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C3919A6-C5E3-47CF-9E52-0E1CEA5317C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on-rebalanc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N2" i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L2" i="1"/>
  <c r="L3" i="1" s="1"/>
  <c r="N3" i="1" l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970" i="1" s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N983" i="1" s="1"/>
  <c r="N984" i="1" s="1"/>
  <c r="N985" i="1" s="1"/>
  <c r="N986" i="1" s="1"/>
  <c r="N987" i="1" s="1"/>
  <c r="N988" i="1" s="1"/>
  <c r="N989" i="1" s="1"/>
  <c r="N990" i="1" s="1"/>
  <c r="N991" i="1" s="1"/>
  <c r="N992" i="1" s="1"/>
  <c r="N993" i="1" s="1"/>
  <c r="N994" i="1" s="1"/>
  <c r="N995" i="1" s="1"/>
  <c r="N996" i="1" s="1"/>
  <c r="N997" i="1" s="1"/>
  <c r="N998" i="1" s="1"/>
  <c r="N999" i="1" s="1"/>
  <c r="N1000" i="1" s="1"/>
  <c r="N1001" i="1" s="1"/>
  <c r="N1002" i="1" s="1"/>
  <c r="N1003" i="1" s="1"/>
  <c r="N1004" i="1" s="1"/>
  <c r="N1005" i="1" s="1"/>
  <c r="N1006" i="1" s="1"/>
  <c r="N1007" i="1" s="1"/>
  <c r="N1008" i="1" s="1"/>
  <c r="N1009" i="1" s="1"/>
  <c r="N1010" i="1" s="1"/>
  <c r="N1011" i="1" s="1"/>
  <c r="N1012" i="1" s="1"/>
  <c r="N1013" i="1" s="1"/>
  <c r="N1014" i="1" s="1"/>
  <c r="N1015" i="1" s="1"/>
  <c r="N1016" i="1" s="1"/>
  <c r="N1017" i="1" s="1"/>
  <c r="N1018" i="1" s="1"/>
  <c r="N1019" i="1" s="1"/>
  <c r="N1020" i="1" s="1"/>
  <c r="N1021" i="1" s="1"/>
  <c r="N1022" i="1" s="1"/>
  <c r="N1023" i="1" s="1"/>
  <c r="N1024" i="1" s="1"/>
  <c r="N1025" i="1" s="1"/>
  <c r="N1026" i="1" s="1"/>
  <c r="N1027" i="1" s="1"/>
  <c r="N1028" i="1" s="1"/>
  <c r="N1029" i="1" s="1"/>
  <c r="N1030" i="1" s="1"/>
  <c r="N1031" i="1" s="1"/>
  <c r="N1032" i="1" s="1"/>
  <c r="N1033" i="1" s="1"/>
  <c r="N1034" i="1" s="1"/>
  <c r="N1035" i="1" s="1"/>
  <c r="N1036" i="1" s="1"/>
  <c r="N1037" i="1" s="1"/>
  <c r="N1038" i="1" s="1"/>
  <c r="N1039" i="1" s="1"/>
  <c r="N1040" i="1" s="1"/>
  <c r="N1041" i="1" s="1"/>
  <c r="N1042" i="1" s="1"/>
  <c r="N1043" i="1" s="1"/>
  <c r="N1044" i="1" s="1"/>
  <c r="N1045" i="1" s="1"/>
  <c r="N1046" i="1" s="1"/>
  <c r="N1047" i="1" s="1"/>
  <c r="N1048" i="1" s="1"/>
  <c r="N1049" i="1" s="1"/>
  <c r="N1050" i="1" s="1"/>
  <c r="N1051" i="1" s="1"/>
  <c r="N1052" i="1" s="1"/>
  <c r="N1053" i="1" s="1"/>
  <c r="N1054" i="1" s="1"/>
  <c r="N1055" i="1" s="1"/>
  <c r="N1056" i="1" s="1"/>
  <c r="N1057" i="1" s="1"/>
  <c r="N1058" i="1" s="1"/>
  <c r="N1059" i="1" s="1"/>
  <c r="N1060" i="1" s="1"/>
  <c r="N1061" i="1" s="1"/>
  <c r="N1062" i="1" s="1"/>
  <c r="N1063" i="1" s="1"/>
  <c r="N1064" i="1" s="1"/>
  <c r="N1065" i="1" s="1"/>
  <c r="N1066" i="1" s="1"/>
  <c r="N1067" i="1" s="1"/>
  <c r="N1068" i="1" s="1"/>
  <c r="N1069" i="1" s="1"/>
  <c r="N1070" i="1" s="1"/>
  <c r="N1071" i="1" s="1"/>
  <c r="N1072" i="1" s="1"/>
  <c r="N1073" i="1" s="1"/>
  <c r="N1074" i="1" s="1"/>
  <c r="N1075" i="1" s="1"/>
  <c r="N1076" i="1" s="1"/>
  <c r="N1077" i="1" s="1"/>
  <c r="N1078" i="1" s="1"/>
  <c r="N1079" i="1" s="1"/>
  <c r="N1080" i="1" s="1"/>
  <c r="N1081" i="1" s="1"/>
  <c r="N1082" i="1" s="1"/>
  <c r="N1083" i="1" s="1"/>
  <c r="N1084" i="1" s="1"/>
  <c r="N1085" i="1" s="1"/>
  <c r="N1086" i="1" s="1"/>
  <c r="N1087" i="1" s="1"/>
  <c r="N1088" i="1" s="1"/>
  <c r="N1089" i="1" s="1"/>
  <c r="N1090" i="1" s="1"/>
  <c r="N1091" i="1" s="1"/>
  <c r="N1092" i="1" s="1"/>
  <c r="N1093" i="1" s="1"/>
  <c r="N1094" i="1" s="1"/>
  <c r="N1095" i="1" s="1"/>
  <c r="N1096" i="1" s="1"/>
  <c r="N1097" i="1" s="1"/>
  <c r="N1098" i="1" s="1"/>
  <c r="N1099" i="1" s="1"/>
  <c r="N1100" i="1" s="1"/>
  <c r="N1101" i="1" s="1"/>
  <c r="N1102" i="1" s="1"/>
  <c r="N1103" i="1" s="1"/>
  <c r="N1104" i="1" s="1"/>
  <c r="N1105" i="1" s="1"/>
  <c r="N1106" i="1" s="1"/>
  <c r="N1107" i="1" s="1"/>
  <c r="N1108" i="1" s="1"/>
  <c r="N1109" i="1" s="1"/>
  <c r="N1110" i="1" s="1"/>
  <c r="N1111" i="1" s="1"/>
  <c r="N1112" i="1" s="1"/>
  <c r="N1113" i="1" s="1"/>
  <c r="N1114" i="1" s="1"/>
  <c r="N1115" i="1" s="1"/>
  <c r="N1116" i="1" s="1"/>
  <c r="N1117" i="1" s="1"/>
  <c r="N1118" i="1" s="1"/>
  <c r="N1119" i="1" s="1"/>
  <c r="N1120" i="1" s="1"/>
  <c r="N1121" i="1" s="1"/>
  <c r="N1122" i="1" s="1"/>
  <c r="N1123" i="1" s="1"/>
  <c r="N1124" i="1" s="1"/>
  <c r="N1125" i="1" s="1"/>
  <c r="N1126" i="1" s="1"/>
  <c r="N1127" i="1" s="1"/>
  <c r="N1128" i="1" s="1"/>
  <c r="N1129" i="1" s="1"/>
  <c r="N1130" i="1" s="1"/>
  <c r="N1131" i="1" s="1"/>
  <c r="N1132" i="1" s="1"/>
  <c r="N1133" i="1" s="1"/>
  <c r="N1134" i="1" s="1"/>
  <c r="N1135" i="1" s="1"/>
  <c r="N1136" i="1" s="1"/>
  <c r="N1137" i="1" s="1"/>
  <c r="N1138" i="1" s="1"/>
  <c r="N1139" i="1" s="1"/>
  <c r="N1140" i="1" s="1"/>
  <c r="N1141" i="1" s="1"/>
  <c r="N1142" i="1" s="1"/>
  <c r="N1143" i="1" s="1"/>
  <c r="N1144" i="1" s="1"/>
  <c r="N1145" i="1" s="1"/>
  <c r="N1146" i="1" s="1"/>
  <c r="N1147" i="1" s="1"/>
  <c r="N1148" i="1" s="1"/>
  <c r="N1149" i="1" s="1"/>
  <c r="N1150" i="1" s="1"/>
  <c r="N1151" i="1" s="1"/>
  <c r="N1152" i="1" s="1"/>
  <c r="N1153" i="1" s="1"/>
  <c r="N1154" i="1" s="1"/>
  <c r="N1155" i="1" s="1"/>
  <c r="N1156" i="1" s="1"/>
  <c r="N1157" i="1" s="1"/>
  <c r="N1158" i="1" s="1"/>
  <c r="N1159" i="1" s="1"/>
  <c r="N1160" i="1" s="1"/>
  <c r="N1161" i="1" s="1"/>
  <c r="N1162" i="1" s="1"/>
  <c r="N1163" i="1" s="1"/>
  <c r="N1164" i="1" s="1"/>
  <c r="N1165" i="1" s="1"/>
  <c r="N1166" i="1" s="1"/>
  <c r="N1167" i="1" s="1"/>
  <c r="N1168" i="1" s="1"/>
  <c r="N1169" i="1" s="1"/>
  <c r="N1170" i="1" s="1"/>
  <c r="N1171" i="1" s="1"/>
  <c r="N1172" i="1" s="1"/>
  <c r="N1173" i="1" s="1"/>
  <c r="N1174" i="1" s="1"/>
  <c r="N1175" i="1" s="1"/>
  <c r="N1176" i="1" s="1"/>
  <c r="N1177" i="1" s="1"/>
  <c r="N1178" i="1" s="1"/>
  <c r="N1179" i="1" s="1"/>
  <c r="N1180" i="1" s="1"/>
  <c r="N1181" i="1" s="1"/>
  <c r="N1182" i="1" s="1"/>
  <c r="N1183" i="1" s="1"/>
  <c r="N1184" i="1" s="1"/>
  <c r="N1185" i="1" s="1"/>
  <c r="N1186" i="1" s="1"/>
  <c r="N1187" i="1" s="1"/>
  <c r="N1188" i="1" s="1"/>
  <c r="N1189" i="1" s="1"/>
  <c r="N1190" i="1" s="1"/>
  <c r="N1191" i="1" s="1"/>
  <c r="N1192" i="1" s="1"/>
  <c r="N1193" i="1" s="1"/>
  <c r="N1194" i="1" s="1"/>
  <c r="N1195" i="1" s="1"/>
  <c r="N1196" i="1" s="1"/>
  <c r="N1197" i="1" s="1"/>
  <c r="N1198" i="1" s="1"/>
  <c r="N1199" i="1" s="1"/>
  <c r="N1200" i="1" s="1"/>
  <c r="N1201" i="1" s="1"/>
  <c r="N1202" i="1" s="1"/>
  <c r="N1203" i="1" s="1"/>
  <c r="N1204" i="1" s="1"/>
  <c r="N1205" i="1" s="1"/>
  <c r="N1206" i="1" s="1"/>
  <c r="N1207" i="1" s="1"/>
  <c r="N1208" i="1" s="1"/>
  <c r="N1209" i="1" s="1"/>
  <c r="N1210" i="1" s="1"/>
  <c r="N1211" i="1" s="1"/>
  <c r="N1212" i="1" s="1"/>
  <c r="N1213" i="1" s="1"/>
  <c r="N1214" i="1" s="1"/>
  <c r="N1215" i="1" s="1"/>
  <c r="N1216" i="1" s="1"/>
  <c r="N1217" i="1" s="1"/>
  <c r="N1218" i="1" s="1"/>
  <c r="N1219" i="1" s="1"/>
  <c r="N1220" i="1" s="1"/>
  <c r="N1221" i="1" s="1"/>
  <c r="N1222" i="1" s="1"/>
  <c r="N1223" i="1" s="1"/>
  <c r="N1224" i="1" s="1"/>
  <c r="N1225" i="1" s="1"/>
  <c r="N1226" i="1" s="1"/>
  <c r="N1227" i="1" s="1"/>
  <c r="N1228" i="1" s="1"/>
  <c r="N1229" i="1" s="1"/>
  <c r="N1230" i="1" s="1"/>
  <c r="N1231" i="1" s="1"/>
  <c r="N1232" i="1" s="1"/>
  <c r="N1233" i="1" s="1"/>
  <c r="N1234" i="1" s="1"/>
  <c r="N1235" i="1" s="1"/>
  <c r="N1236" i="1" s="1"/>
  <c r="N1237" i="1" s="1"/>
  <c r="N1238" i="1" s="1"/>
  <c r="N1239" i="1" s="1"/>
  <c r="N1240" i="1" s="1"/>
  <c r="N1241" i="1" s="1"/>
  <c r="N1242" i="1" s="1"/>
  <c r="N1243" i="1" s="1"/>
  <c r="N1244" i="1" s="1"/>
  <c r="N1245" i="1" s="1"/>
  <c r="N1246" i="1" s="1"/>
  <c r="N1247" i="1" s="1"/>
  <c r="N1248" i="1" s="1"/>
  <c r="N1249" i="1" s="1"/>
  <c r="N1250" i="1" s="1"/>
  <c r="N1251" i="1" s="1"/>
  <c r="N1252" i="1" s="1"/>
  <c r="N1253" i="1" s="1"/>
  <c r="N1254" i="1" s="1"/>
  <c r="N1255" i="1" s="1"/>
  <c r="N1256" i="1" s="1"/>
  <c r="N1257" i="1" s="1"/>
  <c r="N1258" i="1" s="1"/>
  <c r="N1259" i="1" s="1"/>
  <c r="N1260" i="1" s="1"/>
  <c r="N1261" i="1" s="1"/>
  <c r="N1262" i="1" s="1"/>
  <c r="N1263" i="1" s="1"/>
  <c r="N1264" i="1" s="1"/>
  <c r="N1265" i="1" s="1"/>
  <c r="N1266" i="1" s="1"/>
  <c r="N1267" i="1" s="1"/>
  <c r="N1268" i="1" s="1"/>
  <c r="N1269" i="1" s="1"/>
  <c r="N1270" i="1" s="1"/>
  <c r="N1271" i="1" s="1"/>
  <c r="N1272" i="1" s="1"/>
  <c r="N1273" i="1" s="1"/>
  <c r="N1274" i="1" s="1"/>
  <c r="N1275" i="1" s="1"/>
  <c r="N1276" i="1" s="1"/>
  <c r="N1277" i="1" s="1"/>
  <c r="N1278" i="1" s="1"/>
  <c r="N1279" i="1" s="1"/>
  <c r="N1280" i="1" s="1"/>
  <c r="N1281" i="1" s="1"/>
  <c r="N1282" i="1" s="1"/>
  <c r="N1283" i="1" s="1"/>
  <c r="N1284" i="1" s="1"/>
  <c r="N1285" i="1" s="1"/>
  <c r="N1286" i="1" s="1"/>
  <c r="N1287" i="1" s="1"/>
  <c r="N1288" i="1" s="1"/>
  <c r="N1289" i="1" s="1"/>
  <c r="N1290" i="1" s="1"/>
  <c r="N1291" i="1" s="1"/>
  <c r="N1292" i="1" s="1"/>
  <c r="N1293" i="1" s="1"/>
  <c r="N1294" i="1" s="1"/>
  <c r="N1295" i="1" s="1"/>
  <c r="N1296" i="1" s="1"/>
  <c r="N1297" i="1" s="1"/>
  <c r="N1298" i="1" s="1"/>
  <c r="N1299" i="1" s="1"/>
  <c r="N1300" i="1" s="1"/>
  <c r="N1301" i="1" s="1"/>
  <c r="N1302" i="1" s="1"/>
  <c r="N1303" i="1" s="1"/>
  <c r="N1304" i="1" s="1"/>
  <c r="N1305" i="1" s="1"/>
  <c r="N1306" i="1" s="1"/>
  <c r="N1307" i="1" s="1"/>
  <c r="N1308" i="1" s="1"/>
  <c r="N1309" i="1" s="1"/>
  <c r="N1310" i="1" s="1"/>
  <c r="N1311" i="1" s="1"/>
  <c r="N1312" i="1" s="1"/>
  <c r="N1313" i="1" s="1"/>
  <c r="N1314" i="1" s="1"/>
  <c r="N1315" i="1" s="1"/>
  <c r="N1316" i="1" s="1"/>
  <c r="N1317" i="1" s="1"/>
  <c r="N1318" i="1" s="1"/>
  <c r="N1319" i="1" s="1"/>
  <c r="N1320" i="1" s="1"/>
  <c r="N1321" i="1" s="1"/>
  <c r="N1322" i="1" s="1"/>
  <c r="N1323" i="1" s="1"/>
  <c r="N1324" i="1" s="1"/>
  <c r="N1325" i="1" s="1"/>
  <c r="N1326" i="1" s="1"/>
  <c r="N1327" i="1" s="1"/>
  <c r="N1328" i="1" s="1"/>
  <c r="N1329" i="1" s="1"/>
  <c r="N1330" i="1" s="1"/>
  <c r="N1331" i="1" s="1"/>
  <c r="N1332" i="1" s="1"/>
  <c r="N1333" i="1" s="1"/>
  <c r="N1334" i="1" s="1"/>
  <c r="N1335" i="1" s="1"/>
  <c r="N1336" i="1" s="1"/>
  <c r="N1337" i="1" s="1"/>
  <c r="N1338" i="1" s="1"/>
  <c r="N1339" i="1" s="1"/>
  <c r="N1340" i="1" s="1"/>
  <c r="N1341" i="1" s="1"/>
  <c r="N1342" i="1" s="1"/>
  <c r="N1343" i="1" s="1"/>
  <c r="N1344" i="1" s="1"/>
  <c r="N1345" i="1" s="1"/>
  <c r="N1346" i="1" s="1"/>
  <c r="N1347" i="1" s="1"/>
  <c r="N1348" i="1" s="1"/>
  <c r="N1349" i="1" s="1"/>
  <c r="N1350" i="1" s="1"/>
  <c r="N1351" i="1" s="1"/>
  <c r="N1352" i="1" s="1"/>
  <c r="N1353" i="1" s="1"/>
  <c r="N1354" i="1" s="1"/>
  <c r="N1355" i="1" s="1"/>
  <c r="N1356" i="1" s="1"/>
  <c r="N1357" i="1" s="1"/>
  <c r="N1358" i="1" s="1"/>
  <c r="N1359" i="1" s="1"/>
  <c r="N1360" i="1" s="1"/>
  <c r="N1361" i="1" s="1"/>
  <c r="N1362" i="1" s="1"/>
  <c r="N1363" i="1" s="1"/>
  <c r="N1364" i="1" s="1"/>
  <c r="N1365" i="1" s="1"/>
  <c r="N1366" i="1" s="1"/>
  <c r="N1367" i="1" s="1"/>
  <c r="N1368" i="1" s="1"/>
  <c r="N1369" i="1" s="1"/>
  <c r="N1370" i="1" s="1"/>
  <c r="N1371" i="1" s="1"/>
  <c r="N1372" i="1" s="1"/>
  <c r="N1373" i="1" s="1"/>
  <c r="N1374" i="1" s="1"/>
  <c r="N1375" i="1" s="1"/>
  <c r="N1376" i="1" s="1"/>
  <c r="N1377" i="1" s="1"/>
  <c r="N1378" i="1" s="1"/>
  <c r="N1379" i="1" s="1"/>
  <c r="N1380" i="1" s="1"/>
  <c r="N1381" i="1" s="1"/>
  <c r="N1382" i="1" s="1"/>
  <c r="N1383" i="1" s="1"/>
  <c r="N1384" i="1" s="1"/>
  <c r="N1385" i="1" s="1"/>
  <c r="N1386" i="1" s="1"/>
  <c r="N1387" i="1" s="1"/>
  <c r="N1388" i="1" s="1"/>
  <c r="N1389" i="1" s="1"/>
  <c r="N1390" i="1" s="1"/>
  <c r="N1391" i="1" s="1"/>
  <c r="N1392" i="1" s="1"/>
  <c r="N1393" i="1" s="1"/>
  <c r="N1394" i="1" s="1"/>
  <c r="N1395" i="1" s="1"/>
  <c r="N1396" i="1" s="1"/>
  <c r="N1397" i="1" s="1"/>
  <c r="N1398" i="1" s="1"/>
  <c r="N1399" i="1" s="1"/>
  <c r="N1400" i="1" s="1"/>
  <c r="N1401" i="1" s="1"/>
  <c r="N1402" i="1" s="1"/>
  <c r="N1403" i="1" s="1"/>
  <c r="N1404" i="1" s="1"/>
  <c r="N1405" i="1" s="1"/>
  <c r="N1406" i="1" s="1"/>
  <c r="N1407" i="1" s="1"/>
  <c r="N1408" i="1" s="1"/>
  <c r="N1409" i="1" s="1"/>
  <c r="N1410" i="1" s="1"/>
  <c r="N1411" i="1" s="1"/>
  <c r="N1412" i="1" s="1"/>
  <c r="N1413" i="1" s="1"/>
  <c r="N1414" i="1" s="1"/>
  <c r="N1415" i="1" s="1"/>
  <c r="N1416" i="1" s="1"/>
  <c r="N1417" i="1" s="1"/>
  <c r="N1418" i="1" s="1"/>
  <c r="N1419" i="1" s="1"/>
  <c r="N1420" i="1" s="1"/>
  <c r="N1421" i="1" s="1"/>
  <c r="N1422" i="1" s="1"/>
  <c r="N1423" i="1" s="1"/>
  <c r="N1424" i="1" s="1"/>
  <c r="N1425" i="1" s="1"/>
  <c r="N1426" i="1" s="1"/>
  <c r="N1427" i="1" s="1"/>
  <c r="N1428" i="1" s="1"/>
  <c r="N1429" i="1" s="1"/>
  <c r="N1430" i="1" s="1"/>
  <c r="N1431" i="1" s="1"/>
  <c r="N1432" i="1" s="1"/>
  <c r="N1433" i="1" s="1"/>
  <c r="N1434" i="1" s="1"/>
  <c r="N1435" i="1" s="1"/>
  <c r="N1436" i="1" s="1"/>
  <c r="N1437" i="1" s="1"/>
  <c r="N1438" i="1" s="1"/>
  <c r="N1439" i="1" s="1"/>
  <c r="N1440" i="1" s="1"/>
  <c r="N1441" i="1" s="1"/>
  <c r="N1442" i="1" s="1"/>
  <c r="N1443" i="1" s="1"/>
  <c r="N1444" i="1" s="1"/>
  <c r="N1445" i="1" s="1"/>
  <c r="N1446" i="1" s="1"/>
  <c r="N1447" i="1" s="1"/>
  <c r="N1448" i="1" s="1"/>
  <c r="N1449" i="1" s="1"/>
  <c r="N1450" i="1" s="1"/>
  <c r="N1451" i="1" s="1"/>
  <c r="N1452" i="1" s="1"/>
  <c r="N1453" i="1" s="1"/>
  <c r="N1454" i="1" s="1"/>
  <c r="N1455" i="1" s="1"/>
  <c r="N1456" i="1" s="1"/>
  <c r="N1457" i="1" s="1"/>
  <c r="N1458" i="1" s="1"/>
  <c r="N1459" i="1" s="1"/>
  <c r="N1460" i="1" s="1"/>
  <c r="N1461" i="1" s="1"/>
  <c r="N1462" i="1" s="1"/>
  <c r="N1463" i="1" s="1"/>
  <c r="N1464" i="1" s="1"/>
  <c r="N1465" i="1" s="1"/>
  <c r="N1466" i="1" s="1"/>
  <c r="N1467" i="1" s="1"/>
  <c r="N1468" i="1" s="1"/>
  <c r="N1469" i="1" s="1"/>
  <c r="N1470" i="1" s="1"/>
  <c r="N1471" i="1" s="1"/>
  <c r="N1472" i="1" s="1"/>
  <c r="N1473" i="1" s="1"/>
  <c r="N1474" i="1" s="1"/>
  <c r="N1475" i="1" s="1"/>
  <c r="N1476" i="1" s="1"/>
  <c r="N1477" i="1" s="1"/>
  <c r="N1478" i="1" s="1"/>
  <c r="N1479" i="1" s="1"/>
  <c r="N1480" i="1" s="1"/>
  <c r="N1481" i="1" s="1"/>
  <c r="N1482" i="1" s="1"/>
  <c r="N1483" i="1" s="1"/>
  <c r="N1484" i="1" s="1"/>
  <c r="N1485" i="1" s="1"/>
  <c r="N1486" i="1" s="1"/>
  <c r="N1487" i="1" s="1"/>
  <c r="N1488" i="1" s="1"/>
  <c r="N1489" i="1" s="1"/>
  <c r="N1490" i="1" s="1"/>
  <c r="N1491" i="1" s="1"/>
  <c r="N1492" i="1" s="1"/>
  <c r="N1493" i="1" s="1"/>
  <c r="N1494" i="1" s="1"/>
  <c r="N1495" i="1" s="1"/>
  <c r="N1496" i="1" s="1"/>
  <c r="N1497" i="1" s="1"/>
  <c r="N1498" i="1" s="1"/>
  <c r="N1499" i="1" s="1"/>
  <c r="N1500" i="1" s="1"/>
  <c r="N1501" i="1" s="1"/>
  <c r="N1502" i="1" s="1"/>
  <c r="N1503" i="1" s="1"/>
  <c r="N1504" i="1" s="1"/>
  <c r="N1505" i="1" s="1"/>
  <c r="N1506" i="1" s="1"/>
  <c r="N1507" i="1" s="1"/>
  <c r="N1508" i="1" s="1"/>
  <c r="N1509" i="1" s="1"/>
  <c r="N1510" i="1" s="1"/>
  <c r="N1511" i="1" s="1"/>
  <c r="N1512" i="1" s="1"/>
  <c r="N1513" i="1" s="1"/>
  <c r="N1514" i="1" s="1"/>
  <c r="N1515" i="1" s="1"/>
  <c r="N1516" i="1" s="1"/>
  <c r="N1517" i="1" s="1"/>
  <c r="N1518" i="1" s="1"/>
  <c r="N1519" i="1" s="1"/>
  <c r="N1520" i="1" s="1"/>
  <c r="N1521" i="1" s="1"/>
  <c r="N1522" i="1" s="1"/>
  <c r="N1523" i="1" s="1"/>
  <c r="N1524" i="1" s="1"/>
  <c r="N1525" i="1" s="1"/>
  <c r="N1526" i="1" s="1"/>
  <c r="N1527" i="1" s="1"/>
  <c r="N1528" i="1" s="1"/>
  <c r="N1529" i="1" s="1"/>
  <c r="N1530" i="1" s="1"/>
  <c r="N1531" i="1" s="1"/>
  <c r="N1532" i="1" s="1"/>
  <c r="N1533" i="1" s="1"/>
  <c r="N1534" i="1" s="1"/>
  <c r="N1535" i="1" s="1"/>
  <c r="N1536" i="1" s="1"/>
  <c r="N1537" i="1" s="1"/>
  <c r="N1538" i="1" s="1"/>
  <c r="N1539" i="1" s="1"/>
  <c r="N1540" i="1" s="1"/>
  <c r="N1541" i="1" s="1"/>
  <c r="N1542" i="1" s="1"/>
  <c r="N1543" i="1" s="1"/>
  <c r="N1544" i="1" s="1"/>
  <c r="N1545" i="1" s="1"/>
  <c r="N1546" i="1" s="1"/>
  <c r="N1547" i="1" s="1"/>
  <c r="N1548" i="1" s="1"/>
  <c r="N1549" i="1" s="1"/>
  <c r="N1550" i="1" s="1"/>
  <c r="N1551" i="1" s="1"/>
  <c r="N1552" i="1" s="1"/>
  <c r="N1553" i="1" s="1"/>
  <c r="N1554" i="1" s="1"/>
  <c r="N1555" i="1" s="1"/>
  <c r="N1556" i="1" s="1"/>
  <c r="N1557" i="1" s="1"/>
  <c r="N1558" i="1" s="1"/>
  <c r="N1559" i="1" s="1"/>
  <c r="N1560" i="1" s="1"/>
  <c r="N1561" i="1" s="1"/>
  <c r="N1562" i="1" s="1"/>
  <c r="N1563" i="1" s="1"/>
  <c r="N1564" i="1" s="1"/>
  <c r="N1565" i="1" s="1"/>
  <c r="N1566" i="1" s="1"/>
  <c r="N1567" i="1" s="1"/>
  <c r="N1568" i="1" s="1"/>
  <c r="N1569" i="1" s="1"/>
  <c r="N1570" i="1" s="1"/>
  <c r="N1571" i="1" s="1"/>
  <c r="N1572" i="1" s="1"/>
  <c r="N1573" i="1" s="1"/>
  <c r="N1574" i="1" s="1"/>
  <c r="N1575" i="1" s="1"/>
  <c r="N1576" i="1" s="1"/>
  <c r="N1577" i="1" s="1"/>
  <c r="N1578" i="1" s="1"/>
  <c r="N1579" i="1" s="1"/>
  <c r="N1580" i="1" s="1"/>
  <c r="N1581" i="1" s="1"/>
  <c r="N1582" i="1" s="1"/>
  <c r="N1583" i="1" s="1"/>
  <c r="N1584" i="1" s="1"/>
  <c r="N1585" i="1" s="1"/>
  <c r="N1586" i="1" s="1"/>
  <c r="N1587" i="1" s="1"/>
  <c r="N1588" i="1" s="1"/>
  <c r="N1589" i="1" s="1"/>
  <c r="N1590" i="1" s="1"/>
  <c r="N1591" i="1" s="1"/>
  <c r="N1592" i="1" s="1"/>
  <c r="N1593" i="1" s="1"/>
  <c r="N1594" i="1" s="1"/>
  <c r="N1595" i="1" s="1"/>
  <c r="N1596" i="1" s="1"/>
  <c r="N1597" i="1" s="1"/>
  <c r="N1598" i="1" s="1"/>
  <c r="N1599" i="1" s="1"/>
  <c r="N1600" i="1" s="1"/>
  <c r="N1601" i="1" s="1"/>
  <c r="N1602" i="1" s="1"/>
  <c r="N1603" i="1" s="1"/>
  <c r="N1604" i="1" s="1"/>
  <c r="N1605" i="1" s="1"/>
  <c r="N1606" i="1" s="1"/>
  <c r="N1607" i="1" s="1"/>
  <c r="N1608" i="1" s="1"/>
  <c r="N1609" i="1" s="1"/>
  <c r="N1610" i="1" s="1"/>
  <c r="N1611" i="1" s="1"/>
  <c r="N1612" i="1" s="1"/>
  <c r="N1613" i="1" s="1"/>
  <c r="N1614" i="1" s="1"/>
  <c r="N1615" i="1" s="1"/>
  <c r="N1616" i="1" s="1"/>
  <c r="N1617" i="1" s="1"/>
  <c r="N1618" i="1" s="1"/>
  <c r="N1619" i="1" s="1"/>
  <c r="N1620" i="1" s="1"/>
  <c r="N1621" i="1" s="1"/>
  <c r="N1622" i="1" s="1"/>
  <c r="N1623" i="1" s="1"/>
  <c r="N1624" i="1" s="1"/>
  <c r="N1625" i="1" s="1"/>
  <c r="N1626" i="1" s="1"/>
  <c r="N1627" i="1" s="1"/>
  <c r="N1628" i="1" s="1"/>
  <c r="N1629" i="1" s="1"/>
  <c r="N1630" i="1" s="1"/>
  <c r="N1631" i="1" s="1"/>
  <c r="N1632" i="1" s="1"/>
  <c r="N1633" i="1" s="1"/>
  <c r="N1634" i="1" s="1"/>
  <c r="N1635" i="1" s="1"/>
  <c r="N1636" i="1" s="1"/>
  <c r="N1637" i="1" s="1"/>
  <c r="N1638" i="1" s="1"/>
  <c r="N1639" i="1" s="1"/>
  <c r="N1640" i="1" s="1"/>
  <c r="N1641" i="1" s="1"/>
  <c r="N1642" i="1" s="1"/>
  <c r="N1643" i="1" s="1"/>
  <c r="N1644" i="1" s="1"/>
  <c r="N1645" i="1" s="1"/>
  <c r="N1646" i="1" s="1"/>
  <c r="N1647" i="1" s="1"/>
  <c r="N1648" i="1" s="1"/>
  <c r="N1649" i="1" s="1"/>
  <c r="N1650" i="1" s="1"/>
  <c r="N1651" i="1" s="1"/>
  <c r="N1652" i="1" s="1"/>
  <c r="N1653" i="1" s="1"/>
  <c r="N1654" i="1" s="1"/>
  <c r="N1655" i="1" s="1"/>
  <c r="N1656" i="1" s="1"/>
  <c r="N1657" i="1" s="1"/>
  <c r="N1658" i="1" s="1"/>
  <c r="N1659" i="1" s="1"/>
  <c r="N1660" i="1" s="1"/>
  <c r="N1661" i="1" s="1"/>
  <c r="N1662" i="1" s="1"/>
  <c r="N1663" i="1" s="1"/>
  <c r="N1664" i="1" s="1"/>
  <c r="N1665" i="1" s="1"/>
  <c r="N1666" i="1" s="1"/>
  <c r="N1667" i="1" s="1"/>
  <c r="N1668" i="1" s="1"/>
  <c r="N1669" i="1" s="1"/>
  <c r="N1670" i="1" s="1"/>
  <c r="N1671" i="1" s="1"/>
  <c r="N1672" i="1" s="1"/>
  <c r="N1673" i="1" s="1"/>
  <c r="N1674" i="1" s="1"/>
  <c r="N1675" i="1" s="1"/>
  <c r="N1676" i="1" s="1"/>
  <c r="N1677" i="1" s="1"/>
  <c r="N1678" i="1" s="1"/>
  <c r="N1679" i="1" s="1"/>
  <c r="N1680" i="1" s="1"/>
  <c r="N1681" i="1" s="1"/>
  <c r="N1682" i="1" s="1"/>
  <c r="N1683" i="1" s="1"/>
  <c r="N1684" i="1" s="1"/>
  <c r="N1685" i="1" s="1"/>
  <c r="N1686" i="1" s="1"/>
  <c r="N1687" i="1" s="1"/>
  <c r="N1688" i="1" s="1"/>
  <c r="N1689" i="1" s="1"/>
  <c r="N1690" i="1" s="1"/>
  <c r="N1691" i="1" s="1"/>
  <c r="N1692" i="1" s="1"/>
  <c r="N1693" i="1" s="1"/>
  <c r="N1694" i="1" s="1"/>
  <c r="N1695" i="1" s="1"/>
  <c r="N1696" i="1" s="1"/>
  <c r="N1697" i="1" s="1"/>
  <c r="N1698" i="1" s="1"/>
  <c r="N1699" i="1" s="1"/>
  <c r="N1700" i="1" s="1"/>
  <c r="N1701" i="1" s="1"/>
  <c r="N1702" i="1" s="1"/>
  <c r="N1703" i="1" s="1"/>
  <c r="N1704" i="1" s="1"/>
  <c r="N1705" i="1" s="1"/>
  <c r="N1706" i="1" s="1"/>
  <c r="N1707" i="1" s="1"/>
  <c r="N1708" i="1" s="1"/>
  <c r="N1709" i="1" s="1"/>
  <c r="N1710" i="1" s="1"/>
  <c r="N1711" i="1" s="1"/>
  <c r="N1712" i="1" s="1"/>
  <c r="N1713" i="1" s="1"/>
  <c r="N1714" i="1" s="1"/>
  <c r="N1715" i="1" s="1"/>
  <c r="N1716" i="1" s="1"/>
  <c r="N1717" i="1" s="1"/>
  <c r="N1718" i="1" s="1"/>
  <c r="N1719" i="1" s="1"/>
  <c r="N1720" i="1" s="1"/>
  <c r="N1721" i="1" s="1"/>
  <c r="N1722" i="1" s="1"/>
  <c r="N1723" i="1" s="1"/>
  <c r="N1724" i="1" s="1"/>
  <c r="N1725" i="1" s="1"/>
  <c r="N1726" i="1" s="1"/>
  <c r="N1727" i="1" s="1"/>
  <c r="N1728" i="1" s="1"/>
  <c r="N1729" i="1" s="1"/>
  <c r="N1730" i="1" s="1"/>
  <c r="N1731" i="1" s="1"/>
  <c r="N1732" i="1" s="1"/>
  <c r="N1733" i="1" s="1"/>
  <c r="N1734" i="1" s="1"/>
  <c r="N1735" i="1" s="1"/>
  <c r="N1736" i="1" s="1"/>
  <c r="N1737" i="1" s="1"/>
  <c r="N1738" i="1" s="1"/>
  <c r="N1739" i="1" s="1"/>
  <c r="N1740" i="1" s="1"/>
  <c r="N1741" i="1" s="1"/>
  <c r="N1742" i="1" s="1"/>
  <c r="N1743" i="1" s="1"/>
  <c r="N1744" i="1" s="1"/>
  <c r="N1745" i="1" s="1"/>
  <c r="N1746" i="1" s="1"/>
  <c r="N1747" i="1" s="1"/>
  <c r="N1748" i="1" s="1"/>
  <c r="N1749" i="1" s="1"/>
  <c r="N1750" i="1" s="1"/>
  <c r="N1751" i="1" s="1"/>
  <c r="N1752" i="1" s="1"/>
  <c r="N1753" i="1" s="1"/>
  <c r="N1754" i="1" s="1"/>
  <c r="N1755" i="1" s="1"/>
  <c r="N1756" i="1" s="1"/>
  <c r="N1757" i="1" s="1"/>
  <c r="N1758" i="1" s="1"/>
  <c r="N1759" i="1" s="1"/>
  <c r="N1760" i="1" s="1"/>
  <c r="N1761" i="1" s="1"/>
  <c r="N1762" i="1" s="1"/>
  <c r="N1763" i="1" s="1"/>
  <c r="N1764" i="1" s="1"/>
  <c r="N1765" i="1" s="1"/>
  <c r="N1766" i="1" s="1"/>
  <c r="N1767" i="1" s="1"/>
  <c r="N1768" i="1" s="1"/>
  <c r="N1769" i="1" s="1"/>
  <c r="N1770" i="1" s="1"/>
  <c r="N1771" i="1" s="1"/>
  <c r="N1772" i="1" s="1"/>
  <c r="N1773" i="1" s="1"/>
  <c r="N1774" i="1" s="1"/>
  <c r="N1775" i="1" s="1"/>
  <c r="N1776" i="1" s="1"/>
  <c r="N1777" i="1" s="1"/>
  <c r="N1778" i="1" s="1"/>
  <c r="N1779" i="1" s="1"/>
  <c r="N1780" i="1" s="1"/>
  <c r="N1781" i="1" s="1"/>
  <c r="N1782" i="1" s="1"/>
  <c r="N1783" i="1" s="1"/>
  <c r="N1784" i="1" s="1"/>
  <c r="N1785" i="1" s="1"/>
  <c r="N1786" i="1" s="1"/>
  <c r="N1787" i="1" s="1"/>
  <c r="N1788" i="1" s="1"/>
  <c r="N1789" i="1" s="1"/>
  <c r="N1790" i="1" s="1"/>
  <c r="N1791" i="1" s="1"/>
  <c r="N1792" i="1" s="1"/>
  <c r="N1793" i="1" s="1"/>
  <c r="N1794" i="1" s="1"/>
  <c r="N1795" i="1" s="1"/>
  <c r="N1796" i="1" s="1"/>
  <c r="N1797" i="1" s="1"/>
  <c r="N1798" i="1" s="1"/>
  <c r="N1799" i="1" s="1"/>
  <c r="N1800" i="1" s="1"/>
  <c r="N1801" i="1" s="1"/>
  <c r="N1802" i="1" s="1"/>
  <c r="N1803" i="1" s="1"/>
  <c r="N1804" i="1" s="1"/>
  <c r="N1805" i="1" s="1"/>
  <c r="N1806" i="1" s="1"/>
  <c r="N1807" i="1" s="1"/>
  <c r="N1808" i="1" s="1"/>
  <c r="N1809" i="1" s="1"/>
  <c r="N1810" i="1" s="1"/>
  <c r="N1811" i="1" s="1"/>
  <c r="N1812" i="1" s="1"/>
  <c r="N1813" i="1" s="1"/>
  <c r="N1814" i="1" s="1"/>
  <c r="N1815" i="1" s="1"/>
  <c r="N1816" i="1" s="1"/>
  <c r="N1817" i="1" s="1"/>
  <c r="N1818" i="1" s="1"/>
  <c r="N1819" i="1" s="1"/>
  <c r="N1820" i="1" s="1"/>
  <c r="N1821" i="1" s="1"/>
  <c r="N1822" i="1" s="1"/>
  <c r="N1823" i="1" s="1"/>
  <c r="N1824" i="1" s="1"/>
  <c r="N1825" i="1" s="1"/>
  <c r="N1826" i="1" s="1"/>
  <c r="N1827" i="1" s="1"/>
  <c r="N1828" i="1" s="1"/>
  <c r="N1829" i="1" s="1"/>
  <c r="N1830" i="1" s="1"/>
  <c r="N1831" i="1" s="1"/>
  <c r="N1832" i="1" s="1"/>
  <c r="N1833" i="1" s="1"/>
  <c r="N1834" i="1" s="1"/>
  <c r="N1835" i="1" s="1"/>
  <c r="N1836" i="1" s="1"/>
  <c r="N1837" i="1" s="1"/>
  <c r="N1838" i="1" s="1"/>
  <c r="N1839" i="1" s="1"/>
  <c r="N1840" i="1" s="1"/>
  <c r="N1841" i="1" s="1"/>
  <c r="N1842" i="1" s="1"/>
  <c r="N1843" i="1" s="1"/>
  <c r="N1844" i="1" s="1"/>
  <c r="N1845" i="1" s="1"/>
  <c r="N1846" i="1" s="1"/>
  <c r="N1847" i="1" s="1"/>
  <c r="N1848" i="1" s="1"/>
  <c r="N1849" i="1" s="1"/>
  <c r="N1850" i="1" s="1"/>
  <c r="N1851" i="1" s="1"/>
  <c r="N1852" i="1" s="1"/>
  <c r="N1853" i="1" s="1"/>
  <c r="N1854" i="1" s="1"/>
  <c r="N1855" i="1" s="1"/>
  <c r="N1856" i="1" s="1"/>
  <c r="N1857" i="1" s="1"/>
  <c r="N1858" i="1" s="1"/>
  <c r="N1859" i="1" s="1"/>
  <c r="N1860" i="1" s="1"/>
  <c r="N1861" i="1" s="1"/>
  <c r="N1862" i="1" s="1"/>
  <c r="N1863" i="1" s="1"/>
  <c r="N1864" i="1" s="1"/>
  <c r="N1865" i="1" s="1"/>
  <c r="N1866" i="1" s="1"/>
  <c r="N1867" i="1" s="1"/>
  <c r="N1868" i="1" s="1"/>
  <c r="N1869" i="1" s="1"/>
  <c r="N1870" i="1" s="1"/>
  <c r="N1871" i="1" s="1"/>
  <c r="N1872" i="1" s="1"/>
  <c r="N1873" i="1" s="1"/>
  <c r="N1874" i="1" s="1"/>
  <c r="N1875" i="1" s="1"/>
  <c r="N1876" i="1" s="1"/>
  <c r="N1877" i="1" s="1"/>
  <c r="N1878" i="1" s="1"/>
  <c r="N1879" i="1" s="1"/>
  <c r="N1880" i="1" s="1"/>
  <c r="N1881" i="1" s="1"/>
  <c r="N1882" i="1" s="1"/>
  <c r="N1883" i="1" s="1"/>
  <c r="N1884" i="1" s="1"/>
  <c r="N1885" i="1" s="1"/>
  <c r="N1886" i="1" s="1"/>
  <c r="N1887" i="1" s="1"/>
  <c r="N1888" i="1" s="1"/>
  <c r="N1889" i="1" s="1"/>
  <c r="N1890" i="1" s="1"/>
  <c r="N1891" i="1" s="1"/>
  <c r="N1892" i="1" s="1"/>
  <c r="N1893" i="1" s="1"/>
  <c r="N1894" i="1" s="1"/>
  <c r="N1895" i="1" s="1"/>
  <c r="N1896" i="1" s="1"/>
  <c r="N1897" i="1" s="1"/>
  <c r="N1898" i="1" s="1"/>
  <c r="N1899" i="1" s="1"/>
  <c r="N1900" i="1" s="1"/>
  <c r="N1901" i="1" s="1"/>
  <c r="N1902" i="1" s="1"/>
  <c r="N1903" i="1" s="1"/>
  <c r="N1904" i="1" s="1"/>
  <c r="N1905" i="1" s="1"/>
  <c r="N1906" i="1" s="1"/>
  <c r="N1907" i="1" s="1"/>
  <c r="N1908" i="1" s="1"/>
  <c r="N1909" i="1" s="1"/>
  <c r="N1910" i="1" s="1"/>
  <c r="N1911" i="1" s="1"/>
  <c r="N1912" i="1" s="1"/>
  <c r="N1913" i="1" s="1"/>
  <c r="N1914" i="1" s="1"/>
  <c r="N1915" i="1" s="1"/>
  <c r="N1916" i="1" s="1"/>
  <c r="N1917" i="1" s="1"/>
  <c r="N1918" i="1" s="1"/>
  <c r="N1919" i="1" s="1"/>
  <c r="N1920" i="1" s="1"/>
  <c r="N1921" i="1" s="1"/>
  <c r="N1922" i="1" s="1"/>
  <c r="N1923" i="1" s="1"/>
  <c r="N1924" i="1" s="1"/>
  <c r="N1925" i="1" s="1"/>
  <c r="N1926" i="1" s="1"/>
  <c r="N1927" i="1" s="1"/>
  <c r="N1928" i="1" s="1"/>
  <c r="N1929" i="1" s="1"/>
  <c r="N1930" i="1" s="1"/>
  <c r="N1931" i="1" s="1"/>
  <c r="N1932" i="1" s="1"/>
  <c r="N1933" i="1" s="1"/>
  <c r="N1934" i="1" s="1"/>
  <c r="N1935" i="1" s="1"/>
  <c r="N1936" i="1" s="1"/>
  <c r="N1937" i="1" s="1"/>
  <c r="N1938" i="1" s="1"/>
  <c r="N1939" i="1" s="1"/>
  <c r="N1940" i="1" s="1"/>
  <c r="N1941" i="1" s="1"/>
  <c r="N1942" i="1" s="1"/>
  <c r="N1943" i="1" s="1"/>
  <c r="N1944" i="1" s="1"/>
  <c r="N1945" i="1" s="1"/>
  <c r="N1946" i="1" s="1"/>
  <c r="N1947" i="1" s="1"/>
  <c r="N1948" i="1" s="1"/>
  <c r="N1949" i="1" s="1"/>
  <c r="N1950" i="1" s="1"/>
  <c r="N1951" i="1" s="1"/>
  <c r="N1952" i="1" s="1"/>
  <c r="N1953" i="1" s="1"/>
  <c r="N1954" i="1" s="1"/>
  <c r="N1955" i="1" s="1"/>
  <c r="N1956" i="1" s="1"/>
  <c r="N1957" i="1" s="1"/>
  <c r="N1958" i="1" s="1"/>
  <c r="N1959" i="1" s="1"/>
  <c r="N1960" i="1" s="1"/>
  <c r="N1961" i="1" s="1"/>
  <c r="N1962" i="1" s="1"/>
  <c r="N1963" i="1" s="1"/>
  <c r="N1964" i="1" s="1"/>
  <c r="N1965" i="1" s="1"/>
  <c r="N1966" i="1" s="1"/>
  <c r="N1967" i="1" s="1"/>
  <c r="N1968" i="1" s="1"/>
  <c r="N1969" i="1" s="1"/>
  <c r="N1970" i="1" s="1"/>
  <c r="N1971" i="1" s="1"/>
  <c r="N1972" i="1" s="1"/>
  <c r="N1973" i="1" s="1"/>
  <c r="N1974" i="1" s="1"/>
  <c r="N1975" i="1" s="1"/>
  <c r="N1976" i="1" s="1"/>
  <c r="N1977" i="1" s="1"/>
  <c r="N1978" i="1" s="1"/>
  <c r="N1979" i="1" s="1"/>
  <c r="N1980" i="1" s="1"/>
  <c r="N1981" i="1" s="1"/>
  <c r="N1982" i="1" s="1"/>
  <c r="N1983" i="1" s="1"/>
  <c r="N1984" i="1" s="1"/>
  <c r="N1985" i="1" s="1"/>
  <c r="N1986" i="1" s="1"/>
  <c r="N1987" i="1" s="1"/>
  <c r="N1988" i="1" s="1"/>
  <c r="N1989" i="1" s="1"/>
  <c r="N1990" i="1" s="1"/>
  <c r="N1991" i="1" s="1"/>
  <c r="N1992" i="1" s="1"/>
  <c r="N1993" i="1" s="1"/>
  <c r="N1994" i="1" s="1"/>
  <c r="N1995" i="1" s="1"/>
  <c r="N1996" i="1" s="1"/>
  <c r="N1997" i="1" s="1"/>
  <c r="N1998" i="1" s="1"/>
  <c r="N1999" i="1" s="1"/>
  <c r="N2000" i="1" s="1"/>
  <c r="N2001" i="1" s="1"/>
  <c r="N2002" i="1" s="1"/>
  <c r="N2003" i="1" s="1"/>
  <c r="N2004" i="1" s="1"/>
  <c r="N2005" i="1" s="1"/>
  <c r="N2006" i="1" s="1"/>
  <c r="N2007" i="1" s="1"/>
  <c r="N2008" i="1" s="1"/>
  <c r="N2009" i="1" s="1"/>
  <c r="N2010" i="1" s="1"/>
  <c r="N2011" i="1" s="1"/>
  <c r="N2012" i="1" s="1"/>
  <c r="N2013" i="1" s="1"/>
  <c r="N2014" i="1" s="1"/>
  <c r="N2015" i="1" s="1"/>
  <c r="N2016" i="1" s="1"/>
  <c r="N2017" i="1" s="1"/>
  <c r="N2018" i="1" s="1"/>
  <c r="N2019" i="1" s="1"/>
  <c r="N2020" i="1" s="1"/>
  <c r="N2021" i="1" s="1"/>
  <c r="N2022" i="1" s="1"/>
  <c r="N2023" i="1" s="1"/>
  <c r="N2024" i="1" s="1"/>
  <c r="N2025" i="1" s="1"/>
  <c r="N2026" i="1" s="1"/>
  <c r="N2027" i="1" s="1"/>
  <c r="N2028" i="1" s="1"/>
  <c r="N2029" i="1" s="1"/>
  <c r="N2030" i="1" s="1"/>
  <c r="N2031" i="1" s="1"/>
  <c r="N2032" i="1" s="1"/>
  <c r="N2033" i="1" s="1"/>
  <c r="N2034" i="1" s="1"/>
  <c r="N2035" i="1" s="1"/>
  <c r="N2036" i="1" s="1"/>
  <c r="N2037" i="1" s="1"/>
  <c r="N2038" i="1" s="1"/>
  <c r="N2039" i="1" s="1"/>
  <c r="N2040" i="1" s="1"/>
  <c r="N2041" i="1" s="1"/>
  <c r="N2042" i="1" s="1"/>
  <c r="N2043" i="1" s="1"/>
  <c r="N2044" i="1" s="1"/>
  <c r="N2045" i="1" s="1"/>
  <c r="N2046" i="1" s="1"/>
  <c r="N2047" i="1" s="1"/>
  <c r="N2048" i="1" s="1"/>
  <c r="N2049" i="1" s="1"/>
  <c r="N2050" i="1" s="1"/>
  <c r="N2051" i="1" s="1"/>
  <c r="N2052" i="1" s="1"/>
  <c r="N2053" i="1" s="1"/>
  <c r="N2054" i="1" s="1"/>
  <c r="N2055" i="1" s="1"/>
  <c r="N2056" i="1" s="1"/>
  <c r="N2057" i="1" s="1"/>
  <c r="N2058" i="1" s="1"/>
  <c r="N2059" i="1" s="1"/>
  <c r="N2060" i="1" s="1"/>
  <c r="N2061" i="1" s="1"/>
  <c r="N2062" i="1" s="1"/>
  <c r="N2063" i="1" s="1"/>
  <c r="N2064" i="1" s="1"/>
  <c r="N2065" i="1" s="1"/>
  <c r="N2066" i="1" s="1"/>
  <c r="N2067" i="1" s="1"/>
  <c r="N2068" i="1" s="1"/>
  <c r="N2069" i="1" s="1"/>
  <c r="N2070" i="1" s="1"/>
  <c r="N2071" i="1" s="1"/>
  <c r="N2072" i="1" s="1"/>
  <c r="N2073" i="1" s="1"/>
  <c r="N2074" i="1" s="1"/>
  <c r="N2075" i="1" s="1"/>
  <c r="N2076" i="1" s="1"/>
  <c r="N2077" i="1" s="1"/>
  <c r="N2078" i="1" s="1"/>
  <c r="O2" i="1"/>
  <c r="L4" i="1"/>
  <c r="O3" i="1"/>
  <c r="L5" i="1" l="1"/>
  <c r="O4" i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Q3" i="1" l="1"/>
  <c r="Q4" i="1"/>
  <c r="Q2" i="1"/>
  <c r="L6" i="1"/>
  <c r="O5" i="1"/>
  <c r="Q5" i="1" l="1"/>
  <c r="O6" i="1"/>
  <c r="Q6" i="1" s="1"/>
  <c r="L7" i="1"/>
  <c r="L8" i="1" l="1"/>
  <c r="O7" i="1"/>
  <c r="Q7" i="1" l="1"/>
  <c r="L9" i="1"/>
  <c r="O8" i="1"/>
  <c r="Q8" i="1" l="1"/>
  <c r="O9" i="1"/>
  <c r="L10" i="1"/>
  <c r="L11" i="1" l="1"/>
  <c r="O10" i="1"/>
  <c r="Q10" i="1" s="1"/>
  <c r="Q9" i="1"/>
  <c r="L12" i="1" l="1"/>
  <c r="O11" i="1"/>
  <c r="Q11" i="1" s="1"/>
  <c r="O12" i="1" l="1"/>
  <c r="Q12" i="1" s="1"/>
  <c r="L13" i="1"/>
  <c r="L14" i="1" l="1"/>
  <c r="O13" i="1"/>
  <c r="Q13" i="1" l="1"/>
  <c r="P14" i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L15" i="1"/>
  <c r="O14" i="1"/>
  <c r="Q14" i="1" l="1"/>
  <c r="O15" i="1"/>
  <c r="Q15" i="1" s="1"/>
  <c r="L16" i="1"/>
  <c r="L17" i="1" l="1"/>
  <c r="O16" i="1"/>
  <c r="Q16" i="1" l="1"/>
  <c r="O17" i="1"/>
  <c r="Q17" i="1" s="1"/>
  <c r="L18" i="1"/>
  <c r="O18" i="1" l="1"/>
  <c r="Q18" i="1" s="1"/>
  <c r="L19" i="1"/>
  <c r="O19" i="1" l="1"/>
  <c r="L20" i="1"/>
  <c r="L21" i="1" l="1"/>
  <c r="O20" i="1"/>
  <c r="Q20" i="1" s="1"/>
  <c r="Q19" i="1"/>
  <c r="O21" i="1" l="1"/>
  <c r="Q21" i="1" s="1"/>
  <c r="L22" i="1"/>
  <c r="L23" i="1" l="1"/>
  <c r="O22" i="1"/>
  <c r="Q22" i="1" s="1"/>
  <c r="L24" i="1" l="1"/>
  <c r="O23" i="1"/>
  <c r="Q23" i="1" s="1"/>
  <c r="O24" i="1" l="1"/>
  <c r="Q24" i="1" s="1"/>
  <c r="L25" i="1"/>
  <c r="L26" i="1" l="1"/>
  <c r="O25" i="1"/>
  <c r="Q25" i="1" s="1"/>
  <c r="L27" i="1" l="1"/>
  <c r="O26" i="1"/>
  <c r="Q26" i="1" l="1"/>
  <c r="P27" i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L28" i="1"/>
  <c r="O27" i="1"/>
  <c r="Q27" i="1" l="1"/>
  <c r="L29" i="1"/>
  <c r="O28" i="1"/>
  <c r="Q28" i="1" s="1"/>
  <c r="L30" i="1" l="1"/>
  <c r="O29" i="1"/>
  <c r="Q29" i="1" s="1"/>
  <c r="L31" i="1" l="1"/>
  <c r="O30" i="1"/>
  <c r="Q30" i="1" l="1"/>
  <c r="O31" i="1"/>
  <c r="Q31" i="1" s="1"/>
  <c r="L32" i="1"/>
  <c r="L33" i="1" l="1"/>
  <c r="O32" i="1"/>
  <c r="Q32" i="1" l="1"/>
  <c r="L34" i="1"/>
  <c r="O33" i="1"/>
  <c r="Q33" i="1" s="1"/>
  <c r="O34" i="1" l="1"/>
  <c r="Q34" i="1" s="1"/>
  <c r="L35" i="1"/>
  <c r="L36" i="1" l="1"/>
  <c r="O35" i="1"/>
  <c r="Q35" i="1" s="1"/>
  <c r="L37" i="1" l="1"/>
  <c r="O36" i="1"/>
  <c r="Q36" i="1" s="1"/>
  <c r="O37" i="1" l="1"/>
  <c r="Q37" i="1" s="1"/>
  <c r="L38" i="1"/>
  <c r="L39" i="1" l="1"/>
  <c r="O38" i="1"/>
  <c r="Q38" i="1" s="1"/>
  <c r="O39" i="1" l="1"/>
  <c r="L40" i="1"/>
  <c r="O40" i="1" l="1"/>
  <c r="L41" i="1"/>
  <c r="Q39" i="1"/>
  <c r="P40" i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O41" i="1" l="1"/>
  <c r="Q41" i="1" s="1"/>
  <c r="L42" i="1"/>
  <c r="Q40" i="1"/>
  <c r="L43" i="1" l="1"/>
  <c r="O42" i="1"/>
  <c r="Q42" i="1" l="1"/>
  <c r="L44" i="1"/>
  <c r="O43" i="1"/>
  <c r="Q43" i="1" s="1"/>
  <c r="L45" i="1" l="1"/>
  <c r="O44" i="1"/>
  <c r="Q44" i="1" l="1"/>
  <c r="L46" i="1"/>
  <c r="O45" i="1"/>
  <c r="Q45" i="1" s="1"/>
  <c r="L47" i="1" l="1"/>
  <c r="O46" i="1"/>
  <c r="Q46" i="1" l="1"/>
  <c r="L48" i="1"/>
  <c r="O47" i="1"/>
  <c r="Q47" i="1" s="1"/>
  <c r="L49" i="1" l="1"/>
  <c r="O48" i="1"/>
  <c r="Q48" i="1" s="1"/>
  <c r="L50" i="1" l="1"/>
  <c r="O49" i="1"/>
  <c r="Q49" i="1" s="1"/>
  <c r="L51" i="1" l="1"/>
  <c r="O50" i="1"/>
  <c r="Q50" i="1" s="1"/>
  <c r="L52" i="1" l="1"/>
  <c r="O51" i="1"/>
  <c r="Q51" i="1" s="1"/>
  <c r="L53" i="1" l="1"/>
  <c r="O52" i="1"/>
  <c r="Q52" i="1" l="1"/>
  <c r="P53" i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O53" i="1"/>
  <c r="L54" i="1"/>
  <c r="Q53" i="1" l="1"/>
  <c r="L55" i="1"/>
  <c r="O54" i="1"/>
  <c r="Q54" i="1" s="1"/>
  <c r="L56" i="1" l="1"/>
  <c r="O55" i="1"/>
  <c r="Q55" i="1" l="1"/>
  <c r="O56" i="1"/>
  <c r="Q56" i="1" s="1"/>
  <c r="L57" i="1"/>
  <c r="O57" i="1" l="1"/>
  <c r="L58" i="1"/>
  <c r="L59" i="1" l="1"/>
  <c r="O58" i="1"/>
  <c r="Q58" i="1" s="1"/>
  <c r="Q57" i="1"/>
  <c r="O59" i="1" l="1"/>
  <c r="L60" i="1"/>
  <c r="L61" i="1" l="1"/>
  <c r="O60" i="1"/>
  <c r="Q60" i="1" s="1"/>
  <c r="Q59" i="1"/>
  <c r="L62" i="1" l="1"/>
  <c r="O61" i="1"/>
  <c r="Q61" i="1" s="1"/>
  <c r="L63" i="1" l="1"/>
  <c r="O62" i="1"/>
  <c r="Q62" i="1" s="1"/>
  <c r="L64" i="1" l="1"/>
  <c r="O63" i="1"/>
  <c r="Q63" i="1" s="1"/>
  <c r="L65" i="1" l="1"/>
  <c r="O64" i="1"/>
  <c r="Q64" i="1" s="1"/>
  <c r="L66" i="1" l="1"/>
  <c r="O65" i="1"/>
  <c r="Q65" i="1" l="1"/>
  <c r="P66" i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O66" i="1"/>
  <c r="L67" i="1"/>
  <c r="Q66" i="1" l="1"/>
  <c r="L68" i="1"/>
  <c r="O67" i="1"/>
  <c r="Q67" i="1" s="1"/>
  <c r="L69" i="1" l="1"/>
  <c r="O68" i="1"/>
  <c r="Q68" i="1" l="1"/>
  <c r="O69" i="1"/>
  <c r="Q69" i="1" s="1"/>
  <c r="L70" i="1"/>
  <c r="L71" i="1" l="1"/>
  <c r="O70" i="1"/>
  <c r="Q70" i="1" s="1"/>
  <c r="L72" i="1" l="1"/>
  <c r="O71" i="1"/>
  <c r="Q71" i="1" l="1"/>
  <c r="O72" i="1"/>
  <c r="Q72" i="1" s="1"/>
  <c r="L73" i="1"/>
  <c r="O73" i="1" l="1"/>
  <c r="Q73" i="1" s="1"/>
  <c r="L74" i="1"/>
  <c r="L75" i="1" l="1"/>
  <c r="O74" i="1"/>
  <c r="Q74" i="1" s="1"/>
  <c r="O75" i="1" l="1"/>
  <c r="Q75" i="1" s="1"/>
  <c r="L76" i="1"/>
  <c r="L77" i="1" l="1"/>
  <c r="O76" i="1"/>
  <c r="Q76" i="1" s="1"/>
  <c r="O77" i="1" l="1"/>
  <c r="Q77" i="1" s="1"/>
  <c r="L78" i="1"/>
  <c r="O78" i="1" l="1"/>
  <c r="L79" i="1"/>
  <c r="O79" i="1" l="1"/>
  <c r="L80" i="1"/>
  <c r="Q78" i="1"/>
  <c r="P79" i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L81" i="1" l="1"/>
  <c r="O80" i="1"/>
  <c r="Q80" i="1" s="1"/>
  <c r="Q79" i="1"/>
  <c r="L82" i="1" l="1"/>
  <c r="O81" i="1"/>
  <c r="Q81" i="1" l="1"/>
  <c r="O82" i="1"/>
  <c r="Q82" i="1" s="1"/>
  <c r="L83" i="1"/>
  <c r="L84" i="1" l="1"/>
  <c r="O83" i="1"/>
  <c r="Q83" i="1" l="1"/>
  <c r="L85" i="1"/>
  <c r="O84" i="1"/>
  <c r="Q84" i="1" s="1"/>
  <c r="L86" i="1" l="1"/>
  <c r="O85" i="1"/>
  <c r="Q85" i="1" s="1"/>
  <c r="L87" i="1" l="1"/>
  <c r="O86" i="1"/>
  <c r="Q86" i="1" s="1"/>
  <c r="L88" i="1" l="1"/>
  <c r="O87" i="1"/>
  <c r="Q87" i="1" s="1"/>
  <c r="O88" i="1" l="1"/>
  <c r="Q88" i="1" s="1"/>
  <c r="L89" i="1"/>
  <c r="L90" i="1" l="1"/>
  <c r="O89" i="1"/>
  <c r="Q89" i="1" s="1"/>
  <c r="L91" i="1" l="1"/>
  <c r="O90" i="1"/>
  <c r="Q90" i="1" s="1"/>
  <c r="O91" i="1" l="1"/>
  <c r="L92" i="1"/>
  <c r="O92" i="1" l="1"/>
  <c r="L93" i="1"/>
  <c r="Q91" i="1"/>
  <c r="P92" i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L94" i="1" l="1"/>
  <c r="O93" i="1"/>
  <c r="Q93" i="1" s="1"/>
  <c r="Q92" i="1"/>
  <c r="O94" i="1" l="1"/>
  <c r="L95" i="1"/>
  <c r="L96" i="1" l="1"/>
  <c r="O95" i="1"/>
  <c r="Q95" i="1" s="1"/>
  <c r="Q94" i="1"/>
  <c r="L97" i="1" l="1"/>
  <c r="O96" i="1"/>
  <c r="Q96" i="1" l="1"/>
  <c r="O97" i="1"/>
  <c r="Q97" i="1" s="1"/>
  <c r="L98" i="1"/>
  <c r="L99" i="1" l="1"/>
  <c r="O98" i="1"/>
  <c r="Q98" i="1" l="1"/>
  <c r="O99" i="1"/>
  <c r="Q99" i="1" s="1"/>
  <c r="L100" i="1"/>
  <c r="L101" i="1" l="1"/>
  <c r="O100" i="1"/>
  <c r="Q100" i="1" s="1"/>
  <c r="O101" i="1" l="1"/>
  <c r="Q101" i="1" s="1"/>
  <c r="L102" i="1"/>
  <c r="L103" i="1" l="1"/>
  <c r="O102" i="1"/>
  <c r="Q102" i="1" s="1"/>
  <c r="L104" i="1" l="1"/>
  <c r="O103" i="1"/>
  <c r="Q103" i="1" s="1"/>
  <c r="O104" i="1" l="1"/>
  <c r="L105" i="1"/>
  <c r="L106" i="1" l="1"/>
  <c r="O105" i="1"/>
  <c r="Q104" i="1"/>
  <c r="P105" i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Q105" i="1" l="1"/>
  <c r="L107" i="1"/>
  <c r="O106" i="1"/>
  <c r="Q106" i="1" s="1"/>
  <c r="L108" i="1" l="1"/>
  <c r="O107" i="1"/>
  <c r="Q107" i="1" l="1"/>
  <c r="L109" i="1"/>
  <c r="O108" i="1"/>
  <c r="Q108" i="1" s="1"/>
  <c r="L110" i="1" l="1"/>
  <c r="O109" i="1"/>
  <c r="Q109" i="1" l="1"/>
  <c r="L111" i="1"/>
  <c r="O110" i="1"/>
  <c r="Q110" i="1" s="1"/>
  <c r="L112" i="1" l="1"/>
  <c r="O111" i="1"/>
  <c r="Q111" i="1" l="1"/>
  <c r="L113" i="1"/>
  <c r="O112" i="1"/>
  <c r="Q112" i="1" s="1"/>
  <c r="L114" i="1" l="1"/>
  <c r="O113" i="1"/>
  <c r="Q113" i="1" s="1"/>
  <c r="L115" i="1" l="1"/>
  <c r="O114" i="1"/>
  <c r="Q114" i="1" s="1"/>
  <c r="L116" i="1" l="1"/>
  <c r="O115" i="1"/>
  <c r="Q115" i="1" s="1"/>
  <c r="L117" i="1" l="1"/>
  <c r="O116" i="1"/>
  <c r="Q116" i="1" s="1"/>
  <c r="O117" i="1" l="1"/>
  <c r="L118" i="1"/>
  <c r="L119" i="1" l="1"/>
  <c r="O118" i="1"/>
  <c r="Q117" i="1"/>
  <c r="P118" i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Q118" i="1" l="1"/>
  <c r="O119" i="1"/>
  <c r="Q119" i="1" s="1"/>
  <c r="L120" i="1"/>
  <c r="L121" i="1" l="1"/>
  <c r="O120" i="1"/>
  <c r="Q120" i="1" l="1"/>
  <c r="O121" i="1"/>
  <c r="Q121" i="1" s="1"/>
  <c r="L122" i="1"/>
  <c r="L123" i="1" l="1"/>
  <c r="O122" i="1"/>
  <c r="Q122" i="1" l="1"/>
  <c r="L124" i="1"/>
  <c r="O123" i="1"/>
  <c r="Q123" i="1" s="1"/>
  <c r="L125" i="1" l="1"/>
  <c r="O124" i="1"/>
  <c r="Q124" i="1" l="1"/>
  <c r="L126" i="1"/>
  <c r="O125" i="1"/>
  <c r="Q125" i="1" s="1"/>
  <c r="L127" i="1" l="1"/>
  <c r="O126" i="1"/>
  <c r="Q126" i="1" s="1"/>
  <c r="L128" i="1" l="1"/>
  <c r="O127" i="1"/>
  <c r="Q127" i="1" s="1"/>
  <c r="L129" i="1" l="1"/>
  <c r="O128" i="1"/>
  <c r="Q128" i="1" s="1"/>
  <c r="L130" i="1" l="1"/>
  <c r="O129" i="1"/>
  <c r="Q129" i="1" s="1"/>
  <c r="L131" i="1" l="1"/>
  <c r="O130" i="1"/>
  <c r="Q130" i="1" l="1"/>
  <c r="P131" i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L132" i="1"/>
  <c r="O131" i="1"/>
  <c r="Q131" i="1" l="1"/>
  <c r="L133" i="1"/>
  <c r="O132" i="1"/>
  <c r="Q132" i="1" s="1"/>
  <c r="L134" i="1" l="1"/>
  <c r="O133" i="1"/>
  <c r="Q133" i="1" l="1"/>
  <c r="O134" i="1"/>
  <c r="Q134" i="1" s="1"/>
  <c r="L135" i="1"/>
  <c r="L136" i="1" l="1"/>
  <c r="O135" i="1"/>
  <c r="Q135" i="1" l="1"/>
  <c r="L137" i="1"/>
  <c r="O136" i="1"/>
  <c r="Q136" i="1" s="1"/>
  <c r="O137" i="1" l="1"/>
  <c r="L138" i="1"/>
  <c r="L139" i="1" l="1"/>
  <c r="O138" i="1"/>
  <c r="Q138" i="1" s="1"/>
  <c r="Q137" i="1"/>
  <c r="O139" i="1" l="1"/>
  <c r="Q139" i="1" s="1"/>
  <c r="L140" i="1"/>
  <c r="L141" i="1" l="1"/>
  <c r="O140" i="1"/>
  <c r="Q140" i="1" s="1"/>
  <c r="L142" i="1" l="1"/>
  <c r="O141" i="1"/>
  <c r="Q141" i="1" s="1"/>
  <c r="O142" i="1" l="1"/>
  <c r="Q142" i="1" s="1"/>
  <c r="L143" i="1"/>
  <c r="L144" i="1" l="1"/>
  <c r="O143" i="1"/>
  <c r="Q143" i="1" l="1"/>
  <c r="P144" i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L145" i="1"/>
  <c r="O144" i="1"/>
  <c r="Q144" i="1" l="1"/>
  <c r="L146" i="1"/>
  <c r="O145" i="1"/>
  <c r="Q145" i="1" s="1"/>
  <c r="L147" i="1" l="1"/>
  <c r="O146" i="1"/>
  <c r="Q146" i="1" l="1"/>
  <c r="L148" i="1"/>
  <c r="O147" i="1"/>
  <c r="Q147" i="1" s="1"/>
  <c r="L149" i="1" l="1"/>
  <c r="O148" i="1"/>
  <c r="Q148" i="1" l="1"/>
  <c r="O149" i="1"/>
  <c r="Q149" i="1" s="1"/>
  <c r="L150" i="1"/>
  <c r="O150" i="1" l="1"/>
  <c r="L151" i="1"/>
  <c r="L152" i="1" l="1"/>
  <c r="O151" i="1"/>
  <c r="Q151" i="1" s="1"/>
  <c r="Q150" i="1"/>
  <c r="L153" i="1" l="1"/>
  <c r="O152" i="1"/>
  <c r="Q152" i="1" s="1"/>
  <c r="O153" i="1" l="1"/>
  <c r="Q153" i="1" s="1"/>
  <c r="L154" i="1"/>
  <c r="O154" i="1" l="1"/>
  <c r="Q154" i="1" s="1"/>
  <c r="L155" i="1"/>
  <c r="L156" i="1" l="1"/>
  <c r="O155" i="1"/>
  <c r="Q155" i="1" s="1"/>
  <c r="L157" i="1" l="1"/>
  <c r="O156" i="1"/>
  <c r="Q156" i="1" l="1"/>
  <c r="P157" i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O157" i="1"/>
  <c r="L158" i="1"/>
  <c r="L159" i="1" l="1"/>
  <c r="O158" i="1"/>
  <c r="Q158" i="1" s="1"/>
  <c r="Q157" i="1"/>
  <c r="O159" i="1" l="1"/>
  <c r="L160" i="1"/>
  <c r="O160" i="1" l="1"/>
  <c r="Q160" i="1" s="1"/>
  <c r="L161" i="1"/>
  <c r="Q159" i="1"/>
  <c r="O161" i="1" l="1"/>
  <c r="L162" i="1"/>
  <c r="L163" i="1" l="1"/>
  <c r="O162" i="1"/>
  <c r="Q162" i="1" s="1"/>
  <c r="Q161" i="1"/>
  <c r="L164" i="1" l="1"/>
  <c r="O163" i="1"/>
  <c r="Q163" i="1" l="1"/>
  <c r="O164" i="1"/>
  <c r="Q164" i="1" s="1"/>
  <c r="L165" i="1"/>
  <c r="L166" i="1" l="1"/>
  <c r="O165" i="1"/>
  <c r="Q165" i="1" s="1"/>
  <c r="L167" i="1" l="1"/>
  <c r="O166" i="1"/>
  <c r="Q166" i="1" s="1"/>
  <c r="L168" i="1" l="1"/>
  <c r="O167" i="1"/>
  <c r="Q167" i="1" s="1"/>
  <c r="O168" i="1" l="1"/>
  <c r="Q168" i="1" s="1"/>
  <c r="L169" i="1"/>
  <c r="L170" i="1" l="1"/>
  <c r="O169" i="1"/>
  <c r="Q169" i="1" l="1"/>
  <c r="P170" i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L171" i="1"/>
  <c r="O170" i="1"/>
  <c r="Q170" i="1" l="1"/>
  <c r="O171" i="1"/>
  <c r="Q171" i="1" s="1"/>
  <c r="L172" i="1"/>
  <c r="L173" i="1" l="1"/>
  <c r="O172" i="1"/>
  <c r="Q172" i="1" l="1"/>
  <c r="O173" i="1"/>
  <c r="Q173" i="1" s="1"/>
  <c r="L174" i="1"/>
  <c r="O174" i="1" l="1"/>
  <c r="L175" i="1"/>
  <c r="L176" i="1" l="1"/>
  <c r="O175" i="1"/>
  <c r="Q175" i="1" s="1"/>
  <c r="Q174" i="1"/>
  <c r="L177" i="1" l="1"/>
  <c r="O176" i="1"/>
  <c r="Q176" i="1" l="1"/>
  <c r="O177" i="1"/>
  <c r="Q177" i="1" s="1"/>
  <c r="L178" i="1"/>
  <c r="L179" i="1" l="1"/>
  <c r="O178" i="1"/>
  <c r="Q178" i="1" s="1"/>
  <c r="L180" i="1" l="1"/>
  <c r="O179" i="1"/>
  <c r="Q179" i="1" s="1"/>
  <c r="L181" i="1" l="1"/>
  <c r="O180" i="1"/>
  <c r="Q180" i="1" s="1"/>
  <c r="L182" i="1" l="1"/>
  <c r="O181" i="1"/>
  <c r="Q181" i="1" s="1"/>
  <c r="O182" i="1" l="1"/>
  <c r="L183" i="1"/>
  <c r="O183" i="1" l="1"/>
  <c r="L184" i="1"/>
  <c r="Q182" i="1"/>
  <c r="P183" i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L185" i="1" l="1"/>
  <c r="O184" i="1"/>
  <c r="Q184" i="1" s="1"/>
  <c r="Q183" i="1"/>
  <c r="L186" i="1" l="1"/>
  <c r="O185" i="1"/>
  <c r="Q185" i="1" l="1"/>
  <c r="L187" i="1"/>
  <c r="O186" i="1"/>
  <c r="Q186" i="1" s="1"/>
  <c r="L188" i="1" l="1"/>
  <c r="O187" i="1"/>
  <c r="Q187" i="1" l="1"/>
  <c r="O188" i="1"/>
  <c r="Q188" i="1" s="1"/>
  <c r="L189" i="1"/>
  <c r="O189" i="1" l="1"/>
  <c r="L190" i="1"/>
  <c r="L191" i="1" l="1"/>
  <c r="O190" i="1"/>
  <c r="Q190" i="1" s="1"/>
  <c r="Q189" i="1"/>
  <c r="O191" i="1" l="1"/>
  <c r="Q191" i="1" s="1"/>
  <c r="L192" i="1"/>
  <c r="O192" i="1" l="1"/>
  <c r="Q192" i="1" s="1"/>
  <c r="L193" i="1"/>
  <c r="O193" i="1" l="1"/>
  <c r="Q193" i="1" s="1"/>
  <c r="L194" i="1"/>
  <c r="L195" i="1" l="1"/>
  <c r="O194" i="1"/>
  <c r="Q194" i="1" s="1"/>
  <c r="L196" i="1" l="1"/>
  <c r="O195" i="1"/>
  <c r="Q195" i="1" l="1"/>
  <c r="P196" i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L197" i="1"/>
  <c r="O196" i="1"/>
  <c r="Q196" i="1" l="1"/>
  <c r="O197" i="1"/>
  <c r="Q197" i="1" s="1"/>
  <c r="L198" i="1"/>
  <c r="L199" i="1" l="1"/>
  <c r="O198" i="1"/>
  <c r="Q198" i="1" l="1"/>
  <c r="O199" i="1"/>
  <c r="Q199" i="1" s="1"/>
  <c r="L200" i="1"/>
  <c r="O200" i="1" l="1"/>
  <c r="Q200" i="1" s="1"/>
  <c r="L201" i="1"/>
  <c r="L202" i="1" l="1"/>
  <c r="O201" i="1"/>
  <c r="Q201" i="1" l="1"/>
  <c r="L203" i="1"/>
  <c r="O202" i="1"/>
  <c r="Q202" i="1" s="1"/>
  <c r="L204" i="1" l="1"/>
  <c r="O203" i="1"/>
  <c r="Q203" i="1" s="1"/>
  <c r="L205" i="1" l="1"/>
  <c r="O204" i="1"/>
  <c r="Q204" i="1" s="1"/>
  <c r="L206" i="1" l="1"/>
  <c r="O205" i="1"/>
  <c r="Q205" i="1" s="1"/>
  <c r="O206" i="1" l="1"/>
  <c r="Q206" i="1" s="1"/>
  <c r="L207" i="1"/>
  <c r="L208" i="1" l="1"/>
  <c r="O207" i="1"/>
  <c r="Q207" i="1" s="1"/>
  <c r="L209" i="1" l="1"/>
  <c r="O208" i="1"/>
  <c r="Q208" i="1" l="1"/>
  <c r="P209" i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L210" i="1"/>
  <c r="O209" i="1"/>
  <c r="Q209" i="1" l="1"/>
  <c r="L211" i="1"/>
  <c r="O210" i="1"/>
  <c r="Q210" i="1" s="1"/>
  <c r="L212" i="1" l="1"/>
  <c r="O211" i="1"/>
  <c r="Q211" i="1" l="1"/>
  <c r="L213" i="1"/>
  <c r="O212" i="1"/>
  <c r="Q212" i="1" s="1"/>
  <c r="O213" i="1" l="1"/>
  <c r="L214" i="1"/>
  <c r="O214" i="1" l="1"/>
  <c r="Q214" i="1" s="1"/>
  <c r="L215" i="1"/>
  <c r="Q213" i="1"/>
  <c r="L216" i="1" l="1"/>
  <c r="O215" i="1"/>
  <c r="Q215" i="1" l="1"/>
  <c r="O216" i="1"/>
  <c r="Q216" i="1" s="1"/>
  <c r="L217" i="1"/>
  <c r="O217" i="1" l="1"/>
  <c r="Q217" i="1" s="1"/>
  <c r="L218" i="1"/>
  <c r="L219" i="1" l="1"/>
  <c r="O218" i="1"/>
  <c r="Q218" i="1" s="1"/>
  <c r="L220" i="1" l="1"/>
  <c r="O219" i="1"/>
  <c r="Q219" i="1" s="1"/>
  <c r="O220" i="1" l="1"/>
  <c r="Q220" i="1" s="1"/>
  <c r="L221" i="1"/>
  <c r="L222" i="1" l="1"/>
  <c r="O221" i="1"/>
  <c r="Q221" i="1" l="1"/>
  <c r="P222" i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L223" i="1"/>
  <c r="O222" i="1"/>
  <c r="Q222" i="1" l="1"/>
  <c r="O223" i="1"/>
  <c r="Q223" i="1" s="1"/>
  <c r="L224" i="1"/>
  <c r="O224" i="1" l="1"/>
  <c r="L225" i="1"/>
  <c r="L226" i="1" l="1"/>
  <c r="O225" i="1"/>
  <c r="Q225" i="1" s="1"/>
  <c r="Q224" i="1"/>
  <c r="L227" i="1" l="1"/>
  <c r="O226" i="1"/>
  <c r="Q226" i="1" l="1"/>
  <c r="L228" i="1"/>
  <c r="O227" i="1"/>
  <c r="Q227" i="1" s="1"/>
  <c r="L229" i="1" l="1"/>
  <c r="O228" i="1"/>
  <c r="Q228" i="1" l="1"/>
  <c r="L230" i="1"/>
  <c r="O229" i="1"/>
  <c r="Q229" i="1" s="1"/>
  <c r="O230" i="1" l="1"/>
  <c r="Q230" i="1" s="1"/>
  <c r="L231" i="1"/>
  <c r="L232" i="1" l="1"/>
  <c r="O231" i="1"/>
  <c r="Q231" i="1" s="1"/>
  <c r="L233" i="1" l="1"/>
  <c r="O232" i="1"/>
  <c r="Q232" i="1" s="1"/>
  <c r="L234" i="1" l="1"/>
  <c r="O233" i="1"/>
  <c r="Q233" i="1" s="1"/>
  <c r="L235" i="1" l="1"/>
  <c r="O234" i="1"/>
  <c r="Q234" i="1" l="1"/>
  <c r="P235" i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L236" i="1"/>
  <c r="O235" i="1"/>
  <c r="Q235" i="1" l="1"/>
  <c r="O236" i="1"/>
  <c r="Q236" i="1" s="1"/>
  <c r="L237" i="1"/>
  <c r="O237" i="1" l="1"/>
  <c r="L238" i="1"/>
  <c r="O238" i="1" l="1"/>
  <c r="Q238" i="1" s="1"/>
  <c r="L239" i="1"/>
  <c r="Q237" i="1"/>
  <c r="O239" i="1" l="1"/>
  <c r="L240" i="1"/>
  <c r="O240" i="1" l="1"/>
  <c r="Q240" i="1" s="1"/>
  <c r="L241" i="1"/>
  <c r="Q239" i="1"/>
  <c r="L242" i="1" l="1"/>
  <c r="O241" i="1"/>
  <c r="Q241" i="1" l="1"/>
  <c r="L243" i="1"/>
  <c r="O242" i="1"/>
  <c r="Q242" i="1" s="1"/>
  <c r="O243" i="1" l="1"/>
  <c r="Q243" i="1" s="1"/>
  <c r="L244" i="1"/>
  <c r="L245" i="1" l="1"/>
  <c r="O244" i="1"/>
  <c r="Q244" i="1" s="1"/>
  <c r="L246" i="1" l="1"/>
  <c r="O245" i="1"/>
  <c r="Q245" i="1" s="1"/>
  <c r="L247" i="1" l="1"/>
  <c r="O246" i="1"/>
  <c r="Q246" i="1" s="1"/>
  <c r="L248" i="1" l="1"/>
  <c r="O247" i="1"/>
  <c r="Q247" i="1" l="1"/>
  <c r="P248" i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L249" i="1"/>
  <c r="O248" i="1"/>
  <c r="Q248" i="1" l="1"/>
  <c r="L250" i="1"/>
  <c r="O249" i="1"/>
  <c r="Q249" i="1" s="1"/>
  <c r="O250" i="1" l="1"/>
  <c r="L251" i="1"/>
  <c r="L252" i="1" l="1"/>
  <c r="O251" i="1"/>
  <c r="Q251" i="1" s="1"/>
  <c r="Q250" i="1"/>
  <c r="L253" i="1" l="1"/>
  <c r="O252" i="1"/>
  <c r="Q252" i="1" l="1"/>
  <c r="O253" i="1"/>
  <c r="Q253" i="1" s="1"/>
  <c r="L254" i="1"/>
  <c r="L255" i="1" l="1"/>
  <c r="O254" i="1"/>
  <c r="Q254" i="1" l="1"/>
  <c r="L256" i="1"/>
  <c r="O255" i="1"/>
  <c r="Q255" i="1" s="1"/>
  <c r="L257" i="1" l="1"/>
  <c r="O256" i="1"/>
  <c r="Q256" i="1" s="1"/>
  <c r="O257" i="1" l="1"/>
  <c r="Q257" i="1" s="1"/>
  <c r="L258" i="1"/>
  <c r="L259" i="1" l="1"/>
  <c r="O258" i="1"/>
  <c r="Q258" i="1" s="1"/>
  <c r="L260" i="1" l="1"/>
  <c r="O259" i="1"/>
  <c r="Q259" i="1" s="1"/>
  <c r="O260" i="1" l="1"/>
  <c r="L261" i="1"/>
  <c r="L262" i="1" l="1"/>
  <c r="O261" i="1"/>
  <c r="Q260" i="1"/>
  <c r="P261" i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Q261" i="1" l="1"/>
  <c r="L263" i="1"/>
  <c r="O262" i="1"/>
  <c r="Q262" i="1" s="1"/>
  <c r="O263" i="1" l="1"/>
  <c r="Q263" i="1" s="1"/>
  <c r="L264" i="1"/>
  <c r="L265" i="1" l="1"/>
  <c r="O264" i="1"/>
  <c r="Q264" i="1" l="1"/>
  <c r="L266" i="1"/>
  <c r="O265" i="1"/>
  <c r="Q265" i="1" s="1"/>
  <c r="L267" i="1" l="1"/>
  <c r="O266" i="1"/>
  <c r="Q266" i="1" l="1"/>
  <c r="L268" i="1"/>
  <c r="O267" i="1"/>
  <c r="Q267" i="1" s="1"/>
  <c r="L269" i="1" l="1"/>
  <c r="O268" i="1"/>
  <c r="Q268" i="1" s="1"/>
  <c r="L270" i="1" l="1"/>
  <c r="O269" i="1"/>
  <c r="Q269" i="1" s="1"/>
  <c r="O270" i="1" l="1"/>
  <c r="Q270" i="1" s="1"/>
  <c r="L271" i="1"/>
  <c r="L272" i="1" l="1"/>
  <c r="O271" i="1"/>
  <c r="Q271" i="1" s="1"/>
  <c r="L273" i="1" l="1"/>
  <c r="O272" i="1"/>
  <c r="Q272" i="1" s="1"/>
  <c r="O273" i="1" l="1"/>
  <c r="L274" i="1"/>
  <c r="O274" i="1" l="1"/>
  <c r="L275" i="1"/>
  <c r="Q273" i="1"/>
  <c r="P274" i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L276" i="1" l="1"/>
  <c r="O275" i="1"/>
  <c r="Q275" i="1" s="1"/>
  <c r="Q274" i="1"/>
  <c r="L277" i="1" l="1"/>
  <c r="O276" i="1"/>
  <c r="Q276" i="1" l="1"/>
  <c r="O277" i="1"/>
  <c r="Q277" i="1" s="1"/>
  <c r="L278" i="1"/>
  <c r="L279" i="1" l="1"/>
  <c r="O278" i="1"/>
  <c r="Q278" i="1" l="1"/>
  <c r="L280" i="1"/>
  <c r="O279" i="1"/>
  <c r="Q279" i="1" s="1"/>
  <c r="O280" i="1" l="1"/>
  <c r="L281" i="1"/>
  <c r="O281" i="1" l="1"/>
  <c r="Q281" i="1" s="1"/>
  <c r="L282" i="1"/>
  <c r="Q280" i="1"/>
  <c r="L283" i="1" l="1"/>
  <c r="O282" i="1"/>
  <c r="Q282" i="1" s="1"/>
  <c r="O283" i="1" l="1"/>
  <c r="Q283" i="1" s="1"/>
  <c r="L284" i="1"/>
  <c r="L285" i="1" l="1"/>
  <c r="O284" i="1"/>
  <c r="Q284" i="1" s="1"/>
  <c r="L286" i="1" l="1"/>
  <c r="O285" i="1"/>
  <c r="Q285" i="1" s="1"/>
  <c r="L287" i="1" l="1"/>
  <c r="O286" i="1"/>
  <c r="Q286" i="1" l="1"/>
  <c r="P287" i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O287" i="1"/>
  <c r="L288" i="1"/>
  <c r="L289" i="1" l="1"/>
  <c r="O288" i="1"/>
  <c r="Q288" i="1" s="1"/>
  <c r="Q287" i="1"/>
  <c r="L290" i="1" l="1"/>
  <c r="O289" i="1"/>
  <c r="Q289" i="1" l="1"/>
  <c r="O290" i="1"/>
  <c r="Q290" i="1" s="1"/>
  <c r="L291" i="1"/>
  <c r="L292" i="1" l="1"/>
  <c r="O291" i="1"/>
  <c r="Q291" i="1" l="1"/>
  <c r="L293" i="1"/>
  <c r="O292" i="1"/>
  <c r="Q292" i="1" s="1"/>
  <c r="L294" i="1" l="1"/>
  <c r="O293" i="1"/>
  <c r="Q293" i="1" l="1"/>
  <c r="L295" i="1"/>
  <c r="O294" i="1"/>
  <c r="Q294" i="1" s="1"/>
  <c r="L296" i="1" l="1"/>
  <c r="O295" i="1"/>
  <c r="Q295" i="1" s="1"/>
  <c r="L297" i="1" l="1"/>
  <c r="O296" i="1"/>
  <c r="Q296" i="1" s="1"/>
  <c r="O297" i="1" l="1"/>
  <c r="Q297" i="1" s="1"/>
  <c r="L298" i="1"/>
  <c r="O298" i="1" l="1"/>
  <c r="Q298" i="1" s="1"/>
  <c r="L299" i="1"/>
  <c r="L300" i="1" l="1"/>
  <c r="O299" i="1"/>
  <c r="Q299" i="1" l="1"/>
  <c r="P300" i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O300" i="1"/>
  <c r="L301" i="1"/>
  <c r="L302" i="1" l="1"/>
  <c r="O301" i="1"/>
  <c r="Q301" i="1" s="1"/>
  <c r="Q300" i="1"/>
  <c r="L303" i="1" l="1"/>
  <c r="O302" i="1"/>
  <c r="Q302" i="1" l="1"/>
  <c r="O303" i="1"/>
  <c r="Q303" i="1" s="1"/>
  <c r="L304" i="1"/>
  <c r="L305" i="1" l="1"/>
  <c r="O304" i="1"/>
  <c r="Q304" i="1" l="1"/>
  <c r="L306" i="1"/>
  <c r="O305" i="1"/>
  <c r="Q305" i="1" s="1"/>
  <c r="L307" i="1" l="1"/>
  <c r="O306" i="1"/>
  <c r="Q306" i="1" l="1"/>
  <c r="O307" i="1"/>
  <c r="Q307" i="1" s="1"/>
  <c r="L308" i="1"/>
  <c r="L309" i="1" l="1"/>
  <c r="O308" i="1"/>
  <c r="Q308" i="1" s="1"/>
  <c r="L310" i="1" l="1"/>
  <c r="O309" i="1"/>
  <c r="Q309" i="1" s="1"/>
  <c r="L311" i="1" l="1"/>
  <c r="O310" i="1"/>
  <c r="Q310" i="1" s="1"/>
  <c r="L312" i="1" l="1"/>
  <c r="O311" i="1"/>
  <c r="Q311" i="1" s="1"/>
  <c r="L313" i="1" l="1"/>
  <c r="O312" i="1"/>
  <c r="Q312" i="1" l="1"/>
  <c r="P313" i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L314" i="1"/>
  <c r="O313" i="1"/>
  <c r="O314" i="1" l="1"/>
  <c r="Q314" i="1" s="1"/>
  <c r="L315" i="1"/>
  <c r="Q313" i="1"/>
  <c r="L316" i="1" l="1"/>
  <c r="O315" i="1"/>
  <c r="Q315" i="1" l="1"/>
  <c r="L317" i="1"/>
  <c r="O316" i="1"/>
  <c r="Q316" i="1" s="1"/>
  <c r="O317" i="1" l="1"/>
  <c r="L318" i="1"/>
  <c r="L319" i="1" l="1"/>
  <c r="O318" i="1"/>
  <c r="Q318" i="1" s="1"/>
  <c r="Q317" i="1"/>
  <c r="L320" i="1" l="1"/>
  <c r="O319" i="1"/>
  <c r="Q319" i="1" l="1"/>
  <c r="O320" i="1"/>
  <c r="Q320" i="1" s="1"/>
  <c r="L321" i="1"/>
  <c r="O321" i="1" l="1"/>
  <c r="Q321" i="1" s="1"/>
  <c r="L322" i="1"/>
  <c r="L323" i="1" l="1"/>
  <c r="O322" i="1"/>
  <c r="Q322" i="1" s="1"/>
  <c r="O323" i="1" l="1"/>
  <c r="Q323" i="1" s="1"/>
  <c r="L324" i="1"/>
  <c r="O324" i="1" l="1"/>
  <c r="Q324" i="1" s="1"/>
  <c r="L325" i="1"/>
  <c r="L326" i="1" l="1"/>
  <c r="O325" i="1"/>
  <c r="Q325" i="1" l="1"/>
  <c r="P326" i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L327" i="1"/>
  <c r="O326" i="1"/>
  <c r="Q326" i="1" l="1"/>
  <c r="L328" i="1"/>
  <c r="O327" i="1"/>
  <c r="Q327" i="1" s="1"/>
  <c r="L329" i="1" l="1"/>
  <c r="O328" i="1"/>
  <c r="Q328" i="1" l="1"/>
  <c r="L330" i="1"/>
  <c r="O329" i="1"/>
  <c r="Q329" i="1" s="1"/>
  <c r="L331" i="1" l="1"/>
  <c r="O330" i="1"/>
  <c r="Q330" i="1" l="1"/>
  <c r="L332" i="1"/>
  <c r="O331" i="1"/>
  <c r="Q331" i="1" s="1"/>
  <c r="L333" i="1" l="1"/>
  <c r="O332" i="1"/>
  <c r="Q332" i="1" l="1"/>
  <c r="L334" i="1"/>
  <c r="O333" i="1"/>
  <c r="Q333" i="1" s="1"/>
  <c r="L335" i="1" l="1"/>
  <c r="O334" i="1"/>
  <c r="Q334" i="1" s="1"/>
  <c r="L336" i="1" l="1"/>
  <c r="O335" i="1"/>
  <c r="Q335" i="1" s="1"/>
  <c r="L337" i="1" l="1"/>
  <c r="O336" i="1"/>
  <c r="Q336" i="1" s="1"/>
  <c r="O337" i="1" l="1"/>
  <c r="Q337" i="1" s="1"/>
  <c r="L338" i="1"/>
  <c r="L339" i="1" l="1"/>
  <c r="O338" i="1"/>
  <c r="Q338" i="1" l="1"/>
  <c r="P339" i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O339" i="1"/>
  <c r="L340" i="1"/>
  <c r="O340" i="1" l="1"/>
  <c r="Q340" i="1" s="1"/>
  <c r="L341" i="1"/>
  <c r="Q339" i="1"/>
  <c r="L342" i="1" l="1"/>
  <c r="O341" i="1"/>
  <c r="Q341" i="1" l="1"/>
  <c r="L343" i="1"/>
  <c r="O342" i="1"/>
  <c r="Q342" i="1" s="1"/>
  <c r="O343" i="1" l="1"/>
  <c r="L344" i="1"/>
  <c r="O344" i="1" l="1"/>
  <c r="Q344" i="1" s="1"/>
  <c r="L345" i="1"/>
  <c r="Q343" i="1"/>
  <c r="L346" i="1" l="1"/>
  <c r="O345" i="1"/>
  <c r="Q345" i="1" l="1"/>
  <c r="O346" i="1"/>
  <c r="Q346" i="1" s="1"/>
  <c r="L347" i="1"/>
  <c r="L348" i="1" l="1"/>
  <c r="O347" i="1"/>
  <c r="Q347" i="1" s="1"/>
  <c r="L349" i="1" l="1"/>
  <c r="O348" i="1"/>
  <c r="Q348" i="1" s="1"/>
  <c r="L350" i="1" l="1"/>
  <c r="O349" i="1"/>
  <c r="Q349" i="1" s="1"/>
  <c r="O350" i="1" l="1"/>
  <c r="Q350" i="1" s="1"/>
  <c r="L351" i="1"/>
  <c r="L352" i="1" l="1"/>
  <c r="O351" i="1"/>
  <c r="Q351" i="1" l="1"/>
  <c r="P352" i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L353" i="1"/>
  <c r="O352" i="1"/>
  <c r="Q352" i="1" l="1"/>
  <c r="L354" i="1"/>
  <c r="O353" i="1"/>
  <c r="Q353" i="1" s="1"/>
  <c r="O354" i="1" l="1"/>
  <c r="L355" i="1"/>
  <c r="L356" i="1" l="1"/>
  <c r="O355" i="1"/>
  <c r="Q355" i="1" s="1"/>
  <c r="Q354" i="1"/>
  <c r="L357" i="1" l="1"/>
  <c r="O356" i="1"/>
  <c r="Q356" i="1" l="1"/>
  <c r="O357" i="1"/>
  <c r="Q357" i="1" s="1"/>
  <c r="L358" i="1"/>
  <c r="L359" i="1" l="1"/>
  <c r="O358" i="1"/>
  <c r="Q358" i="1" l="1"/>
  <c r="L360" i="1"/>
  <c r="O359" i="1"/>
  <c r="Q359" i="1" s="1"/>
  <c r="O360" i="1" l="1"/>
  <c r="Q360" i="1" s="1"/>
  <c r="L361" i="1"/>
  <c r="L362" i="1" l="1"/>
  <c r="O361" i="1"/>
  <c r="Q361" i="1" s="1"/>
  <c r="O362" i="1" l="1"/>
  <c r="Q362" i="1" s="1"/>
  <c r="L363" i="1"/>
  <c r="O363" i="1" l="1"/>
  <c r="Q363" i="1" s="1"/>
  <c r="L364" i="1"/>
  <c r="L365" i="1" l="1"/>
  <c r="O364" i="1"/>
  <c r="Q364" i="1" l="1"/>
  <c r="P365" i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L366" i="1"/>
  <c r="O365" i="1"/>
  <c r="Q365" i="1" l="1"/>
  <c r="O366" i="1"/>
  <c r="Q366" i="1" s="1"/>
  <c r="L367" i="1"/>
  <c r="L368" i="1" l="1"/>
  <c r="O367" i="1"/>
  <c r="Q367" i="1" l="1"/>
  <c r="L369" i="1"/>
  <c r="O368" i="1"/>
  <c r="Q368" i="1" s="1"/>
  <c r="L370" i="1" l="1"/>
  <c r="O369" i="1"/>
  <c r="Q369" i="1" l="1"/>
  <c r="O370" i="1"/>
  <c r="Q370" i="1" s="1"/>
  <c r="L371" i="1"/>
  <c r="L372" i="1" l="1"/>
  <c r="O371" i="1"/>
  <c r="Q371" i="1" l="1"/>
  <c r="L373" i="1"/>
  <c r="O372" i="1"/>
  <c r="Q372" i="1" s="1"/>
  <c r="L374" i="1" l="1"/>
  <c r="O373" i="1"/>
  <c r="Q373" i="1" s="1"/>
  <c r="L375" i="1" l="1"/>
  <c r="O374" i="1"/>
  <c r="Q374" i="1" s="1"/>
  <c r="L376" i="1" l="1"/>
  <c r="O375" i="1"/>
  <c r="Q375" i="1" s="1"/>
  <c r="O376" i="1" l="1"/>
  <c r="Q376" i="1" s="1"/>
  <c r="L377" i="1"/>
  <c r="O377" i="1" l="1"/>
  <c r="L378" i="1"/>
  <c r="L379" i="1" l="1"/>
  <c r="O378" i="1"/>
  <c r="Q377" i="1"/>
  <c r="P378" i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Q378" i="1" l="1"/>
  <c r="L380" i="1"/>
  <c r="O379" i="1"/>
  <c r="Q379" i="1" s="1"/>
  <c r="O380" i="1" l="1"/>
  <c r="L381" i="1"/>
  <c r="L382" i="1" l="1"/>
  <c r="O381" i="1"/>
  <c r="Q381" i="1" s="1"/>
  <c r="Q380" i="1"/>
  <c r="L383" i="1" l="1"/>
  <c r="O382" i="1"/>
  <c r="Q382" i="1" l="1"/>
  <c r="O383" i="1"/>
  <c r="Q383" i="1" s="1"/>
  <c r="L384" i="1"/>
  <c r="L385" i="1" l="1"/>
  <c r="O384" i="1"/>
  <c r="Q384" i="1" l="1"/>
  <c r="L386" i="1"/>
  <c r="O385" i="1"/>
  <c r="Q385" i="1" s="1"/>
  <c r="L387" i="1" l="1"/>
  <c r="O386" i="1"/>
  <c r="Q386" i="1" s="1"/>
  <c r="L388" i="1" l="1"/>
  <c r="O387" i="1"/>
  <c r="Q387" i="1" s="1"/>
  <c r="L389" i="1" l="1"/>
  <c r="O388" i="1"/>
  <c r="Q388" i="1" s="1"/>
  <c r="L390" i="1" l="1"/>
  <c r="O389" i="1"/>
  <c r="Q389" i="1" s="1"/>
  <c r="L391" i="1" l="1"/>
  <c r="O390" i="1"/>
  <c r="Q390" i="1" l="1"/>
  <c r="P391" i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L392" i="1"/>
  <c r="O391" i="1"/>
  <c r="Q391" i="1" l="1"/>
  <c r="L393" i="1"/>
  <c r="O392" i="1"/>
  <c r="Q392" i="1" s="1"/>
  <c r="L394" i="1" l="1"/>
  <c r="O393" i="1"/>
  <c r="Q393" i="1" l="1"/>
  <c r="L395" i="1"/>
  <c r="O394" i="1"/>
  <c r="Q394" i="1" s="1"/>
  <c r="L396" i="1" l="1"/>
  <c r="O395" i="1"/>
  <c r="Q395" i="1" l="1"/>
  <c r="O396" i="1"/>
  <c r="Q396" i="1" s="1"/>
  <c r="L397" i="1"/>
  <c r="O397" i="1" l="1"/>
  <c r="L398" i="1"/>
  <c r="L399" i="1" l="1"/>
  <c r="O398" i="1"/>
  <c r="Q398" i="1" s="1"/>
  <c r="Q397" i="1"/>
  <c r="L400" i="1" l="1"/>
  <c r="O399" i="1"/>
  <c r="Q399" i="1" s="1"/>
  <c r="O400" i="1" l="1"/>
  <c r="Q400" i="1" s="1"/>
  <c r="L401" i="1"/>
  <c r="L402" i="1" l="1"/>
  <c r="O401" i="1"/>
  <c r="Q401" i="1" s="1"/>
  <c r="L403" i="1" l="1"/>
  <c r="O402" i="1"/>
  <c r="Q402" i="1" s="1"/>
  <c r="O403" i="1" l="1"/>
  <c r="L404" i="1"/>
  <c r="L405" i="1" l="1"/>
  <c r="O404" i="1"/>
  <c r="Q403" i="1"/>
  <c r="P404" i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Q404" i="1" l="1"/>
  <c r="L406" i="1"/>
  <c r="O405" i="1"/>
  <c r="Q405" i="1" s="1"/>
  <c r="L407" i="1" l="1"/>
  <c r="O406" i="1"/>
  <c r="Q406" i="1" l="1"/>
  <c r="L408" i="1"/>
  <c r="O407" i="1"/>
  <c r="Q407" i="1" s="1"/>
  <c r="L409" i="1" l="1"/>
  <c r="O408" i="1"/>
  <c r="Q408" i="1" l="1"/>
  <c r="L410" i="1"/>
  <c r="O409" i="1"/>
  <c r="Q409" i="1" s="1"/>
  <c r="L411" i="1" l="1"/>
  <c r="O410" i="1"/>
  <c r="Q410" i="1" l="1"/>
  <c r="L412" i="1"/>
  <c r="O411" i="1"/>
  <c r="Q411" i="1" s="1"/>
  <c r="L413" i="1" l="1"/>
  <c r="O412" i="1"/>
  <c r="Q412" i="1" s="1"/>
  <c r="L414" i="1" l="1"/>
  <c r="O413" i="1"/>
  <c r="Q413" i="1" s="1"/>
  <c r="O414" i="1" l="1"/>
  <c r="Q414" i="1" s="1"/>
  <c r="L415" i="1"/>
  <c r="L416" i="1" l="1"/>
  <c r="O415" i="1"/>
  <c r="Q415" i="1" s="1"/>
  <c r="O416" i="1" l="1"/>
  <c r="L417" i="1"/>
  <c r="O417" i="1" l="1"/>
  <c r="L418" i="1"/>
  <c r="Q416" i="1"/>
  <c r="P417" i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O418" i="1" l="1"/>
  <c r="Q418" i="1" s="1"/>
  <c r="L419" i="1"/>
  <c r="Q417" i="1"/>
  <c r="L420" i="1" l="1"/>
  <c r="O419" i="1"/>
  <c r="Q419" i="1" l="1"/>
  <c r="O420" i="1"/>
  <c r="Q420" i="1" s="1"/>
  <c r="L421" i="1"/>
  <c r="L422" i="1" l="1"/>
  <c r="O421" i="1"/>
  <c r="Q421" i="1" l="1"/>
  <c r="L423" i="1"/>
  <c r="O422" i="1"/>
  <c r="Q422" i="1" s="1"/>
  <c r="O423" i="1" l="1"/>
  <c r="L424" i="1"/>
  <c r="L425" i="1" l="1"/>
  <c r="O424" i="1"/>
  <c r="Q424" i="1" s="1"/>
  <c r="Q423" i="1"/>
  <c r="L426" i="1" l="1"/>
  <c r="O425" i="1"/>
  <c r="Q425" i="1" s="1"/>
  <c r="L427" i="1" l="1"/>
  <c r="O426" i="1"/>
  <c r="Q426" i="1" s="1"/>
  <c r="O427" i="1" l="1"/>
  <c r="Q427" i="1" s="1"/>
  <c r="L428" i="1"/>
  <c r="L429" i="1" l="1"/>
  <c r="O428" i="1"/>
  <c r="Q428" i="1" s="1"/>
  <c r="L430" i="1" l="1"/>
  <c r="O429" i="1"/>
  <c r="Q429" i="1" l="1"/>
  <c r="P430" i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L431" i="1"/>
  <c r="O430" i="1"/>
  <c r="Q430" i="1" l="1"/>
  <c r="L432" i="1"/>
  <c r="O431" i="1"/>
  <c r="Q431" i="1" s="1"/>
  <c r="L433" i="1" l="1"/>
  <c r="O432" i="1"/>
  <c r="Q432" i="1" l="1"/>
  <c r="L434" i="1"/>
  <c r="O433" i="1"/>
  <c r="Q433" i="1" s="1"/>
  <c r="L435" i="1" l="1"/>
  <c r="O434" i="1"/>
  <c r="Q434" i="1" l="1"/>
  <c r="L436" i="1"/>
  <c r="O435" i="1"/>
  <c r="Q435" i="1" s="1"/>
  <c r="O436" i="1" l="1"/>
  <c r="L437" i="1"/>
  <c r="O437" i="1" l="1"/>
  <c r="Q437" i="1" s="1"/>
  <c r="L438" i="1"/>
  <c r="Q436" i="1"/>
  <c r="L439" i="1" l="1"/>
  <c r="O438" i="1"/>
  <c r="Q438" i="1" s="1"/>
  <c r="L440" i="1" l="1"/>
  <c r="O439" i="1"/>
  <c r="Q439" i="1" s="1"/>
  <c r="O440" i="1" l="1"/>
  <c r="Q440" i="1" s="1"/>
  <c r="L441" i="1"/>
  <c r="L442" i="1" l="1"/>
  <c r="O441" i="1"/>
  <c r="Q441" i="1" s="1"/>
  <c r="O442" i="1" l="1"/>
  <c r="P443" i="1" s="1"/>
  <c r="L443" i="1"/>
  <c r="O443" i="1" l="1"/>
  <c r="L444" i="1"/>
  <c r="Q442" i="1"/>
  <c r="P444" i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L445" i="1" l="1"/>
  <c r="O444" i="1"/>
  <c r="Q444" i="1" s="1"/>
  <c r="Q443" i="1"/>
  <c r="L446" i="1" l="1"/>
  <c r="O445" i="1"/>
  <c r="Q445" i="1" l="1"/>
  <c r="L447" i="1"/>
  <c r="O446" i="1"/>
  <c r="Q446" i="1" s="1"/>
  <c r="L448" i="1" l="1"/>
  <c r="O447" i="1"/>
  <c r="Q447" i="1" l="1"/>
  <c r="L449" i="1"/>
  <c r="O448" i="1"/>
  <c r="Q448" i="1" s="1"/>
  <c r="L450" i="1" l="1"/>
  <c r="O449" i="1"/>
  <c r="Q449" i="1" l="1"/>
  <c r="L451" i="1"/>
  <c r="O450" i="1"/>
  <c r="Q450" i="1" s="1"/>
  <c r="L452" i="1" l="1"/>
  <c r="O451" i="1"/>
  <c r="Q451" i="1" s="1"/>
  <c r="O452" i="1" l="1"/>
  <c r="Q452" i="1" s="1"/>
  <c r="L453" i="1"/>
  <c r="O453" i="1" l="1"/>
  <c r="Q453" i="1" s="1"/>
  <c r="L454" i="1"/>
  <c r="L455" i="1" l="1"/>
  <c r="O454" i="1"/>
  <c r="Q454" i="1" s="1"/>
  <c r="O455" i="1" l="1"/>
  <c r="L456" i="1"/>
  <c r="L457" i="1" l="1"/>
  <c r="O456" i="1"/>
  <c r="Q455" i="1"/>
  <c r="P456" i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Q456" i="1" l="1"/>
  <c r="O457" i="1"/>
  <c r="Q457" i="1" s="1"/>
  <c r="L458" i="1"/>
  <c r="O458" i="1" l="1"/>
  <c r="L459" i="1"/>
  <c r="L460" i="1" l="1"/>
  <c r="O459" i="1"/>
  <c r="Q459" i="1" s="1"/>
  <c r="Q458" i="1"/>
  <c r="L461" i="1" l="1"/>
  <c r="O460" i="1"/>
  <c r="Q460" i="1" l="1"/>
  <c r="O461" i="1"/>
  <c r="Q461" i="1" s="1"/>
  <c r="L462" i="1"/>
  <c r="O462" i="1" l="1"/>
  <c r="L463" i="1"/>
  <c r="L464" i="1" l="1"/>
  <c r="O463" i="1"/>
  <c r="Q463" i="1" s="1"/>
  <c r="Q462" i="1"/>
  <c r="L465" i="1" l="1"/>
  <c r="O464" i="1"/>
  <c r="Q464" i="1" s="1"/>
  <c r="L466" i="1" l="1"/>
  <c r="O465" i="1"/>
  <c r="Q465" i="1" s="1"/>
  <c r="L467" i="1" l="1"/>
  <c r="O466" i="1"/>
  <c r="Q466" i="1" s="1"/>
  <c r="O467" i="1" l="1"/>
  <c r="Q467" i="1" s="1"/>
  <c r="L468" i="1"/>
  <c r="O468" i="1" l="1"/>
  <c r="L469" i="1"/>
  <c r="L470" i="1" l="1"/>
  <c r="O469" i="1"/>
  <c r="Q468" i="1"/>
  <c r="P469" i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Q469" i="1" l="1"/>
  <c r="L471" i="1"/>
  <c r="O470" i="1"/>
  <c r="Q470" i="1" s="1"/>
  <c r="L472" i="1" l="1"/>
  <c r="O471" i="1"/>
  <c r="Q471" i="1" l="1"/>
  <c r="O472" i="1"/>
  <c r="Q472" i="1" s="1"/>
  <c r="L473" i="1"/>
  <c r="O473" i="1" l="1"/>
  <c r="L474" i="1"/>
  <c r="L475" i="1" l="1"/>
  <c r="O474" i="1"/>
  <c r="Q474" i="1" s="1"/>
  <c r="Q473" i="1"/>
  <c r="O475" i="1" l="1"/>
  <c r="L476" i="1"/>
  <c r="Q475" i="1" l="1"/>
  <c r="L477" i="1"/>
  <c r="O476" i="1"/>
  <c r="Q476" i="1" s="1"/>
  <c r="L478" i="1" l="1"/>
  <c r="O477" i="1"/>
  <c r="Q477" i="1" s="1"/>
  <c r="O478" i="1" l="1"/>
  <c r="Q478" i="1" s="1"/>
  <c r="L479" i="1"/>
  <c r="L480" i="1" l="1"/>
  <c r="O479" i="1"/>
  <c r="Q479" i="1" s="1"/>
  <c r="L481" i="1" l="1"/>
  <c r="O480" i="1"/>
  <c r="Q480" i="1" s="1"/>
  <c r="O481" i="1" l="1"/>
  <c r="L482" i="1"/>
  <c r="O482" i="1" l="1"/>
  <c r="L483" i="1"/>
  <c r="Q481" i="1"/>
  <c r="P482" i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L484" i="1" l="1"/>
  <c r="O483" i="1"/>
  <c r="Q483" i="1" s="1"/>
  <c r="Q482" i="1"/>
  <c r="L485" i="1" l="1"/>
  <c r="O484" i="1"/>
  <c r="Q484" i="1" l="1"/>
  <c r="L486" i="1"/>
  <c r="O485" i="1"/>
  <c r="Q485" i="1" s="1"/>
  <c r="L487" i="1" l="1"/>
  <c r="O486" i="1"/>
  <c r="Q486" i="1" l="1"/>
  <c r="O487" i="1"/>
  <c r="Q487" i="1" s="1"/>
  <c r="L488" i="1"/>
  <c r="L489" i="1" l="1"/>
  <c r="O488" i="1"/>
  <c r="Q488" i="1" l="1"/>
  <c r="L490" i="1"/>
  <c r="O489" i="1"/>
  <c r="Q489" i="1" s="1"/>
  <c r="L491" i="1" l="1"/>
  <c r="O490" i="1"/>
  <c r="Q490" i="1" s="1"/>
  <c r="O491" i="1" l="1"/>
  <c r="Q491" i="1" s="1"/>
  <c r="L492" i="1"/>
  <c r="O492" i="1" l="1"/>
  <c r="Q492" i="1" s="1"/>
  <c r="L493" i="1"/>
  <c r="L494" i="1" l="1"/>
  <c r="O493" i="1"/>
  <c r="Q493" i="1" s="1"/>
  <c r="L495" i="1" l="1"/>
  <c r="O494" i="1"/>
  <c r="Q494" i="1" l="1"/>
  <c r="P495" i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O495" i="1"/>
  <c r="L496" i="1"/>
  <c r="L497" i="1" l="1"/>
  <c r="O496" i="1"/>
  <c r="Q496" i="1" s="1"/>
  <c r="Q495" i="1"/>
  <c r="L498" i="1" l="1"/>
  <c r="O497" i="1"/>
  <c r="Q497" i="1" l="1"/>
  <c r="O498" i="1"/>
  <c r="Q498" i="1" s="1"/>
  <c r="L499" i="1"/>
  <c r="O499" i="1" l="1"/>
  <c r="L500" i="1"/>
  <c r="L501" i="1" l="1"/>
  <c r="O500" i="1"/>
  <c r="Q500" i="1" s="1"/>
  <c r="Q499" i="1"/>
  <c r="O501" i="1" l="1"/>
  <c r="L502" i="1"/>
  <c r="O502" i="1" l="1"/>
  <c r="Q502" i="1" s="1"/>
  <c r="L503" i="1"/>
  <c r="Q501" i="1"/>
  <c r="L504" i="1" l="1"/>
  <c r="O503" i="1"/>
  <c r="Q503" i="1" s="1"/>
  <c r="L505" i="1" l="1"/>
  <c r="O504" i="1"/>
  <c r="Q504" i="1" s="1"/>
  <c r="O505" i="1" l="1"/>
  <c r="Q505" i="1" s="1"/>
  <c r="L506" i="1"/>
  <c r="L507" i="1" l="1"/>
  <c r="O506" i="1"/>
  <c r="Q506" i="1" s="1"/>
  <c r="L508" i="1" l="1"/>
  <c r="O507" i="1"/>
  <c r="Q507" i="1" l="1"/>
  <c r="P508" i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L509" i="1"/>
  <c r="O508" i="1"/>
  <c r="Q508" i="1" l="1"/>
  <c r="L510" i="1"/>
  <c r="O509" i="1"/>
  <c r="Q509" i="1" s="1"/>
  <c r="L511" i="1" l="1"/>
  <c r="O510" i="1"/>
  <c r="Q510" i="1" l="1"/>
  <c r="L512" i="1"/>
  <c r="O511" i="1"/>
  <c r="Q511" i="1" s="1"/>
  <c r="O512" i="1" l="1"/>
  <c r="Q512" i="1" s="1"/>
  <c r="L513" i="1"/>
  <c r="L514" i="1" l="1"/>
  <c r="O513" i="1"/>
  <c r="Q513" i="1" l="1"/>
  <c r="L515" i="1"/>
  <c r="O514" i="1"/>
  <c r="Q514" i="1" s="1"/>
  <c r="O515" i="1" l="1"/>
  <c r="Q515" i="1" s="1"/>
  <c r="L516" i="1"/>
  <c r="L517" i="1" l="1"/>
  <c r="O516" i="1"/>
  <c r="Q516" i="1" s="1"/>
  <c r="L518" i="1" l="1"/>
  <c r="O517" i="1"/>
  <c r="Q517" i="1" s="1"/>
  <c r="O518" i="1" l="1"/>
  <c r="Q518" i="1" s="1"/>
  <c r="L519" i="1"/>
  <c r="L520" i="1" l="1"/>
  <c r="O519" i="1"/>
  <c r="Q519" i="1" s="1"/>
  <c r="L521" i="1" l="1"/>
  <c r="O520" i="1"/>
  <c r="Q520" i="1" l="1"/>
  <c r="P521" i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O521" i="1"/>
  <c r="L522" i="1"/>
  <c r="O522" i="1" l="1"/>
  <c r="Q522" i="1" s="1"/>
  <c r="L523" i="1"/>
  <c r="Q521" i="1"/>
  <c r="L524" i="1" l="1"/>
  <c r="O523" i="1"/>
  <c r="Q523" i="1" l="1"/>
  <c r="L525" i="1"/>
  <c r="O524" i="1"/>
  <c r="Q524" i="1" s="1"/>
  <c r="O525" i="1" l="1"/>
  <c r="L526" i="1"/>
  <c r="L527" i="1" l="1"/>
  <c r="O526" i="1"/>
  <c r="Q526" i="1" s="1"/>
  <c r="Q525" i="1"/>
  <c r="L528" i="1" l="1"/>
  <c r="O527" i="1"/>
  <c r="L529" i="1" l="1"/>
  <c r="O528" i="1"/>
  <c r="Q528" i="1" s="1"/>
  <c r="Q527" i="1"/>
  <c r="L530" i="1" l="1"/>
  <c r="O529" i="1"/>
  <c r="Q529" i="1" s="1"/>
  <c r="L531" i="1" l="1"/>
  <c r="O530" i="1"/>
  <c r="Q530" i="1" s="1"/>
  <c r="L532" i="1" l="1"/>
  <c r="O531" i="1"/>
  <c r="Q531" i="1" s="1"/>
  <c r="O532" i="1" l="1"/>
  <c r="Q532" i="1" s="1"/>
  <c r="L533" i="1"/>
  <c r="O533" i="1" l="1"/>
  <c r="L534" i="1"/>
  <c r="L535" i="1" l="1"/>
  <c r="O534" i="1"/>
  <c r="Q533" i="1"/>
  <c r="P534" i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Q534" i="1" l="1"/>
  <c r="O535" i="1"/>
  <c r="Q535" i="1" s="1"/>
  <c r="L536" i="1"/>
  <c r="L537" i="1" l="1"/>
  <c r="O536" i="1"/>
  <c r="Q536" i="1" l="1"/>
  <c r="L538" i="1"/>
  <c r="O537" i="1"/>
  <c r="Q537" i="1" s="1"/>
  <c r="O538" i="1" l="1"/>
  <c r="Q538" i="1" s="1"/>
  <c r="L539" i="1"/>
  <c r="L540" i="1" l="1"/>
  <c r="O539" i="1"/>
  <c r="Q539" i="1" l="1"/>
  <c r="L541" i="1"/>
  <c r="O540" i="1"/>
  <c r="Q540" i="1" s="1"/>
  <c r="O541" i="1" l="1"/>
  <c r="Q541" i="1" s="1"/>
  <c r="L542" i="1"/>
  <c r="O542" i="1" l="1"/>
  <c r="Q542" i="1" s="1"/>
  <c r="L543" i="1"/>
  <c r="L544" i="1" l="1"/>
  <c r="O543" i="1"/>
  <c r="Q543" i="1" s="1"/>
  <c r="L545" i="1" l="1"/>
  <c r="O544" i="1"/>
  <c r="Q544" i="1" s="1"/>
  <c r="L546" i="1" l="1"/>
  <c r="O545" i="1"/>
  <c r="Q545" i="1" s="1"/>
  <c r="L547" i="1" l="1"/>
  <c r="O546" i="1"/>
  <c r="O547" i="1" l="1"/>
  <c r="L548" i="1"/>
  <c r="Q546" i="1"/>
  <c r="P547" i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O548" i="1" l="1"/>
  <c r="Q548" i="1" s="1"/>
  <c r="L549" i="1"/>
  <c r="Q547" i="1"/>
  <c r="L550" i="1" l="1"/>
  <c r="O549" i="1"/>
  <c r="Q549" i="1" l="1"/>
  <c r="L551" i="1"/>
  <c r="O550" i="1"/>
  <c r="Q550" i="1" s="1"/>
  <c r="L552" i="1" l="1"/>
  <c r="O551" i="1"/>
  <c r="Q551" i="1" l="1"/>
  <c r="O552" i="1"/>
  <c r="Q552" i="1" s="1"/>
  <c r="L553" i="1"/>
  <c r="L554" i="1" l="1"/>
  <c r="O553" i="1"/>
  <c r="Q553" i="1" l="1"/>
  <c r="L555" i="1"/>
  <c r="O554" i="1"/>
  <c r="Q554" i="1" s="1"/>
  <c r="O555" i="1" l="1"/>
  <c r="Q555" i="1" s="1"/>
  <c r="L556" i="1"/>
  <c r="L557" i="1" l="1"/>
  <c r="O556" i="1"/>
  <c r="Q556" i="1" s="1"/>
  <c r="L558" i="1" l="1"/>
  <c r="O557" i="1"/>
  <c r="Q557" i="1" s="1"/>
  <c r="O558" i="1" l="1"/>
  <c r="Q558" i="1" s="1"/>
  <c r="L559" i="1"/>
  <c r="L560" i="1" l="1"/>
  <c r="O559" i="1"/>
  <c r="Q559" i="1" l="1"/>
  <c r="P560" i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L561" i="1"/>
  <c r="O560" i="1"/>
  <c r="Q560" i="1" l="1"/>
  <c r="O561" i="1"/>
  <c r="Q561" i="1" s="1"/>
  <c r="L562" i="1"/>
  <c r="O562" i="1" l="1"/>
  <c r="L563" i="1"/>
  <c r="L564" i="1" l="1"/>
  <c r="O563" i="1"/>
  <c r="Q563" i="1" s="1"/>
  <c r="Q562" i="1"/>
  <c r="O564" i="1" l="1"/>
  <c r="L565" i="1"/>
  <c r="L566" i="1" l="1"/>
  <c r="O565" i="1"/>
  <c r="Q565" i="1" s="1"/>
  <c r="Q564" i="1"/>
  <c r="L567" i="1" l="1"/>
  <c r="O566" i="1"/>
  <c r="Q566" i="1" l="1"/>
  <c r="L568" i="1"/>
  <c r="O567" i="1"/>
  <c r="Q567" i="1" s="1"/>
  <c r="O568" i="1" l="1"/>
  <c r="Q568" i="1" s="1"/>
  <c r="L569" i="1"/>
  <c r="L570" i="1" l="1"/>
  <c r="O569" i="1"/>
  <c r="Q569" i="1" s="1"/>
  <c r="L571" i="1" l="1"/>
  <c r="O570" i="1"/>
  <c r="Q570" i="1" s="1"/>
  <c r="L572" i="1" l="1"/>
  <c r="O571" i="1"/>
  <c r="Q571" i="1" s="1"/>
  <c r="O572" i="1" l="1"/>
  <c r="L573" i="1"/>
  <c r="O573" i="1" l="1"/>
  <c r="L574" i="1"/>
  <c r="Q572" i="1"/>
  <c r="P573" i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O574" i="1" l="1"/>
  <c r="Q574" i="1" s="1"/>
  <c r="L575" i="1"/>
  <c r="Q573" i="1"/>
  <c r="O575" i="1" l="1"/>
  <c r="L576" i="1"/>
  <c r="L577" i="1" l="1"/>
  <c r="O576" i="1"/>
  <c r="Q576" i="1" s="1"/>
  <c r="Q575" i="1"/>
  <c r="L578" i="1" l="1"/>
  <c r="O577" i="1"/>
  <c r="Q577" i="1" l="1"/>
  <c r="O578" i="1"/>
  <c r="Q578" i="1" s="1"/>
  <c r="L579" i="1"/>
  <c r="L580" i="1" l="1"/>
  <c r="O579" i="1"/>
  <c r="Q579" i="1" l="1"/>
  <c r="L581" i="1"/>
  <c r="O580" i="1"/>
  <c r="Q580" i="1" s="1"/>
  <c r="O581" i="1" l="1"/>
  <c r="Q581" i="1" s="1"/>
  <c r="L582" i="1"/>
  <c r="L583" i="1" l="1"/>
  <c r="O582" i="1"/>
  <c r="Q582" i="1" s="1"/>
  <c r="L584" i="1" l="1"/>
  <c r="O583" i="1"/>
  <c r="Q583" i="1" s="1"/>
  <c r="L585" i="1" l="1"/>
  <c r="O584" i="1"/>
  <c r="Q584" i="1" s="1"/>
  <c r="L586" i="1" l="1"/>
  <c r="O585" i="1"/>
  <c r="Q585" i="1" l="1"/>
  <c r="P586" i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L587" i="1"/>
  <c r="O586" i="1"/>
  <c r="O587" i="1" l="1"/>
  <c r="Q587" i="1" s="1"/>
  <c r="L588" i="1"/>
  <c r="Q586" i="1"/>
  <c r="L589" i="1" l="1"/>
  <c r="O588" i="1"/>
  <c r="Q588" i="1" l="1"/>
  <c r="L590" i="1"/>
  <c r="O589" i="1"/>
  <c r="Q589" i="1" s="1"/>
  <c r="L591" i="1" l="1"/>
  <c r="O590" i="1"/>
  <c r="Q590" i="1" l="1"/>
  <c r="L592" i="1"/>
  <c r="O591" i="1"/>
  <c r="Q591" i="1" s="1"/>
  <c r="O592" i="1" l="1"/>
  <c r="L593" i="1"/>
  <c r="L594" i="1" l="1"/>
  <c r="O593" i="1"/>
  <c r="Q593" i="1" s="1"/>
  <c r="Q592" i="1"/>
  <c r="O594" i="1" l="1"/>
  <c r="Q594" i="1" s="1"/>
  <c r="L595" i="1"/>
  <c r="O595" i="1" l="1"/>
  <c r="Q595" i="1" s="1"/>
  <c r="L596" i="1"/>
  <c r="L597" i="1" l="1"/>
  <c r="O596" i="1"/>
  <c r="Q596" i="1" s="1"/>
  <c r="L598" i="1" l="1"/>
  <c r="O597" i="1"/>
  <c r="Q597" i="1" s="1"/>
  <c r="O598" i="1" l="1"/>
  <c r="L599" i="1"/>
  <c r="L600" i="1" l="1"/>
  <c r="O599" i="1"/>
  <c r="Q598" i="1"/>
  <c r="P599" i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Q599" i="1" l="1"/>
  <c r="L601" i="1"/>
  <c r="O600" i="1"/>
  <c r="Q600" i="1" s="1"/>
  <c r="O601" i="1" l="1"/>
  <c r="L602" i="1"/>
  <c r="L603" i="1" l="1"/>
  <c r="O602" i="1"/>
  <c r="Q602" i="1" s="1"/>
  <c r="Q601" i="1"/>
  <c r="L604" i="1" l="1"/>
  <c r="O603" i="1"/>
  <c r="Q603" i="1" l="1"/>
  <c r="L605" i="1"/>
  <c r="O604" i="1"/>
  <c r="Q604" i="1" s="1"/>
  <c r="L606" i="1" l="1"/>
  <c r="O605" i="1"/>
  <c r="Q605" i="1" l="1"/>
  <c r="L607" i="1"/>
  <c r="O606" i="1"/>
  <c r="Q606" i="1" s="1"/>
  <c r="L608" i="1" l="1"/>
  <c r="O607" i="1"/>
  <c r="Q607" i="1" s="1"/>
  <c r="L609" i="1" l="1"/>
  <c r="O608" i="1"/>
  <c r="Q608" i="1" s="1"/>
  <c r="L610" i="1" l="1"/>
  <c r="O609" i="1"/>
  <c r="Q609" i="1" s="1"/>
  <c r="L611" i="1" l="1"/>
  <c r="O610" i="1"/>
  <c r="Q610" i="1" s="1"/>
  <c r="L612" i="1" l="1"/>
  <c r="O611" i="1"/>
  <c r="Q611" i="1" l="1"/>
  <c r="P612" i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O612" i="1"/>
  <c r="L613" i="1"/>
  <c r="L614" i="1" l="1"/>
  <c r="O613" i="1"/>
  <c r="Q613" i="1" s="1"/>
  <c r="Q612" i="1"/>
  <c r="O614" i="1" l="1"/>
  <c r="L615" i="1"/>
  <c r="O615" i="1" l="1"/>
  <c r="Q615" i="1" s="1"/>
  <c r="L616" i="1"/>
  <c r="Q614" i="1"/>
  <c r="L617" i="1" l="1"/>
  <c r="O616" i="1"/>
  <c r="Q616" i="1" l="1"/>
  <c r="L618" i="1"/>
  <c r="O617" i="1"/>
  <c r="Q617" i="1" s="1"/>
  <c r="O618" i="1" l="1"/>
  <c r="L619" i="1"/>
  <c r="O619" i="1" l="1"/>
  <c r="Q619" i="1" s="1"/>
  <c r="L620" i="1"/>
  <c r="Q618" i="1"/>
  <c r="L621" i="1" l="1"/>
  <c r="O620" i="1"/>
  <c r="Q620" i="1" s="1"/>
  <c r="O621" i="1" l="1"/>
  <c r="Q621" i="1" s="1"/>
  <c r="L622" i="1"/>
  <c r="L623" i="1" l="1"/>
  <c r="O622" i="1"/>
  <c r="Q622" i="1" s="1"/>
  <c r="L624" i="1" l="1"/>
  <c r="O623" i="1"/>
  <c r="Q623" i="1" s="1"/>
  <c r="L625" i="1" l="1"/>
  <c r="O624" i="1"/>
  <c r="L626" i="1" l="1"/>
  <c r="O625" i="1"/>
  <c r="Q624" i="1"/>
  <c r="P625" i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Q625" i="1" l="1"/>
  <c r="L627" i="1"/>
  <c r="O626" i="1"/>
  <c r="Q626" i="1" s="1"/>
  <c r="L628" i="1" l="1"/>
  <c r="O627" i="1"/>
  <c r="Q627" i="1" l="1"/>
  <c r="L629" i="1"/>
  <c r="O628" i="1"/>
  <c r="Q628" i="1" s="1"/>
  <c r="L630" i="1" l="1"/>
  <c r="O629" i="1"/>
  <c r="Q629" i="1" l="1"/>
  <c r="L631" i="1"/>
  <c r="O630" i="1"/>
  <c r="Q630" i="1" s="1"/>
  <c r="L632" i="1" l="1"/>
  <c r="O631" i="1"/>
  <c r="Q631" i="1" l="1"/>
  <c r="O632" i="1"/>
  <c r="Q632" i="1" s="1"/>
  <c r="L633" i="1"/>
  <c r="L634" i="1" l="1"/>
  <c r="O633" i="1"/>
  <c r="Q633" i="1" s="1"/>
  <c r="O634" i="1" l="1"/>
  <c r="Q634" i="1" s="1"/>
  <c r="L635" i="1"/>
  <c r="O635" i="1" l="1"/>
  <c r="Q635" i="1" s="1"/>
  <c r="L636" i="1"/>
  <c r="L637" i="1" l="1"/>
  <c r="O636" i="1"/>
  <c r="Q636" i="1" s="1"/>
  <c r="L638" i="1" l="1"/>
  <c r="O637" i="1"/>
  <c r="Q637" i="1" l="1"/>
  <c r="P638" i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O638" i="1"/>
  <c r="L639" i="1"/>
  <c r="L640" i="1" l="1"/>
  <c r="O639" i="1"/>
  <c r="Q639" i="1" s="1"/>
  <c r="Q638" i="1"/>
  <c r="L641" i="1" l="1"/>
  <c r="O640" i="1"/>
  <c r="Q640" i="1" l="1"/>
  <c r="O641" i="1"/>
  <c r="Q641" i="1" s="1"/>
  <c r="L642" i="1"/>
  <c r="L643" i="1" l="1"/>
  <c r="O642" i="1"/>
  <c r="Q642" i="1" l="1"/>
  <c r="L644" i="1"/>
  <c r="O643" i="1"/>
  <c r="Q643" i="1" s="1"/>
  <c r="L645" i="1" l="1"/>
  <c r="O644" i="1"/>
  <c r="Q644" i="1" l="1"/>
  <c r="L646" i="1"/>
  <c r="O645" i="1"/>
  <c r="Q645" i="1" s="1"/>
  <c r="L647" i="1" l="1"/>
  <c r="O646" i="1"/>
  <c r="Q646" i="1" s="1"/>
  <c r="L648" i="1" l="1"/>
  <c r="O647" i="1"/>
  <c r="Q647" i="1" s="1"/>
  <c r="L649" i="1" l="1"/>
  <c r="O648" i="1"/>
  <c r="Q648" i="1" s="1"/>
  <c r="L650" i="1" l="1"/>
  <c r="O649" i="1"/>
  <c r="Q649" i="1" s="1"/>
  <c r="L651" i="1" l="1"/>
  <c r="O650" i="1"/>
  <c r="Q650" i="1" l="1"/>
  <c r="P651" i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L652" i="1"/>
  <c r="O651" i="1"/>
  <c r="Q651" i="1" l="1"/>
  <c r="O652" i="1"/>
  <c r="Q652" i="1" s="1"/>
  <c r="L653" i="1"/>
  <c r="L654" i="1" l="1"/>
  <c r="O653" i="1"/>
  <c r="Q653" i="1" l="1"/>
  <c r="L655" i="1"/>
  <c r="O654" i="1"/>
  <c r="Q654" i="1" s="1"/>
  <c r="O655" i="1" l="1"/>
  <c r="L656" i="1"/>
  <c r="L657" i="1" l="1"/>
  <c r="O656" i="1"/>
  <c r="Q656" i="1" s="1"/>
  <c r="Q655" i="1"/>
  <c r="L658" i="1" l="1"/>
  <c r="O657" i="1"/>
  <c r="Q657" i="1" l="1"/>
  <c r="O658" i="1"/>
  <c r="Q658" i="1" s="1"/>
  <c r="L659" i="1"/>
  <c r="L660" i="1" l="1"/>
  <c r="O659" i="1"/>
  <c r="Q659" i="1" s="1"/>
  <c r="L661" i="1" l="1"/>
  <c r="O660" i="1"/>
  <c r="Q660" i="1" s="1"/>
  <c r="O661" i="1" l="1"/>
  <c r="Q661" i="1" s="1"/>
  <c r="L662" i="1"/>
  <c r="L663" i="1" l="1"/>
  <c r="O662" i="1"/>
  <c r="Q662" i="1" s="1"/>
  <c r="L664" i="1" l="1"/>
  <c r="O663" i="1"/>
  <c r="Q663" i="1" l="1"/>
  <c r="P664" i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L665" i="1"/>
  <c r="O664" i="1"/>
  <c r="Q664" i="1" l="1"/>
  <c r="L666" i="1"/>
  <c r="O665" i="1"/>
  <c r="Q665" i="1" s="1"/>
  <c r="L667" i="1" l="1"/>
  <c r="O666" i="1"/>
  <c r="Q666" i="1" l="1"/>
  <c r="L668" i="1"/>
  <c r="O667" i="1"/>
  <c r="Q667" i="1" s="1"/>
  <c r="L669" i="1" l="1"/>
  <c r="O668" i="1"/>
  <c r="Q668" i="1" l="1"/>
  <c r="L670" i="1"/>
  <c r="O669" i="1"/>
  <c r="Q669" i="1" s="1"/>
  <c r="L671" i="1" l="1"/>
  <c r="O670" i="1"/>
  <c r="Q670" i="1" l="1"/>
  <c r="L672" i="1"/>
  <c r="O671" i="1"/>
  <c r="Q671" i="1" s="1"/>
  <c r="O672" i="1" l="1"/>
  <c r="Q672" i="1" s="1"/>
  <c r="L673" i="1"/>
  <c r="L674" i="1" l="1"/>
  <c r="O673" i="1"/>
  <c r="Q673" i="1" s="1"/>
  <c r="L675" i="1" l="1"/>
  <c r="O674" i="1"/>
  <c r="Q674" i="1" s="1"/>
  <c r="O675" i="1" l="1"/>
  <c r="Q675" i="1" s="1"/>
  <c r="L676" i="1"/>
  <c r="L677" i="1" l="1"/>
  <c r="O676" i="1"/>
  <c r="Q676" i="1" l="1"/>
  <c r="P677" i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L678" i="1"/>
  <c r="O677" i="1"/>
  <c r="Q677" i="1" l="1"/>
  <c r="O678" i="1"/>
  <c r="Q678" i="1" s="1"/>
  <c r="L679" i="1"/>
  <c r="L680" i="1" l="1"/>
  <c r="O679" i="1"/>
  <c r="Q679" i="1" l="1"/>
  <c r="L681" i="1"/>
  <c r="O680" i="1"/>
  <c r="Q680" i="1" s="1"/>
  <c r="O681" i="1" l="1"/>
  <c r="L682" i="1"/>
  <c r="L683" i="1" l="1"/>
  <c r="O682" i="1"/>
  <c r="Q682" i="1" s="1"/>
  <c r="Q681" i="1"/>
  <c r="L684" i="1" l="1"/>
  <c r="O683" i="1"/>
  <c r="Q683" i="1" l="1"/>
  <c r="L685" i="1"/>
  <c r="O684" i="1"/>
  <c r="Q684" i="1" s="1"/>
  <c r="L686" i="1" l="1"/>
  <c r="O685" i="1"/>
  <c r="Q685" i="1" s="1"/>
  <c r="L687" i="1" l="1"/>
  <c r="O686" i="1"/>
  <c r="Q686" i="1" s="1"/>
  <c r="L688" i="1" l="1"/>
  <c r="O687" i="1"/>
  <c r="Q687" i="1" s="1"/>
  <c r="L689" i="1" l="1"/>
  <c r="O688" i="1"/>
  <c r="Q688" i="1" s="1"/>
  <c r="L690" i="1" l="1"/>
  <c r="O689" i="1"/>
  <c r="Q689" i="1" l="1"/>
  <c r="P690" i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L691" i="1"/>
  <c r="O690" i="1"/>
  <c r="Q690" i="1" l="1"/>
  <c r="L692" i="1"/>
  <c r="O691" i="1"/>
  <c r="Q691" i="1" s="1"/>
  <c r="L693" i="1" l="1"/>
  <c r="O692" i="1"/>
  <c r="Q692" i="1" l="1"/>
  <c r="O693" i="1"/>
  <c r="Q693" i="1" s="1"/>
  <c r="L694" i="1"/>
  <c r="L695" i="1" l="1"/>
  <c r="O694" i="1"/>
  <c r="Q694" i="1" l="1"/>
  <c r="L696" i="1"/>
  <c r="O695" i="1"/>
  <c r="Q695" i="1" s="1"/>
  <c r="O696" i="1" l="1"/>
  <c r="L697" i="1"/>
  <c r="L698" i="1" l="1"/>
  <c r="O697" i="1"/>
  <c r="Q697" i="1" s="1"/>
  <c r="Q696" i="1"/>
  <c r="L699" i="1" l="1"/>
  <c r="O698" i="1"/>
  <c r="Q698" i="1" s="1"/>
  <c r="O699" i="1" l="1"/>
  <c r="Q699" i="1" s="1"/>
  <c r="L700" i="1"/>
  <c r="L701" i="1" l="1"/>
  <c r="O700" i="1"/>
  <c r="Q700" i="1" s="1"/>
  <c r="L702" i="1" l="1"/>
  <c r="O701" i="1"/>
  <c r="Q701" i="1" s="1"/>
  <c r="O702" i="1" l="1"/>
  <c r="L703" i="1"/>
  <c r="L704" i="1" l="1"/>
  <c r="O703" i="1"/>
  <c r="Q702" i="1"/>
  <c r="P703" i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Q703" i="1" l="1"/>
  <c r="L705" i="1"/>
  <c r="O704" i="1"/>
  <c r="Q704" i="1" s="1"/>
  <c r="O705" i="1" l="1"/>
  <c r="L706" i="1"/>
  <c r="L707" i="1" l="1"/>
  <c r="O706" i="1"/>
  <c r="Q706" i="1" s="1"/>
  <c r="Q705" i="1"/>
  <c r="L708" i="1" l="1"/>
  <c r="O707" i="1"/>
  <c r="Q707" i="1" l="1"/>
  <c r="O708" i="1"/>
  <c r="Q708" i="1" s="1"/>
  <c r="L709" i="1"/>
  <c r="L710" i="1" l="1"/>
  <c r="O709" i="1"/>
  <c r="Q709" i="1" l="1"/>
  <c r="L711" i="1"/>
  <c r="O710" i="1"/>
  <c r="Q710" i="1" s="1"/>
  <c r="O711" i="1" l="1"/>
  <c r="Q711" i="1" s="1"/>
  <c r="L712" i="1"/>
  <c r="L713" i="1" l="1"/>
  <c r="O712" i="1"/>
  <c r="Q712" i="1" s="1"/>
  <c r="O713" i="1" l="1"/>
  <c r="Q713" i="1" s="1"/>
  <c r="L714" i="1"/>
  <c r="O714" i="1" l="1"/>
  <c r="Q714" i="1" s="1"/>
  <c r="L715" i="1"/>
  <c r="L716" i="1" l="1"/>
  <c r="O715" i="1"/>
  <c r="Q715" i="1" l="1"/>
  <c r="P716" i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L717" i="1"/>
  <c r="O716" i="1"/>
  <c r="Q716" i="1" l="1"/>
  <c r="O717" i="1"/>
  <c r="Q717" i="1" s="1"/>
  <c r="L718" i="1"/>
  <c r="L719" i="1" l="1"/>
  <c r="O718" i="1"/>
  <c r="Q718" i="1" l="1"/>
  <c r="L720" i="1"/>
  <c r="O719" i="1"/>
  <c r="Q719" i="1" s="1"/>
  <c r="O720" i="1" l="1"/>
  <c r="L721" i="1"/>
  <c r="L722" i="1" l="1"/>
  <c r="O721" i="1"/>
  <c r="Q721" i="1" s="1"/>
  <c r="Q720" i="1"/>
  <c r="L723" i="1" l="1"/>
  <c r="O722" i="1"/>
  <c r="Q722" i="1" l="1"/>
  <c r="O723" i="1"/>
  <c r="Q723" i="1" s="1"/>
  <c r="L724" i="1"/>
  <c r="L725" i="1" l="1"/>
  <c r="O724" i="1"/>
  <c r="Q724" i="1" s="1"/>
  <c r="L726" i="1" l="1"/>
  <c r="O725" i="1"/>
  <c r="Q725" i="1" s="1"/>
  <c r="O726" i="1" l="1"/>
  <c r="Q726" i="1" s="1"/>
  <c r="L727" i="1"/>
  <c r="L728" i="1" l="1"/>
  <c r="O727" i="1"/>
  <c r="Q727" i="1" s="1"/>
  <c r="L729" i="1" l="1"/>
  <c r="O728" i="1"/>
  <c r="Q728" i="1" l="1"/>
  <c r="P729" i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O729" i="1"/>
  <c r="L730" i="1"/>
  <c r="L731" i="1" l="1"/>
  <c r="O730" i="1"/>
  <c r="Q730" i="1" s="1"/>
  <c r="Q729" i="1"/>
  <c r="L732" i="1" l="1"/>
  <c r="O731" i="1"/>
  <c r="Q731" i="1" l="1"/>
  <c r="O732" i="1"/>
  <c r="Q732" i="1" s="1"/>
  <c r="L733" i="1"/>
  <c r="O733" i="1" l="1"/>
  <c r="L734" i="1"/>
  <c r="L735" i="1" l="1"/>
  <c r="O734" i="1"/>
  <c r="Q734" i="1" s="1"/>
  <c r="Q733" i="1"/>
  <c r="O735" i="1" l="1"/>
  <c r="L736" i="1"/>
  <c r="L737" i="1" l="1"/>
  <c r="O736" i="1"/>
  <c r="Q736" i="1" s="1"/>
  <c r="Q735" i="1"/>
  <c r="L738" i="1" l="1"/>
  <c r="O737" i="1"/>
  <c r="Q737" i="1" s="1"/>
  <c r="O738" i="1" l="1"/>
  <c r="Q738" i="1" s="1"/>
  <c r="L739" i="1"/>
  <c r="L740" i="1" l="1"/>
  <c r="O739" i="1"/>
  <c r="Q739" i="1" s="1"/>
  <c r="L741" i="1" l="1"/>
  <c r="O740" i="1"/>
  <c r="Q740" i="1" s="1"/>
  <c r="L742" i="1" l="1"/>
  <c r="O741" i="1"/>
  <c r="Q741" i="1" l="1"/>
  <c r="P742" i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L743" i="1"/>
  <c r="O742" i="1"/>
  <c r="Q742" i="1" l="1"/>
  <c r="L744" i="1"/>
  <c r="O743" i="1"/>
  <c r="Q743" i="1" s="1"/>
  <c r="O744" i="1" l="1"/>
  <c r="L745" i="1"/>
  <c r="L746" i="1" l="1"/>
  <c r="O745" i="1"/>
  <c r="Q745" i="1" s="1"/>
  <c r="Q744" i="1"/>
  <c r="L747" i="1" l="1"/>
  <c r="O746" i="1"/>
  <c r="Q746" i="1" l="1"/>
  <c r="O747" i="1"/>
  <c r="Q747" i="1" s="1"/>
  <c r="L748" i="1"/>
  <c r="L749" i="1" l="1"/>
  <c r="O748" i="1"/>
  <c r="Q748" i="1" l="1"/>
  <c r="L750" i="1"/>
  <c r="O749" i="1"/>
  <c r="Q749" i="1" s="1"/>
  <c r="O750" i="1" l="1"/>
  <c r="Q750" i="1" s="1"/>
  <c r="L751" i="1"/>
  <c r="O751" i="1" l="1"/>
  <c r="Q751" i="1" s="1"/>
  <c r="L752" i="1"/>
  <c r="L753" i="1" l="1"/>
  <c r="O752" i="1"/>
  <c r="Q752" i="1" s="1"/>
  <c r="O753" i="1" l="1"/>
  <c r="Q753" i="1" s="1"/>
  <c r="L754" i="1"/>
  <c r="O754" i="1" l="1"/>
  <c r="L755" i="1"/>
  <c r="L756" i="1" l="1"/>
  <c r="O755" i="1"/>
  <c r="Q754" i="1"/>
  <c r="P755" i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Q755" i="1" l="1"/>
  <c r="O756" i="1"/>
  <c r="Q756" i="1" s="1"/>
  <c r="L757" i="1"/>
  <c r="L758" i="1" l="1"/>
  <c r="O757" i="1"/>
  <c r="Q757" i="1" l="1"/>
  <c r="L759" i="1"/>
  <c r="O758" i="1"/>
  <c r="Q758" i="1" s="1"/>
  <c r="O759" i="1" l="1"/>
  <c r="L760" i="1"/>
  <c r="L761" i="1" l="1"/>
  <c r="O760" i="1"/>
  <c r="Q760" i="1" s="1"/>
  <c r="Q759" i="1"/>
  <c r="L762" i="1" l="1"/>
  <c r="O761" i="1"/>
  <c r="Q761" i="1" l="1"/>
  <c r="L763" i="1"/>
  <c r="O762" i="1"/>
  <c r="Q762" i="1" s="1"/>
  <c r="L764" i="1" l="1"/>
  <c r="O763" i="1"/>
  <c r="Q763" i="1" s="1"/>
  <c r="O764" i="1" l="1"/>
  <c r="Q764" i="1" s="1"/>
  <c r="L765" i="1"/>
  <c r="L766" i="1" l="1"/>
  <c r="O765" i="1"/>
  <c r="Q765" i="1" s="1"/>
  <c r="O766" i="1" l="1"/>
  <c r="Q766" i="1" s="1"/>
  <c r="L767" i="1"/>
  <c r="O767" i="1" l="1"/>
  <c r="L768" i="1"/>
  <c r="O768" i="1" l="1"/>
  <c r="L769" i="1"/>
  <c r="Q767" i="1"/>
  <c r="P768" i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L770" i="1" l="1"/>
  <c r="O769" i="1"/>
  <c r="Q769" i="1" s="1"/>
  <c r="Q768" i="1"/>
  <c r="O770" i="1" l="1"/>
  <c r="L771" i="1"/>
  <c r="L772" i="1" l="1"/>
  <c r="O771" i="1"/>
  <c r="Q771" i="1" s="1"/>
  <c r="Q770" i="1"/>
  <c r="L773" i="1" l="1"/>
  <c r="O772" i="1"/>
  <c r="Q772" i="1" l="1"/>
  <c r="O773" i="1"/>
  <c r="Q773" i="1" s="1"/>
  <c r="L774" i="1"/>
  <c r="L775" i="1" l="1"/>
  <c r="O774" i="1"/>
  <c r="Q774" i="1" l="1"/>
  <c r="L776" i="1"/>
  <c r="O775" i="1"/>
  <c r="Q775" i="1" s="1"/>
  <c r="L777" i="1" l="1"/>
  <c r="O776" i="1"/>
  <c r="Q776" i="1" s="1"/>
  <c r="O777" i="1" l="1"/>
  <c r="Q777" i="1" s="1"/>
  <c r="L778" i="1"/>
  <c r="L779" i="1" l="1"/>
  <c r="O778" i="1"/>
  <c r="Q778" i="1" s="1"/>
  <c r="L780" i="1" l="1"/>
  <c r="O779" i="1"/>
  <c r="Q779" i="1" s="1"/>
  <c r="L781" i="1" l="1"/>
  <c r="O780" i="1"/>
  <c r="Q780" i="1" l="1"/>
  <c r="P781" i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L782" i="1"/>
  <c r="O781" i="1"/>
  <c r="Q781" i="1" l="1"/>
  <c r="L783" i="1"/>
  <c r="O782" i="1"/>
  <c r="Q782" i="1" s="1"/>
  <c r="L784" i="1" l="1"/>
  <c r="O783" i="1"/>
  <c r="Q783" i="1" l="1"/>
  <c r="O784" i="1"/>
  <c r="Q784" i="1" s="1"/>
  <c r="L785" i="1"/>
  <c r="L786" i="1" l="1"/>
  <c r="O785" i="1"/>
  <c r="Q785" i="1" l="1"/>
  <c r="O786" i="1"/>
  <c r="Q786" i="1" s="1"/>
  <c r="L787" i="1"/>
  <c r="O787" i="1" l="1"/>
  <c r="L788" i="1"/>
  <c r="L789" i="1" l="1"/>
  <c r="O788" i="1"/>
  <c r="Q788" i="1" s="1"/>
  <c r="Q787" i="1"/>
  <c r="L790" i="1" l="1"/>
  <c r="O789" i="1"/>
  <c r="Q789" i="1" s="1"/>
  <c r="O790" i="1" l="1"/>
  <c r="Q790" i="1" s="1"/>
  <c r="L791" i="1"/>
  <c r="L792" i="1" l="1"/>
  <c r="O791" i="1"/>
  <c r="Q791" i="1" s="1"/>
  <c r="L793" i="1" l="1"/>
  <c r="O792" i="1"/>
  <c r="Q792" i="1" s="1"/>
  <c r="O793" i="1" l="1"/>
  <c r="L794" i="1"/>
  <c r="L795" i="1" l="1"/>
  <c r="O794" i="1"/>
  <c r="Q793" i="1"/>
  <c r="P794" i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Q794" i="1" l="1"/>
  <c r="L796" i="1"/>
  <c r="O795" i="1"/>
  <c r="Q795" i="1" s="1"/>
  <c r="L797" i="1" l="1"/>
  <c r="O796" i="1"/>
  <c r="Q796" i="1" l="1"/>
  <c r="L798" i="1"/>
  <c r="O797" i="1"/>
  <c r="Q797" i="1" s="1"/>
  <c r="L799" i="1" l="1"/>
  <c r="O798" i="1"/>
  <c r="Q798" i="1" l="1"/>
  <c r="L800" i="1"/>
  <c r="O799" i="1"/>
  <c r="Q799" i="1" s="1"/>
  <c r="L801" i="1" l="1"/>
  <c r="O800" i="1"/>
  <c r="Q800" i="1" l="1"/>
  <c r="L802" i="1"/>
  <c r="O801" i="1"/>
  <c r="Q801" i="1" s="1"/>
  <c r="L803" i="1" l="1"/>
  <c r="O802" i="1"/>
  <c r="Q802" i="1" s="1"/>
  <c r="L804" i="1" l="1"/>
  <c r="O803" i="1"/>
  <c r="Q803" i="1" s="1"/>
  <c r="O804" i="1" l="1"/>
  <c r="Q804" i="1" s="1"/>
  <c r="L805" i="1"/>
  <c r="L806" i="1" l="1"/>
  <c r="O805" i="1"/>
  <c r="Q805" i="1" s="1"/>
  <c r="O806" i="1" l="1"/>
  <c r="L807" i="1"/>
  <c r="O807" i="1" l="1"/>
  <c r="L808" i="1"/>
  <c r="Q806" i="1"/>
  <c r="P807" i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L809" i="1" l="1"/>
  <c r="O808" i="1"/>
  <c r="Q808" i="1" s="1"/>
  <c r="Q807" i="1"/>
  <c r="L810" i="1" l="1"/>
  <c r="O809" i="1"/>
  <c r="Q809" i="1" l="1"/>
  <c r="O810" i="1"/>
  <c r="Q810" i="1" s="1"/>
  <c r="L811" i="1"/>
  <c r="L812" i="1" l="1"/>
  <c r="O811" i="1"/>
  <c r="Q811" i="1" l="1"/>
  <c r="L813" i="1"/>
  <c r="O812" i="1"/>
  <c r="Q812" i="1" s="1"/>
  <c r="O813" i="1" l="1"/>
  <c r="L814" i="1"/>
  <c r="L815" i="1" l="1"/>
  <c r="O814" i="1"/>
  <c r="Q814" i="1" s="1"/>
  <c r="Q813" i="1"/>
  <c r="L816" i="1" l="1"/>
  <c r="O815" i="1"/>
  <c r="Q815" i="1" s="1"/>
  <c r="L817" i="1" l="1"/>
  <c r="O816" i="1"/>
  <c r="Q816" i="1" s="1"/>
  <c r="L818" i="1" l="1"/>
  <c r="O817" i="1"/>
  <c r="Q817" i="1" s="1"/>
  <c r="L819" i="1" l="1"/>
  <c r="O818" i="1"/>
  <c r="Q818" i="1" s="1"/>
  <c r="O819" i="1" l="1"/>
  <c r="L820" i="1"/>
  <c r="L821" i="1" l="1"/>
  <c r="O820" i="1"/>
  <c r="Q819" i="1"/>
  <c r="P820" i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Q820" i="1" l="1"/>
  <c r="L822" i="1"/>
  <c r="O821" i="1"/>
  <c r="Q821" i="1" s="1"/>
  <c r="L823" i="1" l="1"/>
  <c r="O822" i="1"/>
  <c r="Q822" i="1" l="1"/>
  <c r="L824" i="1"/>
  <c r="O823" i="1"/>
  <c r="Q823" i="1" s="1"/>
  <c r="O824" i="1" l="1"/>
  <c r="L825" i="1"/>
  <c r="L826" i="1" l="1"/>
  <c r="O825" i="1"/>
  <c r="Q825" i="1" s="1"/>
  <c r="Q824" i="1"/>
  <c r="O826" i="1" l="1"/>
  <c r="L827" i="1"/>
  <c r="O827" i="1" l="1"/>
  <c r="Q827" i="1" s="1"/>
  <c r="L828" i="1"/>
  <c r="Q826" i="1"/>
  <c r="L829" i="1" l="1"/>
  <c r="O828" i="1"/>
  <c r="Q828" i="1" s="1"/>
  <c r="L830" i="1" l="1"/>
  <c r="O829" i="1"/>
  <c r="Q829" i="1" s="1"/>
  <c r="O830" i="1" l="1"/>
  <c r="Q830" i="1" s="1"/>
  <c r="L831" i="1"/>
  <c r="L832" i="1" l="1"/>
  <c r="O831" i="1"/>
  <c r="Q831" i="1" s="1"/>
  <c r="L833" i="1" l="1"/>
  <c r="O832" i="1"/>
  <c r="Q832" i="1" l="1"/>
  <c r="P833" i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O833" i="1"/>
  <c r="L834" i="1"/>
  <c r="L835" i="1" l="1"/>
  <c r="O834" i="1"/>
  <c r="Q834" i="1" s="1"/>
  <c r="Q833" i="1"/>
  <c r="L836" i="1" l="1"/>
  <c r="O835" i="1"/>
  <c r="Q835" i="1" l="1"/>
  <c r="L837" i="1"/>
  <c r="O836" i="1"/>
  <c r="Q836" i="1" s="1"/>
  <c r="L838" i="1" l="1"/>
  <c r="O837" i="1"/>
  <c r="Q837" i="1" l="1"/>
  <c r="L839" i="1"/>
  <c r="O838" i="1"/>
  <c r="Q838" i="1" s="1"/>
  <c r="O839" i="1" l="1"/>
  <c r="L840" i="1"/>
  <c r="L841" i="1" l="1"/>
  <c r="O840" i="1"/>
  <c r="Q840" i="1" s="1"/>
  <c r="Q839" i="1"/>
  <c r="L842" i="1" l="1"/>
  <c r="O841" i="1"/>
  <c r="Q841" i="1" s="1"/>
  <c r="L843" i="1" l="1"/>
  <c r="O842" i="1"/>
  <c r="Q842" i="1" s="1"/>
  <c r="L844" i="1" l="1"/>
  <c r="O843" i="1"/>
  <c r="Q843" i="1" s="1"/>
  <c r="L845" i="1" l="1"/>
  <c r="O844" i="1"/>
  <c r="Q844" i="1" s="1"/>
  <c r="L846" i="1" l="1"/>
  <c r="O845" i="1"/>
  <c r="Q845" i="1" l="1"/>
  <c r="P846" i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L847" i="1"/>
  <c r="O846" i="1"/>
  <c r="Q846" i="1" l="1"/>
  <c r="L848" i="1"/>
  <c r="O847" i="1"/>
  <c r="Q847" i="1" s="1"/>
  <c r="L849" i="1" l="1"/>
  <c r="O848" i="1"/>
  <c r="Q848" i="1" l="1"/>
  <c r="L850" i="1"/>
  <c r="O849" i="1"/>
  <c r="Q849" i="1" s="1"/>
  <c r="L851" i="1" l="1"/>
  <c r="O850" i="1"/>
  <c r="Q850" i="1" l="1"/>
  <c r="L852" i="1"/>
  <c r="O851" i="1"/>
  <c r="Q851" i="1" s="1"/>
  <c r="L853" i="1" l="1"/>
  <c r="O852" i="1"/>
  <c r="Q852" i="1" l="1"/>
  <c r="L854" i="1"/>
  <c r="O853" i="1"/>
  <c r="Q853" i="1" s="1"/>
  <c r="L855" i="1" l="1"/>
  <c r="O854" i="1"/>
  <c r="Q854" i="1" s="1"/>
  <c r="L856" i="1" l="1"/>
  <c r="O855" i="1"/>
  <c r="Q855" i="1" s="1"/>
  <c r="L857" i="1" l="1"/>
  <c r="O856" i="1"/>
  <c r="Q856" i="1" s="1"/>
  <c r="L858" i="1" l="1"/>
  <c r="O857" i="1"/>
  <c r="Q857" i="1" s="1"/>
  <c r="O858" i="1" l="1"/>
  <c r="L859" i="1"/>
  <c r="L860" i="1" l="1"/>
  <c r="O859" i="1"/>
  <c r="Q858" i="1"/>
  <c r="P859" i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Q859" i="1" l="1"/>
  <c r="L861" i="1"/>
  <c r="O860" i="1"/>
  <c r="Q860" i="1" s="1"/>
  <c r="L862" i="1" l="1"/>
  <c r="O861" i="1"/>
  <c r="Q861" i="1" l="1"/>
  <c r="L863" i="1"/>
  <c r="O862" i="1"/>
  <c r="Q862" i="1" s="1"/>
  <c r="L864" i="1" l="1"/>
  <c r="O863" i="1"/>
  <c r="Q863" i="1" l="1"/>
  <c r="L865" i="1"/>
  <c r="O864" i="1"/>
  <c r="Q864" i="1" s="1"/>
  <c r="L866" i="1" l="1"/>
  <c r="O865" i="1"/>
  <c r="Q865" i="1" l="1"/>
  <c r="L867" i="1"/>
  <c r="O866" i="1"/>
  <c r="Q866" i="1" s="1"/>
  <c r="L868" i="1" l="1"/>
  <c r="O867" i="1"/>
  <c r="Q867" i="1" s="1"/>
  <c r="L869" i="1" l="1"/>
  <c r="O868" i="1"/>
  <c r="Q868" i="1" s="1"/>
  <c r="L870" i="1" l="1"/>
  <c r="O869" i="1"/>
  <c r="Q869" i="1" s="1"/>
  <c r="L871" i="1" l="1"/>
  <c r="O870" i="1"/>
  <c r="Q870" i="1" s="1"/>
  <c r="L872" i="1" l="1"/>
  <c r="O871" i="1"/>
  <c r="Q871" i="1" l="1"/>
  <c r="P872" i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O872" i="1"/>
  <c r="L873" i="1"/>
  <c r="L874" i="1" l="1"/>
  <c r="O873" i="1"/>
  <c r="Q873" i="1" s="1"/>
  <c r="Q872" i="1"/>
  <c r="L875" i="1" l="1"/>
  <c r="O874" i="1"/>
  <c r="Q874" i="1" l="1"/>
  <c r="L876" i="1"/>
  <c r="O875" i="1"/>
  <c r="Q875" i="1" s="1"/>
  <c r="L877" i="1" l="1"/>
  <c r="O876" i="1"/>
  <c r="Q876" i="1" l="1"/>
  <c r="L878" i="1"/>
  <c r="O877" i="1"/>
  <c r="Q877" i="1" s="1"/>
  <c r="O878" i="1" l="1"/>
  <c r="L879" i="1"/>
  <c r="L880" i="1" l="1"/>
  <c r="O879" i="1"/>
  <c r="Q879" i="1" s="1"/>
  <c r="Q878" i="1"/>
  <c r="L881" i="1" l="1"/>
  <c r="O880" i="1"/>
  <c r="Q880" i="1" s="1"/>
  <c r="L882" i="1" l="1"/>
  <c r="O881" i="1"/>
  <c r="Q881" i="1" s="1"/>
  <c r="L883" i="1" l="1"/>
  <c r="O882" i="1"/>
  <c r="Q882" i="1" s="1"/>
  <c r="L884" i="1" l="1"/>
  <c r="O883" i="1"/>
  <c r="Q883" i="1" s="1"/>
  <c r="L885" i="1" l="1"/>
  <c r="O884" i="1"/>
  <c r="Q884" i="1" l="1"/>
  <c r="P885" i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L886" i="1"/>
  <c r="O885" i="1"/>
  <c r="Q885" i="1" l="1"/>
  <c r="L887" i="1"/>
  <c r="O886" i="1"/>
  <c r="Q886" i="1" s="1"/>
  <c r="L888" i="1" l="1"/>
  <c r="O887" i="1"/>
  <c r="Q887" i="1" l="1"/>
  <c r="L889" i="1"/>
  <c r="O888" i="1"/>
  <c r="Q888" i="1" s="1"/>
  <c r="L890" i="1" l="1"/>
  <c r="O889" i="1"/>
  <c r="Q889" i="1" l="1"/>
  <c r="L891" i="1"/>
  <c r="O890" i="1"/>
  <c r="Q890" i="1" s="1"/>
  <c r="L892" i="1" l="1"/>
  <c r="O891" i="1"/>
  <c r="Q891" i="1" l="1"/>
  <c r="L893" i="1"/>
  <c r="O892" i="1"/>
  <c r="Q892" i="1" s="1"/>
  <c r="L894" i="1" l="1"/>
  <c r="O893" i="1"/>
  <c r="Q893" i="1" s="1"/>
  <c r="L895" i="1" l="1"/>
  <c r="O894" i="1"/>
  <c r="Q894" i="1" s="1"/>
  <c r="L896" i="1" l="1"/>
  <c r="O895" i="1"/>
  <c r="Q895" i="1" s="1"/>
  <c r="L897" i="1" l="1"/>
  <c r="O896" i="1"/>
  <c r="Q896" i="1" s="1"/>
  <c r="L898" i="1" l="1"/>
  <c r="O897" i="1"/>
  <c r="Q897" i="1" l="1"/>
  <c r="P898" i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O898" i="1"/>
  <c r="L899" i="1"/>
  <c r="O899" i="1" l="1"/>
  <c r="Q899" i="1" s="1"/>
  <c r="L900" i="1"/>
  <c r="Q898" i="1"/>
  <c r="L901" i="1" l="1"/>
  <c r="O900" i="1"/>
  <c r="Q900" i="1" l="1"/>
  <c r="L902" i="1"/>
  <c r="O901" i="1"/>
  <c r="Q901" i="1" s="1"/>
  <c r="L903" i="1" l="1"/>
  <c r="O902" i="1"/>
  <c r="Q902" i="1" l="1"/>
  <c r="L904" i="1"/>
  <c r="O903" i="1"/>
  <c r="Q903" i="1" s="1"/>
  <c r="L905" i="1" l="1"/>
  <c r="O904" i="1"/>
  <c r="Q904" i="1" l="1"/>
  <c r="O905" i="1"/>
  <c r="Q905" i="1" s="1"/>
  <c r="L906" i="1"/>
  <c r="L907" i="1" l="1"/>
  <c r="O906" i="1"/>
  <c r="Q906" i="1" s="1"/>
  <c r="L908" i="1" l="1"/>
  <c r="O907" i="1"/>
  <c r="Q907" i="1" s="1"/>
  <c r="L909" i="1" l="1"/>
  <c r="O908" i="1"/>
  <c r="Q908" i="1" s="1"/>
  <c r="L910" i="1" l="1"/>
  <c r="O909" i="1"/>
  <c r="Q909" i="1" s="1"/>
  <c r="L911" i="1" l="1"/>
  <c r="O910" i="1"/>
  <c r="Q910" i="1" l="1"/>
  <c r="P911" i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L912" i="1"/>
  <c r="O911" i="1"/>
  <c r="Q911" i="1" l="1"/>
  <c r="L913" i="1"/>
  <c r="O912" i="1"/>
  <c r="Q912" i="1" s="1"/>
  <c r="L914" i="1" l="1"/>
  <c r="O913" i="1"/>
  <c r="Q913" i="1" l="1"/>
  <c r="O914" i="1"/>
  <c r="Q914" i="1" s="1"/>
  <c r="L915" i="1"/>
  <c r="L916" i="1" l="1"/>
  <c r="O915" i="1"/>
  <c r="Q915" i="1" l="1"/>
  <c r="L917" i="1"/>
  <c r="O916" i="1"/>
  <c r="Q916" i="1" s="1"/>
  <c r="O917" i="1" l="1"/>
  <c r="L918" i="1"/>
  <c r="O918" i="1" l="1"/>
  <c r="Q918" i="1" s="1"/>
  <c r="L919" i="1"/>
  <c r="Q917" i="1"/>
  <c r="O919" i="1" l="1"/>
  <c r="Q919" i="1" s="1"/>
  <c r="L920" i="1"/>
  <c r="O920" i="1" l="1"/>
  <c r="Q920" i="1" s="1"/>
  <c r="L921" i="1"/>
  <c r="O921" i="1" l="1"/>
  <c r="Q921" i="1" s="1"/>
  <c r="L922" i="1"/>
  <c r="L923" i="1" l="1"/>
  <c r="O922" i="1"/>
  <c r="Q922" i="1" s="1"/>
  <c r="L924" i="1" l="1"/>
  <c r="O923" i="1"/>
  <c r="Q923" i="1" l="1"/>
  <c r="P924" i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O924" i="1"/>
  <c r="L925" i="1"/>
  <c r="L926" i="1" l="1"/>
  <c r="O925" i="1"/>
  <c r="Q925" i="1" s="1"/>
  <c r="Q924" i="1"/>
  <c r="L927" i="1" l="1"/>
  <c r="O926" i="1"/>
  <c r="Q926" i="1" l="1"/>
  <c r="O927" i="1"/>
  <c r="Q927" i="1" s="1"/>
  <c r="L928" i="1"/>
  <c r="L929" i="1" l="1"/>
  <c r="O928" i="1"/>
  <c r="Q928" i="1" l="1"/>
  <c r="L930" i="1"/>
  <c r="O929" i="1"/>
  <c r="Q929" i="1" s="1"/>
  <c r="L931" i="1" l="1"/>
  <c r="O930" i="1"/>
  <c r="Q930" i="1" l="1"/>
  <c r="L932" i="1"/>
  <c r="O931" i="1"/>
  <c r="Q931" i="1" s="1"/>
  <c r="L933" i="1" l="1"/>
  <c r="O932" i="1"/>
  <c r="Q932" i="1" s="1"/>
  <c r="L934" i="1" l="1"/>
  <c r="O933" i="1"/>
  <c r="Q933" i="1" s="1"/>
  <c r="O934" i="1" l="1"/>
  <c r="Q934" i="1" s="1"/>
  <c r="L935" i="1"/>
  <c r="L936" i="1" l="1"/>
  <c r="O935" i="1"/>
  <c r="Q935" i="1" s="1"/>
  <c r="L937" i="1" l="1"/>
  <c r="O936" i="1"/>
  <c r="Q936" i="1" l="1"/>
  <c r="P937" i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O937" i="1"/>
  <c r="L938" i="1"/>
  <c r="O938" i="1" l="1"/>
  <c r="Q938" i="1" s="1"/>
  <c r="L939" i="1"/>
  <c r="Q937" i="1"/>
  <c r="L940" i="1" l="1"/>
  <c r="O939" i="1"/>
  <c r="O940" i="1" l="1"/>
  <c r="Q940" i="1" s="1"/>
  <c r="L941" i="1"/>
  <c r="Q939" i="1"/>
  <c r="O941" i="1" l="1"/>
  <c r="L942" i="1"/>
  <c r="L943" i="1" l="1"/>
  <c r="O942" i="1"/>
  <c r="Q942" i="1" s="1"/>
  <c r="Q941" i="1"/>
  <c r="L944" i="1" l="1"/>
  <c r="O943" i="1"/>
  <c r="Q943" i="1" l="1"/>
  <c r="L945" i="1"/>
  <c r="O944" i="1"/>
  <c r="Q944" i="1" s="1"/>
  <c r="L946" i="1" l="1"/>
  <c r="O945" i="1"/>
  <c r="Q945" i="1" s="1"/>
  <c r="L947" i="1" l="1"/>
  <c r="O946" i="1"/>
  <c r="Q946" i="1" s="1"/>
  <c r="L948" i="1" l="1"/>
  <c r="O947" i="1"/>
  <c r="Q947" i="1" s="1"/>
  <c r="L949" i="1" l="1"/>
  <c r="O948" i="1"/>
  <c r="Q948" i="1" s="1"/>
  <c r="L950" i="1" l="1"/>
  <c r="O949" i="1"/>
  <c r="Q949" i="1" l="1"/>
  <c r="P950" i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L951" i="1"/>
  <c r="O950" i="1"/>
  <c r="Q950" i="1" l="1"/>
  <c r="L952" i="1"/>
  <c r="O951" i="1"/>
  <c r="Q951" i="1" s="1"/>
  <c r="O952" i="1" l="1"/>
  <c r="L953" i="1"/>
  <c r="L954" i="1" l="1"/>
  <c r="O953" i="1"/>
  <c r="Q953" i="1" s="1"/>
  <c r="Q952" i="1"/>
  <c r="L955" i="1" l="1"/>
  <c r="O954" i="1"/>
  <c r="Q954" i="1" l="1"/>
  <c r="O955" i="1"/>
  <c r="Q955" i="1" s="1"/>
  <c r="L956" i="1"/>
  <c r="L957" i="1" l="1"/>
  <c r="O956" i="1"/>
  <c r="Q956" i="1" l="1"/>
  <c r="L958" i="1"/>
  <c r="O957" i="1"/>
  <c r="Q957" i="1" s="1"/>
  <c r="O958" i="1" l="1"/>
  <c r="Q958" i="1" s="1"/>
  <c r="L959" i="1"/>
  <c r="L960" i="1" l="1"/>
  <c r="O959" i="1"/>
  <c r="Q959" i="1" s="1"/>
  <c r="L961" i="1" l="1"/>
  <c r="O960" i="1"/>
  <c r="Q960" i="1" s="1"/>
  <c r="O961" i="1" l="1"/>
  <c r="Q961" i="1" s="1"/>
  <c r="L962" i="1"/>
  <c r="L963" i="1" l="1"/>
  <c r="O962" i="1"/>
  <c r="Q962" i="1" l="1"/>
  <c r="P963" i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L964" i="1"/>
  <c r="O963" i="1"/>
  <c r="Q963" i="1" l="1"/>
  <c r="O964" i="1"/>
  <c r="Q964" i="1" s="1"/>
  <c r="L965" i="1"/>
  <c r="L966" i="1" l="1"/>
  <c r="O965" i="1"/>
  <c r="Q965" i="1" l="1"/>
  <c r="L967" i="1"/>
  <c r="O966" i="1"/>
  <c r="Q966" i="1" s="1"/>
  <c r="L968" i="1" l="1"/>
  <c r="O967" i="1"/>
  <c r="Q967" i="1" l="1"/>
  <c r="L969" i="1"/>
  <c r="O968" i="1"/>
  <c r="Q968" i="1" s="1"/>
  <c r="L970" i="1" l="1"/>
  <c r="O969" i="1"/>
  <c r="Q969" i="1" l="1"/>
  <c r="L971" i="1"/>
  <c r="O970" i="1"/>
  <c r="Q970" i="1" s="1"/>
  <c r="L972" i="1" l="1"/>
  <c r="O971" i="1"/>
  <c r="Q971" i="1" s="1"/>
  <c r="O972" i="1" l="1"/>
  <c r="Q972" i="1" s="1"/>
  <c r="L973" i="1"/>
  <c r="L974" i="1" l="1"/>
  <c r="O973" i="1"/>
  <c r="Q973" i="1" s="1"/>
  <c r="L975" i="1" l="1"/>
  <c r="O974" i="1"/>
  <c r="Q974" i="1" s="1"/>
  <c r="O975" i="1" l="1"/>
  <c r="L976" i="1"/>
  <c r="L977" i="1" l="1"/>
  <c r="O976" i="1"/>
  <c r="Q975" i="1"/>
  <c r="P976" i="1"/>
  <c r="P977" i="1" s="1"/>
  <c r="P978" i="1" s="1"/>
  <c r="P979" i="1" s="1"/>
  <c r="P980" i="1" s="1"/>
  <c r="P981" i="1" s="1"/>
  <c r="P982" i="1" s="1"/>
  <c r="P983" i="1" s="1"/>
  <c r="P984" i="1" s="1"/>
  <c r="P985" i="1" s="1"/>
  <c r="P986" i="1" s="1"/>
  <c r="P987" i="1" s="1"/>
  <c r="P988" i="1" s="1"/>
  <c r="Q976" i="1" l="1"/>
  <c r="L978" i="1"/>
  <c r="O977" i="1"/>
  <c r="Q977" i="1" s="1"/>
  <c r="O978" i="1" l="1"/>
  <c r="L979" i="1"/>
  <c r="L980" i="1" l="1"/>
  <c r="O979" i="1"/>
  <c r="Q979" i="1" s="1"/>
  <c r="Q978" i="1"/>
  <c r="L981" i="1" l="1"/>
  <c r="O980" i="1"/>
  <c r="Q980" i="1" l="1"/>
  <c r="O981" i="1"/>
  <c r="Q981" i="1" s="1"/>
  <c r="L982" i="1"/>
  <c r="L983" i="1" l="1"/>
  <c r="O982" i="1"/>
  <c r="Q982" i="1" l="1"/>
  <c r="L984" i="1"/>
  <c r="O983" i="1"/>
  <c r="Q983" i="1" s="1"/>
  <c r="L985" i="1" l="1"/>
  <c r="O984" i="1"/>
  <c r="Q984" i="1" s="1"/>
  <c r="L986" i="1" l="1"/>
  <c r="O985" i="1"/>
  <c r="Q985" i="1" s="1"/>
  <c r="L987" i="1" l="1"/>
  <c r="O986" i="1"/>
  <c r="Q986" i="1" s="1"/>
  <c r="L988" i="1" l="1"/>
  <c r="O987" i="1"/>
  <c r="Q987" i="1" s="1"/>
  <c r="L989" i="1" l="1"/>
  <c r="O988" i="1"/>
  <c r="Q988" i="1" l="1"/>
  <c r="P989" i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L990" i="1"/>
  <c r="O989" i="1"/>
  <c r="Q989" i="1" l="1"/>
  <c r="L991" i="1"/>
  <c r="O990" i="1"/>
  <c r="Q990" i="1" s="1"/>
  <c r="L992" i="1" l="1"/>
  <c r="O991" i="1"/>
  <c r="Q991" i="1" l="1"/>
  <c r="O992" i="1"/>
  <c r="Q992" i="1" s="1"/>
  <c r="L993" i="1"/>
  <c r="L994" i="1" l="1"/>
  <c r="O993" i="1"/>
  <c r="Q993" i="1" l="1"/>
  <c r="L995" i="1"/>
  <c r="O994" i="1"/>
  <c r="Q994" i="1" s="1"/>
  <c r="O995" i="1" l="1"/>
  <c r="L996" i="1"/>
  <c r="L997" i="1" l="1"/>
  <c r="O996" i="1"/>
  <c r="Q996" i="1" s="1"/>
  <c r="Q995" i="1"/>
  <c r="L998" i="1" l="1"/>
  <c r="O997" i="1"/>
  <c r="Q997" i="1" s="1"/>
  <c r="O998" i="1" l="1"/>
  <c r="Q998" i="1" s="1"/>
  <c r="L999" i="1"/>
  <c r="L1000" i="1" l="1"/>
  <c r="O999" i="1"/>
  <c r="Q999" i="1" s="1"/>
  <c r="L1001" i="1" l="1"/>
  <c r="O1000" i="1"/>
  <c r="Q1000" i="1" s="1"/>
  <c r="O1001" i="1" l="1"/>
  <c r="L1002" i="1"/>
  <c r="L1003" i="1" l="1"/>
  <c r="O1002" i="1"/>
  <c r="Q1001" i="1"/>
  <c r="P1002" i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Q1002" i="1" l="1"/>
  <c r="L1004" i="1"/>
  <c r="O1003" i="1"/>
  <c r="Q1003" i="1" s="1"/>
  <c r="O1004" i="1" l="1"/>
  <c r="L1005" i="1"/>
  <c r="L1006" i="1" l="1"/>
  <c r="O1005" i="1"/>
  <c r="Q1005" i="1" s="1"/>
  <c r="Q1004" i="1"/>
  <c r="L1007" i="1" l="1"/>
  <c r="O1006" i="1"/>
  <c r="Q1006" i="1" l="1"/>
  <c r="L1008" i="1"/>
  <c r="O1007" i="1"/>
  <c r="Q1007" i="1" s="1"/>
  <c r="L1009" i="1" l="1"/>
  <c r="O1008" i="1"/>
  <c r="Q1008" i="1" l="1"/>
  <c r="L1010" i="1"/>
  <c r="O1009" i="1"/>
  <c r="Q1009" i="1" s="1"/>
  <c r="L1011" i="1" l="1"/>
  <c r="O1010" i="1"/>
  <c r="Q1010" i="1" s="1"/>
  <c r="L1012" i="1" l="1"/>
  <c r="O1011" i="1"/>
  <c r="Q1011" i="1" s="1"/>
  <c r="O1012" i="1" l="1"/>
  <c r="Q1012" i="1" s="1"/>
  <c r="L1013" i="1"/>
  <c r="L1014" i="1" l="1"/>
  <c r="O1013" i="1"/>
  <c r="Q1013" i="1" s="1"/>
  <c r="L1015" i="1" l="1"/>
  <c r="O1014" i="1"/>
  <c r="Q1014" i="1" l="1"/>
  <c r="P1015" i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O1015" i="1"/>
  <c r="L1016" i="1"/>
  <c r="L1017" i="1" l="1"/>
  <c r="O1016" i="1"/>
  <c r="Q1016" i="1" s="1"/>
  <c r="Q1015" i="1"/>
  <c r="L1018" i="1" l="1"/>
  <c r="O1017" i="1"/>
  <c r="Q1017" i="1" l="1"/>
  <c r="O1018" i="1"/>
  <c r="Q1018" i="1" s="1"/>
  <c r="L1019" i="1"/>
  <c r="O1019" i="1" l="1"/>
  <c r="L1020" i="1"/>
  <c r="L1021" i="1" l="1"/>
  <c r="O1020" i="1"/>
  <c r="Q1020" i="1" s="1"/>
  <c r="Q1019" i="1"/>
  <c r="O1021" i="1" l="1"/>
  <c r="L1022" i="1"/>
  <c r="L1023" i="1" l="1"/>
  <c r="O1022" i="1"/>
  <c r="Q1022" i="1" s="1"/>
  <c r="Q1021" i="1"/>
  <c r="L1024" i="1" l="1"/>
  <c r="O1023" i="1"/>
  <c r="Q1023" i="1" s="1"/>
  <c r="L1025" i="1" l="1"/>
  <c r="O1024" i="1"/>
  <c r="Q1024" i="1" s="1"/>
  <c r="L1026" i="1" l="1"/>
  <c r="O1025" i="1"/>
  <c r="Q1025" i="1" s="1"/>
  <c r="L1027" i="1" l="1"/>
  <c r="O1026" i="1"/>
  <c r="Q1026" i="1" s="1"/>
  <c r="L1028" i="1" l="1"/>
  <c r="O1027" i="1"/>
  <c r="Q1027" i="1" l="1"/>
  <c r="P1028" i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L1029" i="1"/>
  <c r="O1028" i="1"/>
  <c r="Q1028" i="1" l="1"/>
  <c r="L1030" i="1"/>
  <c r="O1029" i="1"/>
  <c r="Q1029" i="1" s="1"/>
  <c r="L1031" i="1" l="1"/>
  <c r="O1030" i="1"/>
  <c r="Q1030" i="1" l="1"/>
  <c r="L1032" i="1"/>
  <c r="O1031" i="1"/>
  <c r="Q1031" i="1" s="1"/>
  <c r="L1033" i="1" l="1"/>
  <c r="O1032" i="1"/>
  <c r="Q1032" i="1" l="1"/>
  <c r="L1034" i="1"/>
  <c r="O1033" i="1"/>
  <c r="Q1033" i="1" s="1"/>
  <c r="L1035" i="1" l="1"/>
  <c r="O1034" i="1"/>
  <c r="L1036" i="1" l="1"/>
  <c r="O1035" i="1"/>
  <c r="Q1035" i="1" s="1"/>
  <c r="Q1034" i="1"/>
  <c r="L1037" i="1" l="1"/>
  <c r="O1036" i="1"/>
  <c r="Q1036" i="1" s="1"/>
  <c r="O1037" i="1" l="1"/>
  <c r="Q1037" i="1" s="1"/>
  <c r="L1038" i="1"/>
  <c r="L1039" i="1" l="1"/>
  <c r="O1038" i="1"/>
  <c r="Q1038" i="1" s="1"/>
  <c r="O1039" i="1" l="1"/>
  <c r="Q1039" i="1" s="1"/>
  <c r="L1040" i="1"/>
  <c r="O1040" i="1" l="1"/>
  <c r="L1041" i="1"/>
  <c r="Q1040" i="1" l="1"/>
  <c r="P1041" i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L1042" i="1"/>
  <c r="O1041" i="1"/>
  <c r="Q1041" i="1" l="1"/>
  <c r="O1042" i="1"/>
  <c r="Q1042" i="1" s="1"/>
  <c r="L1043" i="1"/>
  <c r="O1043" i="1" l="1"/>
  <c r="L1044" i="1"/>
  <c r="L1045" i="1" l="1"/>
  <c r="O1044" i="1"/>
  <c r="Q1044" i="1" s="1"/>
  <c r="Q1043" i="1"/>
  <c r="L1046" i="1" l="1"/>
  <c r="O1045" i="1"/>
  <c r="Q1045" i="1" l="1"/>
  <c r="O1046" i="1"/>
  <c r="Q1046" i="1" s="1"/>
  <c r="L1047" i="1"/>
  <c r="L1048" i="1" l="1"/>
  <c r="O1047" i="1"/>
  <c r="Q1047" i="1" l="1"/>
  <c r="L1049" i="1"/>
  <c r="O1048" i="1"/>
  <c r="Q1048" i="1" s="1"/>
  <c r="O1049" i="1" l="1"/>
  <c r="Q1049" i="1" s="1"/>
  <c r="L1050" i="1"/>
  <c r="L1051" i="1" l="1"/>
  <c r="O1050" i="1"/>
  <c r="Q1050" i="1" s="1"/>
  <c r="L1052" i="1" l="1"/>
  <c r="O1051" i="1"/>
  <c r="Q1051" i="1" s="1"/>
  <c r="L1053" i="1" l="1"/>
  <c r="O1052" i="1"/>
  <c r="Q1052" i="1" s="1"/>
  <c r="L1054" i="1" l="1"/>
  <c r="O1053" i="1"/>
  <c r="Q1053" i="1" l="1"/>
  <c r="P1054" i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O1054" i="1"/>
  <c r="L1055" i="1"/>
  <c r="L1056" i="1" l="1"/>
  <c r="O1055" i="1"/>
  <c r="Q1055" i="1" s="1"/>
  <c r="Q1054" i="1"/>
  <c r="O1056" i="1" l="1"/>
  <c r="L1057" i="1"/>
  <c r="O1057" i="1" l="1"/>
  <c r="Q1057" i="1" s="1"/>
  <c r="L1058" i="1"/>
  <c r="Q1056" i="1"/>
  <c r="L1059" i="1" l="1"/>
  <c r="O1058" i="1"/>
  <c r="Q1058" i="1" l="1"/>
  <c r="L1060" i="1"/>
  <c r="O1059" i="1"/>
  <c r="Q1059" i="1" s="1"/>
  <c r="O1060" i="1" l="1"/>
  <c r="L1061" i="1"/>
  <c r="L1062" i="1" l="1"/>
  <c r="O1061" i="1"/>
  <c r="Q1061" i="1" s="1"/>
  <c r="Q1060" i="1"/>
  <c r="L1063" i="1" l="1"/>
  <c r="O1062" i="1"/>
  <c r="Q1062" i="1" s="1"/>
  <c r="O1063" i="1" l="1"/>
  <c r="Q1063" i="1" s="1"/>
  <c r="L1064" i="1"/>
  <c r="L1065" i="1" l="1"/>
  <c r="O1064" i="1"/>
  <c r="Q1064" i="1" s="1"/>
  <c r="L1066" i="1" l="1"/>
  <c r="O1065" i="1"/>
  <c r="Q1065" i="1" s="1"/>
  <c r="L1067" i="1" l="1"/>
  <c r="O1066" i="1"/>
  <c r="Q1066" i="1" l="1"/>
  <c r="P1067" i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O1067" i="1"/>
  <c r="L1068" i="1"/>
  <c r="L1069" i="1" l="1"/>
  <c r="O1068" i="1"/>
  <c r="Q1068" i="1" s="1"/>
  <c r="Q1067" i="1"/>
  <c r="L1070" i="1" l="1"/>
  <c r="O1069" i="1"/>
  <c r="Q1069" i="1" l="1"/>
  <c r="L1071" i="1"/>
  <c r="O1070" i="1"/>
  <c r="Q1070" i="1" s="1"/>
  <c r="L1072" i="1" l="1"/>
  <c r="O1071" i="1"/>
  <c r="Q1071" i="1" l="1"/>
  <c r="L1073" i="1"/>
  <c r="O1072" i="1"/>
  <c r="Q1072" i="1" s="1"/>
  <c r="L1074" i="1" l="1"/>
  <c r="O1073" i="1"/>
  <c r="Q1073" i="1" l="1"/>
  <c r="L1075" i="1"/>
  <c r="O1074" i="1"/>
  <c r="Q1074" i="1" s="1"/>
  <c r="L1076" i="1" l="1"/>
  <c r="O1075" i="1"/>
  <c r="Q1075" i="1" s="1"/>
  <c r="O1076" i="1" l="1"/>
  <c r="Q1076" i="1" s="1"/>
  <c r="L1077" i="1"/>
  <c r="O1077" i="1" l="1"/>
  <c r="Q1077" i="1" s="1"/>
  <c r="L1078" i="1"/>
  <c r="L1079" i="1" l="1"/>
  <c r="O1078" i="1"/>
  <c r="Q1078" i="1" s="1"/>
  <c r="L1080" i="1" l="1"/>
  <c r="O1079" i="1"/>
  <c r="Q1079" i="1" l="1"/>
  <c r="P1080" i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O1080" i="1"/>
  <c r="L1081" i="1"/>
  <c r="L1082" i="1" l="1"/>
  <c r="O1081" i="1"/>
  <c r="Q1081" i="1" s="1"/>
  <c r="Q1080" i="1"/>
  <c r="O1082" i="1" l="1"/>
  <c r="L1083" i="1"/>
  <c r="O1083" i="1" l="1"/>
  <c r="Q1083" i="1" s="1"/>
  <c r="L1084" i="1"/>
  <c r="Q1082" i="1"/>
  <c r="L1085" i="1" l="1"/>
  <c r="O1084" i="1"/>
  <c r="Q1084" i="1" l="1"/>
  <c r="L1086" i="1"/>
  <c r="O1085" i="1"/>
  <c r="Q1085" i="1" s="1"/>
  <c r="L1087" i="1" l="1"/>
  <c r="O1086" i="1"/>
  <c r="Q1086" i="1" l="1"/>
  <c r="L1088" i="1"/>
  <c r="O1087" i="1"/>
  <c r="Q1087" i="1" s="1"/>
  <c r="L1089" i="1" l="1"/>
  <c r="O1088" i="1"/>
  <c r="Q1088" i="1" s="1"/>
  <c r="O1089" i="1" l="1"/>
  <c r="Q1089" i="1" s="1"/>
  <c r="L1090" i="1"/>
  <c r="L1091" i="1" l="1"/>
  <c r="O1090" i="1"/>
  <c r="Q1090" i="1" s="1"/>
  <c r="L1092" i="1" l="1"/>
  <c r="O1091" i="1"/>
  <c r="Q1091" i="1" s="1"/>
  <c r="L1093" i="1" l="1"/>
  <c r="O1092" i="1"/>
  <c r="Q1092" i="1" l="1"/>
  <c r="P1093" i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L1094" i="1"/>
  <c r="O1093" i="1"/>
  <c r="Q1093" i="1" l="1"/>
  <c r="L1095" i="1"/>
  <c r="O1094" i="1"/>
  <c r="Q1094" i="1" s="1"/>
  <c r="L1096" i="1" l="1"/>
  <c r="O1095" i="1"/>
  <c r="Q1095" i="1" l="1"/>
  <c r="O1096" i="1"/>
  <c r="Q1096" i="1" s="1"/>
  <c r="L1097" i="1"/>
  <c r="O1097" i="1" l="1"/>
  <c r="L1098" i="1"/>
  <c r="O1098" i="1" l="1"/>
  <c r="Q1098" i="1" s="1"/>
  <c r="L1099" i="1"/>
  <c r="Q1097" i="1"/>
  <c r="L1100" i="1" l="1"/>
  <c r="O1099" i="1"/>
  <c r="Q1099" i="1" l="1"/>
  <c r="O1100" i="1"/>
  <c r="Q1100" i="1" s="1"/>
  <c r="L1101" i="1"/>
  <c r="L1102" i="1" l="1"/>
  <c r="O1101" i="1"/>
  <c r="Q1101" i="1" s="1"/>
  <c r="L1103" i="1" l="1"/>
  <c r="O1102" i="1"/>
  <c r="Q1102" i="1" s="1"/>
  <c r="O1103" i="1" l="1"/>
  <c r="Q1103" i="1" s="1"/>
  <c r="L1104" i="1"/>
  <c r="L1105" i="1" l="1"/>
  <c r="O1104" i="1"/>
  <c r="Q1104" i="1" s="1"/>
  <c r="L1106" i="1" l="1"/>
  <c r="O1105" i="1"/>
  <c r="Q1105" i="1" l="1"/>
  <c r="P1106" i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L1107" i="1"/>
  <c r="O1106" i="1"/>
  <c r="Q1106" i="1" l="1"/>
  <c r="L1108" i="1"/>
  <c r="O1107" i="1"/>
  <c r="Q1107" i="1" s="1"/>
  <c r="L1109" i="1" l="1"/>
  <c r="O1108" i="1"/>
  <c r="Q1108" i="1" l="1"/>
  <c r="L1110" i="1"/>
  <c r="O1109" i="1"/>
  <c r="Q1109" i="1" s="1"/>
  <c r="L1111" i="1" l="1"/>
  <c r="O1110" i="1"/>
  <c r="Q1110" i="1" l="1"/>
  <c r="L1112" i="1"/>
  <c r="O1111" i="1"/>
  <c r="Q1111" i="1" s="1"/>
  <c r="L1113" i="1" l="1"/>
  <c r="O1112" i="1"/>
  <c r="Q1112" i="1" l="1"/>
  <c r="L1114" i="1"/>
  <c r="O1113" i="1"/>
  <c r="Q1113" i="1" s="1"/>
  <c r="O1114" i="1" l="1"/>
  <c r="Q1114" i="1" s="1"/>
  <c r="L1115" i="1"/>
  <c r="L1116" i="1" l="1"/>
  <c r="O1115" i="1"/>
  <c r="Q1115" i="1" s="1"/>
  <c r="L1117" i="1" l="1"/>
  <c r="O1116" i="1"/>
  <c r="Q1116" i="1" s="1"/>
  <c r="O1117" i="1" l="1"/>
  <c r="Q1117" i="1" s="1"/>
  <c r="L1118" i="1"/>
  <c r="L1119" i="1" l="1"/>
  <c r="O1118" i="1"/>
  <c r="Q1118" i="1" l="1"/>
  <c r="P1119" i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L1120" i="1"/>
  <c r="O1119" i="1"/>
  <c r="Q1119" i="1" l="1"/>
  <c r="O1120" i="1"/>
  <c r="Q1120" i="1" s="1"/>
  <c r="L1121" i="1"/>
  <c r="L1122" i="1" l="1"/>
  <c r="O1121" i="1"/>
  <c r="Q1121" i="1" l="1"/>
  <c r="L1123" i="1"/>
  <c r="O1122" i="1"/>
  <c r="Q1122" i="1" s="1"/>
  <c r="O1123" i="1" l="1"/>
  <c r="L1124" i="1"/>
  <c r="L1125" i="1" l="1"/>
  <c r="O1124" i="1"/>
  <c r="Q1124" i="1" s="1"/>
  <c r="Q1123" i="1"/>
  <c r="L1126" i="1" l="1"/>
  <c r="O1125" i="1"/>
  <c r="Q1125" i="1" l="1"/>
  <c r="O1126" i="1"/>
  <c r="Q1126" i="1" s="1"/>
  <c r="L1127" i="1"/>
  <c r="L1128" i="1" l="1"/>
  <c r="O1127" i="1"/>
  <c r="Q1127" i="1" s="1"/>
  <c r="L1129" i="1" l="1"/>
  <c r="O1128" i="1"/>
  <c r="Q1128" i="1" s="1"/>
  <c r="O1129" i="1" l="1"/>
  <c r="Q1129" i="1" s="1"/>
  <c r="L1130" i="1"/>
  <c r="O1130" i="1" l="1"/>
  <c r="Q1130" i="1" s="1"/>
  <c r="L1131" i="1"/>
  <c r="L1132" i="1" l="1"/>
  <c r="O1131" i="1"/>
  <c r="Q1131" i="1" l="1"/>
  <c r="P1132" i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L1133" i="1"/>
  <c r="O1132" i="1"/>
  <c r="Q1132" i="1" l="1"/>
  <c r="L1134" i="1"/>
  <c r="O1133" i="1"/>
  <c r="Q1133" i="1" s="1"/>
  <c r="L1135" i="1" l="1"/>
  <c r="O1134" i="1"/>
  <c r="Q1134" i="1" l="1"/>
  <c r="L1136" i="1"/>
  <c r="O1135" i="1"/>
  <c r="Q1135" i="1" s="1"/>
  <c r="O1136" i="1" l="1"/>
  <c r="L1137" i="1"/>
  <c r="L1138" i="1" l="1"/>
  <c r="O1137" i="1"/>
  <c r="Q1137" i="1" s="1"/>
  <c r="Q1136" i="1"/>
  <c r="L1139" i="1" l="1"/>
  <c r="O1138" i="1"/>
  <c r="Q1138" i="1" l="1"/>
  <c r="O1139" i="1"/>
  <c r="Q1139" i="1" s="1"/>
  <c r="L1140" i="1"/>
  <c r="L1141" i="1" l="1"/>
  <c r="O1140" i="1"/>
  <c r="Q1140" i="1" s="1"/>
  <c r="O1141" i="1" l="1"/>
  <c r="Q1141" i="1" s="1"/>
  <c r="L1142" i="1"/>
  <c r="L1143" i="1" l="1"/>
  <c r="O1142" i="1"/>
  <c r="Q1142" i="1" s="1"/>
  <c r="L1144" i="1" l="1"/>
  <c r="O1143" i="1"/>
  <c r="Q1143" i="1" s="1"/>
  <c r="O1144" i="1" l="1"/>
  <c r="L1145" i="1"/>
  <c r="L1146" i="1" l="1"/>
  <c r="O1145" i="1"/>
  <c r="Q1144" i="1"/>
  <c r="P1145" i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Q1145" i="1" l="1"/>
  <c r="O1146" i="1"/>
  <c r="Q1146" i="1" s="1"/>
  <c r="L1147" i="1"/>
  <c r="O1147" i="1" l="1"/>
  <c r="L1148" i="1"/>
  <c r="L1149" i="1" l="1"/>
  <c r="O1148" i="1"/>
  <c r="Q1148" i="1" s="1"/>
  <c r="Q1147" i="1"/>
  <c r="L1150" i="1" l="1"/>
  <c r="O1149" i="1"/>
  <c r="Q1149" i="1" l="1"/>
  <c r="O1150" i="1"/>
  <c r="Q1150" i="1" s="1"/>
  <c r="L1151" i="1"/>
  <c r="L1152" i="1" l="1"/>
  <c r="O1151" i="1"/>
  <c r="Q1151" i="1" l="1"/>
  <c r="L1153" i="1"/>
  <c r="O1152" i="1"/>
  <c r="Q1152" i="1" s="1"/>
  <c r="L1154" i="1" l="1"/>
  <c r="O1153" i="1"/>
  <c r="Q1153" i="1" s="1"/>
  <c r="L1155" i="1" l="1"/>
  <c r="O1154" i="1"/>
  <c r="Q1154" i="1" s="1"/>
  <c r="L1156" i="1" l="1"/>
  <c r="O1155" i="1"/>
  <c r="Q1155" i="1" s="1"/>
  <c r="L1157" i="1" l="1"/>
  <c r="O1156" i="1"/>
  <c r="Q1156" i="1" s="1"/>
  <c r="O1157" i="1" l="1"/>
  <c r="L1158" i="1"/>
  <c r="L1159" i="1" l="1"/>
  <c r="O1158" i="1"/>
  <c r="Q1157" i="1"/>
  <c r="P1158" i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Q1158" i="1" l="1"/>
  <c r="L1160" i="1"/>
  <c r="O1159" i="1"/>
  <c r="Q1159" i="1" s="1"/>
  <c r="O1160" i="1" l="1"/>
  <c r="L1161" i="1"/>
  <c r="O1161" i="1" l="1"/>
  <c r="Q1161" i="1" s="1"/>
  <c r="L1162" i="1"/>
  <c r="Q1160" i="1"/>
  <c r="L1163" i="1" l="1"/>
  <c r="O1162" i="1"/>
  <c r="Q1162" i="1" l="1"/>
  <c r="L1164" i="1"/>
  <c r="O1163" i="1"/>
  <c r="Q1163" i="1" s="1"/>
  <c r="O1164" i="1" l="1"/>
  <c r="L1165" i="1"/>
  <c r="O1165" i="1" l="1"/>
  <c r="Q1165" i="1" s="1"/>
  <c r="L1166" i="1"/>
  <c r="Q1164" i="1"/>
  <c r="O1166" i="1" l="1"/>
  <c r="Q1166" i="1" s="1"/>
  <c r="L1167" i="1"/>
  <c r="O1167" i="1" l="1"/>
  <c r="Q1167" i="1" s="1"/>
  <c r="L1168" i="1"/>
  <c r="L1169" i="1" l="1"/>
  <c r="O1168" i="1"/>
  <c r="Q1168" i="1" s="1"/>
  <c r="L1170" i="1" l="1"/>
  <c r="O1169" i="1"/>
  <c r="Q1169" i="1" s="1"/>
  <c r="O1170" i="1" l="1"/>
  <c r="L1171" i="1"/>
  <c r="O1171" i="1" l="1"/>
  <c r="L1172" i="1"/>
  <c r="Q1170" i="1"/>
  <c r="P1171" i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L1173" i="1" l="1"/>
  <c r="O1172" i="1"/>
  <c r="Q1172" i="1" s="1"/>
  <c r="Q1171" i="1"/>
  <c r="L1174" i="1" l="1"/>
  <c r="O1173" i="1"/>
  <c r="Q1173" i="1" l="1"/>
  <c r="L1175" i="1"/>
  <c r="O1174" i="1"/>
  <c r="Q1174" i="1" s="1"/>
  <c r="L1176" i="1" l="1"/>
  <c r="O1175" i="1"/>
  <c r="Q1175" i="1" l="1"/>
  <c r="L1177" i="1"/>
  <c r="O1176" i="1"/>
  <c r="Q1176" i="1" s="1"/>
  <c r="O1177" i="1" l="1"/>
  <c r="L1178" i="1"/>
  <c r="L1179" i="1" l="1"/>
  <c r="O1178" i="1"/>
  <c r="Q1178" i="1" s="1"/>
  <c r="Q1177" i="1"/>
  <c r="L1180" i="1" l="1"/>
  <c r="O1179" i="1"/>
  <c r="Q1179" i="1" s="1"/>
  <c r="L1181" i="1" l="1"/>
  <c r="O1180" i="1"/>
  <c r="Q1180" i="1" s="1"/>
  <c r="O1181" i="1" l="1"/>
  <c r="Q1181" i="1" s="1"/>
  <c r="L1182" i="1"/>
  <c r="L1183" i="1" l="1"/>
  <c r="O1182" i="1"/>
  <c r="Q1182" i="1" s="1"/>
  <c r="L1184" i="1" l="1"/>
  <c r="O1183" i="1"/>
  <c r="Q1183" i="1" l="1"/>
  <c r="P1184" i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O1184" i="1"/>
  <c r="L1185" i="1"/>
  <c r="L1186" i="1" l="1"/>
  <c r="O1185" i="1"/>
  <c r="Q1185" i="1" s="1"/>
  <c r="Q1184" i="1"/>
  <c r="O1186" i="1" l="1"/>
  <c r="L1187" i="1"/>
  <c r="O1187" i="1" l="1"/>
  <c r="Q1187" i="1" s="1"/>
  <c r="L1188" i="1"/>
  <c r="Q1186" i="1"/>
  <c r="L1189" i="1" l="1"/>
  <c r="O1188" i="1"/>
  <c r="Q1188" i="1" l="1"/>
  <c r="L1190" i="1"/>
  <c r="O1189" i="1"/>
  <c r="Q1189" i="1" s="1"/>
  <c r="O1190" i="1" l="1"/>
  <c r="L1191" i="1"/>
  <c r="O1191" i="1" l="1"/>
  <c r="Q1191" i="1" s="1"/>
  <c r="L1192" i="1"/>
  <c r="Q1190" i="1"/>
  <c r="L1193" i="1" l="1"/>
  <c r="O1192" i="1"/>
  <c r="Q1192" i="1" s="1"/>
  <c r="O1193" i="1" l="1"/>
  <c r="Q1193" i="1" s="1"/>
  <c r="L1194" i="1"/>
  <c r="O1194" i="1" l="1"/>
  <c r="Q1194" i="1" s="1"/>
  <c r="L1195" i="1"/>
  <c r="L1196" i="1" l="1"/>
  <c r="O1195" i="1"/>
  <c r="Q1195" i="1" s="1"/>
  <c r="O1196" i="1" l="1"/>
  <c r="L1197" i="1"/>
  <c r="L1198" i="1" l="1"/>
  <c r="O1197" i="1"/>
  <c r="Q1196" i="1"/>
  <c r="P1197" i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Q1197" i="1" l="1"/>
  <c r="L1199" i="1"/>
  <c r="O1198" i="1"/>
  <c r="Q1198" i="1" s="1"/>
  <c r="O1199" i="1" l="1"/>
  <c r="L1200" i="1"/>
  <c r="L1201" i="1" l="1"/>
  <c r="O1200" i="1"/>
  <c r="Q1200" i="1" s="1"/>
  <c r="Q1199" i="1"/>
  <c r="L1202" i="1" l="1"/>
  <c r="O1201" i="1"/>
  <c r="Q1201" i="1" l="1"/>
  <c r="L1203" i="1"/>
  <c r="O1202" i="1"/>
  <c r="Q1202" i="1" s="1"/>
  <c r="O1203" i="1" l="1"/>
  <c r="L1204" i="1"/>
  <c r="L1205" i="1" l="1"/>
  <c r="O1204" i="1"/>
  <c r="Q1204" i="1" s="1"/>
  <c r="Q1203" i="1"/>
  <c r="O1205" i="1" l="1"/>
  <c r="Q1205" i="1" s="1"/>
  <c r="L1206" i="1"/>
  <c r="L1207" i="1" l="1"/>
  <c r="O1206" i="1"/>
  <c r="Q1206" i="1" s="1"/>
  <c r="L1208" i="1" l="1"/>
  <c r="O1207" i="1"/>
  <c r="Q1207" i="1" s="1"/>
  <c r="O1208" i="1" l="1"/>
  <c r="Q1208" i="1" s="1"/>
  <c r="L1209" i="1"/>
  <c r="L1210" i="1" l="1"/>
  <c r="O1209" i="1"/>
  <c r="Q1209" i="1" l="1"/>
  <c r="P1210" i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L1211" i="1"/>
  <c r="O1210" i="1"/>
  <c r="Q1210" i="1" l="1"/>
  <c r="O1211" i="1"/>
  <c r="Q1211" i="1" s="1"/>
  <c r="L1212" i="1"/>
  <c r="O1212" i="1" l="1"/>
  <c r="L1213" i="1"/>
  <c r="L1214" i="1" l="1"/>
  <c r="O1213" i="1"/>
  <c r="Q1213" i="1" s="1"/>
  <c r="Q1212" i="1"/>
  <c r="O1214" i="1" l="1"/>
  <c r="L1215" i="1"/>
  <c r="O1215" i="1" l="1"/>
  <c r="Q1215" i="1" s="1"/>
  <c r="L1216" i="1"/>
  <c r="Q1214" i="1"/>
  <c r="L1217" i="1" l="1"/>
  <c r="O1216" i="1"/>
  <c r="Q1216" i="1" l="1"/>
  <c r="O1217" i="1"/>
  <c r="Q1217" i="1" s="1"/>
  <c r="L1218" i="1"/>
  <c r="L1219" i="1" l="1"/>
  <c r="O1218" i="1"/>
  <c r="Q1218" i="1" s="1"/>
  <c r="L1220" i="1" l="1"/>
  <c r="O1219" i="1"/>
  <c r="Q1219" i="1" s="1"/>
  <c r="O1220" i="1" l="1"/>
  <c r="Q1220" i="1" s="1"/>
  <c r="L1221" i="1"/>
  <c r="L1222" i="1" l="1"/>
  <c r="O1221" i="1"/>
  <c r="Q1221" i="1" s="1"/>
  <c r="L1223" i="1" l="1"/>
  <c r="O1222" i="1"/>
  <c r="Q1222" i="1" l="1"/>
  <c r="P1223" i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O1223" i="1"/>
  <c r="L1224" i="1"/>
  <c r="L1225" i="1" l="1"/>
  <c r="O1224" i="1"/>
  <c r="Q1224" i="1" s="1"/>
  <c r="Q1223" i="1"/>
  <c r="L1226" i="1" l="1"/>
  <c r="O1225" i="1"/>
  <c r="Q1225" i="1" l="1"/>
  <c r="O1226" i="1"/>
  <c r="Q1226" i="1" s="1"/>
  <c r="L1227" i="1"/>
  <c r="L1228" i="1" l="1"/>
  <c r="O1227" i="1"/>
  <c r="Q1227" i="1" l="1"/>
  <c r="L1229" i="1"/>
  <c r="O1228" i="1"/>
  <c r="Q1228" i="1" s="1"/>
  <c r="O1229" i="1" l="1"/>
  <c r="L1230" i="1"/>
  <c r="L1231" i="1" l="1"/>
  <c r="O1230" i="1"/>
  <c r="Q1230" i="1" s="1"/>
  <c r="Q1229" i="1"/>
  <c r="L1232" i="1" l="1"/>
  <c r="O1231" i="1"/>
  <c r="Q1231" i="1" s="1"/>
  <c r="O1232" i="1" l="1"/>
  <c r="Q1232" i="1" s="1"/>
  <c r="L1233" i="1"/>
  <c r="L1234" i="1" l="1"/>
  <c r="O1233" i="1"/>
  <c r="Q1233" i="1" s="1"/>
  <c r="O1234" i="1" l="1"/>
  <c r="Q1234" i="1" s="1"/>
  <c r="L1235" i="1"/>
  <c r="O1235" i="1" l="1"/>
  <c r="L1236" i="1"/>
  <c r="L1237" i="1" l="1"/>
  <c r="O1236" i="1"/>
  <c r="Q1235" i="1"/>
  <c r="P1236" i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 s="1"/>
  <c r="P1248" i="1" s="1"/>
  <c r="Q1236" i="1" l="1"/>
  <c r="L1238" i="1"/>
  <c r="O1237" i="1"/>
  <c r="Q1237" i="1" s="1"/>
  <c r="O1238" i="1" l="1"/>
  <c r="L1239" i="1"/>
  <c r="L1240" i="1" l="1"/>
  <c r="O1239" i="1"/>
  <c r="Q1239" i="1" s="1"/>
  <c r="Q1238" i="1"/>
  <c r="O1240" i="1" l="1"/>
  <c r="L1241" i="1"/>
  <c r="O1241" i="1" l="1"/>
  <c r="Q1241" i="1" s="1"/>
  <c r="L1242" i="1"/>
  <c r="Q1240" i="1"/>
  <c r="L1243" i="1" l="1"/>
  <c r="O1242" i="1"/>
  <c r="Q1242" i="1" l="1"/>
  <c r="O1243" i="1"/>
  <c r="Q1243" i="1" s="1"/>
  <c r="L1244" i="1"/>
  <c r="O1244" i="1" l="1"/>
  <c r="Q1244" i="1" s="1"/>
  <c r="L1245" i="1"/>
  <c r="O1245" i="1" l="1"/>
  <c r="Q1245" i="1" s="1"/>
  <c r="L1246" i="1"/>
  <c r="L1247" i="1" l="1"/>
  <c r="O1246" i="1"/>
  <c r="Q1246" i="1" s="1"/>
  <c r="L1248" i="1" l="1"/>
  <c r="O1247" i="1"/>
  <c r="Q1247" i="1" s="1"/>
  <c r="L1249" i="1" l="1"/>
  <c r="O1248" i="1"/>
  <c r="Q1248" i="1" l="1"/>
  <c r="P1249" i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L1250" i="1"/>
  <c r="O1249" i="1"/>
  <c r="Q1249" i="1" l="1"/>
  <c r="L1251" i="1"/>
  <c r="O1250" i="1"/>
  <c r="Q1250" i="1" s="1"/>
  <c r="L1252" i="1" l="1"/>
  <c r="O1251" i="1"/>
  <c r="Q1251" i="1" l="1"/>
  <c r="L1253" i="1"/>
  <c r="O1252" i="1"/>
  <c r="Q1252" i="1" s="1"/>
  <c r="L1254" i="1" l="1"/>
  <c r="O1253" i="1"/>
  <c r="Q1253" i="1" l="1"/>
  <c r="O1254" i="1"/>
  <c r="Q1254" i="1" s="1"/>
  <c r="L1255" i="1"/>
  <c r="L1256" i="1" l="1"/>
  <c r="O1255" i="1"/>
  <c r="Q1255" i="1" l="1"/>
  <c r="L1257" i="1"/>
  <c r="O1256" i="1"/>
  <c r="Q1256" i="1" s="1"/>
  <c r="O1257" i="1" l="1"/>
  <c r="Q1257" i="1" s="1"/>
  <c r="L1258" i="1"/>
  <c r="L1259" i="1" l="1"/>
  <c r="O1258" i="1"/>
  <c r="Q1258" i="1" s="1"/>
  <c r="O1259" i="1" l="1"/>
  <c r="Q1259" i="1" s="1"/>
  <c r="L1260" i="1"/>
  <c r="O1260" i="1" l="1"/>
  <c r="Q1260" i="1" s="1"/>
  <c r="L1261" i="1"/>
  <c r="L1262" i="1" l="1"/>
  <c r="O1261" i="1"/>
  <c r="Q1261" i="1" l="1"/>
  <c r="P1262" i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L1263" i="1"/>
  <c r="O1262" i="1"/>
  <c r="Q1262" i="1" l="1"/>
  <c r="L1264" i="1"/>
  <c r="O1263" i="1"/>
  <c r="Q1263" i="1" s="1"/>
  <c r="L1265" i="1" l="1"/>
  <c r="O1264" i="1"/>
  <c r="Q1264" i="1" l="1"/>
  <c r="O1265" i="1"/>
  <c r="Q1265" i="1" s="1"/>
  <c r="L1266" i="1"/>
  <c r="L1267" i="1" l="1"/>
  <c r="O1266" i="1"/>
  <c r="Q1266" i="1" l="1"/>
  <c r="O1267" i="1"/>
  <c r="Q1267" i="1" s="1"/>
  <c r="L1268" i="1"/>
  <c r="O1268" i="1" l="1"/>
  <c r="L1269" i="1"/>
  <c r="L1270" i="1" l="1"/>
  <c r="O1269" i="1"/>
  <c r="Q1269" i="1" s="1"/>
  <c r="Q1268" i="1"/>
  <c r="O1270" i="1" l="1"/>
  <c r="Q1270" i="1" s="1"/>
  <c r="L1271" i="1"/>
  <c r="O1271" i="1" l="1"/>
  <c r="Q1271" i="1" s="1"/>
  <c r="L1272" i="1"/>
  <c r="O1272" i="1" l="1"/>
  <c r="Q1272" i="1" s="1"/>
  <c r="L1273" i="1"/>
  <c r="L1274" i="1" l="1"/>
  <c r="O1273" i="1"/>
  <c r="Q1273" i="1" s="1"/>
  <c r="O1274" i="1" l="1"/>
  <c r="L1275" i="1"/>
  <c r="L1276" i="1" l="1"/>
  <c r="O1275" i="1"/>
  <c r="Q1274" i="1"/>
  <c r="P1275" i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Q1275" i="1" l="1"/>
  <c r="L1277" i="1"/>
  <c r="O1276" i="1"/>
  <c r="Q1276" i="1" s="1"/>
  <c r="O1277" i="1" l="1"/>
  <c r="L1278" i="1"/>
  <c r="L1279" i="1" l="1"/>
  <c r="O1278" i="1"/>
  <c r="Q1278" i="1" s="1"/>
  <c r="Q1277" i="1"/>
  <c r="L1280" i="1" l="1"/>
  <c r="O1279" i="1"/>
  <c r="Q1279" i="1" l="1"/>
  <c r="L1281" i="1"/>
  <c r="O1280" i="1"/>
  <c r="Q1280" i="1" s="1"/>
  <c r="O1281" i="1" l="1"/>
  <c r="L1282" i="1"/>
  <c r="L1283" i="1" l="1"/>
  <c r="O1282" i="1"/>
  <c r="Q1282" i="1" s="1"/>
  <c r="Q1281" i="1"/>
  <c r="L1284" i="1" l="1"/>
  <c r="O1283" i="1"/>
  <c r="Q1283" i="1" s="1"/>
  <c r="O1284" i="1" l="1"/>
  <c r="Q1284" i="1" s="1"/>
  <c r="L1285" i="1"/>
  <c r="O1285" i="1" l="1"/>
  <c r="Q1285" i="1" s="1"/>
  <c r="L1286" i="1"/>
  <c r="L1287" i="1" l="1"/>
  <c r="O1286" i="1"/>
  <c r="Q1286" i="1" s="1"/>
  <c r="L1288" i="1" l="1"/>
  <c r="O1287" i="1"/>
  <c r="Q1287" i="1" l="1"/>
  <c r="P1288" i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 s="1"/>
  <c r="P1299" i="1" s="1"/>
  <c r="P1300" i="1" s="1"/>
  <c r="O1288" i="1"/>
  <c r="L1289" i="1"/>
  <c r="L1290" i="1" l="1"/>
  <c r="O1289" i="1"/>
  <c r="Q1289" i="1" s="1"/>
  <c r="Q1288" i="1"/>
  <c r="L1291" i="1" l="1"/>
  <c r="O1290" i="1"/>
  <c r="Q1290" i="1" l="1"/>
  <c r="O1291" i="1"/>
  <c r="Q1291" i="1" s="1"/>
  <c r="L1292" i="1"/>
  <c r="L1293" i="1" l="1"/>
  <c r="O1292" i="1"/>
  <c r="Q1292" i="1" l="1"/>
  <c r="L1294" i="1"/>
  <c r="O1293" i="1"/>
  <c r="Q1293" i="1" s="1"/>
  <c r="O1294" i="1" l="1"/>
  <c r="L1295" i="1"/>
  <c r="O1295" i="1" l="1"/>
  <c r="Q1295" i="1" s="1"/>
  <c r="L1296" i="1"/>
  <c r="Q1294" i="1"/>
  <c r="L1297" i="1" l="1"/>
  <c r="O1296" i="1"/>
  <c r="Q1296" i="1" s="1"/>
  <c r="O1297" i="1" l="1"/>
  <c r="Q1297" i="1" s="1"/>
  <c r="L1298" i="1"/>
  <c r="O1298" i="1" l="1"/>
  <c r="Q1298" i="1" s="1"/>
  <c r="L1299" i="1"/>
  <c r="L1300" i="1" l="1"/>
  <c r="O1299" i="1"/>
  <c r="Q1299" i="1" s="1"/>
  <c r="L1301" i="1" l="1"/>
  <c r="O1300" i="1"/>
  <c r="Q1300" i="1" l="1"/>
  <c r="P1301" i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L1302" i="1"/>
  <c r="O1301" i="1"/>
  <c r="Q1301" i="1" l="1"/>
  <c r="L1303" i="1"/>
  <c r="O1302" i="1"/>
  <c r="Q1302" i="1" s="1"/>
  <c r="L1304" i="1" l="1"/>
  <c r="O1303" i="1"/>
  <c r="Q1303" i="1" l="1"/>
  <c r="O1304" i="1"/>
  <c r="Q1304" i="1" s="1"/>
  <c r="L1305" i="1"/>
  <c r="O1305" i="1" l="1"/>
  <c r="L1306" i="1"/>
  <c r="L1307" i="1" l="1"/>
  <c r="O1306" i="1"/>
  <c r="Q1306" i="1" s="1"/>
  <c r="Q1305" i="1"/>
  <c r="L1308" i="1" l="1"/>
  <c r="O1307" i="1"/>
  <c r="Q1307" i="1" l="1"/>
  <c r="O1308" i="1"/>
  <c r="Q1308" i="1" s="1"/>
  <c r="L1309" i="1"/>
  <c r="O1309" i="1" l="1"/>
  <c r="Q1309" i="1" s="1"/>
  <c r="L1310" i="1"/>
  <c r="L1311" i="1" l="1"/>
  <c r="O1310" i="1"/>
  <c r="Q1310" i="1" s="1"/>
  <c r="O1311" i="1" l="1"/>
  <c r="Q1311" i="1" s="1"/>
  <c r="L1312" i="1"/>
  <c r="L1313" i="1" l="1"/>
  <c r="O1312" i="1"/>
  <c r="Q1312" i="1" s="1"/>
  <c r="L1314" i="1" l="1"/>
  <c r="O1313" i="1"/>
  <c r="Q1313" i="1" l="1"/>
  <c r="P1314" i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O1314" i="1"/>
  <c r="L1315" i="1"/>
  <c r="L1316" i="1" l="1"/>
  <c r="O1315" i="1"/>
  <c r="Q1315" i="1" s="1"/>
  <c r="Q1314" i="1"/>
  <c r="L1317" i="1" l="1"/>
  <c r="O1316" i="1"/>
  <c r="Q1316" i="1" l="1"/>
  <c r="O1317" i="1"/>
  <c r="Q1317" i="1" s="1"/>
  <c r="L1318" i="1"/>
  <c r="L1319" i="1" l="1"/>
  <c r="O1318" i="1"/>
  <c r="Q1318" i="1" l="1"/>
  <c r="L1320" i="1"/>
  <c r="O1319" i="1"/>
  <c r="Q1319" i="1" s="1"/>
  <c r="O1320" i="1" l="1"/>
  <c r="L1321" i="1"/>
  <c r="O1321" i="1" l="1"/>
  <c r="Q1321" i="1" s="1"/>
  <c r="L1322" i="1"/>
  <c r="Q1320" i="1"/>
  <c r="L1323" i="1" l="1"/>
  <c r="O1322" i="1"/>
  <c r="Q1322" i="1" s="1"/>
  <c r="O1323" i="1" l="1"/>
  <c r="Q1323" i="1" s="1"/>
  <c r="L1324" i="1"/>
  <c r="L1325" i="1" l="1"/>
  <c r="O1324" i="1"/>
  <c r="Q1324" i="1" s="1"/>
  <c r="O1325" i="1" l="1"/>
  <c r="Q1325" i="1" s="1"/>
  <c r="L1326" i="1"/>
  <c r="O1326" i="1" l="1"/>
  <c r="L1327" i="1"/>
  <c r="L1328" i="1" l="1"/>
  <c r="O1327" i="1"/>
  <c r="Q1326" i="1"/>
  <c r="P1327" i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Q1327" i="1" l="1"/>
  <c r="O1328" i="1"/>
  <c r="Q1328" i="1" s="1"/>
  <c r="L1329" i="1"/>
  <c r="L1330" i="1" l="1"/>
  <c r="O1329" i="1"/>
  <c r="Q1329" i="1" l="1"/>
  <c r="L1331" i="1"/>
  <c r="O1330" i="1"/>
  <c r="Q1330" i="1" s="1"/>
  <c r="L1332" i="1" l="1"/>
  <c r="O1331" i="1"/>
  <c r="Q1331" i="1" l="1"/>
  <c r="L1333" i="1"/>
  <c r="O1332" i="1"/>
  <c r="Q1332" i="1" s="1"/>
  <c r="L1334" i="1" l="1"/>
  <c r="O1333" i="1"/>
  <c r="Q1333" i="1" l="1"/>
  <c r="O1334" i="1"/>
  <c r="Q1334" i="1" s="1"/>
  <c r="L1335" i="1"/>
  <c r="L1336" i="1" l="1"/>
  <c r="O1335" i="1"/>
  <c r="Q1335" i="1" s="1"/>
  <c r="L1337" i="1" l="1"/>
  <c r="O1336" i="1"/>
  <c r="Q1336" i="1" s="1"/>
  <c r="L1338" i="1" l="1"/>
  <c r="O1337" i="1"/>
  <c r="Q1337" i="1" s="1"/>
  <c r="O1338" i="1" l="1"/>
  <c r="Q1338" i="1" s="1"/>
  <c r="L1339" i="1"/>
  <c r="O1339" i="1" l="1"/>
  <c r="L1340" i="1"/>
  <c r="O1340" i="1" l="1"/>
  <c r="L1341" i="1"/>
  <c r="Q1339" i="1"/>
  <c r="P1340" i="1"/>
  <c r="P1341" i="1" s="1"/>
  <c r="P1342" i="1" s="1"/>
  <c r="P1343" i="1" s="1"/>
  <c r="P1344" i="1" s="1"/>
  <c r="P1345" i="1" s="1"/>
  <c r="P1346" i="1" s="1"/>
  <c r="P1347" i="1" s="1"/>
  <c r="P1348" i="1" s="1"/>
  <c r="P1349" i="1" s="1"/>
  <c r="P1350" i="1" s="1"/>
  <c r="P1351" i="1" s="1"/>
  <c r="P1352" i="1" s="1"/>
  <c r="L1342" i="1" l="1"/>
  <c r="O1341" i="1"/>
  <c r="Q1341" i="1" s="1"/>
  <c r="Q1340" i="1"/>
  <c r="O1342" i="1" l="1"/>
  <c r="L1343" i="1"/>
  <c r="O1343" i="1" l="1"/>
  <c r="Q1343" i="1" s="1"/>
  <c r="L1344" i="1"/>
  <c r="Q1342" i="1"/>
  <c r="L1345" i="1" l="1"/>
  <c r="O1344" i="1"/>
  <c r="Q1344" i="1" l="1"/>
  <c r="O1345" i="1"/>
  <c r="Q1345" i="1" s="1"/>
  <c r="L1346" i="1"/>
  <c r="O1346" i="1" l="1"/>
  <c r="L1347" i="1"/>
  <c r="L1348" i="1" l="1"/>
  <c r="O1347" i="1"/>
  <c r="Q1347" i="1" s="1"/>
  <c r="Q1346" i="1"/>
  <c r="L1349" i="1" l="1"/>
  <c r="O1348" i="1"/>
  <c r="Q1348" i="1" s="1"/>
  <c r="L1350" i="1" l="1"/>
  <c r="O1349" i="1"/>
  <c r="Q1349" i="1" s="1"/>
  <c r="L1351" i="1" l="1"/>
  <c r="O1350" i="1"/>
  <c r="Q1350" i="1" s="1"/>
  <c r="L1352" i="1" l="1"/>
  <c r="O1351" i="1"/>
  <c r="Q1351" i="1" s="1"/>
  <c r="O1352" i="1" l="1"/>
  <c r="L1353" i="1"/>
  <c r="L1354" i="1" l="1"/>
  <c r="O1353" i="1"/>
  <c r="Q1352" i="1"/>
  <c r="P1353" i="1"/>
  <c r="P1354" i="1" s="1"/>
  <c r="P1355" i="1" s="1"/>
  <c r="P1356" i="1" s="1"/>
  <c r="P1357" i="1" s="1"/>
  <c r="P1358" i="1" s="1"/>
  <c r="P1359" i="1" s="1"/>
  <c r="P1360" i="1" s="1"/>
  <c r="P1361" i="1" s="1"/>
  <c r="P1362" i="1" s="1"/>
  <c r="P1363" i="1" s="1"/>
  <c r="P1364" i="1" s="1"/>
  <c r="P1365" i="1" s="1"/>
  <c r="Q1353" i="1" l="1"/>
  <c r="L1355" i="1"/>
  <c r="O1354" i="1"/>
  <c r="Q1354" i="1" s="1"/>
  <c r="L1356" i="1" l="1"/>
  <c r="O1355" i="1"/>
  <c r="Q1355" i="1" l="1"/>
  <c r="L1357" i="1"/>
  <c r="O1356" i="1"/>
  <c r="Q1356" i="1" s="1"/>
  <c r="L1358" i="1" l="1"/>
  <c r="O1357" i="1"/>
  <c r="Q1357" i="1" l="1"/>
  <c r="L1359" i="1"/>
  <c r="O1358" i="1"/>
  <c r="Q1358" i="1" s="1"/>
  <c r="O1359" i="1" l="1"/>
  <c r="L1360" i="1"/>
  <c r="L1361" i="1" l="1"/>
  <c r="O1360" i="1"/>
  <c r="Q1360" i="1" s="1"/>
  <c r="Q1359" i="1"/>
  <c r="O1361" i="1" l="1"/>
  <c r="Q1361" i="1" s="1"/>
  <c r="L1362" i="1"/>
  <c r="O1362" i="1" l="1"/>
  <c r="Q1362" i="1" s="1"/>
  <c r="L1363" i="1"/>
  <c r="O1363" i="1" l="1"/>
  <c r="Q1363" i="1" s="1"/>
  <c r="L1364" i="1"/>
  <c r="L1365" i="1" l="1"/>
  <c r="O1364" i="1"/>
  <c r="Q1364" i="1" s="1"/>
  <c r="O1365" i="1" l="1"/>
  <c r="L1366" i="1"/>
  <c r="O1366" i="1" l="1"/>
  <c r="L1367" i="1"/>
  <c r="Q1365" i="1"/>
  <c r="P1366" i="1"/>
  <c r="P1367" i="1" s="1"/>
  <c r="P1368" i="1" s="1"/>
  <c r="P1369" i="1" s="1"/>
  <c r="P1370" i="1" s="1"/>
  <c r="P1371" i="1" s="1"/>
  <c r="P1372" i="1" s="1"/>
  <c r="P1373" i="1" s="1"/>
  <c r="P1374" i="1" s="1"/>
  <c r="P1375" i="1" s="1"/>
  <c r="P1376" i="1" s="1"/>
  <c r="P1377" i="1" s="1"/>
  <c r="P1378" i="1" s="1"/>
  <c r="L1368" i="1" l="1"/>
  <c r="O1367" i="1"/>
  <c r="Q1367" i="1" s="1"/>
  <c r="Q1366" i="1"/>
  <c r="L1369" i="1" l="1"/>
  <c r="O1368" i="1"/>
  <c r="Q1368" i="1" l="1"/>
  <c r="O1369" i="1"/>
  <c r="Q1369" i="1" s="1"/>
  <c r="L1370" i="1"/>
  <c r="L1371" i="1" l="1"/>
  <c r="O1370" i="1"/>
  <c r="Q1370" i="1" l="1"/>
  <c r="L1372" i="1"/>
  <c r="O1371" i="1"/>
  <c r="Q1371" i="1" s="1"/>
  <c r="L1373" i="1" l="1"/>
  <c r="O1372" i="1"/>
  <c r="Q1372" i="1" l="1"/>
  <c r="L1374" i="1"/>
  <c r="O1373" i="1"/>
  <c r="Q1373" i="1" s="1"/>
  <c r="L1375" i="1" l="1"/>
  <c r="O1374" i="1"/>
  <c r="Q1374" i="1" s="1"/>
  <c r="O1375" i="1" l="1"/>
  <c r="Q1375" i="1" s="1"/>
  <c r="L1376" i="1"/>
  <c r="O1376" i="1" l="1"/>
  <c r="Q1376" i="1" s="1"/>
  <c r="L1377" i="1"/>
  <c r="L1378" i="1" l="1"/>
  <c r="O1377" i="1"/>
  <c r="Q1377" i="1" s="1"/>
  <c r="L1379" i="1" l="1"/>
  <c r="O1378" i="1"/>
  <c r="Q1378" i="1" l="1"/>
  <c r="P1379" i="1"/>
  <c r="P1380" i="1" s="1"/>
  <c r="P1381" i="1" s="1"/>
  <c r="P1382" i="1" s="1"/>
  <c r="P1383" i="1" s="1"/>
  <c r="P1384" i="1" s="1"/>
  <c r="P1385" i="1" s="1"/>
  <c r="P1386" i="1" s="1"/>
  <c r="P1387" i="1" s="1"/>
  <c r="P1388" i="1" s="1"/>
  <c r="P1389" i="1" s="1"/>
  <c r="P1390" i="1" s="1"/>
  <c r="P1391" i="1" s="1"/>
  <c r="O1379" i="1"/>
  <c r="L1380" i="1"/>
  <c r="O1380" i="1" l="1"/>
  <c r="Q1380" i="1" s="1"/>
  <c r="L1381" i="1"/>
  <c r="Q1379" i="1"/>
  <c r="O1381" i="1" l="1"/>
  <c r="L1382" i="1"/>
  <c r="O1382" i="1" l="1"/>
  <c r="Q1382" i="1" s="1"/>
  <c r="L1383" i="1"/>
  <c r="Q1381" i="1"/>
  <c r="L1384" i="1" l="1"/>
  <c r="O1383" i="1"/>
  <c r="Q1383" i="1" l="1"/>
  <c r="L1385" i="1"/>
  <c r="O1384" i="1"/>
  <c r="Q1384" i="1" s="1"/>
  <c r="O1385" i="1" l="1"/>
  <c r="L1386" i="1"/>
  <c r="O1386" i="1" l="1"/>
  <c r="Q1386" i="1" s="1"/>
  <c r="L1387" i="1"/>
  <c r="Q1385" i="1"/>
  <c r="L1388" i="1" l="1"/>
  <c r="O1387" i="1"/>
  <c r="Q1387" i="1" s="1"/>
  <c r="O1388" i="1" l="1"/>
  <c r="Q1388" i="1" s="1"/>
  <c r="L1389" i="1"/>
  <c r="L1390" i="1" l="1"/>
  <c r="O1389" i="1"/>
  <c r="Q1389" i="1" s="1"/>
  <c r="L1391" i="1" l="1"/>
  <c r="O1390" i="1"/>
  <c r="Q1390" i="1" s="1"/>
  <c r="L1392" i="1" l="1"/>
  <c r="O1391" i="1"/>
  <c r="Q1391" i="1" l="1"/>
  <c r="P1392" i="1"/>
  <c r="P1393" i="1" s="1"/>
  <c r="P1394" i="1" s="1"/>
  <c r="P1395" i="1" s="1"/>
  <c r="P1396" i="1" s="1"/>
  <c r="P1397" i="1" s="1"/>
  <c r="P1398" i="1" s="1"/>
  <c r="P1399" i="1" s="1"/>
  <c r="P1400" i="1" s="1"/>
  <c r="P1401" i="1" s="1"/>
  <c r="P1402" i="1" s="1"/>
  <c r="P1403" i="1" s="1"/>
  <c r="P1404" i="1" s="1"/>
  <c r="O1392" i="1"/>
  <c r="L1393" i="1"/>
  <c r="L1394" i="1" l="1"/>
  <c r="O1393" i="1"/>
  <c r="Q1393" i="1" s="1"/>
  <c r="Q1392" i="1"/>
  <c r="L1395" i="1" l="1"/>
  <c r="O1394" i="1"/>
  <c r="Q1394" i="1" l="1"/>
  <c r="O1395" i="1"/>
  <c r="Q1395" i="1" s="1"/>
  <c r="L1396" i="1"/>
  <c r="O1396" i="1" l="1"/>
  <c r="L1397" i="1"/>
  <c r="L1398" i="1" l="1"/>
  <c r="O1397" i="1"/>
  <c r="Q1397" i="1" s="1"/>
  <c r="Q1396" i="1"/>
  <c r="L1399" i="1" l="1"/>
  <c r="O1398" i="1"/>
  <c r="Q1398" i="1" l="1"/>
  <c r="O1399" i="1"/>
  <c r="Q1399" i="1" s="1"/>
  <c r="L1400" i="1"/>
  <c r="L1401" i="1" l="1"/>
  <c r="O1400" i="1"/>
  <c r="Q1400" i="1" s="1"/>
  <c r="L1402" i="1" l="1"/>
  <c r="O1401" i="1"/>
  <c r="Q1401" i="1" s="1"/>
  <c r="O1402" i="1" l="1"/>
  <c r="Q1402" i="1" s="1"/>
  <c r="L1403" i="1"/>
  <c r="O1403" i="1" l="1"/>
  <c r="Q1403" i="1" s="1"/>
  <c r="L1404" i="1"/>
  <c r="L1405" i="1" l="1"/>
  <c r="O1404" i="1"/>
  <c r="Q1404" i="1" l="1"/>
  <c r="P1405" i="1"/>
  <c r="P1406" i="1" s="1"/>
  <c r="P1407" i="1" s="1"/>
  <c r="P1408" i="1" s="1"/>
  <c r="P1409" i="1" s="1"/>
  <c r="P1410" i="1" s="1"/>
  <c r="P1411" i="1" s="1"/>
  <c r="P1412" i="1" s="1"/>
  <c r="P1413" i="1" s="1"/>
  <c r="P1414" i="1" s="1"/>
  <c r="P1415" i="1" s="1"/>
  <c r="P1416" i="1" s="1"/>
  <c r="P1417" i="1" s="1"/>
  <c r="O1405" i="1"/>
  <c r="L1406" i="1"/>
  <c r="O1406" i="1" l="1"/>
  <c r="Q1406" i="1" s="1"/>
  <c r="L1407" i="1"/>
  <c r="Q1405" i="1"/>
  <c r="L1408" i="1" l="1"/>
  <c r="O1407" i="1"/>
  <c r="Q1407" i="1" l="1"/>
  <c r="L1409" i="1"/>
  <c r="O1408" i="1"/>
  <c r="Q1408" i="1" s="1"/>
  <c r="L1410" i="1" l="1"/>
  <c r="O1409" i="1"/>
  <c r="Q1409" i="1" l="1"/>
  <c r="L1411" i="1"/>
  <c r="O1410" i="1"/>
  <c r="Q1410" i="1" s="1"/>
  <c r="O1411" i="1" l="1"/>
  <c r="L1412" i="1"/>
  <c r="L1413" i="1" l="1"/>
  <c r="O1412" i="1"/>
  <c r="Q1412" i="1" s="1"/>
  <c r="Q1411" i="1"/>
  <c r="L1414" i="1" l="1"/>
  <c r="O1413" i="1"/>
  <c r="Q1413" i="1" s="1"/>
  <c r="L1415" i="1" l="1"/>
  <c r="O1414" i="1"/>
  <c r="Q1414" i="1" s="1"/>
  <c r="L1416" i="1" l="1"/>
  <c r="O1415" i="1"/>
  <c r="Q1415" i="1" s="1"/>
  <c r="O1416" i="1" l="1"/>
  <c r="Q1416" i="1" s="1"/>
  <c r="L1417" i="1"/>
  <c r="O1417" i="1" l="1"/>
  <c r="L1418" i="1"/>
  <c r="O1418" i="1" l="1"/>
  <c r="L1419" i="1"/>
  <c r="Q1417" i="1"/>
  <c r="P1418" i="1"/>
  <c r="P1419" i="1" s="1"/>
  <c r="P1420" i="1" s="1"/>
  <c r="P1421" i="1" s="1"/>
  <c r="P1422" i="1" s="1"/>
  <c r="P1423" i="1" s="1"/>
  <c r="P1424" i="1" s="1"/>
  <c r="P1425" i="1" s="1"/>
  <c r="P1426" i="1" s="1"/>
  <c r="P1427" i="1" s="1"/>
  <c r="P1428" i="1" s="1"/>
  <c r="P1429" i="1" s="1"/>
  <c r="P1430" i="1" s="1"/>
  <c r="O1419" i="1" l="1"/>
  <c r="Q1419" i="1" s="1"/>
  <c r="L1420" i="1"/>
  <c r="Q1418" i="1"/>
  <c r="L1421" i="1" l="1"/>
  <c r="O1420" i="1"/>
  <c r="Q1420" i="1" l="1"/>
  <c r="L1422" i="1"/>
  <c r="O1421" i="1"/>
  <c r="Q1421" i="1" s="1"/>
  <c r="O1422" i="1" l="1"/>
  <c r="L1423" i="1"/>
  <c r="L1424" i="1" l="1"/>
  <c r="O1423" i="1"/>
  <c r="Q1423" i="1" s="1"/>
  <c r="Q1422" i="1"/>
  <c r="L1425" i="1" l="1"/>
  <c r="O1424" i="1"/>
  <c r="Q1424" i="1" l="1"/>
  <c r="O1425" i="1"/>
  <c r="Q1425" i="1" s="1"/>
  <c r="L1426" i="1"/>
  <c r="O1426" i="1" l="1"/>
  <c r="Q1426" i="1" s="1"/>
  <c r="L1427" i="1"/>
  <c r="L1428" i="1" l="1"/>
  <c r="O1427" i="1"/>
  <c r="Q1427" i="1" s="1"/>
  <c r="L1429" i="1" l="1"/>
  <c r="O1428" i="1"/>
  <c r="Q1428" i="1" s="1"/>
  <c r="L1430" i="1" l="1"/>
  <c r="O1429" i="1"/>
  <c r="Q1429" i="1" s="1"/>
  <c r="L1431" i="1" l="1"/>
  <c r="O1430" i="1"/>
  <c r="Q1430" i="1" l="1"/>
  <c r="P1431" i="1"/>
  <c r="P1432" i="1" s="1"/>
  <c r="P1433" i="1" s="1"/>
  <c r="P1434" i="1" s="1"/>
  <c r="P1435" i="1" s="1"/>
  <c r="P1436" i="1" s="1"/>
  <c r="P1437" i="1" s="1"/>
  <c r="P1438" i="1" s="1"/>
  <c r="P1439" i="1" s="1"/>
  <c r="P1440" i="1" s="1"/>
  <c r="P1441" i="1" s="1"/>
  <c r="P1442" i="1" s="1"/>
  <c r="P1443" i="1" s="1"/>
  <c r="L1432" i="1"/>
  <c r="O1431" i="1"/>
  <c r="Q1431" i="1" l="1"/>
  <c r="O1432" i="1"/>
  <c r="Q1432" i="1" s="1"/>
  <c r="L1433" i="1"/>
  <c r="L1434" i="1" l="1"/>
  <c r="O1433" i="1"/>
  <c r="Q1433" i="1" l="1"/>
  <c r="L1435" i="1"/>
  <c r="O1434" i="1"/>
  <c r="Q1434" i="1" s="1"/>
  <c r="L1436" i="1" l="1"/>
  <c r="O1435" i="1"/>
  <c r="Q1435" i="1" l="1"/>
  <c r="O1436" i="1"/>
  <c r="Q1436" i="1" s="1"/>
  <c r="L1437" i="1"/>
  <c r="L1438" i="1" l="1"/>
  <c r="O1437" i="1"/>
  <c r="Q1437" i="1" l="1"/>
  <c r="O1438" i="1"/>
  <c r="Q1438" i="1" s="1"/>
  <c r="L1439" i="1"/>
  <c r="O1439" i="1" l="1"/>
  <c r="Q1439" i="1" s="1"/>
  <c r="L1440" i="1"/>
  <c r="L1441" i="1" l="1"/>
  <c r="O1440" i="1"/>
  <c r="Q1440" i="1" s="1"/>
  <c r="L1442" i="1" l="1"/>
  <c r="O1441" i="1"/>
  <c r="Q1441" i="1" s="1"/>
  <c r="O1442" i="1" l="1"/>
  <c r="Q1442" i="1" s="1"/>
  <c r="L1443" i="1"/>
  <c r="L1444" i="1" l="1"/>
  <c r="O1443" i="1"/>
  <c r="Q1443" i="1" l="1"/>
  <c r="P1444" i="1"/>
  <c r="P1445" i="1" s="1"/>
  <c r="P1446" i="1" s="1"/>
  <c r="P1447" i="1" s="1"/>
  <c r="P1448" i="1" s="1"/>
  <c r="P1449" i="1" s="1"/>
  <c r="P1450" i="1" s="1"/>
  <c r="P1451" i="1" s="1"/>
  <c r="P1452" i="1" s="1"/>
  <c r="P1453" i="1" s="1"/>
  <c r="P1454" i="1" s="1"/>
  <c r="P1455" i="1" s="1"/>
  <c r="P1456" i="1" s="1"/>
  <c r="L1445" i="1"/>
  <c r="O1444" i="1"/>
  <c r="Q1444" i="1" l="1"/>
  <c r="O1445" i="1"/>
  <c r="Q1445" i="1" s="1"/>
  <c r="L1446" i="1"/>
  <c r="L1447" i="1" l="1"/>
  <c r="O1446" i="1"/>
  <c r="Q1446" i="1" l="1"/>
  <c r="L1448" i="1"/>
  <c r="O1447" i="1"/>
  <c r="Q1447" i="1" s="1"/>
  <c r="L1449" i="1" l="1"/>
  <c r="O1448" i="1"/>
  <c r="Q1448" i="1" l="1"/>
  <c r="L1450" i="1"/>
  <c r="O1449" i="1"/>
  <c r="Q1449" i="1" s="1"/>
  <c r="L1451" i="1" l="1"/>
  <c r="O1450" i="1"/>
  <c r="Q1450" i="1" l="1"/>
  <c r="L1452" i="1"/>
  <c r="O1451" i="1"/>
  <c r="Q1451" i="1" s="1"/>
  <c r="L1453" i="1" l="1"/>
  <c r="O1452" i="1"/>
  <c r="Q1452" i="1" s="1"/>
  <c r="L1454" i="1" l="1"/>
  <c r="O1453" i="1"/>
  <c r="Q1453" i="1" s="1"/>
  <c r="L1455" i="1" l="1"/>
  <c r="O1454" i="1"/>
  <c r="Q1454" i="1" s="1"/>
  <c r="O1455" i="1" l="1"/>
  <c r="Q1455" i="1" s="1"/>
  <c r="L1456" i="1"/>
  <c r="O1456" i="1" l="1"/>
  <c r="L1457" i="1"/>
  <c r="O1457" i="1" l="1"/>
  <c r="L1458" i="1"/>
  <c r="Q1456" i="1"/>
  <c r="P1457" i="1"/>
  <c r="P1458" i="1" s="1"/>
  <c r="P1459" i="1" s="1"/>
  <c r="P1460" i="1" s="1"/>
  <c r="P1461" i="1" s="1"/>
  <c r="P1462" i="1" s="1"/>
  <c r="P1463" i="1" s="1"/>
  <c r="P1464" i="1" s="1"/>
  <c r="P1465" i="1" s="1"/>
  <c r="P1466" i="1" s="1"/>
  <c r="P1467" i="1" s="1"/>
  <c r="P1468" i="1" s="1"/>
  <c r="P1469" i="1" s="1"/>
  <c r="O1458" i="1" l="1"/>
  <c r="Q1458" i="1" s="1"/>
  <c r="L1459" i="1"/>
  <c r="Q1457" i="1"/>
  <c r="O1459" i="1" l="1"/>
  <c r="L1460" i="1"/>
  <c r="O1460" i="1" l="1"/>
  <c r="Q1460" i="1" s="1"/>
  <c r="L1461" i="1"/>
  <c r="Q1459" i="1"/>
  <c r="L1462" i="1" l="1"/>
  <c r="O1461" i="1"/>
  <c r="Q1461" i="1" l="1"/>
  <c r="O1462" i="1"/>
  <c r="Q1462" i="1" s="1"/>
  <c r="L1463" i="1"/>
  <c r="L1464" i="1" l="1"/>
  <c r="O1463" i="1"/>
  <c r="Q1463" i="1" l="1"/>
  <c r="L1465" i="1"/>
  <c r="O1464" i="1"/>
  <c r="Q1464" i="1" s="1"/>
  <c r="O1465" i="1" l="1"/>
  <c r="Q1465" i="1" s="1"/>
  <c r="L1466" i="1"/>
  <c r="L1467" i="1" l="1"/>
  <c r="O1466" i="1"/>
  <c r="Q1466" i="1" s="1"/>
  <c r="L1468" i="1" l="1"/>
  <c r="O1467" i="1"/>
  <c r="Q1467" i="1" s="1"/>
  <c r="L1469" i="1" l="1"/>
  <c r="O1468" i="1"/>
  <c r="Q1468" i="1" s="1"/>
  <c r="O1469" i="1" l="1"/>
  <c r="L1470" i="1"/>
  <c r="L1471" i="1" l="1"/>
  <c r="O1470" i="1"/>
  <c r="Q1469" i="1"/>
  <c r="P1470" i="1"/>
  <c r="P1471" i="1" s="1"/>
  <c r="P1472" i="1" s="1"/>
  <c r="P1473" i="1" s="1"/>
  <c r="P1474" i="1" s="1"/>
  <c r="P1475" i="1" s="1"/>
  <c r="P1476" i="1" s="1"/>
  <c r="P1477" i="1" s="1"/>
  <c r="P1478" i="1" s="1"/>
  <c r="P1479" i="1" s="1"/>
  <c r="P1480" i="1" s="1"/>
  <c r="P1481" i="1" s="1"/>
  <c r="P1482" i="1" s="1"/>
  <c r="Q1470" i="1" l="1"/>
  <c r="O1471" i="1"/>
  <c r="Q1471" i="1" s="1"/>
  <c r="L1472" i="1"/>
  <c r="L1473" i="1" l="1"/>
  <c r="O1472" i="1"/>
  <c r="Q1472" i="1" l="1"/>
  <c r="L1474" i="1"/>
  <c r="O1473" i="1"/>
  <c r="Q1473" i="1" s="1"/>
  <c r="L1475" i="1" l="1"/>
  <c r="O1474" i="1"/>
  <c r="Q1474" i="1" l="1"/>
  <c r="L1476" i="1"/>
  <c r="O1475" i="1"/>
  <c r="Q1475" i="1" s="1"/>
  <c r="O1476" i="1" l="1"/>
  <c r="L1477" i="1"/>
  <c r="O1477" i="1" l="1"/>
  <c r="Q1477" i="1" s="1"/>
  <c r="L1478" i="1"/>
  <c r="Q1476" i="1"/>
  <c r="O1478" i="1" l="1"/>
  <c r="Q1478" i="1" s="1"/>
  <c r="L1479" i="1"/>
  <c r="O1479" i="1" l="1"/>
  <c r="Q1479" i="1" s="1"/>
  <c r="L1480" i="1"/>
  <c r="L1481" i="1" l="1"/>
  <c r="O1480" i="1"/>
  <c r="Q1480" i="1" s="1"/>
  <c r="L1482" i="1" l="1"/>
  <c r="O1481" i="1"/>
  <c r="Q1481" i="1" s="1"/>
  <c r="O1482" i="1" l="1"/>
  <c r="L1483" i="1"/>
  <c r="L1484" i="1" l="1"/>
  <c r="O1483" i="1"/>
  <c r="Q1482" i="1"/>
  <c r="P1483" i="1"/>
  <c r="P1484" i="1" s="1"/>
  <c r="P1485" i="1" s="1"/>
  <c r="P1486" i="1" s="1"/>
  <c r="P1487" i="1" s="1"/>
  <c r="P1488" i="1" s="1"/>
  <c r="P1489" i="1" s="1"/>
  <c r="P1490" i="1" s="1"/>
  <c r="P1491" i="1" s="1"/>
  <c r="P1492" i="1" s="1"/>
  <c r="P1493" i="1" s="1"/>
  <c r="P1494" i="1" s="1"/>
  <c r="P1495" i="1" s="1"/>
  <c r="Q1483" i="1" l="1"/>
  <c r="L1485" i="1"/>
  <c r="O1484" i="1"/>
  <c r="Q1484" i="1" s="1"/>
  <c r="O1485" i="1" l="1"/>
  <c r="L1486" i="1"/>
  <c r="L1487" i="1" l="1"/>
  <c r="O1486" i="1"/>
  <c r="Q1486" i="1" s="1"/>
  <c r="Q1485" i="1"/>
  <c r="L1488" i="1" l="1"/>
  <c r="O1487" i="1"/>
  <c r="Q1487" i="1" l="1"/>
  <c r="L1489" i="1"/>
  <c r="O1488" i="1"/>
  <c r="Q1488" i="1" s="1"/>
  <c r="L1490" i="1" l="1"/>
  <c r="O1489" i="1"/>
  <c r="Q1489" i="1" l="1"/>
  <c r="L1491" i="1"/>
  <c r="O1490" i="1"/>
  <c r="Q1490" i="1" s="1"/>
  <c r="L1492" i="1" l="1"/>
  <c r="O1491" i="1"/>
  <c r="Q1491" i="1" s="1"/>
  <c r="L1493" i="1" l="1"/>
  <c r="O1492" i="1"/>
  <c r="Q1492" i="1" s="1"/>
  <c r="L1494" i="1" l="1"/>
  <c r="O1493" i="1"/>
  <c r="Q1493" i="1" s="1"/>
  <c r="L1495" i="1" l="1"/>
  <c r="O1494" i="1"/>
  <c r="Q1494" i="1" s="1"/>
  <c r="L1496" i="1" l="1"/>
  <c r="O1495" i="1"/>
  <c r="Q1495" i="1" l="1"/>
  <c r="P1496" i="1"/>
  <c r="P1497" i="1" s="1"/>
  <c r="P1498" i="1" s="1"/>
  <c r="P1499" i="1" s="1"/>
  <c r="P1500" i="1" s="1"/>
  <c r="P1501" i="1" s="1"/>
  <c r="P1502" i="1" s="1"/>
  <c r="P1503" i="1" s="1"/>
  <c r="P1504" i="1" s="1"/>
  <c r="P1505" i="1" s="1"/>
  <c r="P1506" i="1" s="1"/>
  <c r="P1507" i="1" s="1"/>
  <c r="P1508" i="1" s="1"/>
  <c r="O1496" i="1"/>
  <c r="L1497" i="1"/>
  <c r="L1498" i="1" l="1"/>
  <c r="O1497" i="1"/>
  <c r="Q1497" i="1" s="1"/>
  <c r="Q1496" i="1"/>
  <c r="O1498" i="1" l="1"/>
  <c r="L1499" i="1"/>
  <c r="O1499" i="1" l="1"/>
  <c r="Q1499" i="1" s="1"/>
  <c r="L1500" i="1"/>
  <c r="Q1498" i="1"/>
  <c r="L1501" i="1" l="1"/>
  <c r="O1500" i="1"/>
  <c r="Q1500" i="1" l="1"/>
  <c r="L1502" i="1"/>
  <c r="O1501" i="1"/>
  <c r="Q1501" i="1" s="1"/>
  <c r="O1502" i="1" l="1"/>
  <c r="L1503" i="1"/>
  <c r="L1504" i="1" l="1"/>
  <c r="O1503" i="1"/>
  <c r="Q1503" i="1" s="1"/>
  <c r="Q1502" i="1"/>
  <c r="L1505" i="1" l="1"/>
  <c r="O1504" i="1"/>
  <c r="Q1504" i="1" s="1"/>
  <c r="O1505" i="1" l="1"/>
  <c r="Q1505" i="1" s="1"/>
  <c r="L1506" i="1"/>
  <c r="L1507" i="1" l="1"/>
  <c r="O1506" i="1"/>
  <c r="Q1506" i="1" s="1"/>
  <c r="L1508" i="1" l="1"/>
  <c r="O1507" i="1"/>
  <c r="Q1507" i="1" s="1"/>
  <c r="L1509" i="1" l="1"/>
  <c r="O1508" i="1"/>
  <c r="Q1508" i="1" l="1"/>
  <c r="P1509" i="1"/>
  <c r="P1510" i="1" s="1"/>
  <c r="P1511" i="1" s="1"/>
  <c r="P1512" i="1" s="1"/>
  <c r="P1513" i="1" s="1"/>
  <c r="P1514" i="1" s="1"/>
  <c r="P1515" i="1" s="1"/>
  <c r="P1516" i="1" s="1"/>
  <c r="P1517" i="1" s="1"/>
  <c r="P1518" i="1" s="1"/>
  <c r="P1519" i="1" s="1"/>
  <c r="P1520" i="1" s="1"/>
  <c r="P1521" i="1" s="1"/>
  <c r="O1509" i="1"/>
  <c r="L1510" i="1"/>
  <c r="L1511" i="1" l="1"/>
  <c r="O1510" i="1"/>
  <c r="Q1510" i="1" s="1"/>
  <c r="Q1509" i="1"/>
  <c r="L1512" i="1" l="1"/>
  <c r="O1511" i="1"/>
  <c r="Q1511" i="1" l="1"/>
  <c r="L1513" i="1"/>
  <c r="O1512" i="1"/>
  <c r="Q1512" i="1" s="1"/>
  <c r="L1514" i="1" l="1"/>
  <c r="O1513" i="1"/>
  <c r="Q1513" i="1" l="1"/>
  <c r="L1515" i="1"/>
  <c r="O1514" i="1"/>
  <c r="Q1514" i="1" s="1"/>
  <c r="L1516" i="1" l="1"/>
  <c r="O1515" i="1"/>
  <c r="Q1515" i="1" l="1"/>
  <c r="O1516" i="1"/>
  <c r="Q1516" i="1" s="1"/>
  <c r="L1517" i="1"/>
  <c r="O1517" i="1" l="1"/>
  <c r="Q1517" i="1" s="1"/>
  <c r="L1518" i="1"/>
  <c r="O1518" i="1" l="1"/>
  <c r="Q1518" i="1" s="1"/>
  <c r="L1519" i="1"/>
  <c r="O1519" i="1" l="1"/>
  <c r="Q1519" i="1" s="1"/>
  <c r="L1520" i="1"/>
  <c r="L1521" i="1" l="1"/>
  <c r="O1520" i="1"/>
  <c r="Q1520" i="1" s="1"/>
  <c r="L1522" i="1" l="1"/>
  <c r="O1521" i="1"/>
  <c r="Q1521" i="1" l="1"/>
  <c r="P1522" i="1"/>
  <c r="P1523" i="1" s="1"/>
  <c r="P1524" i="1" s="1"/>
  <c r="P1525" i="1" s="1"/>
  <c r="P1526" i="1" s="1"/>
  <c r="P1527" i="1" s="1"/>
  <c r="P1528" i="1" s="1"/>
  <c r="P1529" i="1" s="1"/>
  <c r="P1530" i="1" s="1"/>
  <c r="P1531" i="1" s="1"/>
  <c r="P1532" i="1" s="1"/>
  <c r="P1533" i="1" s="1"/>
  <c r="P1534" i="1" s="1"/>
  <c r="O1522" i="1"/>
  <c r="L1523" i="1"/>
  <c r="O1523" i="1" l="1"/>
  <c r="Q1523" i="1" s="1"/>
  <c r="L1524" i="1"/>
  <c r="Q1522" i="1"/>
  <c r="L1525" i="1" l="1"/>
  <c r="O1524" i="1"/>
  <c r="Q1524" i="1" l="1"/>
  <c r="O1525" i="1"/>
  <c r="Q1525" i="1" s="1"/>
  <c r="L1526" i="1"/>
  <c r="L1527" i="1" l="1"/>
  <c r="O1526" i="1"/>
  <c r="Q1526" i="1" l="1"/>
  <c r="L1528" i="1"/>
  <c r="O1527" i="1"/>
  <c r="Q1527" i="1" s="1"/>
  <c r="O1528" i="1" l="1"/>
  <c r="L1529" i="1"/>
  <c r="O1529" i="1" l="1"/>
  <c r="Q1529" i="1" s="1"/>
  <c r="L1530" i="1"/>
  <c r="Q1528" i="1"/>
  <c r="L1531" i="1" l="1"/>
  <c r="O1530" i="1"/>
  <c r="Q1530" i="1" s="1"/>
  <c r="L1532" i="1" l="1"/>
  <c r="O1531" i="1"/>
  <c r="Q1531" i="1" s="1"/>
  <c r="L1533" i="1" l="1"/>
  <c r="O1532" i="1"/>
  <c r="Q1532" i="1" s="1"/>
  <c r="L1534" i="1" l="1"/>
  <c r="O1533" i="1"/>
  <c r="Q1533" i="1" s="1"/>
  <c r="O1534" i="1" l="1"/>
  <c r="L1535" i="1"/>
  <c r="L1536" i="1" l="1"/>
  <c r="O1535" i="1"/>
  <c r="Q1534" i="1"/>
  <c r="P1535" i="1"/>
  <c r="P1536" i="1" s="1"/>
  <c r="P1537" i="1" s="1"/>
  <c r="P1538" i="1" s="1"/>
  <c r="P1539" i="1" s="1"/>
  <c r="P1540" i="1" s="1"/>
  <c r="P1541" i="1" s="1"/>
  <c r="P1542" i="1" s="1"/>
  <c r="P1543" i="1" s="1"/>
  <c r="P1544" i="1" s="1"/>
  <c r="P1545" i="1" s="1"/>
  <c r="P1546" i="1" s="1"/>
  <c r="P1547" i="1" s="1"/>
  <c r="Q1535" i="1" l="1"/>
  <c r="L1537" i="1"/>
  <c r="O1536" i="1"/>
  <c r="Q1536" i="1" s="1"/>
  <c r="L1538" i="1" l="1"/>
  <c r="O1537" i="1"/>
  <c r="Q1537" i="1" l="1"/>
  <c r="O1538" i="1"/>
  <c r="Q1538" i="1" s="1"/>
  <c r="L1539" i="1"/>
  <c r="O1539" i="1" l="1"/>
  <c r="L1540" i="1"/>
  <c r="O1540" i="1" l="1"/>
  <c r="Q1540" i="1" s="1"/>
  <c r="L1541" i="1"/>
  <c r="Q1539" i="1"/>
  <c r="O1541" i="1" l="1"/>
  <c r="L1542" i="1"/>
  <c r="O1542" i="1" l="1"/>
  <c r="Q1542" i="1" s="1"/>
  <c r="L1543" i="1"/>
  <c r="Q1541" i="1"/>
  <c r="L1544" i="1" l="1"/>
  <c r="O1543" i="1"/>
  <c r="Q1543" i="1" s="1"/>
  <c r="O1544" i="1" l="1"/>
  <c r="Q1544" i="1" s="1"/>
  <c r="L1545" i="1"/>
  <c r="O1545" i="1" l="1"/>
  <c r="Q1545" i="1" s="1"/>
  <c r="L1546" i="1"/>
  <c r="L1547" i="1" l="1"/>
  <c r="O1546" i="1"/>
  <c r="Q1546" i="1" s="1"/>
  <c r="L1548" i="1" l="1"/>
  <c r="O1547" i="1"/>
  <c r="Q1547" i="1" l="1"/>
  <c r="P1548" i="1"/>
  <c r="P1549" i="1" s="1"/>
  <c r="P1550" i="1" s="1"/>
  <c r="P1551" i="1" s="1"/>
  <c r="P1552" i="1" s="1"/>
  <c r="P1553" i="1" s="1"/>
  <c r="P1554" i="1" s="1"/>
  <c r="P1555" i="1" s="1"/>
  <c r="P1556" i="1" s="1"/>
  <c r="P1557" i="1" s="1"/>
  <c r="P1558" i="1" s="1"/>
  <c r="P1559" i="1" s="1"/>
  <c r="P1560" i="1" s="1"/>
  <c r="O1548" i="1"/>
  <c r="L1549" i="1"/>
  <c r="L1550" i="1" l="1"/>
  <c r="O1549" i="1"/>
  <c r="Q1549" i="1" s="1"/>
  <c r="Q1548" i="1"/>
  <c r="L1551" i="1" l="1"/>
  <c r="O1550" i="1"/>
  <c r="Q1550" i="1" l="1"/>
  <c r="L1552" i="1"/>
  <c r="O1551" i="1"/>
  <c r="Q1551" i="1" s="1"/>
  <c r="L1553" i="1" l="1"/>
  <c r="O1552" i="1"/>
  <c r="Q1552" i="1" l="1"/>
  <c r="L1554" i="1"/>
  <c r="O1553" i="1"/>
  <c r="Q1553" i="1" s="1"/>
  <c r="O1554" i="1" l="1"/>
  <c r="L1555" i="1"/>
  <c r="L1556" i="1" l="1"/>
  <c r="O1555" i="1"/>
  <c r="Q1555" i="1" s="1"/>
  <c r="Q1554" i="1"/>
  <c r="L1557" i="1" l="1"/>
  <c r="O1556" i="1"/>
  <c r="Q1556" i="1" s="1"/>
  <c r="L1558" i="1" l="1"/>
  <c r="O1557" i="1"/>
  <c r="Q1557" i="1" s="1"/>
  <c r="O1558" i="1" l="1"/>
  <c r="Q1558" i="1" s="1"/>
  <c r="L1559" i="1"/>
  <c r="O1559" i="1" l="1"/>
  <c r="Q1559" i="1" s="1"/>
  <c r="L1560" i="1"/>
  <c r="L1561" i="1" l="1"/>
  <c r="O1560" i="1"/>
  <c r="Q1560" i="1" l="1"/>
  <c r="P1561" i="1"/>
  <c r="P1562" i="1" s="1"/>
  <c r="P1563" i="1" s="1"/>
  <c r="P1564" i="1" s="1"/>
  <c r="P1565" i="1" s="1"/>
  <c r="P1566" i="1" s="1"/>
  <c r="P1567" i="1" s="1"/>
  <c r="P1568" i="1" s="1"/>
  <c r="P1569" i="1" s="1"/>
  <c r="P1570" i="1" s="1"/>
  <c r="P1571" i="1" s="1"/>
  <c r="P1572" i="1" s="1"/>
  <c r="P1573" i="1" s="1"/>
  <c r="O1561" i="1"/>
  <c r="L1562" i="1"/>
  <c r="Q1561" i="1" l="1"/>
  <c r="O1562" i="1"/>
  <c r="Q1562" i="1" s="1"/>
  <c r="L1563" i="1"/>
  <c r="L1564" i="1" l="1"/>
  <c r="O1563" i="1"/>
  <c r="Q1563" i="1" l="1"/>
  <c r="O1564" i="1"/>
  <c r="Q1564" i="1" s="1"/>
  <c r="L1565" i="1"/>
  <c r="O1565" i="1" l="1"/>
  <c r="L1566" i="1"/>
  <c r="L1567" i="1" l="1"/>
  <c r="O1566" i="1"/>
  <c r="Q1566" i="1" s="1"/>
  <c r="Q1565" i="1"/>
  <c r="L1568" i="1" l="1"/>
  <c r="O1567" i="1"/>
  <c r="Q1567" i="1" l="1"/>
  <c r="O1568" i="1"/>
  <c r="Q1568" i="1" s="1"/>
  <c r="L1569" i="1"/>
  <c r="L1570" i="1" l="1"/>
  <c r="O1569" i="1"/>
  <c r="Q1569" i="1" s="1"/>
  <c r="L1571" i="1" l="1"/>
  <c r="O1570" i="1"/>
  <c r="Q1570" i="1" s="1"/>
  <c r="L1572" i="1" l="1"/>
  <c r="O1571" i="1"/>
  <c r="Q1571" i="1" s="1"/>
  <c r="L1573" i="1" l="1"/>
  <c r="O1572" i="1"/>
  <c r="Q1572" i="1" s="1"/>
  <c r="L1574" i="1" l="1"/>
  <c r="O1573" i="1"/>
  <c r="Q1573" i="1" l="1"/>
  <c r="P1574" i="1"/>
  <c r="P1575" i="1" s="1"/>
  <c r="P1576" i="1" s="1"/>
  <c r="P1577" i="1" s="1"/>
  <c r="P1578" i="1" s="1"/>
  <c r="P1579" i="1" s="1"/>
  <c r="P1580" i="1" s="1"/>
  <c r="P1581" i="1" s="1"/>
  <c r="P1582" i="1" s="1"/>
  <c r="P1583" i="1" s="1"/>
  <c r="P1584" i="1" s="1"/>
  <c r="P1585" i="1" s="1"/>
  <c r="P1586" i="1" s="1"/>
  <c r="O1574" i="1"/>
  <c r="L1575" i="1"/>
  <c r="L1576" i="1" l="1"/>
  <c r="O1575" i="1"/>
  <c r="Q1575" i="1" s="1"/>
  <c r="Q1574" i="1"/>
  <c r="L1577" i="1" l="1"/>
  <c r="O1576" i="1"/>
  <c r="Q1576" i="1" l="1"/>
  <c r="L1578" i="1"/>
  <c r="O1577" i="1"/>
  <c r="Q1577" i="1" s="1"/>
  <c r="O1578" i="1" l="1"/>
  <c r="L1579" i="1"/>
  <c r="O1579" i="1" l="1"/>
  <c r="Q1579" i="1" s="1"/>
  <c r="L1580" i="1"/>
  <c r="Q1578" i="1"/>
  <c r="L1581" i="1" l="1"/>
  <c r="O1580" i="1"/>
  <c r="Q1580" i="1" l="1"/>
  <c r="O1581" i="1"/>
  <c r="Q1581" i="1" s="1"/>
  <c r="L1582" i="1"/>
  <c r="O1582" i="1" l="1"/>
  <c r="Q1582" i="1" s="1"/>
  <c r="L1583" i="1"/>
  <c r="L1584" i="1" l="1"/>
  <c r="O1583" i="1"/>
  <c r="Q1583" i="1" s="1"/>
  <c r="O1584" i="1" l="1"/>
  <c r="Q1584" i="1" s="1"/>
  <c r="L1585" i="1"/>
  <c r="O1585" i="1" l="1"/>
  <c r="Q1585" i="1" s="1"/>
  <c r="L1586" i="1"/>
  <c r="L1587" i="1" l="1"/>
  <c r="O1586" i="1"/>
  <c r="Q1586" i="1" l="1"/>
  <c r="P1587" i="1"/>
  <c r="P1588" i="1" s="1"/>
  <c r="P1589" i="1" s="1"/>
  <c r="P1590" i="1" s="1"/>
  <c r="P1591" i="1" s="1"/>
  <c r="P1592" i="1" s="1"/>
  <c r="P1593" i="1" s="1"/>
  <c r="P1594" i="1" s="1"/>
  <c r="P1595" i="1" s="1"/>
  <c r="P1596" i="1" s="1"/>
  <c r="P1597" i="1" s="1"/>
  <c r="P1598" i="1" s="1"/>
  <c r="P1599" i="1" s="1"/>
  <c r="L1588" i="1"/>
  <c r="O1587" i="1"/>
  <c r="Q1587" i="1" l="1"/>
  <c r="O1588" i="1"/>
  <c r="Q1588" i="1" s="1"/>
  <c r="L1589" i="1"/>
  <c r="L1590" i="1" l="1"/>
  <c r="O1589" i="1"/>
  <c r="Q1589" i="1" l="1"/>
  <c r="L1591" i="1"/>
  <c r="O1590" i="1"/>
  <c r="Q1590" i="1" s="1"/>
  <c r="L1592" i="1" l="1"/>
  <c r="O1591" i="1"/>
  <c r="Q1591" i="1" l="1"/>
  <c r="L1593" i="1"/>
  <c r="O1592" i="1"/>
  <c r="Q1592" i="1" s="1"/>
  <c r="L1594" i="1" l="1"/>
  <c r="O1593" i="1"/>
  <c r="Q1593" i="1" l="1"/>
  <c r="L1595" i="1"/>
  <c r="O1594" i="1"/>
  <c r="Q1594" i="1" s="1"/>
  <c r="L1596" i="1" l="1"/>
  <c r="O1595" i="1"/>
  <c r="Q1595" i="1" s="1"/>
  <c r="L1597" i="1" l="1"/>
  <c r="O1596" i="1"/>
  <c r="Q1596" i="1" s="1"/>
  <c r="L1598" i="1" l="1"/>
  <c r="O1597" i="1"/>
  <c r="Q1597" i="1" s="1"/>
  <c r="L1599" i="1" l="1"/>
  <c r="O1598" i="1"/>
  <c r="Q1598" i="1" s="1"/>
  <c r="L1600" i="1" l="1"/>
  <c r="O1599" i="1"/>
  <c r="Q1599" i="1" l="1"/>
  <c r="P1600" i="1"/>
  <c r="P1601" i="1" s="1"/>
  <c r="P1602" i="1" s="1"/>
  <c r="P1603" i="1" s="1"/>
  <c r="P1604" i="1" s="1"/>
  <c r="P1605" i="1" s="1"/>
  <c r="P1606" i="1" s="1"/>
  <c r="P1607" i="1" s="1"/>
  <c r="P1608" i="1" s="1"/>
  <c r="P1609" i="1" s="1"/>
  <c r="P1610" i="1" s="1"/>
  <c r="P1611" i="1" s="1"/>
  <c r="P1612" i="1" s="1"/>
  <c r="L1601" i="1"/>
  <c r="O1600" i="1"/>
  <c r="Q1600" i="1" l="1"/>
  <c r="O1601" i="1"/>
  <c r="Q1601" i="1" s="1"/>
  <c r="L1602" i="1"/>
  <c r="L1603" i="1" l="1"/>
  <c r="O1602" i="1"/>
  <c r="Q1602" i="1" l="1"/>
  <c r="L1604" i="1"/>
  <c r="O1603" i="1"/>
  <c r="Q1603" i="1" s="1"/>
  <c r="L1605" i="1" l="1"/>
  <c r="O1604" i="1"/>
  <c r="Q1604" i="1" l="1"/>
  <c r="L1606" i="1"/>
  <c r="O1605" i="1"/>
  <c r="Q1605" i="1" s="1"/>
  <c r="O1606" i="1" l="1"/>
  <c r="L1607" i="1"/>
  <c r="L1608" i="1" l="1"/>
  <c r="O1607" i="1"/>
  <c r="Q1607" i="1" s="1"/>
  <c r="Q1606" i="1"/>
  <c r="O1608" i="1" l="1"/>
  <c r="Q1608" i="1" s="1"/>
  <c r="L1609" i="1"/>
  <c r="L1610" i="1" l="1"/>
  <c r="O1609" i="1"/>
  <c r="Q1609" i="1" s="1"/>
  <c r="L1611" i="1" l="1"/>
  <c r="O1610" i="1"/>
  <c r="Q1610" i="1" s="1"/>
  <c r="O1611" i="1" l="1"/>
  <c r="Q1611" i="1" s="1"/>
  <c r="L1612" i="1"/>
  <c r="O1612" i="1" l="1"/>
  <c r="L1613" i="1"/>
  <c r="L1614" i="1" l="1"/>
  <c r="O1613" i="1"/>
  <c r="Q1612" i="1"/>
  <c r="P1613" i="1"/>
  <c r="P1614" i="1" s="1"/>
  <c r="P1615" i="1" s="1"/>
  <c r="P1616" i="1" s="1"/>
  <c r="P1617" i="1" s="1"/>
  <c r="P1618" i="1" s="1"/>
  <c r="P1619" i="1" s="1"/>
  <c r="P1620" i="1" s="1"/>
  <c r="P1621" i="1" s="1"/>
  <c r="P1622" i="1" s="1"/>
  <c r="P1623" i="1" s="1"/>
  <c r="P1624" i="1" s="1"/>
  <c r="P1625" i="1" s="1"/>
  <c r="Q1613" i="1" l="1"/>
  <c r="O1614" i="1"/>
  <c r="Q1614" i="1" s="1"/>
  <c r="L1615" i="1"/>
  <c r="L1616" i="1" l="1"/>
  <c r="O1615" i="1"/>
  <c r="Q1615" i="1" l="1"/>
  <c r="O1616" i="1"/>
  <c r="Q1616" i="1" s="1"/>
  <c r="L1617" i="1"/>
  <c r="L1618" i="1" l="1"/>
  <c r="O1617" i="1"/>
  <c r="Q1617" i="1" l="1"/>
  <c r="L1619" i="1"/>
  <c r="O1618" i="1"/>
  <c r="Q1618" i="1" s="1"/>
  <c r="L1620" i="1" l="1"/>
  <c r="O1619" i="1"/>
  <c r="Q1619" i="1" l="1"/>
  <c r="L1621" i="1"/>
  <c r="O1620" i="1"/>
  <c r="Q1620" i="1" s="1"/>
  <c r="O1621" i="1" l="1"/>
  <c r="Q1621" i="1" s="1"/>
  <c r="L1622" i="1"/>
  <c r="O1622" i="1" l="1"/>
  <c r="Q1622" i="1" s="1"/>
  <c r="L1623" i="1"/>
  <c r="L1624" i="1" l="1"/>
  <c r="O1623" i="1"/>
  <c r="Q1623" i="1" s="1"/>
  <c r="O1624" i="1" l="1"/>
  <c r="Q1624" i="1" s="1"/>
  <c r="L1625" i="1"/>
  <c r="O1625" i="1" l="1"/>
  <c r="L1626" i="1"/>
  <c r="L1627" i="1" l="1"/>
  <c r="O1626" i="1"/>
  <c r="Q1625" i="1"/>
  <c r="P1626" i="1"/>
  <c r="P1627" i="1" s="1"/>
  <c r="P1628" i="1" s="1"/>
  <c r="P1629" i="1" s="1"/>
  <c r="P1630" i="1" s="1"/>
  <c r="P1631" i="1" s="1"/>
  <c r="P1632" i="1" s="1"/>
  <c r="P1633" i="1" s="1"/>
  <c r="P1634" i="1" s="1"/>
  <c r="P1635" i="1" s="1"/>
  <c r="P1636" i="1" s="1"/>
  <c r="P1637" i="1" s="1"/>
  <c r="P1638" i="1" s="1"/>
  <c r="Q1626" i="1" l="1"/>
  <c r="O1627" i="1"/>
  <c r="Q1627" i="1" s="1"/>
  <c r="L1628" i="1"/>
  <c r="O1628" i="1" l="1"/>
  <c r="L1629" i="1"/>
  <c r="L1630" i="1" l="1"/>
  <c r="O1629" i="1"/>
  <c r="Q1629" i="1" s="1"/>
  <c r="Q1628" i="1"/>
  <c r="L1631" i="1" l="1"/>
  <c r="O1630" i="1"/>
  <c r="Q1630" i="1" l="1"/>
  <c r="L1632" i="1"/>
  <c r="O1631" i="1"/>
  <c r="Q1631" i="1" s="1"/>
  <c r="O1632" i="1" l="1"/>
  <c r="L1633" i="1"/>
  <c r="L1634" i="1" l="1"/>
  <c r="O1633" i="1"/>
  <c r="Q1633" i="1" s="1"/>
  <c r="Q1632" i="1"/>
  <c r="O1634" i="1" l="1"/>
  <c r="Q1634" i="1" s="1"/>
  <c r="L1635" i="1"/>
  <c r="O1635" i="1" l="1"/>
  <c r="Q1635" i="1" s="1"/>
  <c r="L1636" i="1"/>
  <c r="O1636" i="1" l="1"/>
  <c r="Q1636" i="1" s="1"/>
  <c r="L1637" i="1"/>
  <c r="L1638" i="1" l="1"/>
  <c r="O1637" i="1"/>
  <c r="Q1637" i="1" s="1"/>
  <c r="O1638" i="1" l="1"/>
  <c r="L1639" i="1"/>
  <c r="L1640" i="1" l="1"/>
  <c r="O1639" i="1"/>
  <c r="Q1638" i="1"/>
  <c r="P1639" i="1"/>
  <c r="P1640" i="1" s="1"/>
  <c r="P1641" i="1" s="1"/>
  <c r="P1642" i="1" s="1"/>
  <c r="P1643" i="1" s="1"/>
  <c r="P1644" i="1" s="1"/>
  <c r="P1645" i="1" s="1"/>
  <c r="P1646" i="1" s="1"/>
  <c r="P1647" i="1" s="1"/>
  <c r="P1648" i="1" s="1"/>
  <c r="P1649" i="1" s="1"/>
  <c r="P1650" i="1" s="1"/>
  <c r="P1651" i="1" s="1"/>
  <c r="Q1639" i="1" l="1"/>
  <c r="L1641" i="1"/>
  <c r="O1640" i="1"/>
  <c r="Q1640" i="1" s="1"/>
  <c r="O1641" i="1" l="1"/>
  <c r="L1642" i="1"/>
  <c r="O1642" i="1" l="1"/>
  <c r="Q1642" i="1" s="1"/>
  <c r="L1643" i="1"/>
  <c r="Q1641" i="1"/>
  <c r="L1644" i="1" l="1"/>
  <c r="O1643" i="1"/>
  <c r="Q1643" i="1" l="1"/>
  <c r="O1644" i="1"/>
  <c r="Q1644" i="1" s="1"/>
  <c r="L1645" i="1"/>
  <c r="L1646" i="1" l="1"/>
  <c r="O1645" i="1"/>
  <c r="Q1645" i="1" l="1"/>
  <c r="L1647" i="1"/>
  <c r="O1646" i="1"/>
  <c r="Q1646" i="1" s="1"/>
  <c r="L1648" i="1" l="1"/>
  <c r="O1647" i="1"/>
  <c r="Q1647" i="1" s="1"/>
  <c r="O1648" i="1" l="1"/>
  <c r="Q1648" i="1" s="1"/>
  <c r="L1649" i="1"/>
  <c r="L1650" i="1" l="1"/>
  <c r="O1649" i="1"/>
  <c r="Q1649" i="1" s="1"/>
  <c r="L1651" i="1" l="1"/>
  <c r="O1650" i="1"/>
  <c r="Q1650" i="1" s="1"/>
  <c r="O1651" i="1" l="1"/>
  <c r="L1652" i="1"/>
  <c r="O1652" i="1" l="1"/>
  <c r="L1653" i="1"/>
  <c r="Q1651" i="1"/>
  <c r="P1652" i="1"/>
  <c r="P1653" i="1" s="1"/>
  <c r="P1654" i="1" s="1"/>
  <c r="P1655" i="1" s="1"/>
  <c r="P1656" i="1" s="1"/>
  <c r="P1657" i="1" s="1"/>
  <c r="P1658" i="1" s="1"/>
  <c r="P1659" i="1" s="1"/>
  <c r="P1660" i="1" s="1"/>
  <c r="P1661" i="1" s="1"/>
  <c r="P1662" i="1" s="1"/>
  <c r="P1663" i="1" s="1"/>
  <c r="P1664" i="1" s="1"/>
  <c r="O1653" i="1" l="1"/>
  <c r="Q1653" i="1" s="1"/>
  <c r="L1654" i="1"/>
  <c r="Q1652" i="1"/>
  <c r="O1654" i="1" l="1"/>
  <c r="L1655" i="1"/>
  <c r="O1655" i="1" l="1"/>
  <c r="Q1655" i="1" s="1"/>
  <c r="L1656" i="1"/>
  <c r="Q1654" i="1"/>
  <c r="L1657" i="1" l="1"/>
  <c r="O1656" i="1"/>
  <c r="Q1656" i="1" l="1"/>
  <c r="O1657" i="1"/>
  <c r="Q1657" i="1" s="1"/>
  <c r="L1658" i="1"/>
  <c r="O1658" i="1" l="1"/>
  <c r="L1659" i="1"/>
  <c r="L1660" i="1" l="1"/>
  <c r="O1659" i="1"/>
  <c r="Q1659" i="1" s="1"/>
  <c r="Q1658" i="1"/>
  <c r="L1661" i="1" l="1"/>
  <c r="O1660" i="1"/>
  <c r="Q1660" i="1" s="1"/>
  <c r="O1661" i="1" l="1"/>
  <c r="Q1661" i="1" s="1"/>
  <c r="L1662" i="1"/>
  <c r="L1663" i="1" l="1"/>
  <c r="O1662" i="1"/>
  <c r="Q1662" i="1" s="1"/>
  <c r="L1664" i="1" l="1"/>
  <c r="O1663" i="1"/>
  <c r="Q1663" i="1" s="1"/>
  <c r="L1665" i="1" l="1"/>
  <c r="O1664" i="1"/>
  <c r="Q1664" i="1" l="1"/>
  <c r="P1665" i="1"/>
  <c r="P1666" i="1" s="1"/>
  <c r="P1667" i="1" s="1"/>
  <c r="P1668" i="1" s="1"/>
  <c r="P1669" i="1" s="1"/>
  <c r="P1670" i="1" s="1"/>
  <c r="P1671" i="1" s="1"/>
  <c r="P1672" i="1" s="1"/>
  <c r="P1673" i="1" s="1"/>
  <c r="P1674" i="1" s="1"/>
  <c r="P1675" i="1" s="1"/>
  <c r="P1676" i="1" s="1"/>
  <c r="P1677" i="1" s="1"/>
  <c r="L1666" i="1"/>
  <c r="O1665" i="1"/>
  <c r="Q1665" i="1" l="1"/>
  <c r="L1667" i="1"/>
  <c r="O1666" i="1"/>
  <c r="Q1666" i="1" s="1"/>
  <c r="O1667" i="1" l="1"/>
  <c r="L1668" i="1"/>
  <c r="O1668" i="1" l="1"/>
  <c r="Q1668" i="1" s="1"/>
  <c r="L1669" i="1"/>
  <c r="Q1667" i="1"/>
  <c r="L1670" i="1" l="1"/>
  <c r="O1669" i="1"/>
  <c r="Q1669" i="1" l="1"/>
  <c r="L1671" i="1"/>
  <c r="O1670" i="1"/>
  <c r="Q1670" i="1" s="1"/>
  <c r="O1671" i="1" l="1"/>
  <c r="L1672" i="1"/>
  <c r="O1672" i="1" l="1"/>
  <c r="Q1672" i="1" s="1"/>
  <c r="L1673" i="1"/>
  <c r="Q1671" i="1"/>
  <c r="L1674" i="1" l="1"/>
  <c r="O1673" i="1"/>
  <c r="Q1673" i="1" s="1"/>
  <c r="O1674" i="1" l="1"/>
  <c r="Q1674" i="1" s="1"/>
  <c r="L1675" i="1"/>
  <c r="O1675" i="1" l="1"/>
  <c r="Q1675" i="1" s="1"/>
  <c r="L1676" i="1"/>
  <c r="L1677" i="1" l="1"/>
  <c r="O1676" i="1"/>
  <c r="Q1676" i="1" s="1"/>
  <c r="O1677" i="1" l="1"/>
  <c r="L1678" i="1"/>
  <c r="O1678" i="1" l="1"/>
  <c r="L1679" i="1"/>
  <c r="Q1677" i="1"/>
  <c r="P1678" i="1"/>
  <c r="P1679" i="1" s="1"/>
  <c r="P1680" i="1" s="1"/>
  <c r="P1681" i="1" s="1"/>
  <c r="P1682" i="1" s="1"/>
  <c r="P1683" i="1" s="1"/>
  <c r="P1684" i="1" s="1"/>
  <c r="P1685" i="1" s="1"/>
  <c r="P1686" i="1" s="1"/>
  <c r="P1687" i="1" s="1"/>
  <c r="P1688" i="1" s="1"/>
  <c r="P1689" i="1" s="1"/>
  <c r="P1690" i="1" s="1"/>
  <c r="L1680" i="1" l="1"/>
  <c r="O1679" i="1"/>
  <c r="Q1679" i="1" s="1"/>
  <c r="Q1678" i="1"/>
  <c r="L1681" i="1" l="1"/>
  <c r="O1680" i="1"/>
  <c r="Q1680" i="1" l="1"/>
  <c r="O1681" i="1"/>
  <c r="Q1681" i="1" s="1"/>
  <c r="L1682" i="1"/>
  <c r="L1683" i="1" l="1"/>
  <c r="O1682" i="1"/>
  <c r="Q1682" i="1" l="1"/>
  <c r="L1684" i="1"/>
  <c r="O1683" i="1"/>
  <c r="Q1683" i="1" s="1"/>
  <c r="L1685" i="1" l="1"/>
  <c r="O1684" i="1"/>
  <c r="Q1684" i="1" l="1"/>
  <c r="L1686" i="1"/>
  <c r="O1685" i="1"/>
  <c r="Q1685" i="1" s="1"/>
  <c r="L1687" i="1" l="1"/>
  <c r="O1686" i="1"/>
  <c r="Q1686" i="1" s="1"/>
  <c r="L1688" i="1" l="1"/>
  <c r="O1687" i="1"/>
  <c r="Q1687" i="1" s="1"/>
  <c r="L1689" i="1" l="1"/>
  <c r="O1688" i="1"/>
  <c r="Q1688" i="1" s="1"/>
  <c r="L1690" i="1" l="1"/>
  <c r="O1689" i="1"/>
  <c r="Q1689" i="1" s="1"/>
  <c r="L1691" i="1" l="1"/>
  <c r="O1690" i="1"/>
  <c r="Q1690" i="1" l="1"/>
  <c r="P1691" i="1"/>
  <c r="P1692" i="1" s="1"/>
  <c r="P1693" i="1" s="1"/>
  <c r="P1694" i="1" s="1"/>
  <c r="P1695" i="1" s="1"/>
  <c r="P1696" i="1" s="1"/>
  <c r="P1697" i="1" s="1"/>
  <c r="P1698" i="1" s="1"/>
  <c r="P1699" i="1" s="1"/>
  <c r="P1700" i="1" s="1"/>
  <c r="P1701" i="1" s="1"/>
  <c r="P1702" i="1" s="1"/>
  <c r="P1703" i="1" s="1"/>
  <c r="O1691" i="1"/>
  <c r="L1692" i="1"/>
  <c r="O1692" i="1" l="1"/>
  <c r="Q1692" i="1" s="1"/>
  <c r="L1693" i="1"/>
  <c r="Q1691" i="1"/>
  <c r="L1694" i="1" l="1"/>
  <c r="O1693" i="1"/>
  <c r="Q1693" i="1" l="1"/>
  <c r="O1694" i="1"/>
  <c r="Q1694" i="1" s="1"/>
  <c r="L1695" i="1"/>
  <c r="O1695" i="1" l="1"/>
  <c r="L1696" i="1"/>
  <c r="L1697" i="1" l="1"/>
  <c r="O1696" i="1"/>
  <c r="Q1696" i="1" s="1"/>
  <c r="Q1695" i="1"/>
  <c r="O1697" i="1" l="1"/>
  <c r="L1698" i="1"/>
  <c r="O1698" i="1" l="1"/>
  <c r="Q1698" i="1" s="1"/>
  <c r="L1699" i="1"/>
  <c r="Q1697" i="1"/>
  <c r="O1699" i="1" l="1"/>
  <c r="Q1699" i="1" s="1"/>
  <c r="L1700" i="1"/>
  <c r="O1700" i="1" l="1"/>
  <c r="Q1700" i="1" s="1"/>
  <c r="L1701" i="1"/>
  <c r="O1701" i="1" l="1"/>
  <c r="Q1701" i="1" s="1"/>
  <c r="L1702" i="1"/>
  <c r="O1702" i="1" l="1"/>
  <c r="Q1702" i="1" s="1"/>
  <c r="L1703" i="1"/>
  <c r="L1704" i="1" l="1"/>
  <c r="O1703" i="1"/>
  <c r="Q1703" i="1" l="1"/>
  <c r="P1704" i="1"/>
  <c r="P1705" i="1" s="1"/>
  <c r="P1706" i="1" s="1"/>
  <c r="P1707" i="1" s="1"/>
  <c r="P1708" i="1" s="1"/>
  <c r="P1709" i="1" s="1"/>
  <c r="P1710" i="1" s="1"/>
  <c r="P1711" i="1" s="1"/>
  <c r="P1712" i="1" s="1"/>
  <c r="P1713" i="1" s="1"/>
  <c r="P1714" i="1" s="1"/>
  <c r="P1715" i="1" s="1"/>
  <c r="P1716" i="1" s="1"/>
  <c r="O1704" i="1"/>
  <c r="L1705" i="1"/>
  <c r="O1705" i="1" l="1"/>
  <c r="Q1705" i="1" s="1"/>
  <c r="L1706" i="1"/>
  <c r="Q1704" i="1"/>
  <c r="L1707" i="1" l="1"/>
  <c r="O1706" i="1"/>
  <c r="Q1706" i="1" l="1"/>
  <c r="O1707" i="1"/>
  <c r="Q1707" i="1" s="1"/>
  <c r="L1708" i="1"/>
  <c r="L1709" i="1" l="1"/>
  <c r="O1708" i="1"/>
  <c r="Q1708" i="1" l="1"/>
  <c r="L1710" i="1"/>
  <c r="O1709" i="1"/>
  <c r="Q1709" i="1" s="1"/>
  <c r="O1710" i="1" l="1"/>
  <c r="L1711" i="1"/>
  <c r="L1712" i="1" l="1"/>
  <c r="O1711" i="1"/>
  <c r="Q1711" i="1" s="1"/>
  <c r="Q1710" i="1"/>
  <c r="L1713" i="1" l="1"/>
  <c r="O1712" i="1"/>
  <c r="Q1712" i="1" s="1"/>
  <c r="L1714" i="1" l="1"/>
  <c r="O1713" i="1"/>
  <c r="Q1713" i="1" s="1"/>
  <c r="O1714" i="1" l="1"/>
  <c r="Q1714" i="1" s="1"/>
  <c r="L1715" i="1"/>
  <c r="L1716" i="1" l="1"/>
  <c r="O1715" i="1"/>
  <c r="Q1715" i="1" s="1"/>
  <c r="O1716" i="1" l="1"/>
  <c r="L1717" i="1"/>
  <c r="L1718" i="1" l="1"/>
  <c r="O1717" i="1"/>
  <c r="Q1716" i="1"/>
  <c r="P1717" i="1"/>
  <c r="P1718" i="1" s="1"/>
  <c r="P1719" i="1" s="1"/>
  <c r="P1720" i="1" s="1"/>
  <c r="P1721" i="1" s="1"/>
  <c r="P1722" i="1" s="1"/>
  <c r="P1723" i="1" s="1"/>
  <c r="P1724" i="1" s="1"/>
  <c r="P1725" i="1" s="1"/>
  <c r="P1726" i="1" s="1"/>
  <c r="P1727" i="1" s="1"/>
  <c r="P1728" i="1" s="1"/>
  <c r="P1729" i="1" s="1"/>
  <c r="Q1717" i="1" l="1"/>
  <c r="L1719" i="1"/>
  <c r="O1718" i="1"/>
  <c r="Q1718" i="1" s="1"/>
  <c r="O1719" i="1" l="1"/>
  <c r="L1720" i="1"/>
  <c r="L1721" i="1" l="1"/>
  <c r="O1720" i="1"/>
  <c r="Q1720" i="1" s="1"/>
  <c r="Q1719" i="1"/>
  <c r="O1721" i="1" l="1"/>
  <c r="L1722" i="1"/>
  <c r="L1723" i="1" l="1"/>
  <c r="O1722" i="1"/>
  <c r="Q1722" i="1" s="1"/>
  <c r="Q1721" i="1"/>
  <c r="L1724" i="1" l="1"/>
  <c r="O1723" i="1"/>
  <c r="Q1723" i="1" l="1"/>
  <c r="O1724" i="1"/>
  <c r="Q1724" i="1" s="1"/>
  <c r="L1725" i="1"/>
  <c r="O1725" i="1" l="1"/>
  <c r="Q1725" i="1" s="1"/>
  <c r="L1726" i="1"/>
  <c r="O1726" i="1" l="1"/>
  <c r="Q1726" i="1" s="1"/>
  <c r="L1727" i="1"/>
  <c r="O1727" i="1" l="1"/>
  <c r="Q1727" i="1" s="1"/>
  <c r="L1728" i="1"/>
  <c r="L1729" i="1" l="1"/>
  <c r="O1728" i="1"/>
  <c r="Q1728" i="1" s="1"/>
  <c r="L1730" i="1" l="1"/>
  <c r="O1729" i="1"/>
  <c r="Q1729" i="1" l="1"/>
  <c r="P1730" i="1"/>
  <c r="P1731" i="1" s="1"/>
  <c r="P1732" i="1" s="1"/>
  <c r="P1733" i="1" s="1"/>
  <c r="P1734" i="1" s="1"/>
  <c r="P1735" i="1" s="1"/>
  <c r="P1736" i="1" s="1"/>
  <c r="P1737" i="1" s="1"/>
  <c r="P1738" i="1" s="1"/>
  <c r="P1739" i="1" s="1"/>
  <c r="P1740" i="1" s="1"/>
  <c r="P1741" i="1" s="1"/>
  <c r="P1742" i="1" s="1"/>
  <c r="O1730" i="1"/>
  <c r="L1731" i="1"/>
  <c r="O1731" i="1" l="1"/>
  <c r="Q1731" i="1" s="1"/>
  <c r="L1732" i="1"/>
  <c r="Q1730" i="1"/>
  <c r="L1733" i="1" l="1"/>
  <c r="O1732" i="1"/>
  <c r="Q1732" i="1" l="1"/>
  <c r="L1734" i="1"/>
  <c r="O1733" i="1"/>
  <c r="Q1733" i="1" s="1"/>
  <c r="O1734" i="1" l="1"/>
  <c r="L1735" i="1"/>
  <c r="L1736" i="1" l="1"/>
  <c r="O1735" i="1"/>
  <c r="Q1735" i="1" s="1"/>
  <c r="Q1734" i="1"/>
  <c r="O1736" i="1" l="1"/>
  <c r="L1737" i="1"/>
  <c r="O1737" i="1" l="1"/>
  <c r="Q1737" i="1" s="1"/>
  <c r="L1738" i="1"/>
  <c r="Q1736" i="1"/>
  <c r="L1739" i="1" l="1"/>
  <c r="O1738" i="1"/>
  <c r="Q1738" i="1" s="1"/>
  <c r="L1740" i="1" l="1"/>
  <c r="O1739" i="1"/>
  <c r="Q1739" i="1" s="1"/>
  <c r="L1741" i="1" l="1"/>
  <c r="O1740" i="1"/>
  <c r="Q1740" i="1" s="1"/>
  <c r="L1742" i="1" l="1"/>
  <c r="O1741" i="1"/>
  <c r="Q1741" i="1" s="1"/>
  <c r="L1743" i="1" l="1"/>
  <c r="O1742" i="1"/>
  <c r="Q1742" i="1" l="1"/>
  <c r="P1743" i="1"/>
  <c r="P1744" i="1" s="1"/>
  <c r="P1745" i="1" s="1"/>
  <c r="P1746" i="1" s="1"/>
  <c r="P1747" i="1" s="1"/>
  <c r="P1748" i="1" s="1"/>
  <c r="P1749" i="1" s="1"/>
  <c r="P1750" i="1" s="1"/>
  <c r="P1751" i="1" s="1"/>
  <c r="P1752" i="1" s="1"/>
  <c r="P1753" i="1" s="1"/>
  <c r="P1754" i="1" s="1"/>
  <c r="P1755" i="1" s="1"/>
  <c r="O1743" i="1"/>
  <c r="L1744" i="1"/>
  <c r="L1745" i="1" l="1"/>
  <c r="O1744" i="1"/>
  <c r="Q1744" i="1" s="1"/>
  <c r="Q1743" i="1"/>
  <c r="L1746" i="1" l="1"/>
  <c r="O1745" i="1"/>
  <c r="Q1745" i="1" l="1"/>
  <c r="L1747" i="1"/>
  <c r="O1746" i="1"/>
  <c r="Q1746" i="1" s="1"/>
  <c r="L1748" i="1" l="1"/>
  <c r="O1747" i="1"/>
  <c r="Q1747" i="1" l="1"/>
  <c r="L1749" i="1"/>
  <c r="O1748" i="1"/>
  <c r="Q1748" i="1" s="1"/>
  <c r="O1749" i="1" l="1"/>
  <c r="L1750" i="1"/>
  <c r="L1751" i="1" l="1"/>
  <c r="O1750" i="1"/>
  <c r="Q1750" i="1" s="1"/>
  <c r="Q1749" i="1"/>
  <c r="O1751" i="1" l="1"/>
  <c r="Q1751" i="1" s="1"/>
  <c r="L1752" i="1"/>
  <c r="O1752" i="1" l="1"/>
  <c r="Q1752" i="1" s="1"/>
  <c r="L1753" i="1"/>
  <c r="L1754" i="1" l="1"/>
  <c r="O1753" i="1"/>
  <c r="Q1753" i="1" s="1"/>
  <c r="L1755" i="1" l="1"/>
  <c r="O1754" i="1"/>
  <c r="Q1754" i="1" s="1"/>
  <c r="L1756" i="1" l="1"/>
  <c r="O1755" i="1"/>
  <c r="Q1755" i="1" l="1"/>
  <c r="P1756" i="1"/>
  <c r="P1757" i="1" s="1"/>
  <c r="P1758" i="1" s="1"/>
  <c r="P1759" i="1" s="1"/>
  <c r="P1760" i="1" s="1"/>
  <c r="P1761" i="1" s="1"/>
  <c r="P1762" i="1" s="1"/>
  <c r="P1763" i="1" s="1"/>
  <c r="P1764" i="1" s="1"/>
  <c r="P1765" i="1" s="1"/>
  <c r="P1766" i="1" s="1"/>
  <c r="P1767" i="1" s="1"/>
  <c r="P1768" i="1" s="1"/>
  <c r="L1757" i="1"/>
  <c r="O1756" i="1"/>
  <c r="Q1756" i="1" l="1"/>
  <c r="O1757" i="1"/>
  <c r="Q1757" i="1" s="1"/>
  <c r="L1758" i="1"/>
  <c r="L1759" i="1" l="1"/>
  <c r="O1758" i="1"/>
  <c r="Q1758" i="1" l="1"/>
  <c r="L1760" i="1"/>
  <c r="O1759" i="1"/>
  <c r="Q1759" i="1" s="1"/>
  <c r="O1760" i="1" l="1"/>
  <c r="L1761" i="1"/>
  <c r="L1762" i="1" l="1"/>
  <c r="O1761" i="1"/>
  <c r="Q1761" i="1" s="1"/>
  <c r="Q1760" i="1"/>
  <c r="L1763" i="1" l="1"/>
  <c r="O1762" i="1"/>
  <c r="Q1762" i="1" l="1"/>
  <c r="O1763" i="1"/>
  <c r="Q1763" i="1" s="1"/>
  <c r="L1764" i="1"/>
  <c r="O1764" i="1" l="1"/>
  <c r="Q1764" i="1" s="1"/>
  <c r="L1765" i="1"/>
  <c r="L1766" i="1" l="1"/>
  <c r="O1765" i="1"/>
  <c r="Q1765" i="1" s="1"/>
  <c r="O1766" i="1" l="1"/>
  <c r="Q1766" i="1" s="1"/>
  <c r="L1767" i="1"/>
  <c r="L1768" i="1" l="1"/>
  <c r="O1767" i="1"/>
  <c r="Q1767" i="1" s="1"/>
  <c r="L1769" i="1" l="1"/>
  <c r="O1768" i="1"/>
  <c r="Q1768" i="1" l="1"/>
  <c r="P1769" i="1"/>
  <c r="P1770" i="1" s="1"/>
  <c r="P1771" i="1" s="1"/>
  <c r="P1772" i="1" s="1"/>
  <c r="P1773" i="1" s="1"/>
  <c r="P1774" i="1" s="1"/>
  <c r="P1775" i="1" s="1"/>
  <c r="P1776" i="1" s="1"/>
  <c r="P1777" i="1" s="1"/>
  <c r="P1778" i="1" s="1"/>
  <c r="P1779" i="1" s="1"/>
  <c r="P1780" i="1" s="1"/>
  <c r="P1781" i="1" s="1"/>
  <c r="L1770" i="1"/>
  <c r="O1769" i="1"/>
  <c r="Q1769" i="1" l="1"/>
  <c r="L1771" i="1"/>
  <c r="O1770" i="1"/>
  <c r="Q1770" i="1" s="1"/>
  <c r="O1771" i="1" l="1"/>
  <c r="L1772" i="1"/>
  <c r="L1773" i="1" l="1"/>
  <c r="O1772" i="1"/>
  <c r="Q1772" i="1" s="1"/>
  <c r="Q1771" i="1"/>
  <c r="L1774" i="1" l="1"/>
  <c r="O1773" i="1"/>
  <c r="Q1773" i="1" l="1"/>
  <c r="O1774" i="1"/>
  <c r="Q1774" i="1" s="1"/>
  <c r="L1775" i="1"/>
  <c r="L1776" i="1" l="1"/>
  <c r="O1775" i="1"/>
  <c r="Q1775" i="1" l="1"/>
  <c r="O1776" i="1"/>
  <c r="Q1776" i="1" s="1"/>
  <c r="L1777" i="1"/>
  <c r="O1777" i="1" l="1"/>
  <c r="Q1777" i="1" s="1"/>
  <c r="L1778" i="1"/>
  <c r="L1779" i="1" l="1"/>
  <c r="O1778" i="1"/>
  <c r="Q1778" i="1" s="1"/>
  <c r="L1780" i="1" l="1"/>
  <c r="O1779" i="1"/>
  <c r="Q1779" i="1" s="1"/>
  <c r="L1781" i="1" l="1"/>
  <c r="O1780" i="1"/>
  <c r="Q1780" i="1" s="1"/>
  <c r="L1782" i="1" l="1"/>
  <c r="O1781" i="1"/>
  <c r="Q1781" i="1" l="1"/>
  <c r="P1782" i="1"/>
  <c r="P1783" i="1" s="1"/>
  <c r="P1784" i="1" s="1"/>
  <c r="P1785" i="1" s="1"/>
  <c r="P1786" i="1" s="1"/>
  <c r="P1787" i="1" s="1"/>
  <c r="P1788" i="1" s="1"/>
  <c r="P1789" i="1" s="1"/>
  <c r="P1790" i="1" s="1"/>
  <c r="P1791" i="1" s="1"/>
  <c r="P1792" i="1" s="1"/>
  <c r="P1793" i="1" s="1"/>
  <c r="P1794" i="1" s="1"/>
  <c r="L1783" i="1"/>
  <c r="O1782" i="1"/>
  <c r="Q1782" i="1" l="1"/>
  <c r="O1783" i="1"/>
  <c r="Q1783" i="1" s="1"/>
  <c r="L1784" i="1"/>
  <c r="L1785" i="1" l="1"/>
  <c r="O1784" i="1"/>
  <c r="Q1784" i="1" l="1"/>
  <c r="L1786" i="1"/>
  <c r="O1785" i="1"/>
  <c r="Q1785" i="1" s="1"/>
  <c r="O1786" i="1" l="1"/>
  <c r="L1787" i="1"/>
  <c r="O1787" i="1" l="1"/>
  <c r="Q1787" i="1" s="1"/>
  <c r="L1788" i="1"/>
  <c r="Q1786" i="1"/>
  <c r="L1789" i="1" l="1"/>
  <c r="O1788" i="1"/>
  <c r="Q1788" i="1" l="1"/>
  <c r="L1790" i="1"/>
  <c r="O1789" i="1"/>
  <c r="Q1789" i="1" s="1"/>
  <c r="L1791" i="1" l="1"/>
  <c r="O1790" i="1"/>
  <c r="Q1790" i="1" s="1"/>
  <c r="L1792" i="1" l="1"/>
  <c r="O1791" i="1"/>
  <c r="Q1791" i="1" s="1"/>
  <c r="O1792" i="1" l="1"/>
  <c r="Q1792" i="1" s="1"/>
  <c r="L1793" i="1"/>
  <c r="O1793" i="1" l="1"/>
  <c r="Q1793" i="1" s="1"/>
  <c r="L1794" i="1"/>
  <c r="L1795" i="1" l="1"/>
  <c r="O1794" i="1"/>
  <c r="Q1794" i="1" l="1"/>
  <c r="P1795" i="1"/>
  <c r="P1796" i="1" s="1"/>
  <c r="P1797" i="1" s="1"/>
  <c r="P1798" i="1" s="1"/>
  <c r="P1799" i="1" s="1"/>
  <c r="P1800" i="1" s="1"/>
  <c r="P1801" i="1" s="1"/>
  <c r="P1802" i="1" s="1"/>
  <c r="P1803" i="1" s="1"/>
  <c r="P1804" i="1" s="1"/>
  <c r="P1805" i="1" s="1"/>
  <c r="P1806" i="1" s="1"/>
  <c r="P1807" i="1" s="1"/>
  <c r="L1796" i="1"/>
  <c r="O1795" i="1"/>
  <c r="Q1795" i="1" l="1"/>
  <c r="L1797" i="1"/>
  <c r="O1796" i="1"/>
  <c r="Q1796" i="1" s="1"/>
  <c r="L1798" i="1" l="1"/>
  <c r="O1797" i="1"/>
  <c r="Q1797" i="1" l="1"/>
  <c r="O1798" i="1"/>
  <c r="Q1798" i="1" s="1"/>
  <c r="L1799" i="1"/>
  <c r="L1800" i="1" l="1"/>
  <c r="O1799" i="1"/>
  <c r="Q1799" i="1" l="1"/>
  <c r="L1801" i="1"/>
  <c r="O1800" i="1"/>
  <c r="Q1800" i="1" s="1"/>
  <c r="O1801" i="1" l="1"/>
  <c r="L1802" i="1"/>
  <c r="L1803" i="1" l="1"/>
  <c r="O1802" i="1"/>
  <c r="Q1802" i="1" s="1"/>
  <c r="Q1801" i="1"/>
  <c r="O1803" i="1" l="1"/>
  <c r="Q1803" i="1" s="1"/>
  <c r="L1804" i="1"/>
  <c r="O1804" i="1" l="1"/>
  <c r="Q1804" i="1" s="1"/>
  <c r="L1805" i="1"/>
  <c r="L1806" i="1" l="1"/>
  <c r="O1805" i="1"/>
  <c r="Q1805" i="1" s="1"/>
  <c r="L1807" i="1" l="1"/>
  <c r="O1806" i="1"/>
  <c r="Q1806" i="1" s="1"/>
  <c r="L1808" i="1" l="1"/>
  <c r="O1807" i="1"/>
  <c r="Q1807" i="1" l="1"/>
  <c r="P1808" i="1"/>
  <c r="P1809" i="1" s="1"/>
  <c r="P1810" i="1" s="1"/>
  <c r="P1811" i="1" s="1"/>
  <c r="P1812" i="1" s="1"/>
  <c r="P1813" i="1" s="1"/>
  <c r="P1814" i="1" s="1"/>
  <c r="P1815" i="1" s="1"/>
  <c r="P1816" i="1" s="1"/>
  <c r="P1817" i="1" s="1"/>
  <c r="P1818" i="1" s="1"/>
  <c r="P1819" i="1" s="1"/>
  <c r="P1820" i="1" s="1"/>
  <c r="O1808" i="1"/>
  <c r="L1809" i="1"/>
  <c r="L1810" i="1" l="1"/>
  <c r="O1809" i="1"/>
  <c r="Q1809" i="1" s="1"/>
  <c r="Q1808" i="1"/>
  <c r="L1811" i="1" l="1"/>
  <c r="O1810" i="1"/>
  <c r="Q1810" i="1" l="1"/>
  <c r="L1812" i="1"/>
  <c r="O1811" i="1"/>
  <c r="Q1811" i="1" s="1"/>
  <c r="O1812" i="1" l="1"/>
  <c r="L1813" i="1"/>
  <c r="L1814" i="1" l="1"/>
  <c r="O1813" i="1"/>
  <c r="Q1813" i="1" s="1"/>
  <c r="Q1812" i="1"/>
  <c r="L1815" i="1" l="1"/>
  <c r="O1814" i="1"/>
  <c r="Q1814" i="1" l="1"/>
  <c r="L1816" i="1"/>
  <c r="O1815" i="1"/>
  <c r="Q1815" i="1" s="1"/>
  <c r="L1817" i="1" l="1"/>
  <c r="O1816" i="1"/>
  <c r="Q1816" i="1" s="1"/>
  <c r="L1818" i="1" l="1"/>
  <c r="O1817" i="1"/>
  <c r="Q1817" i="1" s="1"/>
  <c r="O1818" i="1" l="1"/>
  <c r="Q1818" i="1" s="1"/>
  <c r="L1819" i="1"/>
  <c r="O1819" i="1" l="1"/>
  <c r="Q1819" i="1" s="1"/>
  <c r="L1820" i="1"/>
  <c r="L1821" i="1" l="1"/>
  <c r="O1820" i="1"/>
  <c r="Q1820" i="1" l="1"/>
  <c r="P1821" i="1"/>
  <c r="P1822" i="1" s="1"/>
  <c r="P1823" i="1" s="1"/>
  <c r="P1824" i="1" s="1"/>
  <c r="P1825" i="1" s="1"/>
  <c r="P1826" i="1" s="1"/>
  <c r="P1827" i="1" s="1"/>
  <c r="P1828" i="1" s="1"/>
  <c r="P1829" i="1" s="1"/>
  <c r="P1830" i="1" s="1"/>
  <c r="P1831" i="1" s="1"/>
  <c r="P1832" i="1" s="1"/>
  <c r="P1833" i="1" s="1"/>
  <c r="O1821" i="1"/>
  <c r="L1822" i="1"/>
  <c r="L1823" i="1" l="1"/>
  <c r="O1822" i="1"/>
  <c r="Q1822" i="1" s="1"/>
  <c r="Q1821" i="1"/>
  <c r="O1823" i="1" l="1"/>
  <c r="L1824" i="1"/>
  <c r="L1825" i="1" l="1"/>
  <c r="O1824" i="1"/>
  <c r="Q1824" i="1" s="1"/>
  <c r="Q1823" i="1"/>
  <c r="L1826" i="1" l="1"/>
  <c r="O1825" i="1"/>
  <c r="Q1825" i="1" l="1"/>
  <c r="L1827" i="1"/>
  <c r="O1826" i="1"/>
  <c r="Q1826" i="1" s="1"/>
  <c r="O1827" i="1" l="1"/>
  <c r="L1828" i="1"/>
  <c r="O1828" i="1" l="1"/>
  <c r="Q1828" i="1" s="1"/>
  <c r="L1829" i="1"/>
  <c r="Q1827" i="1"/>
  <c r="L1830" i="1" l="1"/>
  <c r="O1829" i="1"/>
  <c r="Q1829" i="1" s="1"/>
  <c r="L1831" i="1" l="1"/>
  <c r="O1830" i="1"/>
  <c r="Q1830" i="1" s="1"/>
  <c r="O1831" i="1" l="1"/>
  <c r="Q1831" i="1" s="1"/>
  <c r="L1832" i="1"/>
  <c r="O1832" i="1" l="1"/>
  <c r="Q1832" i="1" s="1"/>
  <c r="L1833" i="1"/>
  <c r="O1833" i="1" l="1"/>
  <c r="L1834" i="1"/>
  <c r="O1834" i="1" l="1"/>
  <c r="L1835" i="1"/>
  <c r="Q1833" i="1"/>
  <c r="P1834" i="1"/>
  <c r="P1835" i="1" s="1"/>
  <c r="P1836" i="1" s="1"/>
  <c r="P1837" i="1" s="1"/>
  <c r="P1838" i="1" s="1"/>
  <c r="P1839" i="1" s="1"/>
  <c r="P1840" i="1" s="1"/>
  <c r="P1841" i="1" s="1"/>
  <c r="P1842" i="1" s="1"/>
  <c r="P1843" i="1" s="1"/>
  <c r="P1844" i="1" s="1"/>
  <c r="P1845" i="1" s="1"/>
  <c r="P1846" i="1" s="1"/>
  <c r="L1836" i="1" l="1"/>
  <c r="O1835" i="1"/>
  <c r="Q1835" i="1" s="1"/>
  <c r="Q1834" i="1"/>
  <c r="O1836" i="1" l="1"/>
  <c r="L1837" i="1"/>
  <c r="O1837" i="1" l="1"/>
  <c r="Q1837" i="1" s="1"/>
  <c r="L1838" i="1"/>
  <c r="Q1836" i="1"/>
  <c r="L1839" i="1" l="1"/>
  <c r="O1838" i="1"/>
  <c r="Q1838" i="1" l="1"/>
  <c r="L1840" i="1"/>
  <c r="O1839" i="1"/>
  <c r="Q1839" i="1" s="1"/>
  <c r="O1840" i="1" l="1"/>
  <c r="L1841" i="1"/>
  <c r="L1842" i="1" l="1"/>
  <c r="O1841" i="1"/>
  <c r="Q1841" i="1" s="1"/>
  <c r="Q1840" i="1"/>
  <c r="L1843" i="1" l="1"/>
  <c r="O1842" i="1"/>
  <c r="Q1842" i="1" s="1"/>
  <c r="O1843" i="1" l="1"/>
  <c r="Q1843" i="1" s="1"/>
  <c r="L1844" i="1"/>
  <c r="L1845" i="1" l="1"/>
  <c r="O1844" i="1"/>
  <c r="Q1844" i="1" s="1"/>
  <c r="O1845" i="1" l="1"/>
  <c r="Q1845" i="1" s="1"/>
  <c r="L1846" i="1"/>
  <c r="L1847" i="1" l="1"/>
  <c r="O1846" i="1"/>
  <c r="Q1846" i="1" l="1"/>
  <c r="P1847" i="1"/>
  <c r="P1848" i="1" s="1"/>
  <c r="P1849" i="1" s="1"/>
  <c r="P1850" i="1" s="1"/>
  <c r="P1851" i="1" s="1"/>
  <c r="P1852" i="1" s="1"/>
  <c r="P1853" i="1" s="1"/>
  <c r="P1854" i="1" s="1"/>
  <c r="P1855" i="1" s="1"/>
  <c r="P1856" i="1" s="1"/>
  <c r="P1857" i="1" s="1"/>
  <c r="P1858" i="1" s="1"/>
  <c r="P1859" i="1" s="1"/>
  <c r="L1848" i="1"/>
  <c r="O1847" i="1"/>
  <c r="Q1847" i="1" l="1"/>
  <c r="L1849" i="1"/>
  <c r="O1848" i="1"/>
  <c r="Q1848" i="1" s="1"/>
  <c r="L1850" i="1" l="1"/>
  <c r="O1849" i="1"/>
  <c r="Q1849" i="1" l="1"/>
  <c r="O1850" i="1"/>
  <c r="Q1850" i="1" s="1"/>
  <c r="L1851" i="1"/>
  <c r="L1852" i="1" l="1"/>
  <c r="O1851" i="1"/>
  <c r="Q1851" i="1" l="1"/>
  <c r="O1852" i="1"/>
  <c r="Q1852" i="1" s="1"/>
  <c r="L1853" i="1"/>
  <c r="O1853" i="1" l="1"/>
  <c r="L1854" i="1"/>
  <c r="O1854" i="1" l="1"/>
  <c r="Q1854" i="1" s="1"/>
  <c r="L1855" i="1"/>
  <c r="Q1853" i="1"/>
  <c r="O1855" i="1" l="1"/>
  <c r="Q1855" i="1" s="1"/>
  <c r="L1856" i="1"/>
  <c r="L1857" i="1" l="1"/>
  <c r="O1856" i="1"/>
  <c r="Q1856" i="1" s="1"/>
  <c r="L1858" i="1" l="1"/>
  <c r="O1857" i="1"/>
  <c r="Q1857" i="1" s="1"/>
  <c r="L1859" i="1" l="1"/>
  <c r="O1858" i="1"/>
  <c r="Q1858" i="1" s="1"/>
  <c r="L1860" i="1" l="1"/>
  <c r="O1859" i="1"/>
  <c r="Q1859" i="1" l="1"/>
  <c r="P1860" i="1"/>
  <c r="P1861" i="1" s="1"/>
  <c r="P1862" i="1" s="1"/>
  <c r="P1863" i="1" s="1"/>
  <c r="P1864" i="1" s="1"/>
  <c r="P1865" i="1" s="1"/>
  <c r="P1866" i="1" s="1"/>
  <c r="P1867" i="1" s="1"/>
  <c r="P1868" i="1" s="1"/>
  <c r="P1869" i="1" s="1"/>
  <c r="P1870" i="1" s="1"/>
  <c r="P1871" i="1" s="1"/>
  <c r="P1872" i="1" s="1"/>
  <c r="O1860" i="1"/>
  <c r="L1861" i="1"/>
  <c r="L1862" i="1" l="1"/>
  <c r="O1861" i="1"/>
  <c r="Q1861" i="1" s="1"/>
  <c r="Q1860" i="1"/>
  <c r="O1862" i="1" l="1"/>
  <c r="L1863" i="1"/>
  <c r="L1864" i="1" l="1"/>
  <c r="O1863" i="1"/>
  <c r="Q1863" i="1" s="1"/>
  <c r="Q1862" i="1"/>
  <c r="L1865" i="1" l="1"/>
  <c r="O1864" i="1"/>
  <c r="Q1864" i="1" l="1"/>
  <c r="L1866" i="1"/>
  <c r="O1865" i="1"/>
  <c r="Q1865" i="1" s="1"/>
  <c r="O1866" i="1" l="1"/>
  <c r="L1867" i="1"/>
  <c r="L1868" i="1" l="1"/>
  <c r="O1867" i="1"/>
  <c r="Q1867" i="1" s="1"/>
  <c r="Q1866" i="1"/>
  <c r="L1869" i="1" l="1"/>
  <c r="O1868" i="1"/>
  <c r="Q1868" i="1" s="1"/>
  <c r="L1870" i="1" l="1"/>
  <c r="O1869" i="1"/>
  <c r="Q1869" i="1" s="1"/>
  <c r="O1870" i="1" l="1"/>
  <c r="Q1870" i="1" s="1"/>
  <c r="L1871" i="1"/>
  <c r="L1872" i="1" l="1"/>
  <c r="O1871" i="1"/>
  <c r="Q1871" i="1" s="1"/>
  <c r="O1872" i="1" l="1"/>
  <c r="L1873" i="1"/>
  <c r="O1873" i="1" l="1"/>
  <c r="L1874" i="1"/>
  <c r="Q1872" i="1"/>
  <c r="P1873" i="1"/>
  <c r="P1874" i="1" s="1"/>
  <c r="P1875" i="1" s="1"/>
  <c r="P1876" i="1" s="1"/>
  <c r="P1877" i="1" s="1"/>
  <c r="P1878" i="1" s="1"/>
  <c r="P1879" i="1" s="1"/>
  <c r="P1880" i="1" s="1"/>
  <c r="P1881" i="1" s="1"/>
  <c r="P1882" i="1" s="1"/>
  <c r="P1883" i="1" s="1"/>
  <c r="P1884" i="1" s="1"/>
  <c r="P1885" i="1" s="1"/>
  <c r="L1875" i="1" l="1"/>
  <c r="O1874" i="1"/>
  <c r="Q1874" i="1" s="1"/>
  <c r="Q1873" i="1"/>
  <c r="L1876" i="1" l="1"/>
  <c r="O1875" i="1"/>
  <c r="Q1875" i="1" l="1"/>
  <c r="L1877" i="1"/>
  <c r="O1876" i="1"/>
  <c r="Q1876" i="1" s="1"/>
  <c r="O1877" i="1" l="1"/>
  <c r="L1878" i="1"/>
  <c r="L1879" i="1" l="1"/>
  <c r="O1878" i="1"/>
  <c r="Q1878" i="1" s="1"/>
  <c r="Q1877" i="1"/>
  <c r="L1880" i="1" l="1"/>
  <c r="O1879" i="1"/>
  <c r="Q1879" i="1" l="1"/>
  <c r="O1880" i="1"/>
  <c r="Q1880" i="1" s="1"/>
  <c r="L1881" i="1"/>
  <c r="L1882" i="1" l="1"/>
  <c r="O1881" i="1"/>
  <c r="Q1881" i="1" s="1"/>
  <c r="O1882" i="1" l="1"/>
  <c r="Q1882" i="1" s="1"/>
  <c r="L1883" i="1"/>
  <c r="O1883" i="1" l="1"/>
  <c r="Q1883" i="1" s="1"/>
  <c r="L1884" i="1"/>
  <c r="O1884" i="1" l="1"/>
  <c r="Q1884" i="1" s="1"/>
  <c r="L1885" i="1"/>
  <c r="O1885" i="1" l="1"/>
  <c r="L1886" i="1"/>
  <c r="L1887" i="1" l="1"/>
  <c r="O1886" i="1"/>
  <c r="Q1885" i="1"/>
  <c r="P1886" i="1"/>
  <c r="P1887" i="1" s="1"/>
  <c r="P1888" i="1" s="1"/>
  <c r="P1889" i="1" s="1"/>
  <c r="P1890" i="1" s="1"/>
  <c r="P1891" i="1" s="1"/>
  <c r="P1892" i="1" s="1"/>
  <c r="P1893" i="1" s="1"/>
  <c r="P1894" i="1" s="1"/>
  <c r="P1895" i="1" s="1"/>
  <c r="P1896" i="1" s="1"/>
  <c r="P1897" i="1" s="1"/>
  <c r="P1898" i="1" s="1"/>
  <c r="Q1886" i="1" l="1"/>
  <c r="L1888" i="1"/>
  <c r="O1887" i="1"/>
  <c r="Q1887" i="1" s="1"/>
  <c r="L1889" i="1" l="1"/>
  <c r="O1888" i="1"/>
  <c r="Q1888" i="1" l="1"/>
  <c r="L1890" i="1"/>
  <c r="O1889" i="1"/>
  <c r="Q1889" i="1" s="1"/>
  <c r="O1890" i="1" l="1"/>
  <c r="L1891" i="1"/>
  <c r="L1892" i="1" l="1"/>
  <c r="O1891" i="1"/>
  <c r="Q1891" i="1" s="1"/>
  <c r="Q1890" i="1"/>
  <c r="L1893" i="1" l="1"/>
  <c r="O1892" i="1"/>
  <c r="Q1892" i="1" l="1"/>
  <c r="O1893" i="1"/>
  <c r="Q1893" i="1" s="1"/>
  <c r="L1894" i="1"/>
  <c r="O1894" i="1" l="1"/>
  <c r="Q1894" i="1" s="1"/>
  <c r="L1895" i="1"/>
  <c r="L1896" i="1" l="1"/>
  <c r="O1895" i="1"/>
  <c r="Q1895" i="1" s="1"/>
  <c r="O1896" i="1" l="1"/>
  <c r="Q1896" i="1" s="1"/>
  <c r="L1897" i="1"/>
  <c r="L1898" i="1" l="1"/>
  <c r="O1897" i="1"/>
  <c r="Q1897" i="1" s="1"/>
  <c r="L1899" i="1" l="1"/>
  <c r="O1898" i="1"/>
  <c r="Q1898" i="1" l="1"/>
  <c r="P1899" i="1"/>
  <c r="P1900" i="1" s="1"/>
  <c r="P1901" i="1" s="1"/>
  <c r="P1902" i="1" s="1"/>
  <c r="P1903" i="1" s="1"/>
  <c r="P1904" i="1" s="1"/>
  <c r="P1905" i="1" s="1"/>
  <c r="P1906" i="1" s="1"/>
  <c r="P1907" i="1" s="1"/>
  <c r="P1908" i="1" s="1"/>
  <c r="P1909" i="1" s="1"/>
  <c r="P1910" i="1" s="1"/>
  <c r="P1911" i="1" s="1"/>
  <c r="O1899" i="1"/>
  <c r="L1900" i="1"/>
  <c r="O1900" i="1" l="1"/>
  <c r="Q1900" i="1" s="1"/>
  <c r="L1901" i="1"/>
  <c r="Q1899" i="1"/>
  <c r="L1902" i="1" l="1"/>
  <c r="O1901" i="1"/>
  <c r="Q1901" i="1" l="1"/>
  <c r="O1902" i="1"/>
  <c r="Q1902" i="1" s="1"/>
  <c r="L1903" i="1"/>
  <c r="L1904" i="1" l="1"/>
  <c r="O1903" i="1"/>
  <c r="Q1903" i="1" l="1"/>
  <c r="O1904" i="1"/>
  <c r="Q1904" i="1" s="1"/>
  <c r="L1905" i="1"/>
  <c r="O1905" i="1" l="1"/>
  <c r="L1906" i="1"/>
  <c r="O1906" i="1" l="1"/>
  <c r="Q1906" i="1" s="1"/>
  <c r="L1907" i="1"/>
  <c r="Q1905" i="1"/>
  <c r="L1908" i="1" l="1"/>
  <c r="O1907" i="1"/>
  <c r="Q1907" i="1" s="1"/>
  <c r="L1909" i="1" l="1"/>
  <c r="O1908" i="1"/>
  <c r="Q1908" i="1" s="1"/>
  <c r="O1909" i="1" l="1"/>
  <c r="Q1909" i="1" s="1"/>
  <c r="L1910" i="1"/>
  <c r="O1910" i="1" l="1"/>
  <c r="Q1910" i="1" s="1"/>
  <c r="L1911" i="1"/>
  <c r="L1912" i="1" l="1"/>
  <c r="O1911" i="1"/>
  <c r="Q1911" i="1" l="1"/>
  <c r="P1912" i="1"/>
  <c r="P1913" i="1" s="1"/>
  <c r="P1914" i="1" s="1"/>
  <c r="P1915" i="1" s="1"/>
  <c r="P1916" i="1" s="1"/>
  <c r="P1917" i="1" s="1"/>
  <c r="P1918" i="1" s="1"/>
  <c r="P1919" i="1" s="1"/>
  <c r="P1920" i="1" s="1"/>
  <c r="P1921" i="1" s="1"/>
  <c r="P1922" i="1" s="1"/>
  <c r="P1923" i="1" s="1"/>
  <c r="P1924" i="1" s="1"/>
  <c r="L1913" i="1"/>
  <c r="O1912" i="1"/>
  <c r="Q1912" i="1" l="1"/>
  <c r="O1913" i="1"/>
  <c r="Q1913" i="1" s="1"/>
  <c r="L1914" i="1"/>
  <c r="O1914" i="1" l="1"/>
  <c r="L1915" i="1"/>
  <c r="L1916" i="1" l="1"/>
  <c r="O1915" i="1"/>
  <c r="Q1915" i="1" s="1"/>
  <c r="Q1914" i="1"/>
  <c r="L1917" i="1" l="1"/>
  <c r="O1916" i="1"/>
  <c r="Q1916" i="1" l="1"/>
  <c r="O1917" i="1"/>
  <c r="Q1917" i="1" s="1"/>
  <c r="L1918" i="1"/>
  <c r="L1919" i="1" l="1"/>
  <c r="O1918" i="1"/>
  <c r="Q1918" i="1" l="1"/>
  <c r="L1920" i="1"/>
  <c r="O1919" i="1"/>
  <c r="Q1919" i="1" s="1"/>
  <c r="O1920" i="1" l="1"/>
  <c r="Q1920" i="1" s="1"/>
  <c r="L1921" i="1"/>
  <c r="L1922" i="1" l="1"/>
  <c r="O1921" i="1"/>
  <c r="Q1921" i="1" s="1"/>
  <c r="O1922" i="1" l="1"/>
  <c r="Q1922" i="1" s="1"/>
  <c r="L1923" i="1"/>
  <c r="L1924" i="1" l="1"/>
  <c r="O1923" i="1"/>
  <c r="Q1923" i="1" s="1"/>
  <c r="O1924" i="1" l="1"/>
  <c r="L1925" i="1"/>
  <c r="L1926" i="1" l="1"/>
  <c r="O1925" i="1"/>
  <c r="Q1924" i="1"/>
  <c r="P1925" i="1"/>
  <c r="P1926" i="1" s="1"/>
  <c r="P1927" i="1" s="1"/>
  <c r="P1928" i="1" s="1"/>
  <c r="P1929" i="1" s="1"/>
  <c r="P1930" i="1" s="1"/>
  <c r="P1931" i="1" s="1"/>
  <c r="P1932" i="1" s="1"/>
  <c r="P1933" i="1" s="1"/>
  <c r="P1934" i="1" s="1"/>
  <c r="P1935" i="1" s="1"/>
  <c r="P1936" i="1" s="1"/>
  <c r="P1937" i="1" s="1"/>
  <c r="Q1925" i="1" l="1"/>
  <c r="L1927" i="1"/>
  <c r="O1926" i="1"/>
  <c r="Q1926" i="1" s="1"/>
  <c r="L1928" i="1" l="1"/>
  <c r="O1927" i="1"/>
  <c r="Q1927" i="1" l="1"/>
  <c r="L1929" i="1"/>
  <c r="O1928" i="1"/>
  <c r="Q1928" i="1" s="1"/>
  <c r="L1930" i="1" l="1"/>
  <c r="O1929" i="1"/>
  <c r="Q1929" i="1" l="1"/>
  <c r="O1930" i="1"/>
  <c r="Q1930" i="1" s="1"/>
  <c r="L1931" i="1"/>
  <c r="O1931" i="1" l="1"/>
  <c r="L1932" i="1"/>
  <c r="L1933" i="1" l="1"/>
  <c r="O1932" i="1"/>
  <c r="Q1932" i="1" s="1"/>
  <c r="Q1931" i="1"/>
  <c r="O1933" i="1" l="1"/>
  <c r="Q1933" i="1" s="1"/>
  <c r="L1934" i="1"/>
  <c r="L1935" i="1" l="1"/>
  <c r="O1934" i="1"/>
  <c r="Q1934" i="1" s="1"/>
  <c r="L1936" i="1" l="1"/>
  <c r="O1935" i="1"/>
  <c r="Q1935" i="1" s="1"/>
  <c r="O1936" i="1" l="1"/>
  <c r="Q1936" i="1" s="1"/>
  <c r="L1937" i="1"/>
  <c r="L1938" i="1" l="1"/>
  <c r="O1937" i="1"/>
  <c r="Q1937" i="1" l="1"/>
  <c r="P1938" i="1"/>
  <c r="P1939" i="1" s="1"/>
  <c r="P1940" i="1" s="1"/>
  <c r="P1941" i="1" s="1"/>
  <c r="P1942" i="1" s="1"/>
  <c r="P1943" i="1" s="1"/>
  <c r="P1944" i="1" s="1"/>
  <c r="P1945" i="1" s="1"/>
  <c r="P1946" i="1" s="1"/>
  <c r="P1947" i="1" s="1"/>
  <c r="P1948" i="1" s="1"/>
  <c r="P1949" i="1" s="1"/>
  <c r="P1950" i="1" s="1"/>
  <c r="L1939" i="1"/>
  <c r="O1938" i="1"/>
  <c r="Q1938" i="1" l="1"/>
  <c r="L1940" i="1"/>
  <c r="O1939" i="1"/>
  <c r="Q1939" i="1" s="1"/>
  <c r="O1940" i="1" l="1"/>
  <c r="L1941" i="1"/>
  <c r="L1942" i="1" l="1"/>
  <c r="O1941" i="1"/>
  <c r="Q1941" i="1" s="1"/>
  <c r="Q1940" i="1"/>
  <c r="L1943" i="1" l="1"/>
  <c r="O1942" i="1"/>
  <c r="Q1942" i="1" l="1"/>
  <c r="L1944" i="1"/>
  <c r="O1943" i="1"/>
  <c r="Q1943" i="1" s="1"/>
  <c r="O1944" i="1" l="1"/>
  <c r="L1945" i="1"/>
  <c r="L1946" i="1" l="1"/>
  <c r="O1945" i="1"/>
  <c r="Q1945" i="1" s="1"/>
  <c r="Q1944" i="1"/>
  <c r="L1947" i="1" l="1"/>
  <c r="O1946" i="1"/>
  <c r="Q1946" i="1" s="1"/>
  <c r="L1948" i="1" l="1"/>
  <c r="O1947" i="1"/>
  <c r="Q1947" i="1" s="1"/>
  <c r="L1949" i="1" l="1"/>
  <c r="O1948" i="1"/>
  <c r="Q1948" i="1" s="1"/>
  <c r="L1950" i="1" l="1"/>
  <c r="O1949" i="1"/>
  <c r="Q1949" i="1" s="1"/>
  <c r="O1950" i="1" l="1"/>
  <c r="L1951" i="1"/>
  <c r="O1951" i="1" l="1"/>
  <c r="L1952" i="1"/>
  <c r="Q1950" i="1"/>
  <c r="P1951" i="1"/>
  <c r="P1952" i="1" s="1"/>
  <c r="P1953" i="1" s="1"/>
  <c r="P1954" i="1" s="1"/>
  <c r="P1955" i="1" s="1"/>
  <c r="P1956" i="1" s="1"/>
  <c r="P1957" i="1" s="1"/>
  <c r="P1958" i="1" s="1"/>
  <c r="P1959" i="1" s="1"/>
  <c r="P1960" i="1" s="1"/>
  <c r="P1961" i="1" s="1"/>
  <c r="P1962" i="1" s="1"/>
  <c r="P1963" i="1" s="1"/>
  <c r="L1953" i="1" l="1"/>
  <c r="O1952" i="1"/>
  <c r="Q1952" i="1" s="1"/>
  <c r="Q1951" i="1"/>
  <c r="O1953" i="1" l="1"/>
  <c r="L1954" i="1"/>
  <c r="O1954" i="1" l="1"/>
  <c r="Q1954" i="1" s="1"/>
  <c r="L1955" i="1"/>
  <c r="Q1953" i="1"/>
  <c r="O1955" i="1" l="1"/>
  <c r="L1956" i="1"/>
  <c r="L1957" i="1" l="1"/>
  <c r="O1956" i="1"/>
  <c r="Q1956" i="1" s="1"/>
  <c r="Q1955" i="1"/>
  <c r="L1958" i="1" l="1"/>
  <c r="O1957" i="1"/>
  <c r="Q1957" i="1" l="1"/>
  <c r="L1959" i="1"/>
  <c r="O1958" i="1"/>
  <c r="Q1958" i="1" s="1"/>
  <c r="L1960" i="1" l="1"/>
  <c r="O1959" i="1"/>
  <c r="Q1959" i="1" s="1"/>
  <c r="O1960" i="1" l="1"/>
  <c r="Q1960" i="1" s="1"/>
  <c r="L1961" i="1"/>
  <c r="L1962" i="1" l="1"/>
  <c r="O1961" i="1"/>
  <c r="Q1961" i="1" s="1"/>
  <c r="O1962" i="1" l="1"/>
  <c r="Q1962" i="1" s="1"/>
  <c r="L1963" i="1"/>
  <c r="O1963" i="1" l="1"/>
  <c r="L1964" i="1"/>
  <c r="O1964" i="1" l="1"/>
  <c r="L1965" i="1"/>
  <c r="Q1963" i="1"/>
  <c r="P1964" i="1"/>
  <c r="P1965" i="1" s="1"/>
  <c r="P1966" i="1" s="1"/>
  <c r="P1967" i="1" s="1"/>
  <c r="P1968" i="1" s="1"/>
  <c r="P1969" i="1" s="1"/>
  <c r="P1970" i="1" s="1"/>
  <c r="P1971" i="1" s="1"/>
  <c r="P1972" i="1" s="1"/>
  <c r="P1973" i="1" s="1"/>
  <c r="P1974" i="1" s="1"/>
  <c r="P1975" i="1" s="1"/>
  <c r="P1976" i="1" s="1"/>
  <c r="O1965" i="1" l="1"/>
  <c r="Q1965" i="1" s="1"/>
  <c r="L1966" i="1"/>
  <c r="Q1964" i="1"/>
  <c r="L1967" i="1" l="1"/>
  <c r="O1966" i="1"/>
  <c r="Q1966" i="1" l="1"/>
  <c r="O1967" i="1"/>
  <c r="Q1967" i="1" s="1"/>
  <c r="L1968" i="1"/>
  <c r="L1969" i="1" l="1"/>
  <c r="O1968" i="1"/>
  <c r="Q1968" i="1" l="1"/>
  <c r="L1970" i="1"/>
  <c r="O1969" i="1"/>
  <c r="Q1969" i="1" s="1"/>
  <c r="O1970" i="1" l="1"/>
  <c r="L1971" i="1"/>
  <c r="L1972" i="1" l="1"/>
  <c r="O1971" i="1"/>
  <c r="Q1971" i="1" s="1"/>
  <c r="Q1970" i="1"/>
  <c r="L1973" i="1" l="1"/>
  <c r="O1972" i="1"/>
  <c r="Q1972" i="1" s="1"/>
  <c r="O1973" i="1" l="1"/>
  <c r="Q1973" i="1" s="1"/>
  <c r="L1974" i="1"/>
  <c r="L1975" i="1" l="1"/>
  <c r="O1974" i="1"/>
  <c r="Q1974" i="1" s="1"/>
  <c r="L1976" i="1" l="1"/>
  <c r="O1975" i="1"/>
  <c r="Q1975" i="1" s="1"/>
  <c r="O1976" i="1" l="1"/>
  <c r="L1977" i="1"/>
  <c r="L1978" i="1" l="1"/>
  <c r="O1977" i="1"/>
  <c r="Q1976" i="1"/>
  <c r="P1977" i="1"/>
  <c r="P1978" i="1" s="1"/>
  <c r="P1979" i="1" s="1"/>
  <c r="P1980" i="1" s="1"/>
  <c r="P1981" i="1" s="1"/>
  <c r="P1982" i="1" s="1"/>
  <c r="P1983" i="1" s="1"/>
  <c r="P1984" i="1" s="1"/>
  <c r="P1985" i="1" s="1"/>
  <c r="P1986" i="1" s="1"/>
  <c r="P1987" i="1" s="1"/>
  <c r="P1988" i="1" s="1"/>
  <c r="P1989" i="1" s="1"/>
  <c r="Q1977" i="1" l="1"/>
  <c r="L1979" i="1"/>
  <c r="O1978" i="1"/>
  <c r="Q1978" i="1" s="1"/>
  <c r="L1980" i="1" l="1"/>
  <c r="O1979" i="1"/>
  <c r="Q1979" i="1" l="1"/>
  <c r="O1980" i="1"/>
  <c r="Q1980" i="1" s="1"/>
  <c r="L1981" i="1"/>
  <c r="L1982" i="1" l="1"/>
  <c r="O1981" i="1"/>
  <c r="Q1981" i="1" l="1"/>
  <c r="O1982" i="1"/>
  <c r="Q1982" i="1" s="1"/>
  <c r="L1983" i="1"/>
  <c r="O1983" i="1" l="1"/>
  <c r="L1984" i="1"/>
  <c r="O1984" i="1" l="1"/>
  <c r="Q1984" i="1" s="1"/>
  <c r="L1985" i="1"/>
  <c r="Q1983" i="1"/>
  <c r="O1985" i="1" l="1"/>
  <c r="Q1985" i="1" s="1"/>
  <c r="L1986" i="1"/>
  <c r="L1987" i="1" l="1"/>
  <c r="O1986" i="1"/>
  <c r="Q1986" i="1" s="1"/>
  <c r="O1987" i="1" l="1"/>
  <c r="Q1987" i="1" s="1"/>
  <c r="L1988" i="1"/>
  <c r="L1989" i="1" l="1"/>
  <c r="O1988" i="1"/>
  <c r="Q1988" i="1" s="1"/>
  <c r="O1989" i="1" l="1"/>
  <c r="L1990" i="1"/>
  <c r="O1990" i="1" l="1"/>
  <c r="L1991" i="1"/>
  <c r="Q1989" i="1"/>
  <c r="P1990" i="1"/>
  <c r="P1991" i="1" s="1"/>
  <c r="P1992" i="1" s="1"/>
  <c r="P1993" i="1" s="1"/>
  <c r="P1994" i="1" s="1"/>
  <c r="P1995" i="1" s="1"/>
  <c r="P1996" i="1" s="1"/>
  <c r="P1997" i="1" s="1"/>
  <c r="P1998" i="1" s="1"/>
  <c r="P1999" i="1" s="1"/>
  <c r="P2000" i="1" s="1"/>
  <c r="P2001" i="1" s="1"/>
  <c r="P2002" i="1" s="1"/>
  <c r="L1992" i="1" l="1"/>
  <c r="O1991" i="1"/>
  <c r="Q1991" i="1" s="1"/>
  <c r="Q1990" i="1"/>
  <c r="L1993" i="1" l="1"/>
  <c r="O1992" i="1"/>
  <c r="Q1992" i="1" l="1"/>
  <c r="O1993" i="1"/>
  <c r="Q1993" i="1" s="1"/>
  <c r="L1994" i="1"/>
  <c r="O1994" i="1" l="1"/>
  <c r="L1995" i="1"/>
  <c r="L1996" i="1" l="1"/>
  <c r="O1995" i="1"/>
  <c r="Q1995" i="1" s="1"/>
  <c r="Q1994" i="1"/>
  <c r="L1997" i="1" l="1"/>
  <c r="O1996" i="1"/>
  <c r="Q1996" i="1" l="1"/>
  <c r="O1997" i="1"/>
  <c r="Q1997" i="1" s="1"/>
  <c r="L1998" i="1"/>
  <c r="L1999" i="1" l="1"/>
  <c r="O1998" i="1"/>
  <c r="Q1998" i="1" s="1"/>
  <c r="O1999" i="1" l="1"/>
  <c r="Q1999" i="1" s="1"/>
  <c r="L2000" i="1"/>
  <c r="O2000" i="1" l="1"/>
  <c r="Q2000" i="1" s="1"/>
  <c r="L2001" i="1"/>
  <c r="L2002" i="1" l="1"/>
  <c r="O2001" i="1"/>
  <c r="Q2001" i="1" s="1"/>
  <c r="L2003" i="1" l="1"/>
  <c r="O2002" i="1"/>
  <c r="Q2002" i="1" l="1"/>
  <c r="P2003" i="1"/>
  <c r="P2004" i="1" s="1"/>
  <c r="P2005" i="1" s="1"/>
  <c r="P2006" i="1" s="1"/>
  <c r="P2007" i="1" s="1"/>
  <c r="P2008" i="1" s="1"/>
  <c r="P2009" i="1" s="1"/>
  <c r="P2010" i="1" s="1"/>
  <c r="P2011" i="1" s="1"/>
  <c r="P2012" i="1" s="1"/>
  <c r="P2013" i="1" s="1"/>
  <c r="P2014" i="1" s="1"/>
  <c r="P2015" i="1" s="1"/>
  <c r="L2004" i="1"/>
  <c r="O2003" i="1"/>
  <c r="O2004" i="1" l="1"/>
  <c r="Q2004" i="1" s="1"/>
  <c r="L2005" i="1"/>
  <c r="Q2003" i="1"/>
  <c r="O2005" i="1" l="1"/>
  <c r="L2006" i="1"/>
  <c r="O2006" i="1" l="1"/>
  <c r="Q2006" i="1" s="1"/>
  <c r="L2007" i="1"/>
  <c r="Q2005" i="1"/>
  <c r="O2007" i="1" l="1"/>
  <c r="L2008" i="1"/>
  <c r="L2009" i="1" l="1"/>
  <c r="O2008" i="1"/>
  <c r="Q2008" i="1" s="1"/>
  <c r="Q2007" i="1"/>
  <c r="O2009" i="1" l="1"/>
  <c r="L2010" i="1"/>
  <c r="O2010" i="1" l="1"/>
  <c r="Q2010" i="1" s="1"/>
  <c r="L2011" i="1"/>
  <c r="Q2009" i="1"/>
  <c r="O2011" i="1" l="1"/>
  <c r="Q2011" i="1" s="1"/>
  <c r="L2012" i="1"/>
  <c r="L2013" i="1" l="1"/>
  <c r="O2012" i="1"/>
  <c r="Q2012" i="1" s="1"/>
  <c r="O2013" i="1" l="1"/>
  <c r="Q2013" i="1" s="1"/>
  <c r="L2014" i="1"/>
  <c r="L2015" i="1" l="1"/>
  <c r="O2014" i="1"/>
  <c r="Q2014" i="1" s="1"/>
  <c r="L2016" i="1" l="1"/>
  <c r="O2015" i="1"/>
  <c r="Q2015" i="1" l="1"/>
  <c r="P2016" i="1"/>
  <c r="P2017" i="1" s="1"/>
  <c r="P2018" i="1" s="1"/>
  <c r="P2019" i="1" s="1"/>
  <c r="P2020" i="1" s="1"/>
  <c r="P2021" i="1" s="1"/>
  <c r="P2022" i="1" s="1"/>
  <c r="P2023" i="1" s="1"/>
  <c r="P2024" i="1" s="1"/>
  <c r="P2025" i="1" s="1"/>
  <c r="P2026" i="1" s="1"/>
  <c r="P2027" i="1" s="1"/>
  <c r="P2028" i="1" s="1"/>
  <c r="L2017" i="1"/>
  <c r="O2016" i="1"/>
  <c r="Q2016" i="1" l="1"/>
  <c r="L2018" i="1"/>
  <c r="O2017" i="1"/>
  <c r="Q2017" i="1" s="1"/>
  <c r="L2019" i="1" l="1"/>
  <c r="O2018" i="1"/>
  <c r="Q2018" i="1" l="1"/>
  <c r="O2019" i="1"/>
  <c r="Q2019" i="1" s="1"/>
  <c r="L2020" i="1"/>
  <c r="O2020" i="1" l="1"/>
  <c r="L2021" i="1"/>
  <c r="L2022" i="1" l="1"/>
  <c r="O2021" i="1"/>
  <c r="Q2021" i="1" s="1"/>
  <c r="Q2020" i="1"/>
  <c r="L2023" i="1" l="1"/>
  <c r="O2022" i="1"/>
  <c r="Q2022" i="1" l="1"/>
  <c r="L2024" i="1"/>
  <c r="O2023" i="1"/>
  <c r="Q2023" i="1" s="1"/>
  <c r="O2024" i="1" l="1"/>
  <c r="Q2024" i="1" s="1"/>
  <c r="L2025" i="1"/>
  <c r="O2025" i="1" l="1"/>
  <c r="Q2025" i="1" s="1"/>
  <c r="L2026" i="1"/>
  <c r="L2027" i="1" l="1"/>
  <c r="O2026" i="1"/>
  <c r="Q2026" i="1" s="1"/>
  <c r="O2027" i="1" l="1"/>
  <c r="Q2027" i="1" s="1"/>
  <c r="L2028" i="1"/>
  <c r="L2029" i="1" l="1"/>
  <c r="O2028" i="1"/>
  <c r="Q2028" i="1" l="1"/>
  <c r="P2029" i="1"/>
  <c r="P2030" i="1" s="1"/>
  <c r="P2031" i="1" s="1"/>
  <c r="P2032" i="1" s="1"/>
  <c r="P2033" i="1" s="1"/>
  <c r="P2034" i="1" s="1"/>
  <c r="P2035" i="1" s="1"/>
  <c r="P2036" i="1" s="1"/>
  <c r="P2037" i="1" s="1"/>
  <c r="P2038" i="1" s="1"/>
  <c r="P2039" i="1" s="1"/>
  <c r="P2040" i="1" s="1"/>
  <c r="P2041" i="1" s="1"/>
  <c r="L2030" i="1"/>
  <c r="O2029" i="1"/>
  <c r="Q2029" i="1" l="1"/>
  <c r="O2030" i="1"/>
  <c r="Q2030" i="1" s="1"/>
  <c r="L2031" i="1"/>
  <c r="L2032" i="1" l="1"/>
  <c r="O2031" i="1"/>
  <c r="Q2031" i="1" l="1"/>
  <c r="L2033" i="1"/>
  <c r="O2032" i="1"/>
  <c r="Q2032" i="1" s="1"/>
  <c r="O2033" i="1" l="1"/>
  <c r="L2034" i="1"/>
  <c r="O2034" i="1" l="1"/>
  <c r="Q2034" i="1" s="1"/>
  <c r="L2035" i="1"/>
  <c r="Q2033" i="1"/>
  <c r="L2036" i="1" l="1"/>
  <c r="O2035" i="1"/>
  <c r="Q2035" i="1" l="1"/>
  <c r="O2036" i="1"/>
  <c r="Q2036" i="1" s="1"/>
  <c r="L2037" i="1"/>
  <c r="L2038" i="1" l="1"/>
  <c r="O2037" i="1"/>
  <c r="Q2037" i="1" s="1"/>
  <c r="L2039" i="1" l="1"/>
  <c r="O2038" i="1"/>
  <c r="Q2038" i="1" s="1"/>
  <c r="L2040" i="1" l="1"/>
  <c r="O2039" i="1"/>
  <c r="Q2039" i="1" s="1"/>
  <c r="O2040" i="1" l="1"/>
  <c r="Q2040" i="1" s="1"/>
  <c r="L2041" i="1"/>
  <c r="L2042" i="1" l="1"/>
  <c r="O2041" i="1"/>
  <c r="Q2041" i="1" l="1"/>
  <c r="P2042" i="1"/>
  <c r="P2043" i="1" s="1"/>
  <c r="P2044" i="1" s="1"/>
  <c r="P2045" i="1" s="1"/>
  <c r="P2046" i="1" s="1"/>
  <c r="P2047" i="1" s="1"/>
  <c r="P2048" i="1" s="1"/>
  <c r="P2049" i="1" s="1"/>
  <c r="P2050" i="1" s="1"/>
  <c r="P2051" i="1" s="1"/>
  <c r="P2052" i="1" s="1"/>
  <c r="P2053" i="1" s="1"/>
  <c r="P2054" i="1" s="1"/>
  <c r="O2042" i="1"/>
  <c r="L2043" i="1"/>
  <c r="O2043" i="1" l="1"/>
  <c r="Q2043" i="1" s="1"/>
  <c r="L2044" i="1"/>
  <c r="Q2042" i="1"/>
  <c r="O2044" i="1" l="1"/>
  <c r="L2045" i="1"/>
  <c r="O2045" i="1" l="1"/>
  <c r="Q2045" i="1" s="1"/>
  <c r="L2046" i="1"/>
  <c r="Q2044" i="1"/>
  <c r="L2047" i="1" l="1"/>
  <c r="O2046" i="1"/>
  <c r="Q2046" i="1" l="1"/>
  <c r="O2047" i="1"/>
  <c r="Q2047" i="1" s="1"/>
  <c r="L2048" i="1"/>
  <c r="L2049" i="1" l="1"/>
  <c r="O2048" i="1"/>
  <c r="Q2048" i="1" l="1"/>
  <c r="O2049" i="1"/>
  <c r="Q2049" i="1" s="1"/>
  <c r="L2050" i="1"/>
  <c r="O2050" i="1" l="1"/>
  <c r="Q2050" i="1" s="1"/>
  <c r="L2051" i="1"/>
  <c r="L2052" i="1" l="1"/>
  <c r="O2051" i="1"/>
  <c r="Q2051" i="1" s="1"/>
  <c r="L2053" i="1" l="1"/>
  <c r="O2052" i="1"/>
  <c r="Q2052" i="1" s="1"/>
  <c r="O2053" i="1" l="1"/>
  <c r="Q2053" i="1" s="1"/>
  <c r="L2054" i="1"/>
  <c r="O2054" i="1" l="1"/>
  <c r="L2055" i="1"/>
  <c r="L2056" i="1" l="1"/>
  <c r="O2055" i="1"/>
  <c r="Q2054" i="1"/>
  <c r="P2055" i="1"/>
  <c r="P2056" i="1" s="1"/>
  <c r="P2057" i="1" s="1"/>
  <c r="P2058" i="1" s="1"/>
  <c r="P2059" i="1" s="1"/>
  <c r="P2060" i="1" s="1"/>
  <c r="P2061" i="1" s="1"/>
  <c r="P2062" i="1" s="1"/>
  <c r="P2063" i="1" s="1"/>
  <c r="P2064" i="1" s="1"/>
  <c r="P2065" i="1" s="1"/>
  <c r="P2066" i="1" s="1"/>
  <c r="P2067" i="1" s="1"/>
  <c r="Q2055" i="1" l="1"/>
  <c r="L2057" i="1"/>
  <c r="O2056" i="1"/>
  <c r="Q2056" i="1" s="1"/>
  <c r="O2057" i="1" l="1"/>
  <c r="L2058" i="1"/>
  <c r="L2059" i="1" l="1"/>
  <c r="O2058" i="1"/>
  <c r="Q2058" i="1" s="1"/>
  <c r="Q2057" i="1"/>
  <c r="O2059" i="1" l="1"/>
  <c r="L2060" i="1"/>
  <c r="O2060" i="1" l="1"/>
  <c r="Q2060" i="1" s="1"/>
  <c r="L2061" i="1"/>
  <c r="Q2059" i="1"/>
  <c r="L2062" i="1" l="1"/>
  <c r="O2061" i="1"/>
  <c r="Q2061" i="1" l="1"/>
  <c r="L2063" i="1"/>
  <c r="O2062" i="1"/>
  <c r="Q2062" i="1" s="1"/>
  <c r="O2063" i="1" l="1"/>
  <c r="Q2063" i="1" s="1"/>
  <c r="L2064" i="1"/>
  <c r="O2064" i="1" l="1"/>
  <c r="Q2064" i="1" s="1"/>
  <c r="L2065" i="1"/>
  <c r="L2066" i="1" l="1"/>
  <c r="O2065" i="1"/>
  <c r="Q2065" i="1" s="1"/>
  <c r="L2067" i="1" l="1"/>
  <c r="O2066" i="1"/>
  <c r="Q2066" i="1" s="1"/>
  <c r="O2067" i="1" l="1"/>
  <c r="L2068" i="1"/>
  <c r="L2069" i="1" l="1"/>
  <c r="O2068" i="1"/>
  <c r="Q2067" i="1"/>
  <c r="P2068" i="1"/>
  <c r="P2069" i="1" s="1"/>
  <c r="P2070" i="1" s="1"/>
  <c r="P2071" i="1" s="1"/>
  <c r="P2072" i="1" s="1"/>
  <c r="P2073" i="1" s="1"/>
  <c r="P2074" i="1" s="1"/>
  <c r="P2075" i="1" s="1"/>
  <c r="P2076" i="1" s="1"/>
  <c r="P2077" i="1" s="1"/>
  <c r="P2078" i="1" s="1"/>
  <c r="P2079" i="1" s="1"/>
  <c r="P2080" i="1" s="1"/>
  <c r="Q2068" i="1" l="1"/>
  <c r="L2070" i="1"/>
  <c r="O2069" i="1"/>
  <c r="Q2069" i="1" s="1"/>
  <c r="O2070" i="1" l="1"/>
  <c r="L2071" i="1"/>
  <c r="O2071" i="1" l="1"/>
  <c r="Q2071" i="1" s="1"/>
  <c r="L2072" i="1"/>
  <c r="Q2070" i="1"/>
  <c r="L2073" i="1" l="1"/>
  <c r="O2072" i="1"/>
  <c r="Q2072" i="1" l="1"/>
  <c r="O2073" i="1"/>
  <c r="Q2073" i="1" s="1"/>
  <c r="L2074" i="1"/>
  <c r="O2074" i="1" l="1"/>
  <c r="L2075" i="1"/>
  <c r="L2076" i="1" l="1"/>
  <c r="O2075" i="1"/>
  <c r="Q2075" i="1" s="1"/>
  <c r="Q2074" i="1"/>
  <c r="L2077" i="1" l="1"/>
  <c r="O2076" i="1"/>
  <c r="Q2076" i="1" s="1"/>
  <c r="O2077" i="1" l="1"/>
  <c r="Q2077" i="1" s="1"/>
  <c r="L2078" i="1"/>
  <c r="O2078" i="1" s="1"/>
  <c r="Q2078" i="1" l="1"/>
  <c r="C18" i="1" s="1"/>
  <c r="C10" i="1" a="1"/>
  <c r="C10" i="1" s="1"/>
  <c r="C11" i="1" s="1"/>
  <c r="P2081" i="1"/>
</calcChain>
</file>

<file path=xl/sharedStrings.xml><?xml version="1.0" encoding="utf-8"?>
<sst xmlns="http://schemas.openxmlformats.org/spreadsheetml/2006/main" count="37" uniqueCount="35">
  <si>
    <t>Date</t>
  </si>
  <si>
    <t>NDX</t>
  </si>
  <si>
    <t>QLD</t>
  </si>
  <si>
    <t>Bills</t>
  </si>
  <si>
    <t>QQQ</t>
  </si>
  <si>
    <t>BOXX</t>
  </si>
  <si>
    <t>total assets</t>
  </si>
  <si>
    <t>liabilities</t>
  </si>
  <si>
    <t>maintenance ratio</t>
  </si>
  <si>
    <t>Rebalancing strategy</t>
  </si>
  <si>
    <t>allocation 
ratio</t>
  </si>
  <si>
    <t>Notes</t>
  </si>
  <si>
    <t>Plain-vanilla</t>
  </si>
  <si>
    <t>QQQ or 00662</t>
  </si>
  <si>
    <t>2x Leveraged</t>
  </si>
  <si>
    <t>QLD or 00670L</t>
  </si>
  <si>
    <t>Money Market</t>
  </si>
  <si>
    <t>BOXX or 00865B</t>
  </si>
  <si>
    <t>Initial Asset</t>
  </si>
  <si>
    <t>Final asset</t>
  </si>
  <si>
    <t>X-fold</t>
  </si>
  <si>
    <t>T-bill yield
(annual)</t>
  </si>
  <si>
    <t>withdrawal strategy</t>
  </si>
  <si>
    <t>股票質押</t>
  </si>
  <si>
    <t>contribution rate
(annual)</t>
  </si>
  <si>
    <t>提撥率</t>
  </si>
  <si>
    <t>loan interest
(annual)</t>
  </si>
  <si>
    <t>股票質押利率</t>
  </si>
  <si>
    <t>minimum 
maintenance ratio</t>
  </si>
  <si>
    <t>質押維持率
要大於160%</t>
  </si>
  <si>
    <t>partial rebalancing</t>
  </si>
  <si>
    <t>部分再平衡</t>
  </si>
  <si>
    <t>adjustment ratio 
of MMF</t>
  </si>
  <si>
    <t>完全不再平衡</t>
    <phoneticPr fontId="1" type="noConversion"/>
  </si>
  <si>
    <t xml:space="preserve">Non-rebalancing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</si>
</sst>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0_ "/>
    <numFmt numFmtId="177" formatCode="#,##0.00_ "/>
    <numFmt numFmtId="178" formatCode="#,##0_);[Red]\(#,##0\)"/>
    <numFmt numFmtId="179" formatCode="yyyy/mm/dd"/>
    <numFmt numFmtId="180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Noto Sans TC"/>
      <family val="2"/>
      <charset val="136"/>
    </font>
    <font>
      <b/>
      <sz val="10"/>
      <color theme="1"/>
      <name val="Noto Sans TC"/>
      <family val="2"/>
      <charset val="136"/>
    </font>
    <font>
      <b/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0" fillId="0" borderId="0" xfId="0" applyNumberFormat="1" applyAlignment="1">
      <alignment vertical="center"/>
    </xf>
    <xf numFmtId="0" fontId="0" fillId="0" borderId="0" xfId="0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/>
    <xf numFmtId="178" fontId="0" fillId="0" borderId="0" xfId="0" applyNumberFormat="1" applyAlignment="1">
      <alignment vertical="center"/>
    </xf>
    <xf numFmtId="180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179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179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/>
    </xf>
    <xf numFmtId="180" fontId="4" fillId="0" borderId="0" xfId="0" applyNumberFormat="1" applyFont="1" applyAlignment="1"/>
    <xf numFmtId="178" fontId="4" fillId="0" borderId="0" xfId="0" applyNumberFormat="1" applyFont="1" applyAlignment="1"/>
    <xf numFmtId="0" fontId="0" fillId="0" borderId="0" xfId="0" applyBorder="1" applyAlignment="1">
      <alignment vertical="center"/>
    </xf>
    <xf numFmtId="9" fontId="2" fillId="0" borderId="2" xfId="0" applyNumberFormat="1" applyFont="1" applyBorder="1" applyAlignment="1">
      <alignment vertical="center"/>
    </xf>
    <xf numFmtId="178" fontId="0" fillId="0" borderId="2" xfId="0" applyNumberFormat="1" applyBorder="1" applyAlignment="1">
      <alignment vertical="center"/>
    </xf>
    <xf numFmtId="9" fontId="2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4" xfId="0" applyBorder="1" applyAlignment="1">
      <alignment vertical="center"/>
    </xf>
    <xf numFmtId="178" fontId="2" fillId="0" borderId="5" xfId="0" applyNumberFormat="1" applyFont="1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>
      <alignment vertical="center"/>
    </xf>
    <xf numFmtId="0" fontId="0" fillId="0" borderId="8" xfId="0" applyBorder="1" applyAlignment="1"/>
    <xf numFmtId="0" fontId="0" fillId="0" borderId="9" xfId="0" applyBorder="1" applyAlignment="1">
      <alignment vertical="center"/>
    </xf>
    <xf numFmtId="178" fontId="0" fillId="0" borderId="3" xfId="0" applyNumberFormat="1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>
      <alignment vertical="center" wrapText="1"/>
    </xf>
    <xf numFmtId="9" fontId="0" fillId="0" borderId="12" xfId="0" applyNumberFormat="1" applyBorder="1" applyAlignment="1">
      <alignment vertical="center"/>
    </xf>
    <xf numFmtId="0" fontId="0" fillId="0" borderId="13" xfId="0" applyBorder="1" applyAlignment="1"/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 wrapText="1"/>
    </xf>
    <xf numFmtId="9" fontId="0" fillId="0" borderId="0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0" fillId="0" borderId="2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/>
    <xf numFmtId="9" fontId="0" fillId="0" borderId="1" xfId="0" applyNumberFormat="1" applyBorder="1" applyAlignment="1"/>
    <xf numFmtId="0" fontId="0" fillId="0" borderId="20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82"/>
  <sheetViews>
    <sheetView tabSelected="1" topLeftCell="A7" zoomScale="160" zoomScaleNormal="160" workbookViewId="0">
      <pane xSplit="4" topLeftCell="E1" activePane="topRight" state="frozen"/>
      <selection pane="topRight" activeCell="H12" sqref="H12"/>
    </sheetView>
  </sheetViews>
  <sheetFormatPr defaultRowHeight="17" x14ac:dyDescent="0.4"/>
  <cols>
    <col min="1" max="1" width="1.81640625" style="6" customWidth="1"/>
    <col min="2" max="2" width="19" style="6" bestFit="1" customWidth="1"/>
    <col min="3" max="3" width="15.90625" style="6" bestFit="1" customWidth="1"/>
    <col min="4" max="4" width="17.08984375" style="6" bestFit="1" customWidth="1"/>
    <col min="5" max="5" width="6.36328125" style="6" customWidth="1"/>
    <col min="6" max="6" width="11.36328125" style="6" bestFit="1" customWidth="1"/>
    <col min="8" max="8" width="9.36328125" style="12" bestFit="1" customWidth="1"/>
    <col min="9" max="9" width="8.7265625" style="13" customWidth="1"/>
    <col min="10" max="10" width="3.7265625" style="13" customWidth="1"/>
    <col min="11" max="11" width="11.36328125" style="10" bestFit="1" customWidth="1"/>
    <col min="12" max="12" width="9.08984375" style="14" bestFit="1" customWidth="1"/>
    <col min="13" max="13" width="12.08984375" style="14" bestFit="1" customWidth="1"/>
    <col min="14" max="14" width="7" style="14" bestFit="1" customWidth="1"/>
    <col min="15" max="15" width="12.08984375" style="15" bestFit="1" customWidth="1"/>
    <col min="16" max="16" width="16.26953125" style="16" customWidth="1"/>
    <col min="17" max="17" width="16.26953125" style="2" bestFit="1" customWidth="1"/>
  </cols>
  <sheetData>
    <row r="1" spans="1:17" x14ac:dyDescent="0.4">
      <c r="E1" s="1"/>
      <c r="F1" t="s">
        <v>0</v>
      </c>
      <c r="G1" t="s">
        <v>1</v>
      </c>
      <c r="H1" s="12" t="s">
        <v>2</v>
      </c>
      <c r="I1" s="13" t="s">
        <v>3</v>
      </c>
      <c r="K1" s="9" t="s">
        <v>0</v>
      </c>
      <c r="L1" s="14" t="s">
        <v>4</v>
      </c>
      <c r="M1" s="14" t="s">
        <v>2</v>
      </c>
      <c r="N1" s="14" t="s">
        <v>5</v>
      </c>
      <c r="O1" s="17" t="s">
        <v>6</v>
      </c>
      <c r="P1" s="16" t="s">
        <v>7</v>
      </c>
      <c r="Q1" s="2" t="s">
        <v>8</v>
      </c>
    </row>
    <row r="2" spans="1:17" ht="17.5" thickBot="1" x14ac:dyDescent="0.45">
      <c r="B2" s="11" t="s">
        <v>9</v>
      </c>
      <c r="C2" s="11" t="s">
        <v>34</v>
      </c>
      <c r="D2" s="11" t="s">
        <v>33</v>
      </c>
      <c r="E2" s="4"/>
      <c r="F2" s="18">
        <v>31320</v>
      </c>
      <c r="G2">
        <v>110.074996948242</v>
      </c>
      <c r="H2" s="12">
        <v>9.6515853431858485E-3</v>
      </c>
      <c r="I2" s="13">
        <v>100</v>
      </c>
      <c r="K2" s="19">
        <v>31320</v>
      </c>
      <c r="L2" s="14">
        <f>$C$9*$C$5</f>
        <v>4000</v>
      </c>
      <c r="M2" s="14">
        <f>$C$9*$C$6</f>
        <v>3000</v>
      </c>
      <c r="N2" s="14">
        <f>$C$9*$C$7</f>
        <v>3000</v>
      </c>
      <c r="O2" s="17">
        <f>SUM(L2:N2)</f>
        <v>10000</v>
      </c>
      <c r="P2" s="16">
        <f>-O2*$C$16</f>
        <v>-200</v>
      </c>
      <c r="Q2" s="2">
        <f t="shared" ref="Q2:Q65" si="0">O2/-P2</f>
        <v>50</v>
      </c>
    </row>
    <row r="3" spans="1:17" ht="17.5" thickBot="1" x14ac:dyDescent="0.45">
      <c r="B3" s="27"/>
      <c r="C3" s="27"/>
      <c r="D3" s="27"/>
      <c r="E3" s="4"/>
      <c r="F3" s="18">
        <v>31327</v>
      </c>
      <c r="G3">
        <v>111.050003051757</v>
      </c>
      <c r="H3" s="12">
        <v>9.8233233710243156E-3</v>
      </c>
      <c r="I3" s="13">
        <f t="shared" ref="I3:I66" si="1">I2*EXP($C$13/52)</f>
        <v>100.057708952905</v>
      </c>
      <c r="K3" s="19">
        <v>31327</v>
      </c>
      <c r="L3" s="14">
        <f t="shared" ref="L3:L66" si="2">L2*(G3/G2)</f>
        <v>4035.4306111486321</v>
      </c>
      <c r="M3" s="14">
        <f t="shared" ref="M3:M66" si="3">M2*(H3/H2)</f>
        <v>3053.3812907616416</v>
      </c>
      <c r="N3" s="14">
        <f t="shared" ref="N3:N66" si="4">N2*(I3/I2)</f>
        <v>3001.7312685871502</v>
      </c>
      <c r="O3" s="17">
        <f t="shared" ref="O3:O66" si="5">L3+M3+N3</f>
        <v>10090.543170497425</v>
      </c>
      <c r="P3" s="16">
        <f t="shared" ref="P3:P13" si="6">P2*EXP($C$17/52)</f>
        <v>-200.23090241808487</v>
      </c>
      <c r="Q3" s="2">
        <f t="shared" si="0"/>
        <v>50.394534752823681</v>
      </c>
    </row>
    <row r="4" spans="1:17" ht="34" x14ac:dyDescent="0.4">
      <c r="B4" s="31"/>
      <c r="C4" s="32" t="s">
        <v>10</v>
      </c>
      <c r="D4" s="33" t="s">
        <v>11</v>
      </c>
      <c r="E4" s="3"/>
      <c r="F4" s="18">
        <v>31334</v>
      </c>
      <c r="G4">
        <v>114.31999969482401</v>
      </c>
      <c r="H4" s="12">
        <v>1.0410359334085691E-2</v>
      </c>
      <c r="I4" s="13">
        <f t="shared" si="1"/>
        <v>100.11545120904246</v>
      </c>
      <c r="K4" s="19">
        <v>31334</v>
      </c>
      <c r="L4" s="14">
        <f t="shared" si="2"/>
        <v>4154.2585642251906</v>
      </c>
      <c r="M4" s="14">
        <f t="shared" si="3"/>
        <v>3235.8495409571901</v>
      </c>
      <c r="N4" s="14">
        <f t="shared" si="4"/>
        <v>3003.4635362712738</v>
      </c>
      <c r="O4" s="17">
        <f t="shared" si="5"/>
        <v>10393.571641453655</v>
      </c>
      <c r="P4" s="16">
        <f t="shared" si="6"/>
        <v>-200.46207141580314</v>
      </c>
      <c r="Q4" s="2">
        <f t="shared" si="0"/>
        <v>51.848070650208257</v>
      </c>
    </row>
    <row r="5" spans="1:17" x14ac:dyDescent="0.4">
      <c r="B5" s="34" t="s">
        <v>12</v>
      </c>
      <c r="C5" s="28">
        <v>0.4</v>
      </c>
      <c r="D5" s="35" t="s">
        <v>13</v>
      </c>
      <c r="E5" s="3"/>
      <c r="F5" s="18">
        <v>31341</v>
      </c>
      <c r="G5">
        <v>113.91000366210901</v>
      </c>
      <c r="H5" s="12">
        <v>1.033582202979761E-2</v>
      </c>
      <c r="I5" s="13">
        <f t="shared" si="1"/>
        <v>100.17322678763132</v>
      </c>
      <c r="K5" s="19">
        <v>31341</v>
      </c>
      <c r="L5" s="14">
        <f t="shared" si="2"/>
        <v>4139.3597754327538</v>
      </c>
      <c r="M5" s="14">
        <f t="shared" si="3"/>
        <v>3212.6811282132553</v>
      </c>
      <c r="N5" s="14">
        <f t="shared" si="4"/>
        <v>3005.1968036289395</v>
      </c>
      <c r="O5" s="17">
        <f t="shared" si="5"/>
        <v>10357.23770727495</v>
      </c>
      <c r="P5" s="16">
        <f t="shared" si="6"/>
        <v>-200.69350730092421</v>
      </c>
      <c r="Q5" s="2">
        <f t="shared" si="0"/>
        <v>51.607238552790264</v>
      </c>
    </row>
    <row r="6" spans="1:17" x14ac:dyDescent="0.4">
      <c r="B6" s="34" t="s">
        <v>14</v>
      </c>
      <c r="C6" s="28">
        <v>0.3</v>
      </c>
      <c r="D6" s="36" t="s">
        <v>15</v>
      </c>
      <c r="F6" s="18">
        <v>31348</v>
      </c>
      <c r="G6">
        <v>116.275001525878</v>
      </c>
      <c r="H6" s="12">
        <v>1.076946176750083E-2</v>
      </c>
      <c r="I6" s="13">
        <f t="shared" si="1"/>
        <v>100.23103570790161</v>
      </c>
      <c r="K6" s="19">
        <v>31348</v>
      </c>
      <c r="L6" s="14">
        <f t="shared" si="2"/>
        <v>4225.3011037756842</v>
      </c>
      <c r="M6" s="14">
        <f t="shared" si="3"/>
        <v>3347.4692657940027</v>
      </c>
      <c r="N6" s="14">
        <f t="shared" si="4"/>
        <v>3006.9310712370484</v>
      </c>
      <c r="O6" s="17">
        <f t="shared" si="5"/>
        <v>10579.701440806735</v>
      </c>
      <c r="P6" s="16">
        <f t="shared" si="6"/>
        <v>-200.92521038157281</v>
      </c>
      <c r="Q6" s="2">
        <f t="shared" si="0"/>
        <v>52.65492279796571</v>
      </c>
    </row>
    <row r="7" spans="1:17" ht="17.5" thickBot="1" x14ac:dyDescent="0.45">
      <c r="B7" s="37" t="s">
        <v>16</v>
      </c>
      <c r="C7" s="30">
        <v>0.3</v>
      </c>
      <c r="D7" s="38" t="s">
        <v>17</v>
      </c>
      <c r="F7" s="18">
        <v>31355</v>
      </c>
      <c r="G7">
        <v>119.26000213623</v>
      </c>
      <c r="H7" s="12">
        <v>1.1329504509888981E-2</v>
      </c>
      <c r="I7" s="13">
        <f t="shared" si="1"/>
        <v>100.28887798909447</v>
      </c>
      <c r="K7" s="19">
        <v>31355</v>
      </c>
      <c r="L7" s="14">
        <f t="shared" si="2"/>
        <v>4333.772625669274</v>
      </c>
      <c r="M7" s="14">
        <f t="shared" si="3"/>
        <v>3521.5472195625662</v>
      </c>
      <c r="N7" s="14">
        <f t="shared" si="4"/>
        <v>3008.6663396728345</v>
      </c>
      <c r="O7" s="17">
        <f t="shared" si="5"/>
        <v>10863.986184904676</v>
      </c>
      <c r="P7" s="16">
        <f t="shared" si="6"/>
        <v>-201.15718096622939</v>
      </c>
      <c r="Q7" s="2">
        <f t="shared" si="0"/>
        <v>54.007448964640936</v>
      </c>
    </row>
    <row r="8" spans="1:17" ht="17.5" thickBot="1" x14ac:dyDescent="0.45">
      <c r="F8" s="18">
        <v>31362</v>
      </c>
      <c r="G8">
        <v>122.175003051757</v>
      </c>
      <c r="H8" s="12">
        <v>1.189011371481105E-2</v>
      </c>
      <c r="I8" s="13">
        <f t="shared" si="1"/>
        <v>100.34675365046215</v>
      </c>
      <c r="K8" s="19">
        <v>31362</v>
      </c>
      <c r="L8" s="14">
        <f t="shared" si="2"/>
        <v>4439.7004383912736</v>
      </c>
      <c r="M8" s="14">
        <f t="shared" si="3"/>
        <v>3695.8012467471881</v>
      </c>
      <c r="N8" s="14">
        <f t="shared" si="4"/>
        <v>3010.4026095138647</v>
      </c>
      <c r="O8" s="17">
        <f t="shared" si="5"/>
        <v>11145.904294652326</v>
      </c>
      <c r="P8" s="16">
        <f t="shared" si="6"/>
        <v>-201.38941936373058</v>
      </c>
      <c r="Q8" s="2">
        <f t="shared" si="0"/>
        <v>55.345034162503069</v>
      </c>
    </row>
    <row r="9" spans="1:17" x14ac:dyDescent="0.4">
      <c r="B9" s="39" t="s">
        <v>18</v>
      </c>
      <c r="C9" s="40">
        <v>10000</v>
      </c>
      <c r="D9" s="41"/>
      <c r="F9" s="18">
        <v>31369</v>
      </c>
      <c r="G9">
        <v>123.970001220703</v>
      </c>
      <c r="H9" s="12">
        <v>1.224205995234863E-2</v>
      </c>
      <c r="I9" s="13">
        <f t="shared" si="1"/>
        <v>100.40466271126799</v>
      </c>
      <c r="K9" s="19">
        <v>31369</v>
      </c>
      <c r="L9" s="14">
        <f t="shared" si="2"/>
        <v>4504.9286271248156</v>
      </c>
      <c r="M9" s="14">
        <f t="shared" si="3"/>
        <v>3805.1966129041248</v>
      </c>
      <c r="N9" s="14">
        <f t="shared" si="4"/>
        <v>3012.1398813380401</v>
      </c>
      <c r="O9" s="17">
        <f t="shared" si="5"/>
        <v>11322.265121366981</v>
      </c>
      <c r="P9" s="16">
        <f t="shared" si="6"/>
        <v>-201.62192588326957</v>
      </c>
      <c r="Q9" s="2">
        <f t="shared" si="0"/>
        <v>56.155921890767409</v>
      </c>
    </row>
    <row r="10" spans="1:17" x14ac:dyDescent="0.4">
      <c r="B10" s="42" t="s">
        <v>19</v>
      </c>
      <c r="C10" s="29">
        <f t="array" ref="C10">INDEX(O:O,COUNTA(O:O))</f>
        <v>38573519.844920397</v>
      </c>
      <c r="D10" s="43"/>
      <c r="F10" s="18">
        <v>31376</v>
      </c>
      <c r="G10">
        <v>126.059997558593</v>
      </c>
      <c r="H10" s="12">
        <v>1.265831444601153E-2</v>
      </c>
      <c r="I10" s="13">
        <f t="shared" si="1"/>
        <v>100.46260519078646</v>
      </c>
      <c r="K10" s="19">
        <v>31376</v>
      </c>
      <c r="L10" s="14">
        <f t="shared" si="2"/>
        <v>4580.8767132782132</v>
      </c>
      <c r="M10" s="14">
        <f t="shared" si="3"/>
        <v>3934.5808991727367</v>
      </c>
      <c r="N10" s="14">
        <f t="shared" si="4"/>
        <v>3013.8781557235943</v>
      </c>
      <c r="O10" s="17">
        <f t="shared" si="5"/>
        <v>11529.335768174544</v>
      </c>
      <c r="P10" s="16">
        <f t="shared" si="6"/>
        <v>-201.85470083439645</v>
      </c>
      <c r="Q10" s="2">
        <f t="shared" si="0"/>
        <v>57.11700406538128</v>
      </c>
    </row>
    <row r="11" spans="1:17" ht="17.5" thickBot="1" x14ac:dyDescent="0.45">
      <c r="B11" s="44" t="s">
        <v>20</v>
      </c>
      <c r="C11" s="45">
        <f>C10/C9</f>
        <v>3857.3519844920397</v>
      </c>
      <c r="D11" s="46"/>
      <c r="F11" s="18">
        <v>31383</v>
      </c>
      <c r="G11">
        <v>126.95500183105401</v>
      </c>
      <c r="H11" s="12">
        <v>1.2838696225759659E-2</v>
      </c>
      <c r="I11" s="13">
        <f t="shared" si="1"/>
        <v>100.52058110830315</v>
      </c>
      <c r="K11" s="19">
        <v>31383</v>
      </c>
      <c r="L11" s="14">
        <f t="shared" si="2"/>
        <v>4613.4001490183691</v>
      </c>
      <c r="M11" s="14">
        <f t="shared" si="3"/>
        <v>3990.6489253055051</v>
      </c>
      <c r="N11" s="14">
        <f t="shared" si="4"/>
        <v>3015.617433249095</v>
      </c>
      <c r="O11" s="17">
        <f t="shared" si="5"/>
        <v>11619.666507572969</v>
      </c>
      <c r="P11" s="16">
        <f t="shared" si="6"/>
        <v>-202.08774452701877</v>
      </c>
      <c r="Q11" s="2">
        <f t="shared" si="0"/>
        <v>57.498125553177424</v>
      </c>
    </row>
    <row r="12" spans="1:17" ht="34" customHeight="1" thickBot="1" x14ac:dyDescent="0.45">
      <c r="F12" s="18">
        <v>31390</v>
      </c>
      <c r="G12">
        <v>132.125</v>
      </c>
      <c r="H12" s="12">
        <v>1.390564992078324E-2</v>
      </c>
      <c r="I12" s="13">
        <f t="shared" si="1"/>
        <v>100.57859048311477</v>
      </c>
      <c r="K12" s="19">
        <v>31390</v>
      </c>
      <c r="L12" s="14">
        <f t="shared" si="2"/>
        <v>4801.2719932075433</v>
      </c>
      <c r="M12" s="14">
        <f t="shared" si="3"/>
        <v>4322.2898911423345</v>
      </c>
      <c r="N12" s="14">
        <f t="shared" si="4"/>
        <v>3017.3577144934438</v>
      </c>
      <c r="O12" s="17">
        <f t="shared" si="5"/>
        <v>12140.919598843322</v>
      </c>
      <c r="P12" s="16">
        <f t="shared" si="6"/>
        <v>-202.3210572714018</v>
      </c>
      <c r="Q12" s="2">
        <f t="shared" si="0"/>
        <v>60.00818581407961</v>
      </c>
    </row>
    <row r="13" spans="1:17" ht="34.5" thickBot="1" x14ac:dyDescent="0.45">
      <c r="B13" s="47" t="s">
        <v>21</v>
      </c>
      <c r="C13" s="48">
        <v>0.03</v>
      </c>
      <c r="D13" s="49"/>
      <c r="F13" s="18">
        <v>31397</v>
      </c>
      <c r="G13">
        <v>132.259994506835</v>
      </c>
      <c r="H13" s="12">
        <v>1.393407974603863E-2</v>
      </c>
      <c r="I13" s="13">
        <f t="shared" si="1"/>
        <v>100.63663333452918</v>
      </c>
      <c r="K13" s="19">
        <v>31397</v>
      </c>
      <c r="L13" s="14">
        <f t="shared" si="2"/>
        <v>4806.1775398104091</v>
      </c>
      <c r="M13" s="14">
        <f t="shared" si="3"/>
        <v>4331.1267270333819</v>
      </c>
      <c r="N13" s="14">
        <f t="shared" si="4"/>
        <v>3019.0990000358761</v>
      </c>
      <c r="O13" s="17">
        <f t="shared" si="5"/>
        <v>12156.403266879668</v>
      </c>
      <c r="P13" s="16">
        <f t="shared" si="6"/>
        <v>-202.55463937816907</v>
      </c>
      <c r="Q13" s="2">
        <f t="shared" si="0"/>
        <v>60.015427462926141</v>
      </c>
    </row>
    <row r="14" spans="1:17" ht="17.5" thickBot="1" x14ac:dyDescent="0.45">
      <c r="B14" s="1"/>
      <c r="C14" s="5"/>
      <c r="F14" s="18">
        <v>31404</v>
      </c>
      <c r="G14">
        <v>131.48500061035099</v>
      </c>
      <c r="H14" s="12">
        <v>1.377126122692636E-2</v>
      </c>
      <c r="I14" s="13">
        <f t="shared" si="1"/>
        <v>100.69470968186538</v>
      </c>
      <c r="K14" s="19">
        <v>31404</v>
      </c>
      <c r="L14" s="14">
        <f t="shared" si="2"/>
        <v>4778.0151444265266</v>
      </c>
      <c r="M14" s="14">
        <f t="shared" si="3"/>
        <v>4280.5178850692309</v>
      </c>
      <c r="N14" s="14">
        <f t="shared" si="4"/>
        <v>3020.8412904559623</v>
      </c>
      <c r="O14" s="17">
        <f t="shared" si="5"/>
        <v>12079.374319951719</v>
      </c>
      <c r="P14" s="16">
        <f>P13*EXP($C$17/52)+(-MAX(O$2:O13)*$C$16)</f>
        <v>-445.91655649589609</v>
      </c>
      <c r="Q14" s="2">
        <f t="shared" si="0"/>
        <v>27.088867062649399</v>
      </c>
    </row>
    <row r="15" spans="1:17" ht="34" customHeight="1" x14ac:dyDescent="0.4">
      <c r="A15" s="7"/>
      <c r="B15" s="50" t="s">
        <v>22</v>
      </c>
      <c r="C15" s="51"/>
      <c r="D15" s="52" t="s">
        <v>23</v>
      </c>
      <c r="E15" s="7"/>
      <c r="F15" s="20">
        <v>31411</v>
      </c>
      <c r="G15" s="8">
        <v>130.55000305175699</v>
      </c>
      <c r="H15" s="21">
        <v>1.3576101106297939E-2</v>
      </c>
      <c r="I15" s="22">
        <f t="shared" si="1"/>
        <v>100.75281954445352</v>
      </c>
      <c r="J15" s="22"/>
      <c r="K15" s="23">
        <v>31411</v>
      </c>
      <c r="L15" s="24">
        <f t="shared" si="2"/>
        <v>4744.0383982256199</v>
      </c>
      <c r="M15" s="24">
        <f t="shared" si="3"/>
        <v>4219.8563107198297</v>
      </c>
      <c r="N15" s="24">
        <f t="shared" si="4"/>
        <v>3022.5845863336062</v>
      </c>
      <c r="O15" s="25">
        <f t="shared" si="5"/>
        <v>11986.479295279056</v>
      </c>
      <c r="P15" s="26">
        <f t="shared" ref="P15:P26" si="7">P14*EXP($C$17/52)</f>
        <v>-446.43137255169103</v>
      </c>
      <c r="Q15" s="2">
        <f t="shared" si="0"/>
        <v>26.849545153530123</v>
      </c>
    </row>
    <row r="16" spans="1:17" ht="34" customHeight="1" x14ac:dyDescent="0.4">
      <c r="B16" s="53" t="s">
        <v>24</v>
      </c>
      <c r="C16" s="54">
        <v>0.02</v>
      </c>
      <c r="D16" s="55" t="s">
        <v>25</v>
      </c>
      <c r="F16" s="18">
        <v>31418</v>
      </c>
      <c r="G16">
        <v>129.56500244140599</v>
      </c>
      <c r="H16" s="12">
        <v>1.3372010414815351E-2</v>
      </c>
      <c r="I16" s="13">
        <f t="shared" si="1"/>
        <v>100.81096294163488</v>
      </c>
      <c r="K16" s="19">
        <v>31418</v>
      </c>
      <c r="L16" s="14">
        <f t="shared" si="2"/>
        <v>4708.2445980835528</v>
      </c>
      <c r="M16" s="14">
        <f t="shared" si="3"/>
        <v>4156.4188491343048</v>
      </c>
      <c r="N16" s="14">
        <f t="shared" si="4"/>
        <v>3024.3288882490474</v>
      </c>
      <c r="O16" s="17">
        <f t="shared" si="5"/>
        <v>11888.992335466904</v>
      </c>
      <c r="P16" s="16">
        <f t="shared" si="7"/>
        <v>-446.94678296884672</v>
      </c>
      <c r="Q16" s="2">
        <f t="shared" si="0"/>
        <v>26.600465175057757</v>
      </c>
    </row>
    <row r="17" spans="2:17" ht="34" customHeight="1" x14ac:dyDescent="0.4">
      <c r="B17" s="53" t="s">
        <v>26</v>
      </c>
      <c r="C17" s="54">
        <v>0.06</v>
      </c>
      <c r="D17" s="55" t="s">
        <v>27</v>
      </c>
      <c r="F17" s="18">
        <v>31425</v>
      </c>
      <c r="G17">
        <v>132.77000427246</v>
      </c>
      <c r="H17" s="12">
        <v>1.4041749771965831E-2</v>
      </c>
      <c r="I17" s="13">
        <f t="shared" si="1"/>
        <v>100.86913989276195</v>
      </c>
      <c r="K17" s="19">
        <v>31425</v>
      </c>
      <c r="L17" s="14">
        <f t="shared" si="2"/>
        <v>4824.7107137287258</v>
      </c>
      <c r="M17" s="14">
        <f t="shared" si="3"/>
        <v>4364.5937758441405</v>
      </c>
      <c r="N17" s="14">
        <f t="shared" si="4"/>
        <v>3026.0741967828594</v>
      </c>
      <c r="O17" s="17">
        <f t="shared" si="5"/>
        <v>12215.378686355727</v>
      </c>
      <c r="P17" s="16">
        <f t="shared" si="7"/>
        <v>-447.46278843356055</v>
      </c>
      <c r="Q17" s="2">
        <f t="shared" si="0"/>
        <v>27.299205659353888</v>
      </c>
    </row>
    <row r="18" spans="2:17" ht="34.5" thickBot="1" x14ac:dyDescent="0.45">
      <c r="B18" s="56" t="s">
        <v>28</v>
      </c>
      <c r="C18" s="57">
        <f>MIN(Q:Q)</f>
        <v>3.9997325434668246E-2</v>
      </c>
      <c r="D18" s="58" t="s">
        <v>29</v>
      </c>
      <c r="F18" s="18">
        <v>31432</v>
      </c>
      <c r="G18">
        <v>130.19999694824199</v>
      </c>
      <c r="H18" s="12">
        <v>1.3503403313394431E-2</v>
      </c>
      <c r="I18" s="13">
        <f t="shared" si="1"/>
        <v>100.92735041719834</v>
      </c>
      <c r="K18" s="19">
        <v>31432</v>
      </c>
      <c r="L18" s="14">
        <f t="shared" si="2"/>
        <v>4731.3195751243265</v>
      </c>
      <c r="M18" s="14">
        <f t="shared" si="3"/>
        <v>4197.2596728664948</v>
      </c>
      <c r="N18" s="14">
        <f t="shared" si="4"/>
        <v>3027.8205125159511</v>
      </c>
      <c r="O18" s="17">
        <f t="shared" si="5"/>
        <v>11956.399760506773</v>
      </c>
      <c r="P18" s="16">
        <f t="shared" si="7"/>
        <v>-447.97938963282212</v>
      </c>
      <c r="Q18" s="2">
        <f t="shared" si="0"/>
        <v>26.68962018611305</v>
      </c>
    </row>
    <row r="19" spans="2:17" ht="17.5" customHeight="1" thickBot="1" x14ac:dyDescent="0.45">
      <c r="B19" s="7"/>
      <c r="C19" s="7"/>
      <c r="D19" s="7"/>
      <c r="F19" s="18">
        <v>31439</v>
      </c>
      <c r="G19">
        <v>132.92500305175699</v>
      </c>
      <c r="H19" s="12">
        <v>1.4074554237209901E-2</v>
      </c>
      <c r="I19" s="13">
        <f t="shared" si="1"/>
        <v>100.98559453431886</v>
      </c>
      <c r="K19" s="19">
        <v>31439</v>
      </c>
      <c r="L19" s="14">
        <f t="shared" si="2"/>
        <v>4830.3431928055088</v>
      </c>
      <c r="M19" s="14">
        <f t="shared" si="3"/>
        <v>4374.7903800529712</v>
      </c>
      <c r="N19" s="14">
        <f t="shared" si="4"/>
        <v>3029.5678360295669</v>
      </c>
      <c r="O19" s="17">
        <f t="shared" si="5"/>
        <v>12234.701408888046</v>
      </c>
      <c r="P19" s="16">
        <f t="shared" si="7"/>
        <v>-448.49658725441412</v>
      </c>
      <c r="Q19" s="2">
        <f t="shared" si="0"/>
        <v>27.279363447971548</v>
      </c>
    </row>
    <row r="20" spans="2:17" ht="34" customHeight="1" thickBot="1" x14ac:dyDescent="0.45">
      <c r="B20" s="59" t="s">
        <v>30</v>
      </c>
      <c r="C20" s="60"/>
      <c r="D20" s="49" t="s">
        <v>31</v>
      </c>
      <c r="F20" s="18">
        <v>31446</v>
      </c>
      <c r="G20">
        <v>137.419998168945</v>
      </c>
      <c r="H20" s="12">
        <v>1.5042539753396811E-2</v>
      </c>
      <c r="I20" s="13">
        <f t="shared" si="1"/>
        <v>101.04387226350951</v>
      </c>
      <c r="K20" s="19">
        <v>31446</v>
      </c>
      <c r="L20" s="14">
        <f t="shared" si="2"/>
        <v>4993.6861950061484</v>
      </c>
      <c r="M20" s="14">
        <f t="shared" si="3"/>
        <v>4675.6690901615611</v>
      </c>
      <c r="N20" s="14">
        <f t="shared" si="4"/>
        <v>3031.3161679052864</v>
      </c>
      <c r="O20" s="17">
        <f t="shared" si="5"/>
        <v>12700.671453072995</v>
      </c>
      <c r="P20" s="16">
        <f t="shared" si="7"/>
        <v>-449.01438198691341</v>
      </c>
      <c r="Q20" s="2">
        <f t="shared" si="0"/>
        <v>28.285667369654895</v>
      </c>
    </row>
    <row r="21" spans="2:17" ht="34.5" thickBot="1" x14ac:dyDescent="0.45">
      <c r="B21" s="56" t="s">
        <v>32</v>
      </c>
      <c r="C21" s="61">
        <v>0.02</v>
      </c>
      <c r="D21" s="62"/>
      <c r="F21" s="18">
        <v>31453</v>
      </c>
      <c r="G21">
        <v>140.16000366210901</v>
      </c>
      <c r="H21" s="12">
        <v>1.564838387566363E-2</v>
      </c>
      <c r="I21" s="13">
        <f t="shared" si="1"/>
        <v>101.10218362416745</v>
      </c>
      <c r="K21" s="19">
        <v>31453</v>
      </c>
      <c r="L21" s="14">
        <f t="shared" si="2"/>
        <v>5093.2548734210068</v>
      </c>
      <c r="M21" s="14">
        <f t="shared" si="3"/>
        <v>4863.9834760550311</v>
      </c>
      <c r="N21" s="14">
        <f t="shared" si="4"/>
        <v>3033.0655087250248</v>
      </c>
      <c r="O21" s="17">
        <f t="shared" si="5"/>
        <v>12990.303858201063</v>
      </c>
      <c r="P21" s="16">
        <f t="shared" si="7"/>
        <v>-449.53277451969171</v>
      </c>
      <c r="Q21" s="2">
        <f t="shared" si="0"/>
        <v>28.897345409532591</v>
      </c>
    </row>
    <row r="22" spans="2:17" x14ac:dyDescent="0.4">
      <c r="F22" s="18">
        <v>31460</v>
      </c>
      <c r="G22">
        <v>141.14500427246</v>
      </c>
      <c r="H22" s="12">
        <v>1.586910060624222E-2</v>
      </c>
      <c r="I22" s="13">
        <f t="shared" si="1"/>
        <v>101.16052863570106</v>
      </c>
      <c r="K22" s="19">
        <v>31460</v>
      </c>
      <c r="L22" s="14">
        <f t="shared" si="2"/>
        <v>5129.0486735630739</v>
      </c>
      <c r="M22" s="14">
        <f t="shared" si="3"/>
        <v>4932.5888054585839</v>
      </c>
      <c r="N22" s="14">
        <f t="shared" si="4"/>
        <v>3034.8158590710327</v>
      </c>
      <c r="O22" s="17">
        <f t="shared" si="5"/>
        <v>13096.453338092691</v>
      </c>
      <c r="P22" s="16">
        <f t="shared" si="7"/>
        <v>-450.05176554291671</v>
      </c>
      <c r="Q22" s="2">
        <f t="shared" si="0"/>
        <v>29.099882148654341</v>
      </c>
    </row>
    <row r="23" spans="2:17" x14ac:dyDescent="0.4">
      <c r="F23" s="18">
        <v>31467</v>
      </c>
      <c r="G23">
        <v>140.42500305175699</v>
      </c>
      <c r="H23" s="12">
        <v>1.5707612360820061E-2</v>
      </c>
      <c r="I23" s="13">
        <f t="shared" si="1"/>
        <v>101.21890731752988</v>
      </c>
      <c r="K23" s="19">
        <v>31467</v>
      </c>
      <c r="L23" s="14">
        <f t="shared" si="2"/>
        <v>5102.8846493735819</v>
      </c>
      <c r="M23" s="14">
        <f t="shared" si="3"/>
        <v>4882.3934521523506</v>
      </c>
      <c r="N23" s="14">
        <f t="shared" si="4"/>
        <v>3036.5672195258976</v>
      </c>
      <c r="O23" s="17">
        <f t="shared" si="5"/>
        <v>13021.845321051829</v>
      </c>
      <c r="P23" s="16">
        <f t="shared" si="7"/>
        <v>-450.57135574755284</v>
      </c>
      <c r="Q23" s="2">
        <f t="shared" si="0"/>
        <v>28.900739372228845</v>
      </c>
    </row>
    <row r="24" spans="2:17" x14ac:dyDescent="0.4">
      <c r="F24" s="18">
        <v>31474</v>
      </c>
      <c r="G24">
        <v>140.71000671386699</v>
      </c>
      <c r="H24" s="12">
        <v>1.577143674941819E-2</v>
      </c>
      <c r="I24" s="13">
        <f t="shared" si="1"/>
        <v>101.27731968908471</v>
      </c>
      <c r="K24" s="19">
        <v>31474</v>
      </c>
      <c r="L24" s="14">
        <f t="shared" si="2"/>
        <v>5113.2413578000742</v>
      </c>
      <c r="M24" s="14">
        <f t="shared" si="3"/>
        <v>4902.2319718344643</v>
      </c>
      <c r="N24" s="14">
        <f t="shared" si="4"/>
        <v>3038.3195906725423</v>
      </c>
      <c r="O24" s="17">
        <f t="shared" si="5"/>
        <v>13053.792920307082</v>
      </c>
      <c r="P24" s="16">
        <f t="shared" si="7"/>
        <v>-451.09154582536229</v>
      </c>
      <c r="Q24" s="2">
        <f t="shared" si="0"/>
        <v>28.938234469507854</v>
      </c>
    </row>
    <row r="25" spans="2:17" x14ac:dyDescent="0.4">
      <c r="F25" s="18">
        <v>31481</v>
      </c>
      <c r="G25">
        <v>147</v>
      </c>
      <c r="H25" s="12">
        <v>1.7212975894223329E-2</v>
      </c>
      <c r="I25" s="13">
        <f t="shared" si="1"/>
        <v>101.33576576980752</v>
      </c>
      <c r="K25" s="19">
        <v>31481</v>
      </c>
      <c r="L25" s="14">
        <f t="shared" si="2"/>
        <v>5341.8125487342186</v>
      </c>
      <c r="M25" s="14">
        <f t="shared" si="3"/>
        <v>5350.305244840195</v>
      </c>
      <c r="N25" s="14">
        <f t="shared" si="4"/>
        <v>3040.0729730942271</v>
      </c>
      <c r="O25" s="17">
        <f t="shared" si="5"/>
        <v>13732.19076666864</v>
      </c>
      <c r="P25" s="16">
        <f t="shared" si="7"/>
        <v>-451.61233646890588</v>
      </c>
      <c r="Q25" s="2">
        <f t="shared" si="0"/>
        <v>30.407032000141388</v>
      </c>
    </row>
    <row r="26" spans="2:17" x14ac:dyDescent="0.4">
      <c r="F26" s="18">
        <v>31488</v>
      </c>
      <c r="G26">
        <v>148.00500488281199</v>
      </c>
      <c r="H26" s="12">
        <v>1.7449142695204919E-2</v>
      </c>
      <c r="I26" s="13">
        <f t="shared" si="1"/>
        <v>101.39424557915154</v>
      </c>
      <c r="K26" s="19">
        <v>31488</v>
      </c>
      <c r="L26" s="14">
        <f t="shared" si="2"/>
        <v>5378.3332813501656</v>
      </c>
      <c r="M26" s="14">
        <f t="shared" si="3"/>
        <v>5423.7129159897831</v>
      </c>
      <c r="N26" s="14">
        <f t="shared" si="4"/>
        <v>3041.8273673745475</v>
      </c>
      <c r="O26" s="17">
        <f t="shared" si="5"/>
        <v>13843.873564714497</v>
      </c>
      <c r="P26" s="16">
        <f t="shared" si="7"/>
        <v>-452.13372837154407</v>
      </c>
      <c r="Q26" s="2">
        <f t="shared" si="0"/>
        <v>30.618979952183963</v>
      </c>
    </row>
    <row r="27" spans="2:17" x14ac:dyDescent="0.4">
      <c r="F27" s="18">
        <v>31495</v>
      </c>
      <c r="G27">
        <v>148.375</v>
      </c>
      <c r="H27" s="12">
        <v>1.7536493353975731E-2</v>
      </c>
      <c r="I27" s="13">
        <f t="shared" si="1"/>
        <v>101.45275913658119</v>
      </c>
      <c r="K27" s="19">
        <v>31495</v>
      </c>
      <c r="L27" s="14">
        <f t="shared" si="2"/>
        <v>5391.7784824383652</v>
      </c>
      <c r="M27" s="14">
        <f t="shared" si="3"/>
        <v>5450.8641006910048</v>
      </c>
      <c r="N27" s="14">
        <f t="shared" si="4"/>
        <v>3043.5827740974373</v>
      </c>
      <c r="O27" s="17">
        <f t="shared" si="5"/>
        <v>13886.225357226809</v>
      </c>
      <c r="P27" s="16">
        <f>P26*EXP($C$17/52)+(-MAX(O$2:O26)*$C$16)</f>
        <v>-729.53319352172753</v>
      </c>
      <c r="Q27" s="2">
        <f t="shared" si="0"/>
        <v>19.034398270752899</v>
      </c>
    </row>
    <row r="28" spans="2:17" x14ac:dyDescent="0.4">
      <c r="F28" s="18">
        <v>31502</v>
      </c>
      <c r="G28">
        <v>147.03500366210901</v>
      </c>
      <c r="H28" s="12">
        <v>1.7221174383037389E-2</v>
      </c>
      <c r="I28" s="13">
        <f t="shared" si="1"/>
        <v>101.51130646157215</v>
      </c>
      <c r="K28" s="19">
        <v>31502</v>
      </c>
      <c r="L28" s="14">
        <f t="shared" si="2"/>
        <v>5343.0845419417392</v>
      </c>
      <c r="M28" s="14">
        <f t="shared" si="3"/>
        <v>5352.8535791881432</v>
      </c>
      <c r="N28" s="14">
        <f t="shared" si="4"/>
        <v>3045.3391938471659</v>
      </c>
      <c r="O28" s="17">
        <f t="shared" si="5"/>
        <v>13741.277314977047</v>
      </c>
      <c r="P28" s="16">
        <f t="shared" ref="P28:P39" si="8">P27*EXP($C$17/52)</f>
        <v>-730.37544841401427</v>
      </c>
      <c r="Q28" s="2">
        <f t="shared" si="0"/>
        <v>18.813991276426076</v>
      </c>
    </row>
    <row r="29" spans="2:17" x14ac:dyDescent="0.4">
      <c r="F29" s="18">
        <v>31509</v>
      </c>
      <c r="G29">
        <v>152.66499328613199</v>
      </c>
      <c r="H29" s="12">
        <v>1.8565224998357999E-2</v>
      </c>
      <c r="I29" s="13">
        <f t="shared" si="1"/>
        <v>101.56988757361131</v>
      </c>
      <c r="K29" s="19">
        <v>31509</v>
      </c>
      <c r="L29" s="14">
        <f t="shared" si="2"/>
        <v>5547.6719516209869</v>
      </c>
      <c r="M29" s="14">
        <f t="shared" si="3"/>
        <v>5770.6245155254146</v>
      </c>
      <c r="N29" s="14">
        <f t="shared" si="4"/>
        <v>3047.0966272083406</v>
      </c>
      <c r="O29" s="17">
        <f t="shared" si="5"/>
        <v>14365.393094354742</v>
      </c>
      <c r="P29" s="16">
        <f t="shared" si="8"/>
        <v>-731.21867569975734</v>
      </c>
      <c r="Q29" s="2">
        <f t="shared" si="0"/>
        <v>19.645823570640388</v>
      </c>
    </row>
    <row r="30" spans="2:17" x14ac:dyDescent="0.4">
      <c r="F30" s="18">
        <v>31516</v>
      </c>
      <c r="G30">
        <v>157.66000366210901</v>
      </c>
      <c r="H30" s="12">
        <v>1.979996195056577E-2</v>
      </c>
      <c r="I30" s="13">
        <f t="shared" si="1"/>
        <v>101.62850249219683</v>
      </c>
      <c r="K30" s="19">
        <v>31516</v>
      </c>
      <c r="L30" s="14">
        <f t="shared" si="2"/>
        <v>5729.184938746509</v>
      </c>
      <c r="M30" s="14">
        <f t="shared" si="3"/>
        <v>6154.417511692468</v>
      </c>
      <c r="N30" s="14">
        <f t="shared" si="4"/>
        <v>3048.855074765906</v>
      </c>
      <c r="O30" s="17">
        <f t="shared" si="5"/>
        <v>14932.457525204883</v>
      </c>
      <c r="P30" s="16">
        <f t="shared" si="8"/>
        <v>-732.06287650159686</v>
      </c>
      <c r="Q30" s="2">
        <f t="shared" si="0"/>
        <v>20.397780033000089</v>
      </c>
    </row>
    <row r="31" spans="2:17" x14ac:dyDescent="0.4">
      <c r="F31" s="18">
        <v>31523</v>
      </c>
      <c r="G31">
        <v>160.46000671386699</v>
      </c>
      <c r="H31" s="12">
        <v>2.0509491984671609E-2</v>
      </c>
      <c r="I31" s="13">
        <f t="shared" si="1"/>
        <v>101.6871512368381</v>
      </c>
      <c r="K31" s="19">
        <v>31523</v>
      </c>
      <c r="L31" s="14">
        <f t="shared" si="2"/>
        <v>5830.9338600959982</v>
      </c>
      <c r="M31" s="14">
        <f t="shared" si="3"/>
        <v>6374.9605651526272</v>
      </c>
      <c r="N31" s="14">
        <f t="shared" si="4"/>
        <v>3050.6145371051443</v>
      </c>
      <c r="O31" s="17">
        <f t="shared" si="5"/>
        <v>15256.50896235377</v>
      </c>
      <c r="P31" s="16">
        <f t="shared" si="8"/>
        <v>-732.90805194346876</v>
      </c>
      <c r="Q31" s="2">
        <f t="shared" si="0"/>
        <v>20.816402442158662</v>
      </c>
    </row>
    <row r="32" spans="2:17" x14ac:dyDescent="0.4">
      <c r="F32" s="18">
        <v>31530</v>
      </c>
      <c r="G32">
        <v>155.009994506835</v>
      </c>
      <c r="H32" s="12">
        <v>1.913994532332557E-2</v>
      </c>
      <c r="I32" s="13">
        <f t="shared" si="1"/>
        <v>101.7458338270558</v>
      </c>
      <c r="K32" s="19">
        <v>31530</v>
      </c>
      <c r="L32" s="14">
        <f t="shared" si="2"/>
        <v>5632.8866247335618</v>
      </c>
      <c r="M32" s="14">
        <f t="shared" si="3"/>
        <v>5949.2646988316728</v>
      </c>
      <c r="N32" s="14">
        <f t="shared" si="4"/>
        <v>3052.3750148116756</v>
      </c>
      <c r="O32" s="17">
        <f t="shared" si="5"/>
        <v>14634.526338376911</v>
      </c>
      <c r="P32" s="16">
        <f t="shared" si="8"/>
        <v>-733.75420315060683</v>
      </c>
      <c r="Q32" s="2">
        <f t="shared" si="0"/>
        <v>19.944725734501993</v>
      </c>
    </row>
    <row r="33" spans="6:17" x14ac:dyDescent="0.4">
      <c r="F33" s="18">
        <v>31537</v>
      </c>
      <c r="G33">
        <v>157.91499328613199</v>
      </c>
      <c r="H33" s="12">
        <v>1.986406023210352E-2</v>
      </c>
      <c r="I33" s="13">
        <f t="shared" si="1"/>
        <v>101.80455028238185</v>
      </c>
      <c r="K33" s="19">
        <v>31537</v>
      </c>
      <c r="L33" s="14">
        <f t="shared" si="2"/>
        <v>5738.4509712186382</v>
      </c>
      <c r="M33" s="14">
        <f t="shared" si="3"/>
        <v>6174.3411654525225</v>
      </c>
      <c r="N33" s="14">
        <f t="shared" si="4"/>
        <v>3054.1365084714571</v>
      </c>
      <c r="O33" s="17">
        <f t="shared" si="5"/>
        <v>14966.928645142616</v>
      </c>
      <c r="P33" s="16">
        <f t="shared" si="8"/>
        <v>-734.60133124954393</v>
      </c>
      <c r="Q33" s="2">
        <f t="shared" si="0"/>
        <v>20.374219332932782</v>
      </c>
    </row>
    <row r="34" spans="6:17" x14ac:dyDescent="0.4">
      <c r="F34" s="18">
        <v>31544</v>
      </c>
      <c r="G34">
        <v>154.99499511718699</v>
      </c>
      <c r="H34" s="12">
        <v>1.913624138657246E-2</v>
      </c>
      <c r="I34" s="13">
        <f t="shared" si="1"/>
        <v>101.86330062235946</v>
      </c>
      <c r="K34" s="19">
        <v>31544</v>
      </c>
      <c r="L34" s="14">
        <f t="shared" si="2"/>
        <v>5632.3415639999221</v>
      </c>
      <c r="M34" s="14">
        <f t="shared" si="3"/>
        <v>5948.1134050427017</v>
      </c>
      <c r="N34" s="14">
        <f t="shared" si="4"/>
        <v>3055.8990186707852</v>
      </c>
      <c r="O34" s="17">
        <f t="shared" si="5"/>
        <v>14636.35398771341</v>
      </c>
      <c r="P34" s="16">
        <f t="shared" si="8"/>
        <v>-735.44943736811342</v>
      </c>
      <c r="Q34" s="2">
        <f t="shared" si="0"/>
        <v>19.90123758893774</v>
      </c>
    </row>
    <row r="35" spans="6:17" x14ac:dyDescent="0.4">
      <c r="F35" s="18">
        <v>31551</v>
      </c>
      <c r="G35">
        <v>160.16499328613199</v>
      </c>
      <c r="H35" s="12">
        <v>2.0434145940277541E-2</v>
      </c>
      <c r="I35" s="13">
        <f t="shared" si="1"/>
        <v>101.9220848665431</v>
      </c>
      <c r="K35" s="19">
        <v>31551</v>
      </c>
      <c r="L35" s="14">
        <f t="shared" si="2"/>
        <v>5820.2134081890608</v>
      </c>
      <c r="M35" s="14">
        <f t="shared" si="3"/>
        <v>6351.5407719119439</v>
      </c>
      <c r="N35" s="14">
        <f t="shared" si="4"/>
        <v>3057.6625459962943</v>
      </c>
      <c r="O35" s="17">
        <f t="shared" si="5"/>
        <v>15229.416726097299</v>
      </c>
      <c r="P35" s="16">
        <f t="shared" si="8"/>
        <v>-736.29852263545069</v>
      </c>
      <c r="Q35" s="2">
        <f t="shared" si="0"/>
        <v>20.683752931604818</v>
      </c>
    </row>
    <row r="36" spans="6:17" x14ac:dyDescent="0.4">
      <c r="F36" s="18">
        <v>31558</v>
      </c>
      <c r="G36">
        <v>163.16000366210901</v>
      </c>
      <c r="H36" s="12">
        <v>2.1205509120194619E-2</v>
      </c>
      <c r="I36" s="13">
        <f t="shared" si="1"/>
        <v>101.98090303449852</v>
      </c>
      <c r="K36" s="19">
        <v>31558</v>
      </c>
      <c r="L36" s="14">
        <f t="shared" si="2"/>
        <v>5929.0486735630957</v>
      </c>
      <c r="M36" s="14">
        <f t="shared" si="3"/>
        <v>6591.3034075275546</v>
      </c>
      <c r="N36" s="14">
        <f t="shared" si="4"/>
        <v>3059.4270910349569</v>
      </c>
      <c r="O36" s="17">
        <f t="shared" si="5"/>
        <v>15579.779172125607</v>
      </c>
      <c r="P36" s="16">
        <f t="shared" si="8"/>
        <v>-737.14858818199491</v>
      </c>
      <c r="Q36" s="2">
        <f t="shared" si="0"/>
        <v>21.135195022959344</v>
      </c>
    </row>
    <row r="37" spans="6:17" x14ac:dyDescent="0.4">
      <c r="F37" s="18">
        <v>31565</v>
      </c>
      <c r="G37">
        <v>161.884994506835</v>
      </c>
      <c r="H37" s="12">
        <v>2.0875384372906099E-2</v>
      </c>
      <c r="I37" s="13">
        <f t="shared" si="1"/>
        <v>102.0397551458028</v>
      </c>
      <c r="K37" s="19">
        <v>31565</v>
      </c>
      <c r="L37" s="14">
        <f t="shared" si="2"/>
        <v>5882.7162932542951</v>
      </c>
      <c r="M37" s="14">
        <f t="shared" si="3"/>
        <v>6488.6908100474129</v>
      </c>
      <c r="N37" s="14">
        <f t="shared" si="4"/>
        <v>3061.1926543740851</v>
      </c>
      <c r="O37" s="17">
        <f t="shared" si="5"/>
        <v>15432.599757675793</v>
      </c>
      <c r="P37" s="16">
        <f t="shared" si="8"/>
        <v>-737.99963513949024</v>
      </c>
      <c r="Q37" s="2">
        <f t="shared" si="0"/>
        <v>20.911392123871252</v>
      </c>
    </row>
    <row r="38" spans="6:17" x14ac:dyDescent="0.4">
      <c r="F38" s="18">
        <v>31572</v>
      </c>
      <c r="G38">
        <v>162.35499572753901</v>
      </c>
      <c r="H38" s="12">
        <v>2.099677547507476E-2</v>
      </c>
      <c r="I38" s="13">
        <f t="shared" si="1"/>
        <v>102.09864122004427</v>
      </c>
      <c r="K38" s="19">
        <v>31572</v>
      </c>
      <c r="L38" s="14">
        <f t="shared" si="2"/>
        <v>5899.7956022248882</v>
      </c>
      <c r="M38" s="14">
        <f t="shared" si="3"/>
        <v>6526.4227777560227</v>
      </c>
      <c r="N38" s="14">
        <f t="shared" si="4"/>
        <v>3062.9592366013294</v>
      </c>
      <c r="O38" s="17">
        <f t="shared" si="5"/>
        <v>15489.177616582239</v>
      </c>
      <c r="P38" s="16">
        <f t="shared" si="8"/>
        <v>-738.85166464098756</v>
      </c>
      <c r="Q38" s="2">
        <f t="shared" si="0"/>
        <v>20.96385290558765</v>
      </c>
    </row>
    <row r="39" spans="6:17" x14ac:dyDescent="0.4">
      <c r="F39" s="18">
        <v>31579</v>
      </c>
      <c r="G39">
        <v>159.58500671386699</v>
      </c>
      <c r="H39" s="12">
        <v>2.0286422374159879E-2</v>
      </c>
      <c r="I39" s="13">
        <f t="shared" si="1"/>
        <v>102.15756127682259</v>
      </c>
      <c r="K39" s="19">
        <v>31579</v>
      </c>
      <c r="L39" s="14">
        <f t="shared" si="2"/>
        <v>5799.137356829724</v>
      </c>
      <c r="M39" s="14">
        <f t="shared" si="3"/>
        <v>6305.6238906333801</v>
      </c>
      <c r="N39" s="14">
        <f t="shared" si="4"/>
        <v>3064.7268383046789</v>
      </c>
      <c r="O39" s="17">
        <f t="shared" si="5"/>
        <v>15169.488085767784</v>
      </c>
      <c r="P39" s="16">
        <f t="shared" si="8"/>
        <v>-739.70467782084575</v>
      </c>
      <c r="Q39" s="2">
        <f t="shared" si="0"/>
        <v>20.507492436652925</v>
      </c>
    </row>
    <row r="40" spans="6:17" x14ac:dyDescent="0.4">
      <c r="F40" s="18">
        <v>31586</v>
      </c>
      <c r="G40">
        <v>161.61500549316401</v>
      </c>
      <c r="H40" s="12">
        <v>2.0805811222680191E-2</v>
      </c>
      <c r="I40" s="13">
        <f t="shared" si="1"/>
        <v>102.21651533574872</v>
      </c>
      <c r="K40" s="19">
        <v>31586</v>
      </c>
      <c r="L40" s="14">
        <f t="shared" si="2"/>
        <v>5872.9052000485271</v>
      </c>
      <c r="M40" s="14">
        <f t="shared" si="3"/>
        <v>6467.0654041419375</v>
      </c>
      <c r="N40" s="14">
        <f t="shared" si="4"/>
        <v>3066.4954600724632</v>
      </c>
      <c r="O40" s="17">
        <f t="shared" si="5"/>
        <v>15406.466064262928</v>
      </c>
      <c r="P40" s="16">
        <f>P39*EXP($C$17/52)+(-MAX(O$2:O39)*$C$16)</f>
        <v>-1052.1542592572455</v>
      </c>
      <c r="Q40" s="2">
        <f t="shared" si="0"/>
        <v>14.642782585073524</v>
      </c>
    </row>
    <row r="41" spans="6:17" x14ac:dyDescent="0.4">
      <c r="F41" s="18">
        <v>31593</v>
      </c>
      <c r="G41">
        <v>164.51499938964801</v>
      </c>
      <c r="H41" s="12">
        <v>2.1559182627323498E-2</v>
      </c>
      <c r="I41" s="13">
        <f t="shared" si="1"/>
        <v>102.27550341644496</v>
      </c>
      <c r="K41" s="19">
        <v>31593</v>
      </c>
      <c r="L41" s="14">
        <f t="shared" si="2"/>
        <v>5978.2876747933633</v>
      </c>
      <c r="M41" s="14">
        <f t="shared" si="3"/>
        <v>6701.2356604849119</v>
      </c>
      <c r="N41" s="14">
        <f t="shared" si="4"/>
        <v>3068.2651024933502</v>
      </c>
      <c r="O41" s="17">
        <f t="shared" si="5"/>
        <v>15747.788437771625</v>
      </c>
      <c r="P41" s="16">
        <f t="shared" ref="P41:P52" si="9">P40*EXP($C$17/52)</f>
        <v>-1053.3689840705495</v>
      </c>
      <c r="Q41" s="2">
        <f t="shared" si="0"/>
        <v>14.949926071410619</v>
      </c>
    </row>
    <row r="42" spans="6:17" x14ac:dyDescent="0.4">
      <c r="F42" s="18">
        <v>31600</v>
      </c>
      <c r="G42">
        <v>152.85499572753901</v>
      </c>
      <c r="H42" s="12">
        <v>1.8611465240770592E-2</v>
      </c>
      <c r="I42" s="13">
        <f t="shared" si="1"/>
        <v>102.33452553854491</v>
      </c>
      <c r="K42" s="19">
        <v>31600</v>
      </c>
      <c r="L42" s="14">
        <f t="shared" si="2"/>
        <v>5554.5764239053306</v>
      </c>
      <c r="M42" s="14">
        <f t="shared" si="3"/>
        <v>5784.99735918842</v>
      </c>
      <c r="N42" s="14">
        <f t="shared" si="4"/>
        <v>3070.0357661563485</v>
      </c>
      <c r="O42" s="17">
        <f t="shared" si="5"/>
        <v>14409.609549250099</v>
      </c>
      <c r="P42" s="16">
        <f t="shared" si="9"/>
        <v>-1054.5851112983369</v>
      </c>
      <c r="Q42" s="2">
        <f t="shared" si="0"/>
        <v>13.663771083881434</v>
      </c>
    </row>
    <row r="43" spans="6:17" x14ac:dyDescent="0.4">
      <c r="F43" s="18">
        <v>31607</v>
      </c>
      <c r="G43">
        <v>147.759994506835</v>
      </c>
      <c r="H43" s="12">
        <v>1.7391419209794048E-2</v>
      </c>
      <c r="I43" s="13">
        <f t="shared" si="1"/>
        <v>102.39358172169351</v>
      </c>
      <c r="K43" s="19">
        <v>31607</v>
      </c>
      <c r="L43" s="14">
        <f t="shared" si="2"/>
        <v>5369.4298833844268</v>
      </c>
      <c r="M43" s="14">
        <f t="shared" si="3"/>
        <v>5405.7707386090615</v>
      </c>
      <c r="N43" s="14">
        <f t="shared" si="4"/>
        <v>3071.8074516508063</v>
      </c>
      <c r="O43" s="17">
        <f t="shared" si="5"/>
        <v>13847.008073644294</v>
      </c>
      <c r="P43" s="16">
        <f t="shared" si="9"/>
        <v>-1055.8026425597122</v>
      </c>
      <c r="Q43" s="2">
        <f t="shared" si="0"/>
        <v>13.115148149348526</v>
      </c>
    </row>
    <row r="44" spans="6:17" x14ac:dyDescent="0.4">
      <c r="F44" s="18">
        <v>31614</v>
      </c>
      <c r="G44">
        <v>148.259994506835</v>
      </c>
      <c r="H44" s="12">
        <v>1.7509318810310051E-2</v>
      </c>
      <c r="I44" s="13">
        <f t="shared" si="1"/>
        <v>102.45267198554703</v>
      </c>
      <c r="K44" s="19">
        <v>31614</v>
      </c>
      <c r="L44" s="14">
        <f t="shared" si="2"/>
        <v>5387.5993138222975</v>
      </c>
      <c r="M44" s="14">
        <f t="shared" si="3"/>
        <v>5442.4174436809617</v>
      </c>
      <c r="N44" s="14">
        <f t="shared" si="4"/>
        <v>3073.5801595664116</v>
      </c>
      <c r="O44" s="17">
        <f t="shared" si="5"/>
        <v>13903.59691706967</v>
      </c>
      <c r="P44" s="16">
        <f t="shared" si="9"/>
        <v>-1057.0215794756493</v>
      </c>
      <c r="Q44" s="2">
        <f t="shared" si="0"/>
        <v>13.153560142042462</v>
      </c>
    </row>
    <row r="45" spans="6:17" x14ac:dyDescent="0.4">
      <c r="F45" s="18">
        <v>31621</v>
      </c>
      <c r="G45">
        <v>144.19000244140599</v>
      </c>
      <c r="H45" s="12">
        <v>1.6561191896469901E-2</v>
      </c>
      <c r="I45" s="13">
        <f t="shared" si="1"/>
        <v>102.51179634977308</v>
      </c>
      <c r="K45" s="19">
        <v>31621</v>
      </c>
      <c r="L45" s="14">
        <f t="shared" si="2"/>
        <v>5239.7004383912954</v>
      </c>
      <c r="M45" s="14">
        <f t="shared" si="3"/>
        <v>5147.7113782646074</v>
      </c>
      <c r="N45" s="14">
        <f t="shared" si="4"/>
        <v>3075.3538904931934</v>
      </c>
      <c r="O45" s="17">
        <f t="shared" si="5"/>
        <v>13462.765707149096</v>
      </c>
      <c r="P45" s="16">
        <f t="shared" si="9"/>
        <v>-1058.2419236689934</v>
      </c>
      <c r="Q45" s="2">
        <f t="shared" si="0"/>
        <v>12.721822303611647</v>
      </c>
    </row>
    <row r="46" spans="6:17" x14ac:dyDescent="0.4">
      <c r="F46" s="18">
        <v>31628</v>
      </c>
      <c r="G46">
        <v>142.294998168945</v>
      </c>
      <c r="H46" s="12">
        <v>1.6128744413951759E-2</v>
      </c>
      <c r="I46" s="13">
        <f t="shared" si="1"/>
        <v>102.57095483405064</v>
      </c>
      <c r="K46" s="19">
        <v>31628</v>
      </c>
      <c r="L46" s="14">
        <f t="shared" si="2"/>
        <v>5170.8381417753972</v>
      </c>
      <c r="M46" s="14">
        <f t="shared" si="3"/>
        <v>5013.2938290823513</v>
      </c>
      <c r="N46" s="14">
        <f t="shared" si="4"/>
        <v>3077.1286450215202</v>
      </c>
      <c r="O46" s="17">
        <f t="shared" si="5"/>
        <v>13261.26061587927</v>
      </c>
      <c r="P46" s="16">
        <f t="shared" si="9"/>
        <v>-1059.4636767644633</v>
      </c>
      <c r="Q46" s="2">
        <f t="shared" si="0"/>
        <v>12.516956368318677</v>
      </c>
    </row>
    <row r="47" spans="6:17" x14ac:dyDescent="0.4">
      <c r="F47" s="18">
        <v>31635</v>
      </c>
      <c r="G47">
        <v>149.57499694824199</v>
      </c>
      <c r="H47" s="12">
        <v>1.7821296523345891E-2</v>
      </c>
      <c r="I47" s="13">
        <f t="shared" si="1"/>
        <v>102.63014745807003</v>
      </c>
      <c r="K47" s="19">
        <v>31635</v>
      </c>
      <c r="L47" s="14">
        <f t="shared" si="2"/>
        <v>5435.3850045918489</v>
      </c>
      <c r="M47" s="14">
        <f t="shared" si="3"/>
        <v>5539.3894027766046</v>
      </c>
      <c r="N47" s="14">
        <f t="shared" si="4"/>
        <v>3078.9044237421022</v>
      </c>
      <c r="O47" s="17">
        <f t="shared" si="5"/>
        <v>14053.678831110556</v>
      </c>
      <c r="P47" s="16">
        <f t="shared" si="9"/>
        <v>-1060.6868403886533</v>
      </c>
      <c r="Q47" s="2">
        <f t="shared" si="0"/>
        <v>13.249602329336955</v>
      </c>
    </row>
    <row r="48" spans="6:17" x14ac:dyDescent="0.4">
      <c r="F48" s="18">
        <v>31642</v>
      </c>
      <c r="G48">
        <v>150.94500732421801</v>
      </c>
      <c r="H48" s="12">
        <v>1.8149254753278141E-2</v>
      </c>
      <c r="I48" s="13">
        <f t="shared" si="1"/>
        <v>102.68937424153293</v>
      </c>
      <c r="K48" s="19">
        <v>31642</v>
      </c>
      <c r="L48" s="14">
        <f t="shared" si="2"/>
        <v>5485.1696210427654</v>
      </c>
      <c r="M48" s="14">
        <f t="shared" si="3"/>
        <v>5641.3285821769487</v>
      </c>
      <c r="N48" s="14">
        <f t="shared" si="4"/>
        <v>3080.6812272459892</v>
      </c>
      <c r="O48" s="17">
        <f t="shared" si="5"/>
        <v>14207.179430465705</v>
      </c>
      <c r="P48" s="16">
        <f t="shared" si="9"/>
        <v>-1061.9114161700361</v>
      </c>
      <c r="Q48" s="2">
        <f t="shared" si="0"/>
        <v>13.378874371373001</v>
      </c>
    </row>
    <row r="49" spans="6:17" x14ac:dyDescent="0.4">
      <c r="F49" s="18">
        <v>31649</v>
      </c>
      <c r="G49">
        <v>151.69999694824199</v>
      </c>
      <c r="H49" s="12">
        <v>1.833126497704014E-2</v>
      </c>
      <c r="I49" s="13">
        <f t="shared" si="1"/>
        <v>102.74863520415242</v>
      </c>
      <c r="K49" s="19">
        <v>31649</v>
      </c>
      <c r="L49" s="14">
        <f t="shared" si="2"/>
        <v>5512.6050839528025</v>
      </c>
      <c r="M49" s="14">
        <f t="shared" si="3"/>
        <v>5697.9027771791716</v>
      </c>
      <c r="N49" s="14">
        <f t="shared" si="4"/>
        <v>3082.4590561245736</v>
      </c>
      <c r="O49" s="17">
        <f t="shared" si="5"/>
        <v>14292.966917256546</v>
      </c>
      <c r="P49" s="16">
        <f t="shared" si="9"/>
        <v>-1063.1374057389642</v>
      </c>
      <c r="Q49" s="2">
        <f t="shared" si="0"/>
        <v>13.444138866811679</v>
      </c>
    </row>
    <row r="50" spans="6:17" x14ac:dyDescent="0.4">
      <c r="F50" s="18">
        <v>31656</v>
      </c>
      <c r="G50">
        <v>149.669998168945</v>
      </c>
      <c r="H50" s="12">
        <v>1.7843941786524199E-2</v>
      </c>
      <c r="I50" s="13">
        <f t="shared" si="1"/>
        <v>102.80793036565292</v>
      </c>
      <c r="K50" s="19">
        <v>31656</v>
      </c>
      <c r="L50" s="14">
        <f t="shared" si="2"/>
        <v>5438.8372407340012</v>
      </c>
      <c r="M50" s="14">
        <f t="shared" si="3"/>
        <v>5546.4282245990617</v>
      </c>
      <c r="N50" s="14">
        <f t="shared" si="4"/>
        <v>3084.2379109695885</v>
      </c>
      <c r="O50" s="17">
        <f t="shared" si="5"/>
        <v>14069.503376302651</v>
      </c>
      <c r="P50" s="16">
        <f t="shared" si="9"/>
        <v>-1064.3648107276722</v>
      </c>
      <c r="Q50" s="2">
        <f t="shared" si="0"/>
        <v>13.218685205013291</v>
      </c>
    </row>
    <row r="51" spans="6:17" x14ac:dyDescent="0.4">
      <c r="F51" s="18">
        <v>31663</v>
      </c>
      <c r="G51">
        <v>135.03500366210901</v>
      </c>
      <c r="H51" s="12">
        <v>1.4524928798389229E-2</v>
      </c>
      <c r="I51" s="13">
        <f t="shared" si="1"/>
        <v>102.86725974577024</v>
      </c>
      <c r="K51" s="19">
        <v>31663</v>
      </c>
      <c r="L51" s="14">
        <f t="shared" si="2"/>
        <v>4907.0182114328245</v>
      </c>
      <c r="M51" s="14">
        <f t="shared" si="3"/>
        <v>4514.7801988750061</v>
      </c>
      <c r="N51" s="14">
        <f t="shared" si="4"/>
        <v>3086.017792373108</v>
      </c>
      <c r="O51" s="17">
        <f t="shared" si="5"/>
        <v>12507.816202680939</v>
      </c>
      <c r="P51" s="16">
        <f t="shared" si="9"/>
        <v>-1065.5936327702796</v>
      </c>
      <c r="Q51" s="2">
        <f t="shared" si="0"/>
        <v>11.737885642356659</v>
      </c>
    </row>
    <row r="52" spans="6:17" x14ac:dyDescent="0.4">
      <c r="F52" s="18">
        <v>31670</v>
      </c>
      <c r="G52">
        <v>138.45500183105401</v>
      </c>
      <c r="H52" s="12">
        <v>1.5269984297576859E-2</v>
      </c>
      <c r="I52" s="13">
        <f t="shared" si="1"/>
        <v>102.9266233642516</v>
      </c>
      <c r="K52" s="19">
        <v>31670</v>
      </c>
      <c r="L52" s="14">
        <f t="shared" si="2"/>
        <v>5031.2970490894122</v>
      </c>
      <c r="M52" s="14">
        <f t="shared" si="3"/>
        <v>4746.3656242829629</v>
      </c>
      <c r="N52" s="14">
        <f t="shared" si="4"/>
        <v>3087.7987009275485</v>
      </c>
      <c r="O52" s="17">
        <f t="shared" si="5"/>
        <v>12865.461374299925</v>
      </c>
      <c r="P52" s="16">
        <f t="shared" si="9"/>
        <v>-1066.8238735027921</v>
      </c>
      <c r="Q52" s="2">
        <f t="shared" si="0"/>
        <v>12.05959267864683</v>
      </c>
    </row>
    <row r="53" spans="6:17" x14ac:dyDescent="0.4">
      <c r="F53" s="18">
        <v>31677</v>
      </c>
      <c r="G53">
        <v>137.58500671386699</v>
      </c>
      <c r="H53" s="12">
        <v>1.5078686425824101E-2</v>
      </c>
      <c r="I53" s="13">
        <f t="shared" si="1"/>
        <v>102.98602124085558</v>
      </c>
      <c r="K53" s="19">
        <v>31677</v>
      </c>
      <c r="L53" s="14">
        <f t="shared" si="2"/>
        <v>4999.6824175633774</v>
      </c>
      <c r="M53" s="14">
        <f t="shared" si="3"/>
        <v>4686.9045518423145</v>
      </c>
      <c r="N53" s="14">
        <f t="shared" si="4"/>
        <v>3089.5806372256679</v>
      </c>
      <c r="O53" s="17">
        <f t="shared" si="5"/>
        <v>12776.167606631361</v>
      </c>
      <c r="P53" s="16">
        <f>P52*EXP($C$17/52)+(-MAX(O$2:O52)*$C$16)</f>
        <v>-1383.0113033185369</v>
      </c>
      <c r="Q53" s="2">
        <f>O53/-P53</f>
        <v>9.2379343364547601</v>
      </c>
    </row>
    <row r="54" spans="6:17" x14ac:dyDescent="0.4">
      <c r="F54" s="18">
        <v>31684</v>
      </c>
      <c r="G54">
        <v>138.55499267578099</v>
      </c>
      <c r="H54" s="12">
        <v>1.529204792763497E-2</v>
      </c>
      <c r="I54" s="13">
        <f t="shared" si="1"/>
        <v>103.0454533953522</v>
      </c>
      <c r="K54" s="19">
        <v>31684</v>
      </c>
      <c r="L54" s="14">
        <f t="shared" si="2"/>
        <v>5034.9306024847947</v>
      </c>
      <c r="M54" s="14">
        <f t="shared" si="3"/>
        <v>4753.2236572195998</v>
      </c>
      <c r="N54" s="14">
        <f t="shared" si="4"/>
        <v>3091.3636018605666</v>
      </c>
      <c r="O54" s="17">
        <f t="shared" si="5"/>
        <v>12879.517861564962</v>
      </c>
      <c r="P54" s="16">
        <f t="shared" ref="P54:P65" si="10">P53*EXP($C$17/52)</f>
        <v>-1384.6080065894116</v>
      </c>
      <c r="Q54" s="2">
        <f t="shared" si="0"/>
        <v>9.3019235771212934</v>
      </c>
    </row>
    <row r="55" spans="6:17" x14ac:dyDescent="0.4">
      <c r="F55" s="18">
        <v>31691</v>
      </c>
      <c r="G55">
        <v>139.86999511718699</v>
      </c>
      <c r="H55" s="12">
        <v>1.5583693951224239E-2</v>
      </c>
      <c r="I55" s="13">
        <f t="shared" si="1"/>
        <v>103.10491984752286</v>
      </c>
      <c r="K55" s="19">
        <v>31691</v>
      </c>
      <c r="L55" s="14">
        <f t="shared" si="2"/>
        <v>5082.7162932543088</v>
      </c>
      <c r="M55" s="14">
        <f t="shared" si="3"/>
        <v>4843.8759220711481</v>
      </c>
      <c r="N55" s="14">
        <f t="shared" si="4"/>
        <v>3093.1475954256866</v>
      </c>
      <c r="O55" s="17">
        <f t="shared" si="5"/>
        <v>13019.739810751144</v>
      </c>
      <c r="P55" s="16">
        <f t="shared" si="10"/>
        <v>-1386.2065532735176</v>
      </c>
      <c r="Q55" s="2">
        <f t="shared" si="0"/>
        <v>9.3923519406289877</v>
      </c>
    </row>
    <row r="56" spans="6:17" x14ac:dyDescent="0.4">
      <c r="F56" s="18">
        <v>31698</v>
      </c>
      <c r="G56">
        <v>141.19500732421801</v>
      </c>
      <c r="H56" s="12">
        <v>1.5880346402991439E-2</v>
      </c>
      <c r="I56" s="13">
        <f t="shared" si="1"/>
        <v>103.16442061716042</v>
      </c>
      <c r="K56" s="19">
        <v>31698</v>
      </c>
      <c r="L56" s="14">
        <f t="shared" si="2"/>
        <v>5130.8657275042697</v>
      </c>
      <c r="M56" s="14">
        <f t="shared" si="3"/>
        <v>4936.0843338146051</v>
      </c>
      <c r="N56" s="14">
        <f t="shared" si="4"/>
        <v>3094.9326185148129</v>
      </c>
      <c r="O56" s="17">
        <f t="shared" si="5"/>
        <v>13161.882679833689</v>
      </c>
      <c r="P56" s="16">
        <f t="shared" si="10"/>
        <v>-1387.8069454990973</v>
      </c>
      <c r="Q56" s="2">
        <f t="shared" si="0"/>
        <v>9.4839435142762447</v>
      </c>
    </row>
    <row r="57" spans="6:17" x14ac:dyDescent="0.4">
      <c r="F57" s="18">
        <v>31705</v>
      </c>
      <c r="G57">
        <v>141.96499633789</v>
      </c>
      <c r="H57" s="12">
        <v>1.6054021571515011E-2</v>
      </c>
      <c r="I57" s="13">
        <f t="shared" si="1"/>
        <v>103.22395572406909</v>
      </c>
      <c r="K57" s="19">
        <v>31705</v>
      </c>
      <c r="L57" s="14">
        <f t="shared" si="2"/>
        <v>5158.8462511479465</v>
      </c>
      <c r="M57" s="14">
        <f t="shared" si="3"/>
        <v>4990.0677455593468</v>
      </c>
      <c r="N57" s="14">
        <f t="shared" si="4"/>
        <v>3096.7186717220729</v>
      </c>
      <c r="O57" s="17">
        <f t="shared" si="5"/>
        <v>13245.632668429367</v>
      </c>
      <c r="P57" s="16">
        <f t="shared" si="10"/>
        <v>-1389.4091853968509</v>
      </c>
      <c r="Q57" s="2">
        <f t="shared" si="0"/>
        <v>9.5332842244353486</v>
      </c>
    </row>
    <row r="58" spans="6:17" x14ac:dyDescent="0.4">
      <c r="F58" s="18">
        <v>31712</v>
      </c>
      <c r="G58">
        <v>144.47999572753901</v>
      </c>
      <c r="H58" s="12">
        <v>1.6627874244492979E-2</v>
      </c>
      <c r="I58" s="13">
        <f t="shared" si="1"/>
        <v>103.28352518806457</v>
      </c>
      <c r="K58" s="19">
        <v>31712</v>
      </c>
      <c r="L58" s="14">
        <f t="shared" si="2"/>
        <v>5250.2384640709806</v>
      </c>
      <c r="M58" s="14">
        <f t="shared" si="3"/>
        <v>5168.4382368019433</v>
      </c>
      <c r="N58" s="14">
        <f t="shared" si="4"/>
        <v>3098.5057556419374</v>
      </c>
      <c r="O58" s="17">
        <f t="shared" si="5"/>
        <v>13517.182456514862</v>
      </c>
      <c r="P58" s="16">
        <f t="shared" si="10"/>
        <v>-1391.0132750999383</v>
      </c>
      <c r="Q58" s="2">
        <f t="shared" si="0"/>
        <v>9.7175078760795515</v>
      </c>
    </row>
    <row r="59" spans="6:17" x14ac:dyDescent="0.4">
      <c r="F59" s="18">
        <v>31719</v>
      </c>
      <c r="G59">
        <v>144.91000366210901</v>
      </c>
      <c r="H59" s="12">
        <v>1.67269988060227E-2</v>
      </c>
      <c r="I59" s="13">
        <f t="shared" si="1"/>
        <v>103.34312902897398</v>
      </c>
      <c r="K59" s="19">
        <v>31719</v>
      </c>
      <c r="L59" s="14">
        <f t="shared" si="2"/>
        <v>5265.8644625807856</v>
      </c>
      <c r="M59" s="14">
        <f t="shared" si="3"/>
        <v>5199.2491009258483</v>
      </c>
      <c r="N59" s="14">
        <f t="shared" si="4"/>
        <v>3100.2938708692195</v>
      </c>
      <c r="O59" s="17">
        <f t="shared" si="5"/>
        <v>13565.407434375855</v>
      </c>
      <c r="P59" s="16">
        <f t="shared" si="10"/>
        <v>-1392.619216743982</v>
      </c>
      <c r="Q59" s="2">
        <f t="shared" si="0"/>
        <v>9.7409308095665246</v>
      </c>
    </row>
    <row r="60" spans="6:17" x14ac:dyDescent="0.4">
      <c r="F60" s="18">
        <v>31726</v>
      </c>
      <c r="G60">
        <v>143.50500488281199</v>
      </c>
      <c r="H60" s="12">
        <v>1.640421250548801E-2</v>
      </c>
      <c r="I60" s="13">
        <f t="shared" si="1"/>
        <v>103.40276726663586</v>
      </c>
      <c r="K60" s="19">
        <v>31726</v>
      </c>
      <c r="L60" s="14">
        <f t="shared" si="2"/>
        <v>5214.8084074093222</v>
      </c>
      <c r="M60" s="14">
        <f t="shared" si="3"/>
        <v>5098.9175111225477</v>
      </c>
      <c r="N60" s="14">
        <f t="shared" si="4"/>
        <v>3102.0830179990762</v>
      </c>
      <c r="O60" s="17">
        <f t="shared" si="5"/>
        <v>13415.808936530946</v>
      </c>
      <c r="P60" s="16">
        <f t="shared" si="10"/>
        <v>-1394.2270124670702</v>
      </c>
      <c r="Q60" s="2">
        <f t="shared" si="0"/>
        <v>9.6223992338176068</v>
      </c>
    </row>
    <row r="61" spans="6:17" x14ac:dyDescent="0.4">
      <c r="F61" s="18">
        <v>31733</v>
      </c>
      <c r="G61">
        <v>142.89999389648401</v>
      </c>
      <c r="H61" s="12">
        <v>1.6266185156837538E-2</v>
      </c>
      <c r="I61" s="13">
        <f t="shared" si="1"/>
        <v>103.46243992090024</v>
      </c>
      <c r="K61" s="19">
        <v>31733</v>
      </c>
      <c r="L61" s="14">
        <f t="shared" si="2"/>
        <v>5192.8229973488533</v>
      </c>
      <c r="M61" s="14">
        <f t="shared" si="3"/>
        <v>5056.0145028365814</v>
      </c>
      <c r="N61" s="14">
        <f t="shared" si="4"/>
        <v>3103.8731976270074</v>
      </c>
      <c r="O61" s="17">
        <f t="shared" si="5"/>
        <v>13352.710697812443</v>
      </c>
      <c r="P61" s="16">
        <f t="shared" si="10"/>
        <v>-1395.8366644097596</v>
      </c>
      <c r="Q61" s="2">
        <f t="shared" si="0"/>
        <v>9.5660982679937998</v>
      </c>
    </row>
    <row r="62" spans="6:17" x14ac:dyDescent="0.4">
      <c r="F62" s="18">
        <v>31740</v>
      </c>
      <c r="G62">
        <v>147.94000244140599</v>
      </c>
      <c r="H62" s="12">
        <v>1.7433819053908998E-2</v>
      </c>
      <c r="I62" s="13">
        <f t="shared" si="1"/>
        <v>103.52214701162855</v>
      </c>
      <c r="K62" s="19">
        <v>31740</v>
      </c>
      <c r="L62" s="14">
        <f t="shared" si="2"/>
        <v>5375.9711666753292</v>
      </c>
      <c r="M62" s="14">
        <f t="shared" si="3"/>
        <v>5418.949872173338</v>
      </c>
      <c r="N62" s="14">
        <f t="shared" si="4"/>
        <v>3105.664410348857</v>
      </c>
      <c r="O62" s="17">
        <f t="shared" si="5"/>
        <v>13900.585449197526</v>
      </c>
      <c r="P62" s="16">
        <f t="shared" si="10"/>
        <v>-1397.4481747150783</v>
      </c>
      <c r="Q62" s="2">
        <f t="shared" si="0"/>
        <v>9.9471205449401925</v>
      </c>
    </row>
    <row r="63" spans="6:17" x14ac:dyDescent="0.4">
      <c r="F63" s="18">
        <v>31747</v>
      </c>
      <c r="G63">
        <v>149.044998168945</v>
      </c>
      <c r="H63" s="12">
        <v>1.7695225567841959E-2</v>
      </c>
      <c r="I63" s="13">
        <f t="shared" si="1"/>
        <v>103.58188855869373</v>
      </c>
      <c r="K63" s="19">
        <v>31747</v>
      </c>
      <c r="L63" s="14">
        <f t="shared" si="2"/>
        <v>5416.1254526866596</v>
      </c>
      <c r="M63" s="14">
        <f t="shared" si="3"/>
        <v>5500.2027973575468</v>
      </c>
      <c r="N63" s="14">
        <f t="shared" si="4"/>
        <v>3107.4566567608126</v>
      </c>
      <c r="O63" s="17">
        <f t="shared" si="5"/>
        <v>14023.78490680502</v>
      </c>
      <c r="P63" s="16">
        <f t="shared" si="10"/>
        <v>-1399.0615455285283</v>
      </c>
      <c r="Q63" s="2">
        <f t="shared" si="0"/>
        <v>10.023708357667143</v>
      </c>
    </row>
    <row r="64" spans="6:17" x14ac:dyDescent="0.4">
      <c r="F64" s="18">
        <v>31754</v>
      </c>
      <c r="G64">
        <v>144.97999572753901</v>
      </c>
      <c r="H64" s="12">
        <v>1.6743161112354951E-2</v>
      </c>
      <c r="I64" s="13">
        <f t="shared" si="1"/>
        <v>103.64166458198018</v>
      </c>
      <c r="K64" s="19">
        <v>31754</v>
      </c>
      <c r="L64" s="14">
        <f t="shared" si="2"/>
        <v>5268.4078945088522</v>
      </c>
      <c r="M64" s="14">
        <f t="shared" si="3"/>
        <v>5204.2728267980947</v>
      </c>
      <c r="N64" s="14">
        <f t="shared" si="4"/>
        <v>3109.2499374594058</v>
      </c>
      <c r="O64" s="17">
        <f t="shared" si="5"/>
        <v>13581.930658766354</v>
      </c>
      <c r="P64" s="16">
        <f t="shared" si="10"/>
        <v>-1400.6767789980888</v>
      </c>
      <c r="Q64" s="2">
        <f t="shared" si="0"/>
        <v>9.6966915297057881</v>
      </c>
    </row>
    <row r="65" spans="1:17" x14ac:dyDescent="0.4">
      <c r="F65" s="18">
        <v>31761</v>
      </c>
      <c r="G65">
        <v>143.77000427246</v>
      </c>
      <c r="H65" s="12">
        <v>1.6464853178397951E-2</v>
      </c>
      <c r="I65" s="13">
        <f t="shared" si="1"/>
        <v>103.70147510138375</v>
      </c>
      <c r="K65" s="19">
        <v>31761</v>
      </c>
      <c r="L65" s="14">
        <f t="shared" si="2"/>
        <v>5224.4381833618982</v>
      </c>
      <c r="M65" s="14">
        <f t="shared" si="3"/>
        <v>5117.7664372068266</v>
      </c>
      <c r="N65" s="14">
        <f t="shared" si="4"/>
        <v>3111.044253041513</v>
      </c>
      <c r="O65" s="17">
        <f t="shared" si="5"/>
        <v>13453.248873610239</v>
      </c>
      <c r="P65" s="16">
        <f t="shared" si="10"/>
        <v>-1402.2938772742189</v>
      </c>
      <c r="Q65" s="2">
        <f t="shared" si="0"/>
        <v>9.5937442868685174</v>
      </c>
    </row>
    <row r="66" spans="1:17" x14ac:dyDescent="0.4">
      <c r="F66" s="18">
        <v>31768</v>
      </c>
      <c r="G66">
        <v>142.93499755859301</v>
      </c>
      <c r="H66" s="12">
        <v>1.627415500719865E-2</v>
      </c>
      <c r="I66" s="13">
        <f t="shared" si="1"/>
        <v>103.7613201368118</v>
      </c>
      <c r="K66" s="19">
        <v>31768</v>
      </c>
      <c r="L66" s="14">
        <f t="shared" si="2"/>
        <v>5194.0949905563748</v>
      </c>
      <c r="M66" s="14">
        <f t="shared" si="3"/>
        <v>5058.4917695480253</v>
      </c>
      <c r="N66" s="14">
        <f t="shared" si="4"/>
        <v>3112.8396041043543</v>
      </c>
      <c r="O66" s="17">
        <f t="shared" si="5"/>
        <v>13365.426364208755</v>
      </c>
      <c r="P66" s="16">
        <f>P65*EXP($C$17/52)+(-MAX(O$2:O65)*$C$16)</f>
        <v>-1718.8686112652924</v>
      </c>
      <c r="Q66" s="2">
        <f t="shared" ref="Q66:Q129" si="11">O66/-P66</f>
        <v>7.7757114631177116</v>
      </c>
    </row>
    <row r="67" spans="1:17" x14ac:dyDescent="0.4">
      <c r="A67" s="7"/>
      <c r="E67" s="7"/>
      <c r="F67" s="20">
        <v>31775</v>
      </c>
      <c r="G67" s="8">
        <v>142.86000061035099</v>
      </c>
      <c r="H67" s="21">
        <v>1.6257081627204281E-2</v>
      </c>
      <c r="I67" s="22">
        <f t="shared" ref="I67:I130" si="12">I66*EXP($C$13/52)</f>
        <v>103.82119970818316</v>
      </c>
      <c r="J67" s="22"/>
      <c r="K67" s="23">
        <v>31775</v>
      </c>
      <c r="L67" s="24">
        <f t="shared" ref="L67:L130" si="13">L66*(G67/G66)</f>
        <v>5191.3696868881025</v>
      </c>
      <c r="M67" s="24">
        <f t="shared" ref="M67:M130" si="14">M66*(H67/H66)</f>
        <v>5053.1848548638727</v>
      </c>
      <c r="N67" s="24">
        <f t="shared" ref="N67:N130" si="15">N66*(I67/I66)</f>
        <v>3114.635991245495</v>
      </c>
      <c r="O67" s="25">
        <f t="shared" ref="O67:O130" si="16">L67+M67+N67</f>
        <v>13359.190532997471</v>
      </c>
      <c r="P67" s="26">
        <f t="shared" ref="P67:P78" si="17">P66*EXP($C$17/52)</f>
        <v>-1720.8530658588493</v>
      </c>
      <c r="Q67" s="2">
        <f t="shared" si="11"/>
        <v>7.7631209764734441</v>
      </c>
    </row>
    <row r="68" spans="1:17" x14ac:dyDescent="0.4">
      <c r="F68" s="18">
        <v>31782</v>
      </c>
      <c r="G68">
        <v>156.99000549316401</v>
      </c>
      <c r="H68" s="12">
        <v>1.9632034128449771E-2</v>
      </c>
      <c r="I68" s="13">
        <f t="shared" si="12"/>
        <v>103.88111383542817</v>
      </c>
      <c r="K68" s="19">
        <v>31782</v>
      </c>
      <c r="L68" s="14">
        <f t="shared" si="13"/>
        <v>5704.8379684982128</v>
      </c>
      <c r="M68" s="14">
        <f t="shared" si="14"/>
        <v>6102.2205462785232</v>
      </c>
      <c r="N68" s="14">
        <f t="shared" si="15"/>
        <v>3116.4334150628451</v>
      </c>
      <c r="O68" s="17">
        <f t="shared" si="16"/>
        <v>14923.491929839582</v>
      </c>
      <c r="P68" s="16">
        <f t="shared" si="17"/>
        <v>-1722.8398115292273</v>
      </c>
      <c r="Q68" s="2">
        <f t="shared" si="11"/>
        <v>8.6621471305525439</v>
      </c>
    </row>
    <row r="69" spans="1:17" x14ac:dyDescent="0.4">
      <c r="F69" s="18">
        <v>31789</v>
      </c>
      <c r="G69">
        <v>162.51499938964801</v>
      </c>
      <c r="H69" s="12">
        <v>2.1038181240338811E-2</v>
      </c>
      <c r="I69" s="13">
        <f t="shared" si="12"/>
        <v>103.94106253848864</v>
      </c>
      <c r="K69" s="19">
        <v>31789</v>
      </c>
      <c r="L69" s="14">
        <f t="shared" si="13"/>
        <v>5905.6099530418742</v>
      </c>
      <c r="M69" s="14">
        <f t="shared" si="14"/>
        <v>6539.2929220251053</v>
      </c>
      <c r="N69" s="14">
        <f t="shared" si="15"/>
        <v>3118.2318761546594</v>
      </c>
      <c r="O69" s="17">
        <f t="shared" si="16"/>
        <v>15563.134751221638</v>
      </c>
      <c r="P69" s="16">
        <f t="shared" si="17"/>
        <v>-1724.8288509215022</v>
      </c>
      <c r="Q69" s="2">
        <f t="shared" si="11"/>
        <v>9.0230023360908653</v>
      </c>
    </row>
    <row r="70" spans="1:17" x14ac:dyDescent="0.4">
      <c r="F70" s="18">
        <v>31796</v>
      </c>
      <c r="G70">
        <v>166.76499938964801</v>
      </c>
      <c r="H70" s="12">
        <v>2.2152926341736889E-2</v>
      </c>
      <c r="I70" s="13">
        <f t="shared" si="12"/>
        <v>104.00104583731793</v>
      </c>
      <c r="K70" s="19">
        <v>31796</v>
      </c>
      <c r="L70" s="14">
        <f t="shared" si="13"/>
        <v>6060.0501117637823</v>
      </c>
      <c r="M70" s="14">
        <f t="shared" si="14"/>
        <v>6885.7888794540386</v>
      </c>
      <c r="N70" s="14">
        <f t="shared" si="15"/>
        <v>3120.0313751195381</v>
      </c>
      <c r="O70" s="17">
        <f t="shared" si="16"/>
        <v>16065.87036633736</v>
      </c>
      <c r="P70" s="16">
        <f t="shared" si="17"/>
        <v>-1726.820186683804</v>
      </c>
      <c r="Q70" s="2">
        <f t="shared" si="11"/>
        <v>9.3037309212781185</v>
      </c>
    </row>
    <row r="71" spans="1:17" x14ac:dyDescent="0.4">
      <c r="B71" s="7"/>
      <c r="C71" s="7"/>
      <c r="D71" s="7"/>
      <c r="F71" s="18">
        <v>31803</v>
      </c>
      <c r="G71">
        <v>166.67500305175699</v>
      </c>
      <c r="H71" s="12">
        <v>2.212902271331714E-2</v>
      </c>
      <c r="I71" s="13">
        <f t="shared" si="12"/>
        <v>104.06106375188089</v>
      </c>
      <c r="K71" s="19">
        <v>31803</v>
      </c>
      <c r="L71" s="14">
        <f t="shared" si="13"/>
        <v>6056.7797473618339</v>
      </c>
      <c r="M71" s="14">
        <f t="shared" si="14"/>
        <v>6878.358920259835</v>
      </c>
      <c r="N71" s="14">
        <f t="shared" si="15"/>
        <v>3121.8319125564271</v>
      </c>
      <c r="O71" s="17">
        <f t="shared" si="16"/>
        <v>16056.970580178095</v>
      </c>
      <c r="P71" s="16">
        <f t="shared" si="17"/>
        <v>-1728.8138214673193</v>
      </c>
      <c r="Q71" s="2">
        <f t="shared" si="11"/>
        <v>9.2878541233259266</v>
      </c>
    </row>
    <row r="72" spans="1:17" x14ac:dyDescent="0.4">
      <c r="F72" s="18">
        <v>31810</v>
      </c>
      <c r="G72">
        <v>174.63000488281199</v>
      </c>
      <c r="H72" s="12">
        <v>2.4291762330195539E-2</v>
      </c>
      <c r="I72" s="13">
        <f t="shared" si="12"/>
        <v>104.12111630215391</v>
      </c>
      <c r="K72" s="19">
        <v>31810</v>
      </c>
      <c r="L72" s="14">
        <f t="shared" si="13"/>
        <v>6345.855452166822</v>
      </c>
      <c r="M72" s="14">
        <f t="shared" si="14"/>
        <v>7550.6027662116267</v>
      </c>
      <c r="N72" s="14">
        <f t="shared" si="15"/>
        <v>3123.6334890646176</v>
      </c>
      <c r="O72" s="17">
        <f t="shared" si="16"/>
        <v>17020.091707443065</v>
      </c>
      <c r="P72" s="16">
        <f t="shared" si="17"/>
        <v>-1730.809757926296</v>
      </c>
      <c r="Q72" s="2">
        <f t="shared" si="11"/>
        <v>9.8336005037520948</v>
      </c>
    </row>
    <row r="73" spans="1:17" x14ac:dyDescent="0.4">
      <c r="F73" s="18">
        <v>31817</v>
      </c>
      <c r="G73">
        <v>179.06500244140599</v>
      </c>
      <c r="H73" s="12">
        <v>2.5541283462941211E-2</v>
      </c>
      <c r="I73" s="13">
        <f t="shared" si="12"/>
        <v>104.18120350812488</v>
      </c>
      <c r="K73" s="19">
        <v>31817</v>
      </c>
      <c r="L73" s="14">
        <f t="shared" si="13"/>
        <v>6507.018211432829</v>
      </c>
      <c r="M73" s="14">
        <f t="shared" si="14"/>
        <v>7938.9911257347139</v>
      </c>
      <c r="N73" s="14">
        <f t="shared" si="15"/>
        <v>3125.4361052437466</v>
      </c>
      <c r="O73" s="17">
        <f t="shared" si="16"/>
        <v>17571.445442411288</v>
      </c>
      <c r="P73" s="16">
        <f t="shared" si="17"/>
        <v>-1732.8079987180465</v>
      </c>
      <c r="Q73" s="2">
        <f t="shared" si="11"/>
        <v>10.140445713207042</v>
      </c>
    </row>
    <row r="74" spans="1:17" x14ac:dyDescent="0.4">
      <c r="F74" s="18">
        <v>31824</v>
      </c>
      <c r="G74">
        <v>178.68499755859301</v>
      </c>
      <c r="H74" s="12">
        <v>2.543299302488207E-2</v>
      </c>
      <c r="I74" s="13">
        <f t="shared" si="12"/>
        <v>104.24132538979325</v>
      </c>
      <c r="K74" s="19">
        <v>31824</v>
      </c>
      <c r="L74" s="14">
        <f t="shared" si="13"/>
        <v>6493.2092668641853</v>
      </c>
      <c r="M74" s="14">
        <f t="shared" si="14"/>
        <v>7905.3312343670441</v>
      </c>
      <c r="N74" s="14">
        <f t="shared" si="15"/>
        <v>3127.2397616937974</v>
      </c>
      <c r="O74" s="17">
        <f t="shared" si="16"/>
        <v>17525.780262925025</v>
      </c>
      <c r="P74" s="16">
        <f t="shared" si="17"/>
        <v>-1734.8085465029505</v>
      </c>
      <c r="Q74" s="2">
        <f t="shared" si="11"/>
        <v>10.102429053772948</v>
      </c>
    </row>
    <row r="75" spans="1:17" x14ac:dyDescent="0.4">
      <c r="F75" s="18">
        <v>31831</v>
      </c>
      <c r="G75">
        <v>182.75</v>
      </c>
      <c r="H75" s="12">
        <v>2.6603333714578011E-2</v>
      </c>
      <c r="I75" s="13">
        <f t="shared" si="12"/>
        <v>104.30148196716999</v>
      </c>
      <c r="K75" s="19">
        <v>31831</v>
      </c>
      <c r="L75" s="14">
        <f t="shared" si="13"/>
        <v>6640.92682504203</v>
      </c>
      <c r="M75" s="14">
        <f t="shared" si="14"/>
        <v>8269.1079554180214</v>
      </c>
      <c r="N75" s="14">
        <f t="shared" si="15"/>
        <v>3129.0444590150996</v>
      </c>
      <c r="O75" s="17">
        <f t="shared" si="16"/>
        <v>18039.079239475152</v>
      </c>
      <c r="P75" s="16">
        <f t="shared" si="17"/>
        <v>-1736.8114039444597</v>
      </c>
      <c r="Q75" s="2">
        <f t="shared" si="11"/>
        <v>10.386320125781493</v>
      </c>
    </row>
    <row r="76" spans="1:17" x14ac:dyDescent="0.4">
      <c r="F76" s="18">
        <v>31838</v>
      </c>
      <c r="G76">
        <v>184.28500366210901</v>
      </c>
      <c r="H76" s="12">
        <v>2.7052118568359481E-2</v>
      </c>
      <c r="I76" s="13">
        <f t="shared" si="12"/>
        <v>104.36167326027764</v>
      </c>
      <c r="K76" s="19">
        <v>31838</v>
      </c>
      <c r="L76" s="14">
        <f t="shared" si="13"/>
        <v>6696.7071095631645</v>
      </c>
      <c r="M76" s="14">
        <f t="shared" si="14"/>
        <v>8408.6036458638355</v>
      </c>
      <c r="N76" s="14">
        <f t="shared" si="15"/>
        <v>3130.8501978083291</v>
      </c>
      <c r="O76" s="17">
        <f t="shared" si="16"/>
        <v>18236.160953235329</v>
      </c>
      <c r="P76" s="16">
        <f t="shared" si="17"/>
        <v>-1738.8165737091006</v>
      </c>
      <c r="Q76" s="2">
        <f t="shared" si="11"/>
        <v>10.48768526189939</v>
      </c>
    </row>
    <row r="77" spans="1:17" x14ac:dyDescent="0.4">
      <c r="F77" s="18">
        <v>31845</v>
      </c>
      <c r="G77">
        <v>183.16499328613199</v>
      </c>
      <c r="H77" s="12">
        <v>2.672429393419417E-2</v>
      </c>
      <c r="I77" s="13">
        <f t="shared" si="12"/>
        <v>104.42189928915029</v>
      </c>
      <c r="K77" s="19">
        <v>31845</v>
      </c>
      <c r="L77" s="14">
        <f t="shared" si="13"/>
        <v>6656.007208331147</v>
      </c>
      <c r="M77" s="14">
        <f t="shared" si="14"/>
        <v>8306.7059920042775</v>
      </c>
      <c r="N77" s="14">
        <f t="shared" si="15"/>
        <v>3132.6569786745085</v>
      </c>
      <c r="O77" s="17">
        <f t="shared" si="16"/>
        <v>18095.370179009933</v>
      </c>
      <c r="P77" s="16">
        <f t="shared" si="17"/>
        <v>-1740.8240584664779</v>
      </c>
      <c r="Q77" s="2">
        <f t="shared" si="11"/>
        <v>10.394715129885359</v>
      </c>
    </row>
    <row r="78" spans="1:17" x14ac:dyDescent="0.4">
      <c r="F78" s="18">
        <v>31852</v>
      </c>
      <c r="G78">
        <v>189.82499694824199</v>
      </c>
      <c r="H78" s="12">
        <v>2.87030530838507E-2</v>
      </c>
      <c r="I78" s="13">
        <f t="shared" si="12"/>
        <v>104.48216007383357</v>
      </c>
      <c r="K78" s="19">
        <v>31852</v>
      </c>
      <c r="L78" s="14">
        <f t="shared" si="13"/>
        <v>6898.024154840502</v>
      </c>
      <c r="M78" s="14">
        <f t="shared" si="14"/>
        <v>8921.7632326430594</v>
      </c>
      <c r="N78" s="14">
        <f t="shared" si="15"/>
        <v>3134.4648022150068</v>
      </c>
      <c r="O78" s="17">
        <f t="shared" si="16"/>
        <v>18954.252189698567</v>
      </c>
      <c r="P78" s="16">
        <f t="shared" si="17"/>
        <v>-1742.8338608892791</v>
      </c>
      <c r="Q78" s="2">
        <f t="shared" si="11"/>
        <v>10.875535881559692</v>
      </c>
    </row>
    <row r="79" spans="1:17" x14ac:dyDescent="0.4">
      <c r="F79" s="18">
        <v>31859</v>
      </c>
      <c r="G79">
        <v>189.05000305175699</v>
      </c>
      <c r="H79" s="12">
        <v>2.846916100032006E-2</v>
      </c>
      <c r="I79" s="13">
        <f t="shared" si="12"/>
        <v>104.54245563438471</v>
      </c>
      <c r="K79" s="19">
        <v>31859</v>
      </c>
      <c r="L79" s="14">
        <f t="shared" si="13"/>
        <v>6869.8617594565831</v>
      </c>
      <c r="M79" s="14">
        <f t="shared" si="14"/>
        <v>8849.0626113832241</v>
      </c>
      <c r="N79" s="14">
        <f t="shared" si="15"/>
        <v>3136.273669031541</v>
      </c>
      <c r="O79" s="17">
        <f t="shared" si="16"/>
        <v>18855.198039871346</v>
      </c>
      <c r="P79" s="16">
        <f>P78*EXP($C$17/52)+(-MAX(O$2:O78)*$C$16)</f>
        <v>-2123.9310274472482</v>
      </c>
      <c r="Q79" s="2">
        <f t="shared" si="11"/>
        <v>8.8775001618265357</v>
      </c>
    </row>
    <row r="80" spans="1:17" x14ac:dyDescent="0.4">
      <c r="F80" s="18">
        <v>31866</v>
      </c>
      <c r="G80">
        <v>191.36000061035099</v>
      </c>
      <c r="H80" s="12">
        <v>2.916913956521125E-2</v>
      </c>
      <c r="I80" s="13">
        <f t="shared" si="12"/>
        <v>104.60278599087249</v>
      </c>
      <c r="K80" s="19">
        <v>31866</v>
      </c>
      <c r="L80" s="14">
        <f t="shared" si="13"/>
        <v>6953.8044393616365</v>
      </c>
      <c r="M80" s="14">
        <f t="shared" si="14"/>
        <v>9066.6367839160466</v>
      </c>
      <c r="N80" s="14">
        <f t="shared" si="15"/>
        <v>3138.0835797261743</v>
      </c>
      <c r="O80" s="17">
        <f t="shared" si="16"/>
        <v>19158.524803003857</v>
      </c>
      <c r="P80" s="16">
        <f t="shared" ref="P80:P91" si="18">P79*EXP($C$17/52)</f>
        <v>-2126.3831314976637</v>
      </c>
      <c r="Q80" s="2">
        <f t="shared" si="11"/>
        <v>9.0099119576395612</v>
      </c>
    </row>
    <row r="81" spans="6:17" x14ac:dyDescent="0.4">
      <c r="F81" s="18">
        <v>31873</v>
      </c>
      <c r="G81">
        <v>188.28500366210901</v>
      </c>
      <c r="H81" s="12">
        <v>2.8239223673636439E-2</v>
      </c>
      <c r="I81" s="13">
        <f t="shared" si="12"/>
        <v>104.66315116337728</v>
      </c>
      <c r="K81" s="19">
        <v>31873</v>
      </c>
      <c r="L81" s="14">
        <f t="shared" si="13"/>
        <v>6842.0625530661364</v>
      </c>
      <c r="M81" s="14">
        <f t="shared" si="14"/>
        <v>8777.5912462631022</v>
      </c>
      <c r="N81" s="14">
        <f t="shared" si="15"/>
        <v>3139.8945349013179</v>
      </c>
      <c r="O81" s="17">
        <f t="shared" si="16"/>
        <v>18759.548334230556</v>
      </c>
      <c r="P81" s="16">
        <f t="shared" si="18"/>
        <v>-2128.8380665318523</v>
      </c>
      <c r="Q81" s="2">
        <f t="shared" si="11"/>
        <v>8.8121067680794738</v>
      </c>
    </row>
    <row r="82" spans="6:17" x14ac:dyDescent="0.4">
      <c r="F82" s="18">
        <v>31880</v>
      </c>
      <c r="G82">
        <v>183.74499511718699</v>
      </c>
      <c r="H82" s="12">
        <v>2.68938097368672E-2</v>
      </c>
      <c r="I82" s="13">
        <f t="shared" si="12"/>
        <v>104.72355117199105</v>
      </c>
      <c r="K82" s="19">
        <v>31880</v>
      </c>
      <c r="L82" s="14">
        <f t="shared" si="13"/>
        <v>6677.0838141775312</v>
      </c>
      <c r="M82" s="14">
        <f t="shared" si="14"/>
        <v>8359.3965490409137</v>
      </c>
      <c r="N82" s="14">
        <f t="shared" si="15"/>
        <v>3141.7065351597307</v>
      </c>
      <c r="O82" s="17">
        <f t="shared" si="16"/>
        <v>18178.186898378175</v>
      </c>
      <c r="P82" s="16">
        <f t="shared" si="18"/>
        <v>-2131.2958358182191</v>
      </c>
      <c r="Q82" s="2">
        <f t="shared" si="11"/>
        <v>8.529171123444458</v>
      </c>
    </row>
    <row r="83" spans="6:17" x14ac:dyDescent="0.4">
      <c r="F83" s="18">
        <v>31887</v>
      </c>
      <c r="G83">
        <v>180.375</v>
      </c>
      <c r="H83" s="12">
        <v>2.5916358521601669E-2</v>
      </c>
      <c r="I83" s="13">
        <f t="shared" si="12"/>
        <v>104.78398603681734</v>
      </c>
      <c r="K83" s="19">
        <v>31887</v>
      </c>
      <c r="L83" s="14">
        <f t="shared" si="13"/>
        <v>6554.6220304621402</v>
      </c>
      <c r="M83" s="14">
        <f t="shared" si="14"/>
        <v>8055.5756179161763</v>
      </c>
      <c r="N83" s="14">
        <f t="shared" si="15"/>
        <v>3143.5195811045191</v>
      </c>
      <c r="O83" s="17">
        <f t="shared" si="16"/>
        <v>17753.717229482834</v>
      </c>
      <c r="P83" s="16">
        <f t="shared" si="18"/>
        <v>-2133.7564426289423</v>
      </c>
      <c r="Q83" s="2">
        <f t="shared" si="11"/>
        <v>8.3204047447931639</v>
      </c>
    </row>
    <row r="84" spans="6:17" x14ac:dyDescent="0.4">
      <c r="F84" s="18">
        <v>31894</v>
      </c>
      <c r="G84">
        <v>185.83000183105401</v>
      </c>
      <c r="H84" s="12">
        <v>2.7507616021562341E-2</v>
      </c>
      <c r="I84" s="13">
        <f t="shared" si="12"/>
        <v>104.84445577797131</v>
      </c>
      <c r="K84" s="19">
        <v>31894</v>
      </c>
      <c r="L84" s="14">
        <f t="shared" si="13"/>
        <v>6752.8505830777349</v>
      </c>
      <c r="M84" s="14">
        <f t="shared" si="14"/>
        <v>8550.1858120074885</v>
      </c>
      <c r="N84" s="14">
        <f t="shared" si="15"/>
        <v>3145.3336733391384</v>
      </c>
      <c r="O84" s="17">
        <f t="shared" si="16"/>
        <v>18448.370068424359</v>
      </c>
      <c r="P84" s="16">
        <f t="shared" si="18"/>
        <v>-2136.2198902399782</v>
      </c>
      <c r="Q84" s="2">
        <f t="shared" si="11"/>
        <v>8.6359883421701085</v>
      </c>
    </row>
    <row r="85" spans="6:17" x14ac:dyDescent="0.4">
      <c r="F85" s="18">
        <v>31901</v>
      </c>
      <c r="G85">
        <v>190.36000061035099</v>
      </c>
      <c r="H85" s="12">
        <v>2.8865074722814341E-2</v>
      </c>
      <c r="I85" s="13">
        <f t="shared" si="12"/>
        <v>104.90496041557972</v>
      </c>
      <c r="K85" s="19">
        <v>31901</v>
      </c>
      <c r="L85" s="14">
        <f t="shared" si="13"/>
        <v>6917.4655784858942</v>
      </c>
      <c r="M85" s="14">
        <f t="shared" si="14"/>
        <v>8972.1243805382182</v>
      </c>
      <c r="N85" s="14">
        <f t="shared" si="15"/>
        <v>3147.1488124673906</v>
      </c>
      <c r="O85" s="17">
        <f t="shared" si="16"/>
        <v>19036.738771491502</v>
      </c>
      <c r="P85" s="16">
        <f t="shared" si="18"/>
        <v>-2138.6861819310652</v>
      </c>
      <c r="Q85" s="2">
        <f t="shared" si="11"/>
        <v>8.9011370309143842</v>
      </c>
    </row>
    <row r="86" spans="6:17" x14ac:dyDescent="0.4">
      <c r="F86" s="18">
        <v>31908</v>
      </c>
      <c r="G86">
        <v>187.91000366210901</v>
      </c>
      <c r="H86" s="12">
        <v>2.8126849739293129E-2</v>
      </c>
      <c r="I86" s="13">
        <f t="shared" si="12"/>
        <v>104.96549996978096</v>
      </c>
      <c r="K86" s="19">
        <v>31908</v>
      </c>
      <c r="L86" s="14">
        <f t="shared" si="13"/>
        <v>6828.4354802377338</v>
      </c>
      <c r="M86" s="14">
        <f t="shared" si="14"/>
        <v>8742.6620827067818</v>
      </c>
      <c r="N86" s="14">
        <f t="shared" si="15"/>
        <v>3148.9649990934277</v>
      </c>
      <c r="O86" s="17">
        <f t="shared" si="16"/>
        <v>18720.062562037943</v>
      </c>
      <c r="P86" s="16">
        <f t="shared" si="18"/>
        <v>-2141.1553209857284</v>
      </c>
      <c r="Q86" s="2">
        <f t="shared" si="11"/>
        <v>8.7429727206430528</v>
      </c>
    </row>
    <row r="87" spans="6:17" x14ac:dyDescent="0.4">
      <c r="F87" s="18">
        <v>31915</v>
      </c>
      <c r="G87">
        <v>181.63999938964801</v>
      </c>
      <c r="H87" s="12">
        <v>2.6281144529785722E-2</v>
      </c>
      <c r="I87" s="13">
        <f t="shared" si="12"/>
        <v>105.02607446072503</v>
      </c>
      <c r="K87" s="19">
        <v>31915</v>
      </c>
      <c r="L87" s="14">
        <f t="shared" si="13"/>
        <v>6600.5906672904603</v>
      </c>
      <c r="M87" s="14">
        <f t="shared" si="14"/>
        <v>8168.9619669603562</v>
      </c>
      <c r="N87" s="14">
        <f t="shared" si="15"/>
        <v>3150.7822338217493</v>
      </c>
      <c r="O87" s="17">
        <f t="shared" si="16"/>
        <v>17920.334868072565</v>
      </c>
      <c r="P87" s="16">
        <f t="shared" si="18"/>
        <v>-2143.6273106912831</v>
      </c>
      <c r="Q87" s="2">
        <f t="shared" si="11"/>
        <v>8.3598183222873583</v>
      </c>
    </row>
    <row r="88" spans="6:17" x14ac:dyDescent="0.4">
      <c r="F88" s="18">
        <v>31922</v>
      </c>
      <c r="G88">
        <v>188.77000427246</v>
      </c>
      <c r="H88" s="12">
        <v>2.8384893059590219E-2</v>
      </c>
      <c r="I88" s="13">
        <f t="shared" si="12"/>
        <v>105.08668390857353</v>
      </c>
      <c r="K88" s="19">
        <v>31922</v>
      </c>
      <c r="L88" s="14">
        <f t="shared" si="13"/>
        <v>6859.6869227703337</v>
      </c>
      <c r="M88" s="14">
        <f t="shared" si="14"/>
        <v>8822.869627204931</v>
      </c>
      <c r="N88" s="14">
        <f t="shared" si="15"/>
        <v>3152.6005172572045</v>
      </c>
      <c r="O88" s="17">
        <f t="shared" si="16"/>
        <v>18835.157067232471</v>
      </c>
      <c r="P88" s="16">
        <f t="shared" si="18"/>
        <v>-2146.1021543388401</v>
      </c>
      <c r="Q88" s="2">
        <f t="shared" si="11"/>
        <v>8.7764494477361481</v>
      </c>
    </row>
    <row r="89" spans="6:17" x14ac:dyDescent="0.4">
      <c r="F89" s="18">
        <v>31929</v>
      </c>
      <c r="G89">
        <v>185.68499755859301</v>
      </c>
      <c r="H89" s="12">
        <v>2.7464704052588721E-2</v>
      </c>
      <c r="I89" s="13">
        <f t="shared" si="12"/>
        <v>105.14732833349976</v>
      </c>
      <c r="K89" s="19">
        <v>31929</v>
      </c>
      <c r="L89" s="14">
        <f t="shared" si="13"/>
        <v>6747.5812929943877</v>
      </c>
      <c r="M89" s="14">
        <f t="shared" si="14"/>
        <v>8536.8474947939594</v>
      </c>
      <c r="N89" s="14">
        <f t="shared" si="15"/>
        <v>3154.4198500049911</v>
      </c>
      <c r="O89" s="17">
        <f t="shared" si="16"/>
        <v>18438.848637793337</v>
      </c>
      <c r="P89" s="16">
        <f t="shared" si="18"/>
        <v>-2148.57985522331</v>
      </c>
      <c r="Q89" s="2">
        <f t="shared" si="11"/>
        <v>8.5818772772012792</v>
      </c>
    </row>
    <row r="90" spans="6:17" x14ac:dyDescent="0.4">
      <c r="F90" s="18">
        <v>31936</v>
      </c>
      <c r="G90">
        <v>190.36000061035099</v>
      </c>
      <c r="H90" s="12">
        <v>2.8865074722814341E-2</v>
      </c>
      <c r="I90" s="13">
        <f t="shared" si="12"/>
        <v>105.2080077556886</v>
      </c>
      <c r="K90" s="19">
        <v>31936</v>
      </c>
      <c r="L90" s="14">
        <f t="shared" si="13"/>
        <v>6917.4655784858951</v>
      </c>
      <c r="M90" s="14">
        <f t="shared" si="14"/>
        <v>8972.1243805382182</v>
      </c>
      <c r="N90" s="14">
        <f t="shared" si="15"/>
        <v>3156.2402326706565</v>
      </c>
      <c r="O90" s="17">
        <f t="shared" si="16"/>
        <v>19045.830191694771</v>
      </c>
      <c r="P90" s="16">
        <f t="shared" si="18"/>
        <v>-2151.0604166434077</v>
      </c>
      <c r="Q90" s="2">
        <f t="shared" si="11"/>
        <v>8.8541586486048462</v>
      </c>
    </row>
    <row r="91" spans="6:17" x14ac:dyDescent="0.4">
      <c r="F91" s="18">
        <v>31943</v>
      </c>
      <c r="G91">
        <v>192.05000305175699</v>
      </c>
      <c r="H91" s="12">
        <v>2.9379873928037419E-2</v>
      </c>
      <c r="I91" s="13">
        <f t="shared" si="12"/>
        <v>105.26872219533662</v>
      </c>
      <c r="K91" s="19">
        <v>31943</v>
      </c>
      <c r="L91" s="14">
        <f t="shared" si="13"/>
        <v>6978.8783420838126</v>
      </c>
      <c r="M91" s="14">
        <f t="shared" si="14"/>
        <v>9132.1392963012131</v>
      </c>
      <c r="N91" s="14">
        <f t="shared" si="15"/>
        <v>3158.061665860097</v>
      </c>
      <c r="O91" s="17">
        <f t="shared" si="16"/>
        <v>19269.079304245122</v>
      </c>
      <c r="P91" s="16">
        <f t="shared" si="18"/>
        <v>-2153.5438419016559</v>
      </c>
      <c r="Q91" s="2">
        <f t="shared" si="11"/>
        <v>8.9476141276185199</v>
      </c>
    </row>
    <row r="92" spans="6:17" x14ac:dyDescent="0.4">
      <c r="F92" s="18">
        <v>31950</v>
      </c>
      <c r="G92">
        <v>191.05999755859301</v>
      </c>
      <c r="H92" s="12">
        <v>2.9077751904910201E-2</v>
      </c>
      <c r="I92" s="13">
        <f t="shared" si="12"/>
        <v>105.32947167265202</v>
      </c>
      <c r="K92" s="19">
        <v>31950</v>
      </c>
      <c r="L92" s="14">
        <f t="shared" si="13"/>
        <v>6942.9026702015053</v>
      </c>
      <c r="M92" s="14">
        <f t="shared" si="14"/>
        <v>9038.2307789795941</v>
      </c>
      <c r="N92" s="14">
        <f t="shared" si="15"/>
        <v>3159.8841501795591</v>
      </c>
      <c r="O92" s="17">
        <f t="shared" si="16"/>
        <v>19141.017599360657</v>
      </c>
      <c r="P92" s="16">
        <f>P91*EXP($C$17/52)+(-MAX(O$2:O91)*$C$16)</f>
        <v>-2541.4117203892929</v>
      </c>
      <c r="Q92" s="2">
        <f t="shared" si="11"/>
        <v>7.5316476452027379</v>
      </c>
    </row>
    <row r="93" spans="6:17" x14ac:dyDescent="0.4">
      <c r="F93" s="18">
        <v>31957</v>
      </c>
      <c r="G93">
        <v>190.384994506835</v>
      </c>
      <c r="H93" s="12">
        <v>2.8872655076353369E-2</v>
      </c>
      <c r="I93" s="13">
        <f t="shared" si="12"/>
        <v>105.39025620785468</v>
      </c>
      <c r="K93" s="19">
        <v>31957</v>
      </c>
      <c r="L93" s="14">
        <f t="shared" si="13"/>
        <v>6918.3738282129689</v>
      </c>
      <c r="M93" s="14">
        <f t="shared" si="14"/>
        <v>8974.4805800441518</v>
      </c>
      <c r="N93" s="14">
        <f t="shared" si="15"/>
        <v>3161.7076862356389</v>
      </c>
      <c r="O93" s="17">
        <f t="shared" si="16"/>
        <v>19054.562094492758</v>
      </c>
      <c r="P93" s="16">
        <f t="shared" ref="P93:P104" si="19">P92*EXP($C$17/52)</f>
        <v>-2544.3458109472285</v>
      </c>
      <c r="Q93" s="2">
        <f t="shared" si="11"/>
        <v>7.4889828310716062</v>
      </c>
    </row>
    <row r="94" spans="6:17" x14ac:dyDescent="0.4">
      <c r="F94" s="18">
        <v>31964</v>
      </c>
      <c r="G94">
        <v>188.73500061035099</v>
      </c>
      <c r="H94" s="12">
        <v>2.8374367202052019E-2</v>
      </c>
      <c r="I94" s="13">
        <f t="shared" si="12"/>
        <v>105.45107582117613</v>
      </c>
      <c r="K94" s="19">
        <v>31964</v>
      </c>
      <c r="L94" s="14">
        <f t="shared" si="13"/>
        <v>6858.4149295628122</v>
      </c>
      <c r="M94" s="14">
        <f t="shared" si="14"/>
        <v>8819.5978773843817</v>
      </c>
      <c r="N94" s="14">
        <f t="shared" si="15"/>
        <v>3163.5322746352822</v>
      </c>
      <c r="O94" s="17">
        <f t="shared" si="16"/>
        <v>18841.545081582477</v>
      </c>
      <c r="P94" s="16">
        <f t="shared" si="19"/>
        <v>-2547.2832889481879</v>
      </c>
      <c r="Q94" s="2">
        <f t="shared" si="11"/>
        <v>7.3967215045651393</v>
      </c>
    </row>
    <row r="95" spans="6:17" x14ac:dyDescent="0.4">
      <c r="F95" s="18">
        <v>31971</v>
      </c>
      <c r="G95">
        <v>195.86500549316401</v>
      </c>
      <c r="H95" s="12">
        <v>3.0558708038972988E-2</v>
      </c>
      <c r="I95" s="13">
        <f t="shared" si="12"/>
        <v>105.51193053285959</v>
      </c>
      <c r="K95" s="19">
        <v>31971</v>
      </c>
      <c r="L95" s="14">
        <f t="shared" si="13"/>
        <v>7117.5111850427229</v>
      </c>
      <c r="M95" s="14">
        <f t="shared" si="14"/>
        <v>9498.5560254765442</v>
      </c>
      <c r="N95" s="14">
        <f t="shared" si="15"/>
        <v>3165.3579159857859</v>
      </c>
      <c r="O95" s="17">
        <f t="shared" si="16"/>
        <v>19781.425126505055</v>
      </c>
      <c r="P95" s="16">
        <f t="shared" si="19"/>
        <v>-2550.2241583030145</v>
      </c>
      <c r="Q95" s="2">
        <f t="shared" si="11"/>
        <v>7.7567397603464512</v>
      </c>
    </row>
    <row r="96" spans="6:17" x14ac:dyDescent="0.4">
      <c r="F96" s="18">
        <v>31978</v>
      </c>
      <c r="G96">
        <v>193.02499389648401</v>
      </c>
      <c r="H96" s="12">
        <v>2.9678940001903222E-2</v>
      </c>
      <c r="I96" s="13">
        <f t="shared" si="12"/>
        <v>105.57282036315996</v>
      </c>
      <c r="K96" s="19">
        <v>31978</v>
      </c>
      <c r="L96" s="14">
        <f t="shared" si="13"/>
        <v>7014.308398745472</v>
      </c>
      <c r="M96" s="14">
        <f t="shared" si="14"/>
        <v>9225.0979336333548</v>
      </c>
      <c r="N96" s="14">
        <f t="shared" si="15"/>
        <v>3167.1846108947966</v>
      </c>
      <c r="O96" s="17">
        <f t="shared" si="16"/>
        <v>19406.590943273623</v>
      </c>
      <c r="P96" s="16">
        <f t="shared" si="19"/>
        <v>-2553.1684229270677</v>
      </c>
      <c r="Q96" s="2">
        <f t="shared" si="11"/>
        <v>7.6009834560874872</v>
      </c>
    </row>
    <row r="97" spans="6:17" x14ac:dyDescent="0.4">
      <c r="F97" s="18">
        <v>31985</v>
      </c>
      <c r="G97">
        <v>196.350006103515</v>
      </c>
      <c r="H97" s="12">
        <v>3.071023425848696E-2</v>
      </c>
      <c r="I97" s="13">
        <f t="shared" si="12"/>
        <v>105.63374533234382</v>
      </c>
      <c r="K97" s="19">
        <v>31985</v>
      </c>
      <c r="L97" s="14">
        <f t="shared" si="13"/>
        <v>7135.1355547469184</v>
      </c>
      <c r="M97" s="14">
        <f t="shared" si="14"/>
        <v>9545.6548846150454</v>
      </c>
      <c r="N97" s="14">
        <f t="shared" si="15"/>
        <v>3169.0123599703124</v>
      </c>
      <c r="O97" s="17">
        <f t="shared" si="16"/>
        <v>19849.802799332276</v>
      </c>
      <c r="P97" s="16">
        <f t="shared" si="19"/>
        <v>-2556.1160867402268</v>
      </c>
      <c r="Q97" s="2">
        <f t="shared" si="11"/>
        <v>7.7656108430687141</v>
      </c>
    </row>
    <row r="98" spans="6:17" x14ac:dyDescent="0.4">
      <c r="F98" s="18">
        <v>31992</v>
      </c>
      <c r="G98">
        <v>203.72999572753901</v>
      </c>
      <c r="H98" s="12">
        <v>3.306216151835363E-2</v>
      </c>
      <c r="I98" s="13">
        <f t="shared" si="12"/>
        <v>105.69470546068945</v>
      </c>
      <c r="K98" s="19">
        <v>31992</v>
      </c>
      <c r="L98" s="14">
        <f t="shared" si="13"/>
        <v>7403.3159709587535</v>
      </c>
      <c r="M98" s="14">
        <f t="shared" si="14"/>
        <v>10276.703881097421</v>
      </c>
      <c r="N98" s="14">
        <f t="shared" si="15"/>
        <v>3170.8411638206812</v>
      </c>
      <c r="O98" s="17">
        <f t="shared" si="16"/>
        <v>20850.861015876857</v>
      </c>
      <c r="P98" s="16">
        <f t="shared" si="19"/>
        <v>-2559.0671536668965</v>
      </c>
      <c r="Q98" s="2">
        <f t="shared" si="11"/>
        <v>8.147836599754557</v>
      </c>
    </row>
    <row r="99" spans="6:17" x14ac:dyDescent="0.4">
      <c r="F99" s="18">
        <v>31999</v>
      </c>
      <c r="G99">
        <v>206.46499633789</v>
      </c>
      <c r="H99" s="12">
        <v>3.3955814837123927E-2</v>
      </c>
      <c r="I99" s="13">
        <f t="shared" si="12"/>
        <v>105.75570076848683</v>
      </c>
      <c r="K99" s="19">
        <v>31999</v>
      </c>
      <c r="L99" s="14">
        <f t="shared" si="13"/>
        <v>7502.7027776333707</v>
      </c>
      <c r="M99" s="14">
        <f t="shared" si="14"/>
        <v>10554.477931782647</v>
      </c>
      <c r="N99" s="14">
        <f t="shared" si="15"/>
        <v>3172.6710230546028</v>
      </c>
      <c r="O99" s="17">
        <f t="shared" si="16"/>
        <v>21229.851732470619</v>
      </c>
      <c r="P99" s="16">
        <f t="shared" si="19"/>
        <v>-2562.0216276360129</v>
      </c>
      <c r="Q99" s="2">
        <f t="shared" si="11"/>
        <v>8.2863671030207051</v>
      </c>
    </row>
    <row r="100" spans="6:17" x14ac:dyDescent="0.4">
      <c r="F100" s="18">
        <v>32006</v>
      </c>
      <c r="G100">
        <v>210.57499694824199</v>
      </c>
      <c r="H100" s="12">
        <v>3.5321155052566847E-2</v>
      </c>
      <c r="I100" s="13">
        <f t="shared" si="12"/>
        <v>105.81673127603767</v>
      </c>
      <c r="K100" s="19">
        <v>32006</v>
      </c>
      <c r="L100" s="14">
        <f t="shared" si="13"/>
        <v>7652.0555180121701</v>
      </c>
      <c r="M100" s="14">
        <f t="shared" si="14"/>
        <v>10978.866309513836</v>
      </c>
      <c r="N100" s="14">
        <f t="shared" si="15"/>
        <v>3174.5019382811279</v>
      </c>
      <c r="O100" s="17">
        <f t="shared" si="16"/>
        <v>21805.423765807136</v>
      </c>
      <c r="P100" s="16">
        <f t="shared" si="19"/>
        <v>-2564.9795125810474</v>
      </c>
      <c r="Q100" s="2">
        <f t="shared" si="11"/>
        <v>8.501207771388831</v>
      </c>
    </row>
    <row r="101" spans="6:17" x14ac:dyDescent="0.4">
      <c r="F101" s="18">
        <v>32013</v>
      </c>
      <c r="G101">
        <v>208.84500122070301</v>
      </c>
      <c r="H101" s="12">
        <v>3.4743171532491138E-2</v>
      </c>
      <c r="I101" s="13">
        <f t="shared" si="12"/>
        <v>105.87779700365537</v>
      </c>
      <c r="K101" s="19">
        <v>32013</v>
      </c>
      <c r="L101" s="14">
        <f t="shared" si="13"/>
        <v>7589.1894439535008</v>
      </c>
      <c r="M101" s="14">
        <f t="shared" si="14"/>
        <v>10799.211828040352</v>
      </c>
      <c r="N101" s="14">
        <f t="shared" si="15"/>
        <v>3176.333910109659</v>
      </c>
      <c r="O101" s="17">
        <f t="shared" si="16"/>
        <v>21564.735182103512</v>
      </c>
      <c r="P101" s="16">
        <f t="shared" si="19"/>
        <v>-2567.9408124400129</v>
      </c>
      <c r="Q101" s="2">
        <f t="shared" si="11"/>
        <v>8.3976760981547205</v>
      </c>
    </row>
    <row r="102" spans="6:17" x14ac:dyDescent="0.4">
      <c r="F102" s="18">
        <v>32020</v>
      </c>
      <c r="G102">
        <v>204.05999755859301</v>
      </c>
      <c r="H102" s="12">
        <v>3.3169356438512432E-2</v>
      </c>
      <c r="I102" s="13">
        <f t="shared" si="12"/>
        <v>105.93889797166507</v>
      </c>
      <c r="K102" s="19">
        <v>32020</v>
      </c>
      <c r="L102" s="14">
        <f t="shared" si="13"/>
        <v>7415.3078615861641</v>
      </c>
      <c r="M102" s="14">
        <f t="shared" si="14"/>
        <v>10310.02325289404</v>
      </c>
      <c r="N102" s="14">
        <f t="shared" si="15"/>
        <v>3178.1669391499495</v>
      </c>
      <c r="O102" s="17">
        <f t="shared" si="16"/>
        <v>20903.498053630152</v>
      </c>
      <c r="P102" s="16">
        <f t="shared" si="19"/>
        <v>-2570.9055311554689</v>
      </c>
      <c r="Q102" s="2">
        <f t="shared" si="11"/>
        <v>8.1307919720547943</v>
      </c>
    </row>
    <row r="103" spans="6:17" x14ac:dyDescent="0.4">
      <c r="F103" s="18">
        <v>32027</v>
      </c>
      <c r="G103">
        <v>206.36500549316401</v>
      </c>
      <c r="H103" s="12">
        <v>3.3922933249391267E-2</v>
      </c>
      <c r="I103" s="13">
        <f t="shared" si="12"/>
        <v>106.00003420040362</v>
      </c>
      <c r="K103" s="19">
        <v>32027</v>
      </c>
      <c r="L103" s="14">
        <f t="shared" si="13"/>
        <v>7499.0692242380237</v>
      </c>
      <c r="M103" s="14">
        <f t="shared" si="14"/>
        <v>10544.257355608846</v>
      </c>
      <c r="N103" s="14">
        <f t="shared" si="15"/>
        <v>3180.0010260121057</v>
      </c>
      <c r="O103" s="17">
        <f t="shared" si="16"/>
        <v>21223.327605858976</v>
      </c>
      <c r="P103" s="16">
        <f t="shared" si="19"/>
        <v>-2573.8736726745269</v>
      </c>
      <c r="Q103" s="2">
        <f t="shared" si="11"/>
        <v>8.2456757031924166</v>
      </c>
    </row>
    <row r="104" spans="6:17" x14ac:dyDescent="0.4">
      <c r="F104" s="18">
        <v>32034</v>
      </c>
      <c r="G104">
        <v>201.67500305175699</v>
      </c>
      <c r="H104" s="12">
        <v>3.2398539680756067E-2</v>
      </c>
      <c r="I104" s="13">
        <f t="shared" si="12"/>
        <v>106.06120571021961</v>
      </c>
      <c r="K104" s="19">
        <v>32034</v>
      </c>
      <c r="L104" s="14">
        <f t="shared" si="13"/>
        <v>7328.6398780128393</v>
      </c>
      <c r="M104" s="14">
        <f t="shared" si="14"/>
        <v>10070.430461550002</v>
      </c>
      <c r="N104" s="14">
        <f t="shared" si="15"/>
        <v>3181.8361713065856</v>
      </c>
      <c r="O104" s="17">
        <f t="shared" si="16"/>
        <v>20580.906510869427</v>
      </c>
      <c r="P104" s="16">
        <f t="shared" si="19"/>
        <v>-2576.8452409488546</v>
      </c>
      <c r="Q104" s="2">
        <f t="shared" si="11"/>
        <v>7.986861680250172</v>
      </c>
    </row>
    <row r="105" spans="6:17" x14ac:dyDescent="0.4">
      <c r="F105" s="18">
        <v>32041</v>
      </c>
      <c r="G105">
        <v>205.11500549316401</v>
      </c>
      <c r="H105" s="12">
        <v>3.3513219963835349E-2</v>
      </c>
      <c r="I105" s="13">
        <f t="shared" si="12"/>
        <v>106.12241252147339</v>
      </c>
      <c r="K105" s="19">
        <v>32041</v>
      </c>
      <c r="L105" s="14">
        <f t="shared" si="13"/>
        <v>7453.6456481433452</v>
      </c>
      <c r="M105" s="14">
        <f t="shared" si="14"/>
        <v>10416.906271516164</v>
      </c>
      <c r="N105" s="14">
        <f t="shared" si="15"/>
        <v>3183.6723756441993</v>
      </c>
      <c r="O105" s="17">
        <f t="shared" si="16"/>
        <v>21054.224295303709</v>
      </c>
      <c r="P105" s="16">
        <f>P104*EXP($C$17/52)+(-MAX(O$2:O104)*$C$16)</f>
        <v>-3015.928715250825</v>
      </c>
      <c r="Q105" s="2">
        <f t="shared" si="11"/>
        <v>6.9810085990552659</v>
      </c>
    </row>
    <row r="106" spans="6:17" x14ac:dyDescent="0.4">
      <c r="F106" s="18">
        <v>32048</v>
      </c>
      <c r="G106">
        <v>212.14500427246</v>
      </c>
      <c r="H106" s="12">
        <v>3.5849814218788328E-2</v>
      </c>
      <c r="I106" s="13">
        <f t="shared" si="12"/>
        <v>106.18365465453707</v>
      </c>
      <c r="K106" s="19">
        <v>32048</v>
      </c>
      <c r="L106" s="14">
        <f t="shared" si="13"/>
        <v>7709.1077957408252</v>
      </c>
      <c r="M106" s="14">
        <f t="shared" si="14"/>
        <v>11143.189313690988</v>
      </c>
      <c r="N106" s="14">
        <f t="shared" si="15"/>
        <v>3185.5096396361091</v>
      </c>
      <c r="O106" s="17">
        <f t="shared" si="16"/>
        <v>22037.80674906792</v>
      </c>
      <c r="P106" s="16">
        <f t="shared" ref="P106:P117" si="20">P105*EXP($C$17/52)</f>
        <v>-3019.4106414164403</v>
      </c>
      <c r="Q106" s="2">
        <f t="shared" si="11"/>
        <v>7.2987113600188316</v>
      </c>
    </row>
    <row r="107" spans="6:17" x14ac:dyDescent="0.4">
      <c r="F107" s="18">
        <v>32055</v>
      </c>
      <c r="G107">
        <v>202.46499633789</v>
      </c>
      <c r="H107" s="12">
        <v>3.2652857346013163E-2</v>
      </c>
      <c r="I107" s="13">
        <f t="shared" si="12"/>
        <v>106.24493212979446</v>
      </c>
      <c r="K107" s="19">
        <v>32055</v>
      </c>
      <c r="L107" s="14">
        <f t="shared" si="13"/>
        <v>7357.3473341303979</v>
      </c>
      <c r="M107" s="14">
        <f t="shared" si="14"/>
        <v>10149.479961569183</v>
      </c>
      <c r="N107" s="14">
        <f t="shared" si="15"/>
        <v>3187.3479638938311</v>
      </c>
      <c r="O107" s="17">
        <f t="shared" si="16"/>
        <v>20694.175259593409</v>
      </c>
      <c r="P107" s="16">
        <f t="shared" si="20"/>
        <v>-3022.8965875079116</v>
      </c>
      <c r="Q107" s="2">
        <f t="shared" si="11"/>
        <v>6.8458098583695755</v>
      </c>
    </row>
    <row r="108" spans="6:17" x14ac:dyDescent="0.4">
      <c r="F108" s="18">
        <v>32062</v>
      </c>
      <c r="G108">
        <v>183.28500366210901</v>
      </c>
      <c r="H108" s="12">
        <v>2.6759325117690261E-2</v>
      </c>
      <c r="I108" s="13">
        <f t="shared" si="12"/>
        <v>106.30624496764119</v>
      </c>
      <c r="K108" s="19">
        <v>32062</v>
      </c>
      <c r="L108" s="14">
        <f t="shared" si="13"/>
        <v>6660.3682486874231</v>
      </c>
      <c r="M108" s="14">
        <f t="shared" si="14"/>
        <v>8317.5947265231625</v>
      </c>
      <c r="N108" s="14">
        <f t="shared" si="15"/>
        <v>3189.1873490292332</v>
      </c>
      <c r="O108" s="17">
        <f t="shared" si="16"/>
        <v>18167.150324239821</v>
      </c>
      <c r="P108" s="16">
        <f t="shared" si="20"/>
        <v>-3026.3865581662922</v>
      </c>
      <c r="Q108" s="2">
        <f t="shared" si="11"/>
        <v>6.0029179931487073</v>
      </c>
    </row>
    <row r="109" spans="6:17" x14ac:dyDescent="0.4">
      <c r="F109" s="18">
        <v>32069</v>
      </c>
      <c r="G109">
        <v>145.419998168945</v>
      </c>
      <c r="H109" s="12">
        <v>1.6844943581019092E-2</v>
      </c>
      <c r="I109" s="13">
        <f t="shared" si="12"/>
        <v>106.36759318848465</v>
      </c>
      <c r="K109" s="19">
        <v>32069</v>
      </c>
      <c r="L109" s="14">
        <f t="shared" si="13"/>
        <v>5284.3970820120921</v>
      </c>
      <c r="M109" s="14">
        <f t="shared" si="14"/>
        <v>5235.9098475708561</v>
      </c>
      <c r="N109" s="14">
        <f t="shared" si="15"/>
        <v>3191.0277956545369</v>
      </c>
      <c r="O109" s="17">
        <f t="shared" si="16"/>
        <v>13711.334725237484</v>
      </c>
      <c r="P109" s="16">
        <f t="shared" si="20"/>
        <v>-3029.8805580379931</v>
      </c>
      <c r="Q109" s="2">
        <f t="shared" si="11"/>
        <v>4.5253713678126948</v>
      </c>
    </row>
    <row r="110" spans="6:17" x14ac:dyDescent="0.4">
      <c r="F110" s="18">
        <v>32076</v>
      </c>
      <c r="G110">
        <v>150.07000732421801</v>
      </c>
      <c r="H110" s="12">
        <v>1.7939448947036529E-2</v>
      </c>
      <c r="I110" s="13">
        <f t="shared" si="12"/>
        <v>106.42897681274397</v>
      </c>
      <c r="K110" s="19">
        <v>32076</v>
      </c>
      <c r="L110" s="14">
        <f t="shared" si="13"/>
        <v>5453.3731177764894</v>
      </c>
      <c r="M110" s="14">
        <f t="shared" si="14"/>
        <v>5576.1146928163598</v>
      </c>
      <c r="N110" s="14">
        <f t="shared" si="15"/>
        <v>3192.8693043823168</v>
      </c>
      <c r="O110" s="17">
        <f t="shared" si="16"/>
        <v>14222.357114975166</v>
      </c>
      <c r="P110" s="16">
        <f t="shared" si="20"/>
        <v>-3033.3785917747896</v>
      </c>
      <c r="Q110" s="2">
        <f t="shared" si="11"/>
        <v>4.6886192028716911</v>
      </c>
    </row>
    <row r="111" spans="6:17" x14ac:dyDescent="0.4">
      <c r="F111" s="18">
        <v>32083</v>
      </c>
      <c r="G111">
        <v>150.67999267578099</v>
      </c>
      <c r="H111" s="12">
        <v>1.8085581285092391E-2</v>
      </c>
      <c r="I111" s="13">
        <f t="shared" si="12"/>
        <v>106.49039586085011</v>
      </c>
      <c r="K111" s="19">
        <v>32083</v>
      </c>
      <c r="L111" s="14">
        <f t="shared" si="13"/>
        <v>5475.5392906031775</v>
      </c>
      <c r="M111" s="14">
        <f t="shared" si="14"/>
        <v>5621.5369730510874</v>
      </c>
      <c r="N111" s="14">
        <f t="shared" si="15"/>
        <v>3194.711875825501</v>
      </c>
      <c r="O111" s="17">
        <f t="shared" si="16"/>
        <v>14291.788139479766</v>
      </c>
      <c r="P111" s="16">
        <f t="shared" si="20"/>
        <v>-3036.880664033828</v>
      </c>
      <c r="Q111" s="2">
        <f t="shared" si="11"/>
        <v>4.7060749896231577</v>
      </c>
    </row>
    <row r="112" spans="6:17" x14ac:dyDescent="0.4">
      <c r="F112" s="18">
        <v>32090</v>
      </c>
      <c r="G112">
        <v>147.94999694824199</v>
      </c>
      <c r="H112" s="12">
        <v>1.7436174715752411E-2</v>
      </c>
      <c r="I112" s="13">
        <f t="shared" si="12"/>
        <v>106.5518503532458</v>
      </c>
      <c r="K112" s="19">
        <v>32090</v>
      </c>
      <c r="L112" s="14">
        <f t="shared" si="13"/>
        <v>5376.3343556687651</v>
      </c>
      <c r="M112" s="14">
        <f t="shared" si="14"/>
        <v>5419.6820819895465</v>
      </c>
      <c r="N112" s="14">
        <f t="shared" si="15"/>
        <v>3196.5555105973717</v>
      </c>
      <c r="O112" s="17">
        <f t="shared" si="16"/>
        <v>13992.571948255685</v>
      </c>
      <c r="P112" s="16">
        <f t="shared" si="20"/>
        <v>-3040.3867794776311</v>
      </c>
      <c r="Q112" s="2">
        <f t="shared" si="11"/>
        <v>4.6022341771462871</v>
      </c>
    </row>
    <row r="113" spans="1:17" x14ac:dyDescent="0.4">
      <c r="F113" s="18">
        <v>32097</v>
      </c>
      <c r="G113">
        <v>140.83500671386699</v>
      </c>
      <c r="H113" s="12">
        <v>1.5799470366946001E-2</v>
      </c>
      <c r="I113" s="13">
        <f t="shared" si="12"/>
        <v>106.61334031038555</v>
      </c>
      <c r="K113" s="19">
        <v>32097</v>
      </c>
      <c r="L113" s="14">
        <f t="shared" si="13"/>
        <v>5117.7837154095423</v>
      </c>
      <c r="M113" s="14">
        <f t="shared" si="14"/>
        <v>4910.9456545708281</v>
      </c>
      <c r="N113" s="14">
        <f t="shared" si="15"/>
        <v>3198.4002093115646</v>
      </c>
      <c r="O113" s="17">
        <f t="shared" si="16"/>
        <v>13227.129579291935</v>
      </c>
      <c r="P113" s="16">
        <f t="shared" si="20"/>
        <v>-3043.8969427741044</v>
      </c>
      <c r="Q113" s="2">
        <f t="shared" si="11"/>
        <v>4.3454590703840248</v>
      </c>
    </row>
    <row r="114" spans="1:17" x14ac:dyDescent="0.4">
      <c r="F114" s="18">
        <v>32104</v>
      </c>
      <c r="G114">
        <v>143.35499572753901</v>
      </c>
      <c r="H114" s="12">
        <v>1.636993501243186E-2</v>
      </c>
      <c r="I114" s="13">
        <f t="shared" si="12"/>
        <v>106.67486575273573</v>
      </c>
      <c r="K114" s="19">
        <v>32104</v>
      </c>
      <c r="L114" s="14">
        <f t="shared" si="13"/>
        <v>5209.3572455857702</v>
      </c>
      <c r="M114" s="14">
        <f t="shared" si="14"/>
        <v>5088.2630460256778</v>
      </c>
      <c r="N114" s="14">
        <f t="shared" si="15"/>
        <v>3200.2459725820695</v>
      </c>
      <c r="O114" s="17">
        <f t="shared" si="16"/>
        <v>13497.866264193519</v>
      </c>
      <c r="P114" s="16">
        <f t="shared" si="20"/>
        <v>-3047.4111585965429</v>
      </c>
      <c r="Q114" s="2">
        <f t="shared" si="11"/>
        <v>4.4292895056569384</v>
      </c>
    </row>
    <row r="115" spans="1:17" x14ac:dyDescent="0.4">
      <c r="F115" s="18">
        <v>32111</v>
      </c>
      <c r="G115">
        <v>130.43499755859301</v>
      </c>
      <c r="H115" s="12">
        <v>1.355219243595746E-2</v>
      </c>
      <c r="I115" s="13">
        <f t="shared" si="12"/>
        <v>106.73642670077444</v>
      </c>
      <c r="K115" s="19">
        <v>32111</v>
      </c>
      <c r="L115" s="14">
        <f t="shared" si="13"/>
        <v>4739.8592296095876</v>
      </c>
      <c r="M115" s="14">
        <f t="shared" si="14"/>
        <v>4212.4247843465955</v>
      </c>
      <c r="N115" s="14">
        <f t="shared" si="15"/>
        <v>3202.092801023231</v>
      </c>
      <c r="O115" s="17">
        <f t="shared" si="16"/>
        <v>12154.376814979414</v>
      </c>
      <c r="P115" s="16">
        <f t="shared" si="20"/>
        <v>-3050.9294316236369</v>
      </c>
      <c r="Q115" s="2">
        <f t="shared" si="11"/>
        <v>3.9838275802109013</v>
      </c>
    </row>
    <row r="116" spans="1:17" x14ac:dyDescent="0.4">
      <c r="F116" s="18">
        <v>32118</v>
      </c>
      <c r="G116">
        <v>139.82000732421801</v>
      </c>
      <c r="H116" s="12">
        <v>1.557255710568683E-2</v>
      </c>
      <c r="I116" s="13">
        <f t="shared" si="12"/>
        <v>106.79802317499167</v>
      </c>
      <c r="K116" s="19">
        <v>32118</v>
      </c>
      <c r="L116" s="14">
        <f t="shared" si="13"/>
        <v>5080.8997938001239</v>
      </c>
      <c r="M116" s="14">
        <f t="shared" si="14"/>
        <v>4840.4142589946468</v>
      </c>
      <c r="N116" s="14">
        <f t="shared" si="15"/>
        <v>3203.9406952497479</v>
      </c>
      <c r="O116" s="17">
        <f t="shared" si="16"/>
        <v>13125.254748044519</v>
      </c>
      <c r="P116" s="16">
        <f t="shared" si="20"/>
        <v>-3054.4517665394778</v>
      </c>
      <c r="Q116" s="2">
        <f t="shared" si="11"/>
        <v>4.2970901985840477</v>
      </c>
    </row>
    <row r="117" spans="1:17" x14ac:dyDescent="0.4">
      <c r="F117" s="18">
        <v>32125</v>
      </c>
      <c r="G117">
        <v>154.74499511718699</v>
      </c>
      <c r="H117" s="12">
        <v>1.907455936767545E-2</v>
      </c>
      <c r="I117" s="13">
        <f t="shared" si="12"/>
        <v>106.8596551958892</v>
      </c>
      <c r="K117" s="19">
        <v>32125</v>
      </c>
      <c r="L117" s="14">
        <f t="shared" si="13"/>
        <v>5623.2568487809858</v>
      </c>
      <c r="M117" s="14">
        <f t="shared" si="14"/>
        <v>5928.9407976304219</v>
      </c>
      <c r="N117" s="14">
        <f t="shared" si="15"/>
        <v>3205.7896558766738</v>
      </c>
      <c r="O117" s="17">
        <f t="shared" si="16"/>
        <v>14757.987302288082</v>
      </c>
      <c r="P117" s="16">
        <f t="shared" si="20"/>
        <v>-3057.9781680335659</v>
      </c>
      <c r="Q117" s="2">
        <f t="shared" si="11"/>
        <v>4.8260603874023769</v>
      </c>
    </row>
    <row r="118" spans="1:17" x14ac:dyDescent="0.4">
      <c r="F118" s="18">
        <v>32132</v>
      </c>
      <c r="G118">
        <v>158.18499755859301</v>
      </c>
      <c r="H118" s="12">
        <v>1.9932045750065821E-2</v>
      </c>
      <c r="I118" s="13">
        <f t="shared" si="12"/>
        <v>106.92132278398064</v>
      </c>
      <c r="K118" s="19">
        <v>32132</v>
      </c>
      <c r="L118" s="14">
        <f t="shared" si="13"/>
        <v>5748.2626189114553</v>
      </c>
      <c r="M118" s="14">
        <f t="shared" si="14"/>
        <v>6195.4730879952685</v>
      </c>
      <c r="N118" s="14">
        <f t="shared" si="15"/>
        <v>3207.6396835194168</v>
      </c>
      <c r="O118" s="17">
        <f t="shared" si="16"/>
        <v>15151.375390426141</v>
      </c>
      <c r="P118" s="16">
        <f>P117*EXP($C$17/52)+(-MAX(O$2:O117)*$C$16)</f>
        <v>-3502.2647757821733</v>
      </c>
      <c r="Q118" s="2">
        <f t="shared" si="11"/>
        <v>4.3261650276119772</v>
      </c>
    </row>
    <row r="119" spans="1:17" x14ac:dyDescent="0.4">
      <c r="A119" s="7"/>
      <c r="E119" s="7"/>
      <c r="F119" s="20">
        <v>32139</v>
      </c>
      <c r="G119" s="8">
        <v>156.25</v>
      </c>
      <c r="H119" s="21">
        <v>1.9447390869200859E-2</v>
      </c>
      <c r="I119" s="22">
        <f t="shared" si="12"/>
        <v>106.98302595979145</v>
      </c>
      <c r="J119" s="22"/>
      <c r="K119" s="23">
        <v>32139</v>
      </c>
      <c r="L119" s="24">
        <f t="shared" si="13"/>
        <v>5677.9470118348418</v>
      </c>
      <c r="M119" s="24">
        <f t="shared" si="14"/>
        <v>6044.8279254757854</v>
      </c>
      <c r="N119" s="24">
        <f t="shared" si="15"/>
        <v>3209.4907787937414</v>
      </c>
      <c r="O119" s="25">
        <f t="shared" si="16"/>
        <v>14932.265716104368</v>
      </c>
      <c r="P119" s="26">
        <f t="shared" ref="P119:P130" si="21">P118*EXP($C$17/52)</f>
        <v>-3506.3081828096811</v>
      </c>
      <c r="Q119" s="2">
        <f t="shared" si="11"/>
        <v>4.2586860417211865</v>
      </c>
    </row>
    <row r="120" spans="1:17" x14ac:dyDescent="0.4">
      <c r="F120" s="18">
        <v>32146</v>
      </c>
      <c r="G120">
        <v>158.19500732421801</v>
      </c>
      <c r="H120" s="12">
        <v>1.9934568383969259E-2</v>
      </c>
      <c r="I120" s="13">
        <f t="shared" si="12"/>
        <v>107.04476474385893</v>
      </c>
      <c r="K120" s="19">
        <v>32146</v>
      </c>
      <c r="L120" s="14">
        <f t="shared" si="13"/>
        <v>5748.6263623919012</v>
      </c>
      <c r="M120" s="14">
        <f t="shared" si="14"/>
        <v>6196.2571976975823</v>
      </c>
      <c r="N120" s="14">
        <f t="shared" si="15"/>
        <v>3211.3429423157659</v>
      </c>
      <c r="O120" s="17">
        <f t="shared" si="16"/>
        <v>15156.22650240525</v>
      </c>
      <c r="P120" s="16">
        <f t="shared" si="21"/>
        <v>-3510.3562579994887</v>
      </c>
      <c r="Q120" s="2">
        <f t="shared" si="11"/>
        <v>4.3175750232948173</v>
      </c>
    </row>
    <row r="121" spans="1:17" x14ac:dyDescent="0.4">
      <c r="F121" s="18">
        <v>32153</v>
      </c>
      <c r="G121">
        <v>159.82499694824199</v>
      </c>
      <c r="H121" s="12">
        <v>2.0347483298545271E-2</v>
      </c>
      <c r="I121" s="13">
        <f t="shared" si="12"/>
        <v>107.10653915673224</v>
      </c>
      <c r="K121" s="19">
        <v>32153</v>
      </c>
      <c r="L121" s="14">
        <f t="shared" si="13"/>
        <v>5807.8583285682134</v>
      </c>
      <c r="M121" s="14">
        <f t="shared" si="14"/>
        <v>6324.6034433848372</v>
      </c>
      <c r="N121" s="14">
        <f t="shared" si="15"/>
        <v>3213.196174701965</v>
      </c>
      <c r="O121" s="17">
        <f t="shared" si="16"/>
        <v>15345.657946655016</v>
      </c>
      <c r="P121" s="16">
        <f t="shared" si="21"/>
        <v>-3514.4090067410461</v>
      </c>
      <c r="Q121" s="2">
        <f t="shared" si="11"/>
        <v>4.3664974444409443</v>
      </c>
    </row>
    <row r="122" spans="1:17" x14ac:dyDescent="0.4">
      <c r="F122" s="18">
        <v>32160</v>
      </c>
      <c r="G122">
        <v>154.35499572753901</v>
      </c>
      <c r="H122" s="12">
        <v>1.897853439094278E-2</v>
      </c>
      <c r="I122" s="13">
        <f t="shared" si="12"/>
        <v>107.16834921897237</v>
      </c>
      <c r="K122" s="19">
        <v>32160</v>
      </c>
      <c r="L122" s="14">
        <f t="shared" si="13"/>
        <v>5609.0847152189435</v>
      </c>
      <c r="M122" s="14">
        <f t="shared" si="14"/>
        <v>5899.0933767192646</v>
      </c>
      <c r="N122" s="14">
        <f t="shared" si="15"/>
        <v>3215.0504765691689</v>
      </c>
      <c r="O122" s="17">
        <f t="shared" si="16"/>
        <v>14723.228568507377</v>
      </c>
      <c r="P122" s="16">
        <f t="shared" si="21"/>
        <v>-3518.4664344300249</v>
      </c>
      <c r="Q122" s="2">
        <f t="shared" si="11"/>
        <v>4.1845584838988152</v>
      </c>
    </row>
    <row r="123" spans="1:17" x14ac:dyDescent="0.4">
      <c r="B123" s="7"/>
      <c r="C123" s="7"/>
      <c r="D123" s="7"/>
      <c r="F123" s="18">
        <v>32167</v>
      </c>
      <c r="G123">
        <v>159.13000488281199</v>
      </c>
      <c r="H123" s="12">
        <v>2.017090775388258E-2</v>
      </c>
      <c r="I123" s="13">
        <f t="shared" si="12"/>
        <v>107.23019495115221</v>
      </c>
      <c r="K123" s="19">
        <v>32167</v>
      </c>
      <c r="L123" s="14">
        <f t="shared" si="13"/>
        <v>5782.603108592808</v>
      </c>
      <c r="M123" s="14">
        <f t="shared" si="14"/>
        <v>6269.7185084075936</v>
      </c>
      <c r="N123" s="14">
        <f t="shared" si="15"/>
        <v>3216.905848534564</v>
      </c>
      <c r="O123" s="17">
        <f t="shared" si="16"/>
        <v>15269.227465534965</v>
      </c>
      <c r="P123" s="16">
        <f t="shared" si="21"/>
        <v>-3522.5285464683266</v>
      </c>
      <c r="Q123" s="2">
        <f t="shared" si="11"/>
        <v>4.3347349110467341</v>
      </c>
    </row>
    <row r="124" spans="1:17" x14ac:dyDescent="0.4">
      <c r="F124" s="18">
        <v>32174</v>
      </c>
      <c r="G124">
        <v>158.01499938964801</v>
      </c>
      <c r="H124" s="12">
        <v>1.9889227649675871E-2</v>
      </c>
      <c r="I124" s="13">
        <f t="shared" si="12"/>
        <v>107.29207637385652</v>
      </c>
      <c r="K124" s="19">
        <v>32174</v>
      </c>
      <c r="L124" s="14">
        <f t="shared" si="13"/>
        <v>5742.0850791010334</v>
      </c>
      <c r="M124" s="14">
        <f t="shared" si="14"/>
        <v>6182.1639479315018</v>
      </c>
      <c r="N124" s="14">
        <f t="shared" si="15"/>
        <v>3218.762291215693</v>
      </c>
      <c r="O124" s="17">
        <f t="shared" si="16"/>
        <v>15143.011318248229</v>
      </c>
      <c r="P124" s="16">
        <f t="shared" si="21"/>
        <v>-3526.5953482640894</v>
      </c>
      <c r="Q124" s="2">
        <f t="shared" si="11"/>
        <v>4.2939463768368364</v>
      </c>
    </row>
    <row r="125" spans="1:17" x14ac:dyDescent="0.4">
      <c r="F125" s="18">
        <v>32181</v>
      </c>
      <c r="G125">
        <v>163.93499755859301</v>
      </c>
      <c r="H125" s="12">
        <v>2.1407435695840579E-2</v>
      </c>
      <c r="I125" s="13">
        <f t="shared" si="12"/>
        <v>107.35399350768191</v>
      </c>
      <c r="K125" s="19">
        <v>32181</v>
      </c>
      <c r="L125" s="14">
        <f t="shared" si="13"/>
        <v>5957.2110689469791</v>
      </c>
      <c r="M125" s="14">
        <f t="shared" si="14"/>
        <v>6654.0681974970676</v>
      </c>
      <c r="N125" s="14">
        <f t="shared" si="15"/>
        <v>3220.6198052304544</v>
      </c>
      <c r="O125" s="17">
        <f t="shared" si="16"/>
        <v>15831.899071674499</v>
      </c>
      <c r="P125" s="16">
        <f t="shared" si="21"/>
        <v>-3530.6668452316944</v>
      </c>
      <c r="Q125" s="2">
        <f t="shared" si="11"/>
        <v>4.4841101598289024</v>
      </c>
    </row>
    <row r="126" spans="1:17" x14ac:dyDescent="0.4">
      <c r="F126" s="18">
        <v>32188</v>
      </c>
      <c r="G126">
        <v>167.07499694824199</v>
      </c>
      <c r="H126" s="12">
        <v>2.2235362535530961E-2</v>
      </c>
      <c r="I126" s="13">
        <f t="shared" si="12"/>
        <v>107.41594637323689</v>
      </c>
      <c r="K126" s="19">
        <v>32188</v>
      </c>
      <c r="L126" s="14">
        <f t="shared" si="13"/>
        <v>6071.3150699173511</v>
      </c>
      <c r="M126" s="14">
        <f t="shared" si="14"/>
        <v>6911.4125021635273</v>
      </c>
      <c r="N126" s="14">
        <f t="shared" si="15"/>
        <v>3222.478391197104</v>
      </c>
      <c r="O126" s="17">
        <f t="shared" si="16"/>
        <v>16205.205963277984</v>
      </c>
      <c r="P126" s="16">
        <f t="shared" si="21"/>
        <v>-3534.7430427917748</v>
      </c>
      <c r="Q126" s="2">
        <f t="shared" si="11"/>
        <v>4.5845499282683226</v>
      </c>
    </row>
    <row r="127" spans="1:17" x14ac:dyDescent="0.4">
      <c r="F127" s="18">
        <v>32195</v>
      </c>
      <c r="G127">
        <v>170.64500427246</v>
      </c>
      <c r="H127" s="12">
        <v>2.319575154259881E-2</v>
      </c>
      <c r="I127" s="13">
        <f t="shared" si="12"/>
        <v>107.47793499114188</v>
      </c>
      <c r="K127" s="19">
        <v>32195</v>
      </c>
      <c r="L127" s="14">
        <f t="shared" si="13"/>
        <v>6201.0450693974926</v>
      </c>
      <c r="M127" s="14">
        <f t="shared" si="14"/>
        <v>7209.9299911310454</v>
      </c>
      <c r="N127" s="14">
        <f t="shared" si="15"/>
        <v>3224.3380497342537</v>
      </c>
      <c r="O127" s="17">
        <f t="shared" si="16"/>
        <v>16635.313110262792</v>
      </c>
      <c r="P127" s="16">
        <f t="shared" si="21"/>
        <v>-3538.8239463712212</v>
      </c>
      <c r="Q127" s="2">
        <f t="shared" si="11"/>
        <v>4.7008026854008849</v>
      </c>
    </row>
    <row r="128" spans="1:17" x14ac:dyDescent="0.4">
      <c r="F128" s="18">
        <v>32202</v>
      </c>
      <c r="G128">
        <v>177.38999938964801</v>
      </c>
      <c r="H128" s="12">
        <v>2.5065683724762939E-2</v>
      </c>
      <c r="I128" s="13">
        <f t="shared" si="12"/>
        <v>107.53995938202918</v>
      </c>
      <c r="K128" s="19">
        <v>32202</v>
      </c>
      <c r="L128" s="14">
        <f t="shared" si="13"/>
        <v>6446.150508568554</v>
      </c>
      <c r="M128" s="14">
        <f t="shared" si="14"/>
        <v>7791.1605710847289</v>
      </c>
      <c r="N128" s="14">
        <f t="shared" si="15"/>
        <v>3226.1987814608729</v>
      </c>
      <c r="O128" s="17">
        <f t="shared" si="16"/>
        <v>17463.509861114155</v>
      </c>
      <c r="P128" s="16">
        <f t="shared" si="21"/>
        <v>-3542.9095614031899</v>
      </c>
      <c r="Q128" s="2">
        <f t="shared" si="11"/>
        <v>4.9291435636301228</v>
      </c>
    </row>
    <row r="129" spans="6:17" x14ac:dyDescent="0.4">
      <c r="F129" s="18">
        <v>32209</v>
      </c>
      <c r="G129">
        <v>177.88999938964801</v>
      </c>
      <c r="H129" s="12">
        <v>2.5207185553970401E-2</v>
      </c>
      <c r="I129" s="13">
        <f t="shared" si="12"/>
        <v>107.60201956654301</v>
      </c>
      <c r="K129" s="19">
        <v>32209</v>
      </c>
      <c r="L129" s="14">
        <f t="shared" si="13"/>
        <v>6464.3199390064256</v>
      </c>
      <c r="M129" s="14">
        <f t="shared" si="14"/>
        <v>7835.1435513442448</v>
      </c>
      <c r="N129" s="14">
        <f t="shared" si="15"/>
        <v>3228.0605869962878</v>
      </c>
      <c r="O129" s="17">
        <f t="shared" si="16"/>
        <v>17527.52407734696</v>
      </c>
      <c r="P129" s="16">
        <f t="shared" si="21"/>
        <v>-3546.9998933271099</v>
      </c>
      <c r="Q129" s="2">
        <f t="shared" si="11"/>
        <v>4.9415067957349228</v>
      </c>
    </row>
    <row r="130" spans="6:17" x14ac:dyDescent="0.4">
      <c r="F130" s="18">
        <v>32216</v>
      </c>
      <c r="G130">
        <v>181.03500366210901</v>
      </c>
      <c r="H130" s="12">
        <v>2.6106364736197658E-2</v>
      </c>
      <c r="I130" s="13">
        <f t="shared" si="12"/>
        <v>107.66411556533949</v>
      </c>
      <c r="K130" s="19">
        <v>32216</v>
      </c>
      <c r="L130" s="14">
        <f t="shared" si="13"/>
        <v>6578.6058117170023</v>
      </c>
      <c r="M130" s="14">
        <f t="shared" si="14"/>
        <v>8114.6352048668723</v>
      </c>
      <c r="N130" s="14">
        <f t="shared" si="15"/>
        <v>3229.9234669601824</v>
      </c>
      <c r="O130" s="17">
        <f t="shared" si="16"/>
        <v>17923.164483544057</v>
      </c>
      <c r="P130" s="16">
        <f t="shared" si="21"/>
        <v>-3551.09494758869</v>
      </c>
      <c r="Q130" s="2">
        <f t="shared" ref="Q130:Q193" si="22">O130/-P130</f>
        <v>5.0472219830997407</v>
      </c>
    </row>
    <row r="131" spans="6:17" x14ac:dyDescent="0.4">
      <c r="F131" s="18">
        <v>32223</v>
      </c>
      <c r="G131">
        <v>172.88000488281199</v>
      </c>
      <c r="H131" s="12">
        <v>2.3807337207009852E-2</v>
      </c>
      <c r="I131" s="13">
        <f t="shared" ref="I131:I194" si="23">I130*EXP($C$13/52)</f>
        <v>107.72624739908667</v>
      </c>
      <c r="K131" s="19">
        <v>32223</v>
      </c>
      <c r="L131" s="14">
        <f t="shared" ref="L131:L194" si="24">L130*(G131/G130)</f>
        <v>6282.2624456342737</v>
      </c>
      <c r="M131" s="14">
        <f t="shared" ref="M131:M194" si="25">M130*(H131/H130)</f>
        <v>7400.0290192175007</v>
      </c>
      <c r="N131" s="14">
        <f t="shared" ref="N131:N194" si="26">N130*(I131/I130)</f>
        <v>3231.7874219725982</v>
      </c>
      <c r="O131" s="17">
        <f t="shared" ref="O131:O194" si="27">L131+M131+N131</f>
        <v>16914.078886824373</v>
      </c>
      <c r="P131" s="16">
        <f>P130*EXP($C$17/52)+(-MAX(O$2:O130)*$C$16)</f>
        <v>-3995.9508646212844</v>
      </c>
      <c r="Q131" s="2">
        <f t="shared" si="22"/>
        <v>4.2328045213407304</v>
      </c>
    </row>
    <row r="132" spans="6:17" x14ac:dyDescent="0.4">
      <c r="F132" s="18">
        <v>32230</v>
      </c>
      <c r="G132">
        <v>173.259994506835</v>
      </c>
      <c r="H132" s="12">
        <v>2.3912109106486688E-2</v>
      </c>
      <c r="I132" s="13">
        <f t="shared" si="23"/>
        <v>107.78841508846453</v>
      </c>
      <c r="K132" s="19">
        <v>32230</v>
      </c>
      <c r="L132" s="14">
        <f t="shared" si="24"/>
        <v>6296.0708357158728</v>
      </c>
      <c r="M132" s="14">
        <f t="shared" si="25"/>
        <v>7432.595244065983</v>
      </c>
      <c r="N132" s="14">
        <f t="shared" si="26"/>
        <v>3233.6524526539342</v>
      </c>
      <c r="O132" s="17">
        <f t="shared" si="27"/>
        <v>16962.318532435791</v>
      </c>
      <c r="P132" s="16">
        <f t="shared" ref="P132:P143" si="28">P131*EXP($C$17/52)</f>
        <v>-4000.5642382072315</v>
      </c>
      <c r="Q132" s="2">
        <f t="shared" si="22"/>
        <v>4.2399815432127888</v>
      </c>
    </row>
    <row r="133" spans="6:17" x14ac:dyDescent="0.4">
      <c r="F133" s="18">
        <v>32237</v>
      </c>
      <c r="G133">
        <v>178.92999267578099</v>
      </c>
      <c r="H133" s="12">
        <v>2.5502783223587309E-2</v>
      </c>
      <c r="I133" s="13">
        <f t="shared" si="23"/>
        <v>107.85061865416498</v>
      </c>
      <c r="K133" s="19">
        <v>32237</v>
      </c>
      <c r="L133" s="14">
        <f t="shared" si="24"/>
        <v>6502.1121103429196</v>
      </c>
      <c r="M133" s="14">
        <f t="shared" si="25"/>
        <v>7927.0241054002481</v>
      </c>
      <c r="N133" s="14">
        <f t="shared" si="26"/>
        <v>3235.5185596249476</v>
      </c>
      <c r="O133" s="17">
        <f t="shared" si="27"/>
        <v>17664.654775368115</v>
      </c>
      <c r="P133" s="16">
        <f t="shared" si="28"/>
        <v>-4005.1829379887613</v>
      </c>
      <c r="Q133" s="2">
        <f t="shared" si="22"/>
        <v>4.4104489230243704</v>
      </c>
    </row>
    <row r="134" spans="6:17" x14ac:dyDescent="0.4">
      <c r="F134" s="18">
        <v>32244</v>
      </c>
      <c r="G134">
        <v>173.134994506835</v>
      </c>
      <c r="H134" s="12">
        <v>2.3877618335304711E-2</v>
      </c>
      <c r="I134" s="13">
        <f t="shared" si="23"/>
        <v>107.91285811689185</v>
      </c>
      <c r="K134" s="19">
        <v>32244</v>
      </c>
      <c r="L134" s="14">
        <f t="shared" si="24"/>
        <v>6291.5284781064056</v>
      </c>
      <c r="M134" s="14">
        <f t="shared" si="25"/>
        <v>7421.8744857794718</v>
      </c>
      <c r="N134" s="14">
        <f t="shared" si="26"/>
        <v>3237.3857435067539</v>
      </c>
      <c r="O134" s="17">
        <f t="shared" si="27"/>
        <v>16950.788707392632</v>
      </c>
      <c r="P134" s="16">
        <f t="shared" si="28"/>
        <v>-4009.8069701150307</v>
      </c>
      <c r="Q134" s="2">
        <f t="shared" si="22"/>
        <v>4.2273328451285419</v>
      </c>
    </row>
    <row r="135" spans="6:17" x14ac:dyDescent="0.4">
      <c r="F135" s="18">
        <v>32251</v>
      </c>
      <c r="G135">
        <v>173.32000732421801</v>
      </c>
      <c r="H135" s="12">
        <v>2.392867705767994E-2</v>
      </c>
      <c r="I135" s="13">
        <f t="shared" si="23"/>
        <v>107.97513349736097</v>
      </c>
      <c r="K135" s="19">
        <v>32251</v>
      </c>
      <c r="L135" s="14">
        <f t="shared" si="24"/>
        <v>6298.2516331375164</v>
      </c>
      <c r="M135" s="14">
        <f t="shared" si="25"/>
        <v>7437.7450564348756</v>
      </c>
      <c r="N135" s="14">
        <f t="shared" si="26"/>
        <v>3239.2540049208274</v>
      </c>
      <c r="O135" s="17">
        <f t="shared" si="27"/>
        <v>16975.250694493217</v>
      </c>
      <c r="P135" s="16">
        <f t="shared" si="28"/>
        <v>-4014.4363407422966</v>
      </c>
      <c r="Q135" s="2">
        <f t="shared" si="22"/>
        <v>4.2285514711523309</v>
      </c>
    </row>
    <row r="136" spans="6:17" x14ac:dyDescent="0.4">
      <c r="F136" s="18">
        <v>32258</v>
      </c>
      <c r="G136">
        <v>175.919998168945</v>
      </c>
      <c r="H136" s="12">
        <v>2.4651974777734561E-2</v>
      </c>
      <c r="I136" s="13">
        <f t="shared" si="23"/>
        <v>108.03744481630008</v>
      </c>
      <c r="K136" s="19">
        <v>32258</v>
      </c>
      <c r="L136" s="14">
        <f t="shared" si="24"/>
        <v>6392.7323387222559</v>
      </c>
      <c r="M136" s="14">
        <f t="shared" si="25"/>
        <v>7662.5675164772392</v>
      </c>
      <c r="N136" s="14">
        <f t="shared" si="26"/>
        <v>3241.1233444890004</v>
      </c>
      <c r="O136" s="17">
        <f t="shared" si="27"/>
        <v>17296.423199688496</v>
      </c>
      <c r="P136" s="16">
        <f t="shared" si="28"/>
        <v>-4019.0710560339226</v>
      </c>
      <c r="Q136" s="2">
        <f t="shared" si="22"/>
        <v>4.3035873112322767</v>
      </c>
    </row>
    <row r="137" spans="6:17" x14ac:dyDescent="0.4">
      <c r="F137" s="18">
        <v>32265</v>
      </c>
      <c r="G137">
        <v>177.17999267578099</v>
      </c>
      <c r="H137" s="12">
        <v>2.500636982922802E-2</v>
      </c>
      <c r="I137" s="13">
        <f t="shared" si="23"/>
        <v>108.09979209444889</v>
      </c>
      <c r="K137" s="19">
        <v>32265</v>
      </c>
      <c r="L137" s="14">
        <f t="shared" si="24"/>
        <v>6438.5191038103694</v>
      </c>
      <c r="M137" s="14">
        <f t="shared" si="25"/>
        <v>7772.7240468995697</v>
      </c>
      <c r="N137" s="14">
        <f t="shared" si="26"/>
        <v>3242.9937628334646</v>
      </c>
      <c r="O137" s="17">
        <f t="shared" si="27"/>
        <v>17454.236913543406</v>
      </c>
      <c r="P137" s="16">
        <f t="shared" si="28"/>
        <v>-4023.7111221603886</v>
      </c>
      <c r="Q137" s="2">
        <f t="shared" si="22"/>
        <v>4.337845432644273</v>
      </c>
    </row>
    <row r="138" spans="6:17" x14ac:dyDescent="0.4">
      <c r="F138" s="18">
        <v>32272</v>
      </c>
      <c r="G138">
        <v>173.84500122070301</v>
      </c>
      <c r="H138" s="12">
        <v>2.407385862840276E-2</v>
      </c>
      <c r="I138" s="13">
        <f t="shared" si="23"/>
        <v>108.16217535255907</v>
      </c>
      <c r="K138" s="19">
        <v>32272</v>
      </c>
      <c r="L138" s="14">
        <f t="shared" si="24"/>
        <v>6317.329313302499</v>
      </c>
      <c r="M138" s="14">
        <f t="shared" si="25"/>
        <v>7482.8718098833087</v>
      </c>
      <c r="N138" s="14">
        <f t="shared" si="26"/>
        <v>3244.8652605767702</v>
      </c>
      <c r="O138" s="17">
        <f t="shared" si="27"/>
        <v>17045.06638376258</v>
      </c>
      <c r="P138" s="16">
        <f t="shared" si="28"/>
        <v>-4028.356545299298</v>
      </c>
      <c r="Q138" s="2">
        <f t="shared" si="22"/>
        <v>4.2312705422394954</v>
      </c>
    </row>
    <row r="139" spans="6:17" x14ac:dyDescent="0.4">
      <c r="F139" s="18">
        <v>32279</v>
      </c>
      <c r="G139">
        <v>169.884994506835</v>
      </c>
      <c r="H139" s="12">
        <v>2.2989595608342829E-2</v>
      </c>
      <c r="I139" s="13">
        <f t="shared" si="23"/>
        <v>108.22459461139431</v>
      </c>
      <c r="K139" s="19">
        <v>32279</v>
      </c>
      <c r="L139" s="14">
        <f t="shared" si="24"/>
        <v>6173.4271802602407</v>
      </c>
      <c r="M139" s="14">
        <f t="shared" si="25"/>
        <v>7145.8505906204746</v>
      </c>
      <c r="N139" s="14">
        <f t="shared" si="26"/>
        <v>3246.7378383418272</v>
      </c>
      <c r="O139" s="17">
        <f t="shared" si="27"/>
        <v>16566.015609222544</v>
      </c>
      <c r="P139" s="16">
        <f t="shared" si="28"/>
        <v>-4033.0073316353864</v>
      </c>
      <c r="Q139" s="2">
        <f t="shared" si="22"/>
        <v>4.1076086024631691</v>
      </c>
    </row>
    <row r="140" spans="6:17" x14ac:dyDescent="0.4">
      <c r="F140" s="18">
        <v>32286</v>
      </c>
      <c r="G140">
        <v>169.58500671386699</v>
      </c>
      <c r="H140" s="12">
        <v>2.2908475919549639E-2</v>
      </c>
      <c r="I140" s="13">
        <f t="shared" si="23"/>
        <v>108.28704989173022</v>
      </c>
      <c r="K140" s="19">
        <v>32286</v>
      </c>
      <c r="L140" s="14">
        <f t="shared" si="24"/>
        <v>6162.525965587155</v>
      </c>
      <c r="M140" s="14">
        <f t="shared" si="25"/>
        <v>7120.636176850473</v>
      </c>
      <c r="N140" s="14">
        <f t="shared" si="26"/>
        <v>3248.6114967519047</v>
      </c>
      <c r="O140" s="17">
        <f t="shared" si="27"/>
        <v>16531.773639189534</v>
      </c>
      <c r="P140" s="16">
        <f t="shared" si="28"/>
        <v>-4037.6634873605299</v>
      </c>
      <c r="Q140" s="2">
        <f t="shared" si="22"/>
        <v>4.0943911474892518</v>
      </c>
    </row>
    <row r="141" spans="6:17" x14ac:dyDescent="0.4">
      <c r="F141" s="18">
        <v>32293</v>
      </c>
      <c r="G141">
        <v>178.00500488281199</v>
      </c>
      <c r="H141" s="12">
        <v>2.5239788869536709E-2</v>
      </c>
      <c r="I141" s="13">
        <f t="shared" si="23"/>
        <v>108.34954121435445</v>
      </c>
      <c r="K141" s="19">
        <v>32293</v>
      </c>
      <c r="L141" s="14">
        <f t="shared" si="24"/>
        <v>6468.4991076224578</v>
      </c>
      <c r="M141" s="14">
        <f t="shared" si="25"/>
        <v>7845.2776322460923</v>
      </c>
      <c r="N141" s="14">
        <f t="shared" si="26"/>
        <v>3250.4862364306318</v>
      </c>
      <c r="O141" s="17">
        <f t="shared" si="27"/>
        <v>17564.262976299182</v>
      </c>
      <c r="P141" s="16">
        <f t="shared" si="28"/>
        <v>-4042.3250186737528</v>
      </c>
      <c r="Q141" s="2">
        <f t="shared" si="22"/>
        <v>4.3450892481826822</v>
      </c>
    </row>
    <row r="142" spans="6:17" x14ac:dyDescent="0.4">
      <c r="F142" s="18">
        <v>32300</v>
      </c>
      <c r="G142">
        <v>184.28500366210901</v>
      </c>
      <c r="H142" s="12">
        <v>2.7052118568359509E-2</v>
      </c>
      <c r="I142" s="13">
        <f t="shared" si="23"/>
        <v>108.41206860006662</v>
      </c>
      <c r="K142" s="19">
        <v>32300</v>
      </c>
      <c r="L142" s="14">
        <f t="shared" si="24"/>
        <v>6696.7071095631673</v>
      </c>
      <c r="M142" s="14">
        <f t="shared" si="25"/>
        <v>8408.6036458638446</v>
      </c>
      <c r="N142" s="14">
        <f t="shared" si="26"/>
        <v>3252.362058001997</v>
      </c>
      <c r="O142" s="17">
        <f t="shared" si="27"/>
        <v>18357.67281342901</v>
      </c>
      <c r="P142" s="16">
        <f t="shared" si="28"/>
        <v>-4046.9919317812364</v>
      </c>
      <c r="Q142" s="2">
        <f t="shared" si="22"/>
        <v>4.5361278507291445</v>
      </c>
    </row>
    <row r="143" spans="6:17" x14ac:dyDescent="0.4">
      <c r="F143" s="18">
        <v>32307</v>
      </c>
      <c r="G143">
        <v>183.94000244140599</v>
      </c>
      <c r="H143" s="12">
        <v>2.6950924466358089E-2</v>
      </c>
      <c r="I143" s="13">
        <f t="shared" si="23"/>
        <v>108.47463206967836</v>
      </c>
      <c r="K143" s="19">
        <v>32307</v>
      </c>
      <c r="L143" s="14">
        <f t="shared" si="24"/>
        <v>6684.1701582020787</v>
      </c>
      <c r="M143" s="14">
        <f t="shared" si="25"/>
        <v>8377.1495069623434</v>
      </c>
      <c r="N143" s="14">
        <f t="shared" si="26"/>
        <v>3254.2389620903496</v>
      </c>
      <c r="O143" s="17">
        <f t="shared" si="27"/>
        <v>18315.55862725477</v>
      </c>
      <c r="P143" s="16">
        <f t="shared" si="28"/>
        <v>-4051.6642328963276</v>
      </c>
      <c r="Q143" s="2">
        <f t="shared" si="22"/>
        <v>4.5205025822591214</v>
      </c>
    </row>
    <row r="144" spans="6:17" x14ac:dyDescent="0.4">
      <c r="F144" s="18">
        <v>32314</v>
      </c>
      <c r="G144">
        <v>187.350006103515</v>
      </c>
      <c r="H144" s="12">
        <v>2.7959455807536209E-2</v>
      </c>
      <c r="I144" s="13">
        <f t="shared" si="23"/>
        <v>108.53723164401333</v>
      </c>
      <c r="K144" s="19">
        <v>32314</v>
      </c>
      <c r="L144" s="14">
        <f t="shared" si="24"/>
        <v>6808.0858068652315</v>
      </c>
      <c r="M144" s="14">
        <f t="shared" si="25"/>
        <v>8690.6310663074582</v>
      </c>
      <c r="N144" s="14">
        <f t="shared" si="26"/>
        <v>3256.1169493203984</v>
      </c>
      <c r="O144" s="17">
        <f t="shared" si="27"/>
        <v>18754.833822493089</v>
      </c>
      <c r="P144" s="16">
        <f>P143*EXP($C$17/52)+(-MAX(O$2:O143)*$C$16)</f>
        <v>-4497.0980632209048</v>
      </c>
      <c r="Q144" s="2">
        <f t="shared" si="22"/>
        <v>4.1704302549854848</v>
      </c>
    </row>
    <row r="145" spans="6:17" x14ac:dyDescent="0.4">
      <c r="F145" s="18">
        <v>32321</v>
      </c>
      <c r="G145">
        <v>189.95500183105401</v>
      </c>
      <c r="H145" s="12">
        <v>2.8742382096529569E-2</v>
      </c>
      <c r="I145" s="13">
        <f t="shared" si="23"/>
        <v>108.59986734390716</v>
      </c>
      <c r="K145" s="19">
        <v>32321</v>
      </c>
      <c r="L145" s="14">
        <f t="shared" si="24"/>
        <v>6902.7483841901758</v>
      </c>
      <c r="M145" s="14">
        <f t="shared" si="25"/>
        <v>8933.9878603950074</v>
      </c>
      <c r="N145" s="14">
        <f t="shared" si="26"/>
        <v>3257.9960203172136</v>
      </c>
      <c r="O145" s="17">
        <f t="shared" si="27"/>
        <v>19094.732264902395</v>
      </c>
      <c r="P145" s="16">
        <f t="shared" ref="P145:P156" si="29">P144*EXP($C$17/52)</f>
        <v>-4502.2900173067173</v>
      </c>
      <c r="Q145" s="2">
        <f t="shared" si="22"/>
        <v>4.2411155637470284</v>
      </c>
    </row>
    <row r="146" spans="6:17" x14ac:dyDescent="0.4">
      <c r="F146" s="18">
        <v>32328</v>
      </c>
      <c r="G146">
        <v>188.14500427246</v>
      </c>
      <c r="H146" s="12">
        <v>2.8197244714101791E-2</v>
      </c>
      <c r="I146" s="13">
        <f t="shared" si="23"/>
        <v>108.66253919020755</v>
      </c>
      <c r="K146" s="19">
        <v>32328</v>
      </c>
      <c r="L146" s="14">
        <f t="shared" si="24"/>
        <v>6836.975134722994</v>
      </c>
      <c r="M146" s="14">
        <f t="shared" si="25"/>
        <v>8764.5429361538354</v>
      </c>
      <c r="N146" s="14">
        <f t="shared" si="26"/>
        <v>3259.8761757062252</v>
      </c>
      <c r="O146" s="17">
        <f t="shared" si="27"/>
        <v>18861.394246583055</v>
      </c>
      <c r="P146" s="16">
        <f t="shared" si="29"/>
        <v>-4507.4879655662953</v>
      </c>
      <c r="Q146" s="2">
        <f t="shared" si="22"/>
        <v>4.1844580375298719</v>
      </c>
    </row>
    <row r="147" spans="6:17" x14ac:dyDescent="0.4">
      <c r="F147" s="18">
        <v>32335</v>
      </c>
      <c r="G147">
        <v>188.509994506835</v>
      </c>
      <c r="H147" s="12">
        <v>2.8306752821014081E-2</v>
      </c>
      <c r="I147" s="13">
        <f t="shared" si="23"/>
        <v>108.7252472037742</v>
      </c>
      <c r="K147" s="19">
        <v>32335</v>
      </c>
      <c r="L147" s="14">
        <f t="shared" si="24"/>
        <v>6850.2384640709524</v>
      </c>
      <c r="M147" s="14">
        <f t="shared" si="25"/>
        <v>8798.5813152444589</v>
      </c>
      <c r="N147" s="14">
        <f t="shared" si="26"/>
        <v>3261.7574161132247</v>
      </c>
      <c r="O147" s="17">
        <f t="shared" si="27"/>
        <v>18910.577195428636</v>
      </c>
      <c r="P147" s="16">
        <f t="shared" si="29"/>
        <v>-4512.6919149199839</v>
      </c>
      <c r="Q147" s="2">
        <f t="shared" si="22"/>
        <v>4.190531406078482</v>
      </c>
    </row>
    <row r="148" spans="6:17" x14ac:dyDescent="0.4">
      <c r="F148" s="18">
        <v>32342</v>
      </c>
      <c r="G148">
        <v>181.86000061035099</v>
      </c>
      <c r="H148" s="12">
        <v>2.6344846196688299E-2</v>
      </c>
      <c r="I148" s="13">
        <f t="shared" si="23"/>
        <v>108.78799140547888</v>
      </c>
      <c r="K148" s="19">
        <v>32342</v>
      </c>
      <c r="L148" s="14">
        <f t="shared" si="24"/>
        <v>6608.5852610420807</v>
      </c>
      <c r="M148" s="14">
        <f t="shared" si="25"/>
        <v>8188.7623410867318</v>
      </c>
      <c r="N148" s="14">
        <f t="shared" si="26"/>
        <v>3263.6397421643651</v>
      </c>
      <c r="O148" s="17">
        <f t="shared" si="27"/>
        <v>18060.987344293178</v>
      </c>
      <c r="P148" s="16">
        <f t="shared" si="29"/>
        <v>-4517.9018722961191</v>
      </c>
      <c r="Q148" s="2">
        <f t="shared" si="22"/>
        <v>3.9976493192655598</v>
      </c>
    </row>
    <row r="149" spans="6:17" x14ac:dyDescent="0.4">
      <c r="F149" s="18">
        <v>32349</v>
      </c>
      <c r="G149">
        <v>181.16000366210901</v>
      </c>
      <c r="H149" s="12">
        <v>2.61424287253346E-2</v>
      </c>
      <c r="I149" s="13">
        <f t="shared" si="23"/>
        <v>108.85077181620537</v>
      </c>
      <c r="K149" s="19">
        <v>32349</v>
      </c>
      <c r="L149" s="14">
        <f t="shared" si="24"/>
        <v>6583.1481693264705</v>
      </c>
      <c r="M149" s="14">
        <f t="shared" si="25"/>
        <v>8125.844966119952</v>
      </c>
      <c r="N149" s="14">
        <f t="shared" si="26"/>
        <v>3265.5231544861595</v>
      </c>
      <c r="O149" s="17">
        <f t="shared" si="27"/>
        <v>17974.516289932581</v>
      </c>
      <c r="P149" s="16">
        <f t="shared" si="29"/>
        <v>-4523.117844631036</v>
      </c>
      <c r="Q149" s="2">
        <f t="shared" si="22"/>
        <v>3.973921729956345</v>
      </c>
    </row>
    <row r="150" spans="6:17" x14ac:dyDescent="0.4">
      <c r="F150" s="18">
        <v>32356</v>
      </c>
      <c r="G150">
        <v>179.89500427246</v>
      </c>
      <c r="H150" s="12">
        <v>2.5778610056767071E-2</v>
      </c>
      <c r="I150" s="13">
        <f t="shared" si="23"/>
        <v>108.91358845684951</v>
      </c>
      <c r="K150" s="19">
        <v>32356</v>
      </c>
      <c r="L150" s="14">
        <f t="shared" si="24"/>
        <v>6537.1795324981149</v>
      </c>
      <c r="M150" s="14">
        <f t="shared" si="25"/>
        <v>8012.7592950210401</v>
      </c>
      <c r="N150" s="14">
        <f t="shared" si="26"/>
        <v>3267.4076537054839</v>
      </c>
      <c r="O150" s="17">
        <f t="shared" si="27"/>
        <v>17817.346481224638</v>
      </c>
      <c r="P150" s="16">
        <f t="shared" si="29"/>
        <v>-4528.3398388690766</v>
      </c>
      <c r="Q150" s="2">
        <f t="shared" si="22"/>
        <v>3.9346310381321565</v>
      </c>
    </row>
    <row r="151" spans="6:17" x14ac:dyDescent="0.4">
      <c r="F151" s="18">
        <v>32363</v>
      </c>
      <c r="G151">
        <v>173.74499511718699</v>
      </c>
      <c r="H151" s="12">
        <v>2.4046169131410961E-2</v>
      </c>
      <c r="I151" s="13">
        <f t="shared" si="23"/>
        <v>108.97644134831921</v>
      </c>
      <c r="K151" s="19">
        <v>32363</v>
      </c>
      <c r="L151" s="14">
        <f t="shared" si="24"/>
        <v>6313.6952054201029</v>
      </c>
      <c r="M151" s="14">
        <f t="shared" si="25"/>
        <v>7474.2650900521421</v>
      </c>
      <c r="N151" s="14">
        <f t="shared" si="26"/>
        <v>3269.293240449575</v>
      </c>
      <c r="O151" s="17">
        <f t="shared" si="27"/>
        <v>17057.25353592182</v>
      </c>
      <c r="P151" s="16">
        <f t="shared" si="29"/>
        <v>-4533.5678619626015</v>
      </c>
      <c r="Q151" s="2">
        <f t="shared" si="22"/>
        <v>3.7624348096859985</v>
      </c>
    </row>
    <row r="152" spans="6:17" x14ac:dyDescent="0.4">
      <c r="F152" s="18">
        <v>32370</v>
      </c>
      <c r="G152">
        <v>172.81500244140599</v>
      </c>
      <c r="H152" s="12">
        <v>2.378943757647406E-2</v>
      </c>
      <c r="I152" s="13">
        <f t="shared" si="23"/>
        <v>109.03933051153446</v>
      </c>
      <c r="K152" s="19">
        <v>32370</v>
      </c>
      <c r="L152" s="14">
        <f t="shared" si="24"/>
        <v>6279.9003309594373</v>
      </c>
      <c r="M152" s="14">
        <f t="shared" si="25"/>
        <v>7394.4652812720769</v>
      </c>
      <c r="N152" s="14">
        <f t="shared" si="26"/>
        <v>3271.1799153460324</v>
      </c>
      <c r="O152" s="17">
        <f t="shared" si="27"/>
        <v>16945.545527577546</v>
      </c>
      <c r="P152" s="16">
        <f t="shared" si="29"/>
        <v>-4538.801920871997</v>
      </c>
      <c r="Q152" s="2">
        <f t="shared" si="22"/>
        <v>3.7334842592826698</v>
      </c>
    </row>
    <row r="153" spans="6:17" x14ac:dyDescent="0.4">
      <c r="F153" s="18">
        <v>32377</v>
      </c>
      <c r="G153">
        <v>170.97999572753901</v>
      </c>
      <c r="H153" s="12">
        <v>2.3286911615748761E-2</v>
      </c>
      <c r="I153" s="13">
        <f t="shared" si="23"/>
        <v>109.10225596742728</v>
      </c>
      <c r="K153" s="19">
        <v>32377</v>
      </c>
      <c r="L153" s="14">
        <f t="shared" si="24"/>
        <v>6213.2182772781707</v>
      </c>
      <c r="M153" s="14">
        <f t="shared" si="25"/>
        <v>7238.2652552069012</v>
      </c>
      <c r="N153" s="14">
        <f t="shared" si="26"/>
        <v>3273.0676790228172</v>
      </c>
      <c r="O153" s="17">
        <f t="shared" si="27"/>
        <v>16724.551211507889</v>
      </c>
      <c r="P153" s="16">
        <f t="shared" si="29"/>
        <v>-4544.0420225656853</v>
      </c>
      <c r="Q153" s="2">
        <f t="shared" si="22"/>
        <v>3.6805450144285348</v>
      </c>
    </row>
    <row r="154" spans="6:17" x14ac:dyDescent="0.4">
      <c r="F154" s="18">
        <v>32384</v>
      </c>
      <c r="G154">
        <v>171.46499633789</v>
      </c>
      <c r="H154" s="12">
        <v>2.3419209955957448E-2</v>
      </c>
      <c r="I154" s="13">
        <f t="shared" si="23"/>
        <v>109.16521773694181</v>
      </c>
      <c r="K154" s="19">
        <v>32384</v>
      </c>
      <c r="L154" s="14">
        <f t="shared" si="24"/>
        <v>6230.8426469823662</v>
      </c>
      <c r="M154" s="14">
        <f t="shared" si="25"/>
        <v>7279.3875171476575</v>
      </c>
      <c r="N154" s="14">
        <f t="shared" si="26"/>
        <v>3274.9565321082532</v>
      </c>
      <c r="O154" s="17">
        <f t="shared" si="27"/>
        <v>16785.186696238277</v>
      </c>
      <c r="P154" s="16">
        <f t="shared" si="29"/>
        <v>-4549.2881740201337</v>
      </c>
      <c r="Q154" s="2">
        <f t="shared" si="22"/>
        <v>3.6896292461959987</v>
      </c>
    </row>
    <row r="155" spans="6:17" x14ac:dyDescent="0.4">
      <c r="F155" s="18">
        <v>32391</v>
      </c>
      <c r="G155">
        <v>175.47999572753901</v>
      </c>
      <c r="H155" s="12">
        <v>2.4528812382352071E-2</v>
      </c>
      <c r="I155" s="13">
        <f t="shared" si="23"/>
        <v>109.22821584103427</v>
      </c>
      <c r="K155" s="19">
        <v>32391</v>
      </c>
      <c r="L155" s="14">
        <f t="shared" si="24"/>
        <v>6376.7431512190142</v>
      </c>
      <c r="M155" s="14">
        <f t="shared" si="25"/>
        <v>7624.2849781159784</v>
      </c>
      <c r="N155" s="14">
        <f t="shared" si="26"/>
        <v>3276.8464752310269</v>
      </c>
      <c r="O155" s="17">
        <f t="shared" si="27"/>
        <v>17277.874604566019</v>
      </c>
      <c r="P155" s="16">
        <f t="shared" si="29"/>
        <v>-4554.540382219865</v>
      </c>
      <c r="Q155" s="2">
        <f t="shared" si="22"/>
        <v>3.7935495471762293</v>
      </c>
    </row>
    <row r="156" spans="6:17" x14ac:dyDescent="0.4">
      <c r="F156" s="18">
        <v>32398</v>
      </c>
      <c r="G156">
        <v>176.64500427246</v>
      </c>
      <c r="H156" s="12">
        <v>2.485558620742967E-2</v>
      </c>
      <c r="I156" s="13">
        <f t="shared" si="23"/>
        <v>109.29125030067294</v>
      </c>
      <c r="K156" s="19">
        <v>32398</v>
      </c>
      <c r="L156" s="14">
        <f t="shared" si="24"/>
        <v>6419.07823465195</v>
      </c>
      <c r="M156" s="14">
        <f t="shared" si="25"/>
        <v>7725.8560092341886</v>
      </c>
      <c r="N156" s="14">
        <f t="shared" si="26"/>
        <v>3278.7375090201872</v>
      </c>
      <c r="O156" s="17">
        <f t="shared" si="27"/>
        <v>17423.671752906324</v>
      </c>
      <c r="P156" s="16">
        <f t="shared" si="29"/>
        <v>-4559.7986541574637</v>
      </c>
      <c r="Q156" s="2">
        <f t="shared" si="22"/>
        <v>3.8211493696152647</v>
      </c>
    </row>
    <row r="157" spans="6:17" x14ac:dyDescent="0.4">
      <c r="F157" s="18">
        <v>32405</v>
      </c>
      <c r="G157">
        <v>177.475006103515</v>
      </c>
      <c r="H157" s="12">
        <v>2.5089712835177368E-2</v>
      </c>
      <c r="I157" s="13">
        <f t="shared" si="23"/>
        <v>109.35432113683824</v>
      </c>
      <c r="K157" s="19">
        <v>32405</v>
      </c>
      <c r="L157" s="14">
        <f t="shared" si="24"/>
        <v>6449.2395557172695</v>
      </c>
      <c r="M157" s="14">
        <f t="shared" si="25"/>
        <v>7798.6295338177943</v>
      </c>
      <c r="N157" s="14">
        <f t="shared" si="26"/>
        <v>3280.6296341051461</v>
      </c>
      <c r="O157" s="17">
        <f t="shared" si="27"/>
        <v>17528.498723640208</v>
      </c>
      <c r="P157" s="16">
        <f>P156*EXP($C$17/52)+(-MAX(O$2:O156)*$C$16)</f>
        <v>-5005.8191318149484</v>
      </c>
      <c r="Q157" s="2">
        <f t="shared" si="22"/>
        <v>3.5016244618660326</v>
      </c>
    </row>
    <row r="158" spans="6:17" x14ac:dyDescent="0.4">
      <c r="F158" s="18">
        <v>32412</v>
      </c>
      <c r="G158">
        <v>179.36500549316401</v>
      </c>
      <c r="H158" s="12">
        <v>2.5626938188017489E-2</v>
      </c>
      <c r="I158" s="13">
        <f t="shared" si="23"/>
        <v>109.41742837052267</v>
      </c>
      <c r="K158" s="19">
        <v>32412</v>
      </c>
      <c r="L158" s="14">
        <f t="shared" si="24"/>
        <v>6517.9199805929638</v>
      </c>
      <c r="M158" s="14">
        <f t="shared" si="25"/>
        <v>7965.6151637649236</v>
      </c>
      <c r="N158" s="14">
        <f t="shared" si="26"/>
        <v>3282.5228511156793</v>
      </c>
      <c r="O158" s="17">
        <f t="shared" si="27"/>
        <v>17766.057995473566</v>
      </c>
      <c r="P158" s="16">
        <f t="shared" ref="P158:P169" si="30">P157*EXP($C$17/52)</f>
        <v>-5011.5984105251064</v>
      </c>
      <c r="Q158" s="2">
        <f t="shared" si="22"/>
        <v>3.5449883530496349</v>
      </c>
    </row>
    <row r="159" spans="6:17" x14ac:dyDescent="0.4">
      <c r="F159" s="18">
        <v>32419</v>
      </c>
      <c r="G159">
        <v>176</v>
      </c>
      <c r="H159" s="12">
        <v>2.467440146695642E-2</v>
      </c>
      <c r="I159" s="13">
        <f t="shared" si="23"/>
        <v>109.48057202273088</v>
      </c>
      <c r="K159" s="19">
        <v>32419</v>
      </c>
      <c r="L159" s="14">
        <f t="shared" si="24"/>
        <v>6395.6395141307667</v>
      </c>
      <c r="M159" s="14">
        <f t="shared" si="25"/>
        <v>7669.5383990082692</v>
      </c>
      <c r="N159" s="14">
        <f t="shared" si="26"/>
        <v>3284.4171606819255</v>
      </c>
      <c r="O159" s="17">
        <f t="shared" si="27"/>
        <v>17349.595073820961</v>
      </c>
      <c r="P159" s="16">
        <f t="shared" si="30"/>
        <v>-5017.3843614824091</v>
      </c>
      <c r="Q159" s="2">
        <f t="shared" si="22"/>
        <v>3.457896350738205</v>
      </c>
    </row>
    <row r="160" spans="6:17" x14ac:dyDescent="0.4">
      <c r="F160" s="18">
        <v>32426</v>
      </c>
      <c r="G160">
        <v>175.36999511718699</v>
      </c>
      <c r="H160" s="12">
        <v>2.4498069976231471E-2</v>
      </c>
      <c r="I160" s="13">
        <f t="shared" si="23"/>
        <v>109.5437521144796</v>
      </c>
      <c r="K160" s="19">
        <v>32426</v>
      </c>
      <c r="L160" s="14">
        <f t="shared" si="24"/>
        <v>6372.7458543431858</v>
      </c>
      <c r="M160" s="14">
        <f t="shared" si="25"/>
        <v>7614.7293232590373</v>
      </c>
      <c r="N160" s="14">
        <f t="shared" si="26"/>
        <v>3286.3125634343869</v>
      </c>
      <c r="O160" s="17">
        <f t="shared" si="27"/>
        <v>17273.787741036613</v>
      </c>
      <c r="P160" s="16">
        <f t="shared" si="30"/>
        <v>-5023.1769923900465</v>
      </c>
      <c r="Q160" s="2">
        <f t="shared" si="22"/>
        <v>3.4388172599145626</v>
      </c>
    </row>
    <row r="161" spans="1:17" x14ac:dyDescent="0.4">
      <c r="F161" s="18">
        <v>32433</v>
      </c>
      <c r="G161">
        <v>179.74000549316401</v>
      </c>
      <c r="H161" s="12">
        <v>2.573420713667781E-2</v>
      </c>
      <c r="I161" s="13">
        <f t="shared" si="23"/>
        <v>109.60696866679771</v>
      </c>
      <c r="K161" s="19">
        <v>32433</v>
      </c>
      <c r="L161" s="14">
        <f t="shared" si="24"/>
        <v>6531.5470534213682</v>
      </c>
      <c r="M161" s="14">
        <f t="shared" si="25"/>
        <v>7998.9575458232412</v>
      </c>
      <c r="N161" s="14">
        <f t="shared" si="26"/>
        <v>3288.2090600039305</v>
      </c>
      <c r="O161" s="17">
        <f t="shared" si="27"/>
        <v>17818.71365924854</v>
      </c>
      <c r="P161" s="16">
        <f t="shared" si="30"/>
        <v>-5028.9763109601026</v>
      </c>
      <c r="Q161" s="2">
        <f t="shared" si="22"/>
        <v>3.5432089072312007</v>
      </c>
    </row>
    <row r="162" spans="1:17" x14ac:dyDescent="0.4">
      <c r="F162" s="18">
        <v>32440</v>
      </c>
      <c r="G162">
        <v>174.884994506835</v>
      </c>
      <c r="H162" s="12">
        <v>2.436275436394093E-2</v>
      </c>
      <c r="I162" s="13">
        <f t="shared" si="23"/>
        <v>109.67022170072623</v>
      </c>
      <c r="K162" s="19">
        <v>32440</v>
      </c>
      <c r="L162" s="14">
        <f t="shared" si="24"/>
        <v>6355.1214846389548</v>
      </c>
      <c r="M162" s="14">
        <f t="shared" si="25"/>
        <v>7572.6692033474183</v>
      </c>
      <c r="N162" s="14">
        <f t="shared" si="26"/>
        <v>3290.1066510217861</v>
      </c>
      <c r="O162" s="17">
        <f t="shared" si="27"/>
        <v>17217.897339008159</v>
      </c>
      <c r="P162" s="16">
        <f t="shared" si="30"/>
        <v>-5034.7823249135636</v>
      </c>
      <c r="Q162" s="2">
        <f t="shared" si="22"/>
        <v>3.4197898196728405</v>
      </c>
    </row>
    <row r="163" spans="1:17" x14ac:dyDescent="0.4">
      <c r="F163" s="18">
        <v>32447</v>
      </c>
      <c r="G163">
        <v>173.55999755859301</v>
      </c>
      <c r="H163" s="12">
        <v>2.399498936319985E-2</v>
      </c>
      <c r="I163" s="13">
        <f t="shared" si="23"/>
        <v>109.73351123731831</v>
      </c>
      <c r="K163" s="19">
        <v>32447</v>
      </c>
      <c r="L163" s="14">
        <f t="shared" si="24"/>
        <v>6306.9726048760049</v>
      </c>
      <c r="M163" s="14">
        <f t="shared" si="25"/>
        <v>7458.3568947480671</v>
      </c>
      <c r="N163" s="14">
        <f t="shared" si="26"/>
        <v>3292.0053371195486</v>
      </c>
      <c r="O163" s="17">
        <f t="shared" si="27"/>
        <v>17057.334836743623</v>
      </c>
      <c r="P163" s="16">
        <f t="shared" si="30"/>
        <v>-5040.5950419803312</v>
      </c>
      <c r="Q163" s="2">
        <f t="shared" si="22"/>
        <v>3.3839923054088863</v>
      </c>
    </row>
    <row r="164" spans="1:17" x14ac:dyDescent="0.4">
      <c r="F164" s="18">
        <v>32454</v>
      </c>
      <c r="G164">
        <v>169.24000549316401</v>
      </c>
      <c r="H164" s="12">
        <v>2.2815361404572149E-2</v>
      </c>
      <c r="I164" s="13">
        <f t="shared" si="23"/>
        <v>109.79683729763926</v>
      </c>
      <c r="K164" s="19">
        <v>32454</v>
      </c>
      <c r="L164" s="14">
        <f t="shared" si="24"/>
        <v>6149.9890142260674</v>
      </c>
      <c r="M164" s="14">
        <f t="shared" si="25"/>
        <v>7091.6934140814838</v>
      </c>
      <c r="N164" s="14">
        <f t="shared" si="26"/>
        <v>3293.9051189291772</v>
      </c>
      <c r="O164" s="17">
        <f t="shared" si="27"/>
        <v>16535.58754723673</v>
      </c>
      <c r="P164" s="16">
        <f t="shared" si="30"/>
        <v>-5046.4144698992304</v>
      </c>
      <c r="Q164" s="2">
        <f t="shared" si="22"/>
        <v>3.2767002484373666</v>
      </c>
    </row>
    <row r="165" spans="1:17" x14ac:dyDescent="0.4">
      <c r="F165" s="18">
        <v>32461</v>
      </c>
      <c r="G165">
        <v>166.52499389648401</v>
      </c>
      <c r="H165" s="12">
        <v>2.2089207958532919E-2</v>
      </c>
      <c r="I165" s="13">
        <f t="shared" si="23"/>
        <v>109.86019990276654</v>
      </c>
      <c r="K165" s="19">
        <v>32461</v>
      </c>
      <c r="L165" s="14">
        <f t="shared" si="24"/>
        <v>6051.3285855382837</v>
      </c>
      <c r="M165" s="14">
        <f t="shared" si="25"/>
        <v>6865.983309403633</v>
      </c>
      <c r="N165" s="14">
        <f t="shared" si="26"/>
        <v>3295.8059970829954</v>
      </c>
      <c r="O165" s="17">
        <f t="shared" si="27"/>
        <v>16213.117892024911</v>
      </c>
      <c r="P165" s="16">
        <f t="shared" si="30"/>
        <v>-5052.240616418022</v>
      </c>
      <c r="Q165" s="2">
        <f t="shared" si="22"/>
        <v>3.2090945627842675</v>
      </c>
    </row>
    <row r="166" spans="1:17" x14ac:dyDescent="0.4">
      <c r="F166" s="18">
        <v>32468</v>
      </c>
      <c r="G166">
        <v>165.72000122070301</v>
      </c>
      <c r="H166" s="12">
        <v>2.1876162800851279E-2</v>
      </c>
      <c r="I166" s="13">
        <f t="shared" si="23"/>
        <v>109.92359907378976</v>
      </c>
      <c r="K166" s="19">
        <v>32468</v>
      </c>
      <c r="L166" s="14">
        <f t="shared" si="24"/>
        <v>6022.0760686870863</v>
      </c>
      <c r="M166" s="14">
        <f t="shared" si="25"/>
        <v>6799.7625331975596</v>
      </c>
      <c r="N166" s="14">
        <f t="shared" si="26"/>
        <v>3297.7079722136923</v>
      </c>
      <c r="O166" s="17">
        <f t="shared" si="27"/>
        <v>16119.546574098338</v>
      </c>
      <c r="P166" s="16">
        <f t="shared" si="30"/>
        <v>-5058.0734892934097</v>
      </c>
      <c r="Q166" s="2">
        <f t="shared" si="22"/>
        <v>3.1868944981165481</v>
      </c>
    </row>
    <row r="167" spans="1:17" x14ac:dyDescent="0.4">
      <c r="F167" s="18">
        <v>32475</v>
      </c>
      <c r="G167">
        <v>171.61500549316401</v>
      </c>
      <c r="H167" s="12">
        <v>2.346020529290066E-2</v>
      </c>
      <c r="I167" s="13">
        <f t="shared" si="23"/>
        <v>109.98703483181073</v>
      </c>
      <c r="K167" s="19">
        <v>32475</v>
      </c>
      <c r="L167" s="14">
        <f t="shared" si="24"/>
        <v>6236.2938088059564</v>
      </c>
      <c r="M167" s="14">
        <f t="shared" si="25"/>
        <v>7292.1300880783974</v>
      </c>
      <c r="N167" s="14">
        <f t="shared" si="26"/>
        <v>3299.6110449543216</v>
      </c>
      <c r="O167" s="17">
        <f t="shared" si="27"/>
        <v>16828.034941838676</v>
      </c>
      <c r="P167" s="16">
        <f t="shared" si="30"/>
        <v>-5063.913096291054</v>
      </c>
      <c r="Q167" s="2">
        <f t="shared" si="22"/>
        <v>3.3231286994565488</v>
      </c>
    </row>
    <row r="168" spans="1:17" x14ac:dyDescent="0.4">
      <c r="F168" s="18">
        <v>32482</v>
      </c>
      <c r="G168">
        <v>171.794998168945</v>
      </c>
      <c r="H168" s="12">
        <v>2.3509442007530051E-2</v>
      </c>
      <c r="I168" s="13">
        <f t="shared" si="23"/>
        <v>110.05050719794343</v>
      </c>
      <c r="K168" s="19">
        <v>32482</v>
      </c>
      <c r="L168" s="14">
        <f t="shared" si="24"/>
        <v>6242.834537609815</v>
      </c>
      <c r="M168" s="14">
        <f t="shared" si="25"/>
        <v>7307.4343244951078</v>
      </c>
      <c r="N168" s="14">
        <f t="shared" si="26"/>
        <v>3301.5152159383024</v>
      </c>
      <c r="O168" s="17">
        <f t="shared" si="27"/>
        <v>16851.784078043227</v>
      </c>
      <c r="P168" s="16">
        <f t="shared" si="30"/>
        <v>-5069.7594451855803</v>
      </c>
      <c r="Q168" s="2">
        <f t="shared" si="22"/>
        <v>3.3239810015140399</v>
      </c>
    </row>
    <row r="169" spans="1:17" x14ac:dyDescent="0.4">
      <c r="F169" s="18">
        <v>32489</v>
      </c>
      <c r="G169">
        <v>174.01499938964801</v>
      </c>
      <c r="H169" s="12">
        <v>2.4120963955953461E-2</v>
      </c>
      <c r="I169" s="13">
        <f t="shared" si="23"/>
        <v>110.114016193314</v>
      </c>
      <c r="K169" s="19">
        <v>32489</v>
      </c>
      <c r="L169" s="14">
        <f t="shared" si="24"/>
        <v>6323.5068531129209</v>
      </c>
      <c r="M169" s="14">
        <f t="shared" si="25"/>
        <v>7497.5135477561298</v>
      </c>
      <c r="N169" s="14">
        <f t="shared" si="26"/>
        <v>3303.4204857994196</v>
      </c>
      <c r="O169" s="17">
        <f t="shared" si="27"/>
        <v>17124.440886668472</v>
      </c>
      <c r="P169" s="16">
        <f t="shared" si="30"/>
        <v>-5075.6125437605906</v>
      </c>
      <c r="Q169" s="2">
        <f t="shared" si="22"/>
        <v>3.3738668464202233</v>
      </c>
    </row>
    <row r="170" spans="1:17" x14ac:dyDescent="0.4">
      <c r="F170" s="18">
        <v>32496</v>
      </c>
      <c r="G170">
        <v>175.61000061035099</v>
      </c>
      <c r="H170" s="12">
        <v>2.4565170334223618E-2</v>
      </c>
      <c r="I170" s="13">
        <f t="shared" si="23"/>
        <v>110.1775618390608</v>
      </c>
      <c r="K170" s="19">
        <v>32496</v>
      </c>
      <c r="L170" s="14">
        <f t="shared" si="24"/>
        <v>6381.4673805686871</v>
      </c>
      <c r="M170" s="14">
        <f t="shared" si="25"/>
        <v>7635.5861117366494</v>
      </c>
      <c r="N170" s="14">
        <f t="shared" si="26"/>
        <v>3305.3268551718238</v>
      </c>
      <c r="O170" s="17">
        <f t="shared" si="27"/>
        <v>17322.380347477159</v>
      </c>
      <c r="P170" s="16">
        <f>P169*EXP($C$17/52)+(-MAX(O$2:O169)*$C$16)</f>
        <v>-5522.2285347900306</v>
      </c>
      <c r="Q170" s="2">
        <f t="shared" si="22"/>
        <v>3.1368459741110302</v>
      </c>
    </row>
    <row r="171" spans="1:17" x14ac:dyDescent="0.4">
      <c r="A171" s="7"/>
      <c r="E171" s="7"/>
      <c r="F171" s="20">
        <v>32503</v>
      </c>
      <c r="G171" s="8">
        <v>177.41000366210901</v>
      </c>
      <c r="H171" s="21">
        <v>2.5071337358462599E-2</v>
      </c>
      <c r="I171" s="22">
        <f t="shared" si="23"/>
        <v>110.24114415633439</v>
      </c>
      <c r="J171" s="22"/>
      <c r="K171" s="23">
        <v>32503</v>
      </c>
      <c r="L171" s="24">
        <f t="shared" si="24"/>
        <v>6446.8774410424339</v>
      </c>
      <c r="M171" s="24">
        <f t="shared" si="25"/>
        <v>7792.9178887165863</v>
      </c>
      <c r="N171" s="24">
        <f t="shared" si="26"/>
        <v>3307.2343246900314</v>
      </c>
      <c r="O171" s="25">
        <f t="shared" si="27"/>
        <v>17547.029654449052</v>
      </c>
      <c r="P171" s="26">
        <f t="shared" ref="P171:P182" si="31">P170*EXP($C$17/52)</f>
        <v>-5528.6040143995324</v>
      </c>
      <c r="Q171" s="2">
        <f t="shared" si="22"/>
        <v>3.1738626258539977</v>
      </c>
    </row>
    <row r="172" spans="1:17" x14ac:dyDescent="0.4">
      <c r="F172" s="18">
        <v>32510</v>
      </c>
      <c r="G172">
        <v>177.52000427246</v>
      </c>
      <c r="H172" s="12">
        <v>2.5102437266494339E-2</v>
      </c>
      <c r="I172" s="13">
        <f t="shared" si="23"/>
        <v>110.3047631662975</v>
      </c>
      <c r="K172" s="19">
        <v>32510</v>
      </c>
      <c r="L172" s="14">
        <f t="shared" si="24"/>
        <v>6450.874737918225</v>
      </c>
      <c r="M172" s="14">
        <f t="shared" si="25"/>
        <v>7802.5846658084029</v>
      </c>
      <c r="N172" s="14">
        <f t="shared" si="26"/>
        <v>3309.1428949889246</v>
      </c>
      <c r="O172" s="17">
        <f t="shared" si="27"/>
        <v>17562.602298715552</v>
      </c>
      <c r="P172" s="16">
        <f t="shared" si="31"/>
        <v>-5534.9868545773252</v>
      </c>
      <c r="Q172" s="2">
        <f t="shared" si="22"/>
        <v>3.1730160811839374</v>
      </c>
    </row>
    <row r="173" spans="1:17" x14ac:dyDescent="0.4">
      <c r="F173" s="18">
        <v>32517</v>
      </c>
      <c r="G173">
        <v>179.100006103515</v>
      </c>
      <c r="H173" s="12">
        <v>2.5551270069228142E-2</v>
      </c>
      <c r="I173" s="13">
        <f t="shared" si="23"/>
        <v>110.36841889012511</v>
      </c>
      <c r="K173" s="19">
        <v>32517</v>
      </c>
      <c r="L173" s="14">
        <f t="shared" si="24"/>
        <v>6508.2902046403524</v>
      </c>
      <c r="M173" s="14">
        <f t="shared" si="25"/>
        <v>7942.0952602157822</v>
      </c>
      <c r="N173" s="14">
        <f t="shared" si="26"/>
        <v>3311.0525667037527</v>
      </c>
      <c r="O173" s="17">
        <f t="shared" si="27"/>
        <v>17761.43803155989</v>
      </c>
      <c r="P173" s="16">
        <f t="shared" si="31"/>
        <v>-5541.3770638212745</v>
      </c>
      <c r="Q173" s="2">
        <f t="shared" si="22"/>
        <v>3.2052390275914182</v>
      </c>
    </row>
    <row r="174" spans="1:17" x14ac:dyDescent="0.4">
      <c r="F174" s="18">
        <v>32524</v>
      </c>
      <c r="G174">
        <v>180.32000732421801</v>
      </c>
      <c r="H174" s="12">
        <v>2.5900558187377479E-2</v>
      </c>
      <c r="I174" s="13">
        <f t="shared" si="23"/>
        <v>110.43211134900442</v>
      </c>
      <c r="K174" s="19">
        <v>32524</v>
      </c>
      <c r="L174" s="14">
        <f t="shared" si="24"/>
        <v>6552.623659267716</v>
      </c>
      <c r="M174" s="14">
        <f t="shared" si="25"/>
        <v>8050.6644037490587</v>
      </c>
      <c r="N174" s="14">
        <f t="shared" si="26"/>
        <v>3312.9633404701317</v>
      </c>
      <c r="O174" s="17">
        <f t="shared" si="27"/>
        <v>17916.251403486905</v>
      </c>
      <c r="P174" s="16">
        <f t="shared" si="31"/>
        <v>-5547.7746506390567</v>
      </c>
      <c r="Q174" s="2">
        <f t="shared" si="22"/>
        <v>3.2294482980528247</v>
      </c>
    </row>
    <row r="175" spans="1:17" x14ac:dyDescent="0.4">
      <c r="B175" s="7"/>
      <c r="C175" s="7"/>
      <c r="D175" s="7"/>
      <c r="F175" s="18">
        <v>32531</v>
      </c>
      <c r="G175">
        <v>183.544998168945</v>
      </c>
      <c r="H175" s="12">
        <v>2.6835296549471171E-2</v>
      </c>
      <c r="I175" s="13">
        <f t="shared" si="23"/>
        <v>110.49584056413481</v>
      </c>
      <c r="K175" s="19">
        <v>32531</v>
      </c>
      <c r="L175" s="14">
        <f t="shared" si="24"/>
        <v>6669.8161528997953</v>
      </c>
      <c r="M175" s="14">
        <f t="shared" si="25"/>
        <v>8341.2089087780587</v>
      </c>
      <c r="N175" s="14">
        <f t="shared" si="26"/>
        <v>3314.8752169240433</v>
      </c>
      <c r="O175" s="17">
        <f t="shared" si="27"/>
        <v>18325.900278601897</v>
      </c>
      <c r="P175" s="16">
        <f t="shared" si="31"/>
        <v>-5554.1796235481697</v>
      </c>
      <c r="Q175" s="2">
        <f t="shared" si="22"/>
        <v>3.2994792247814964</v>
      </c>
    </row>
    <row r="176" spans="1:17" x14ac:dyDescent="0.4">
      <c r="F176" s="18">
        <v>32538</v>
      </c>
      <c r="G176">
        <v>189.975006103515</v>
      </c>
      <c r="H176" s="12">
        <v>2.8748436169466141E-2</v>
      </c>
      <c r="I176" s="13">
        <f t="shared" si="23"/>
        <v>110.55960655672796</v>
      </c>
      <c r="K176" s="19">
        <v>32538</v>
      </c>
      <c r="L176" s="14">
        <f t="shared" si="24"/>
        <v>6903.4753166640585</v>
      </c>
      <c r="M176" s="14">
        <f t="shared" si="25"/>
        <v>8935.8696464606001</v>
      </c>
      <c r="N176" s="14">
        <f t="shared" si="26"/>
        <v>3316.7881967018375</v>
      </c>
      <c r="O176" s="17">
        <f t="shared" si="27"/>
        <v>19156.133159826495</v>
      </c>
      <c r="P176" s="16">
        <f t="shared" si="31"/>
        <v>-5560.5919910759449</v>
      </c>
      <c r="Q176" s="2">
        <f t="shared" si="22"/>
        <v>3.4449808924247085</v>
      </c>
    </row>
    <row r="177" spans="6:17" x14ac:dyDescent="0.4">
      <c r="F177" s="18">
        <v>32545</v>
      </c>
      <c r="G177">
        <v>185.70500183105401</v>
      </c>
      <c r="H177" s="12">
        <v>2.7470622043000801E-2</v>
      </c>
      <c r="I177" s="13">
        <f t="shared" si="23"/>
        <v>110.62340934800773</v>
      </c>
      <c r="K177" s="19">
        <v>32545</v>
      </c>
      <c r="L177" s="14">
        <f t="shared" si="24"/>
        <v>6748.3082254682704</v>
      </c>
      <c r="M177" s="14">
        <f t="shared" si="25"/>
        <v>8538.6869823605011</v>
      </c>
      <c r="N177" s="14">
        <f t="shared" si="26"/>
        <v>3318.7022804402309</v>
      </c>
      <c r="O177" s="17">
        <f t="shared" si="27"/>
        <v>18605.697488269001</v>
      </c>
      <c r="P177" s="16">
        <f t="shared" si="31"/>
        <v>-5567.0117617595588</v>
      </c>
      <c r="Q177" s="2">
        <f t="shared" si="22"/>
        <v>3.3421336768270669</v>
      </c>
    </row>
    <row r="178" spans="6:17" x14ac:dyDescent="0.4">
      <c r="F178" s="18">
        <v>32552</v>
      </c>
      <c r="G178">
        <v>188.509994506835</v>
      </c>
      <c r="H178" s="12">
        <v>2.8306752821014101E-2</v>
      </c>
      <c r="I178" s="13">
        <f t="shared" si="23"/>
        <v>110.68724895921028</v>
      </c>
      <c r="K178" s="19">
        <v>32552</v>
      </c>
      <c r="L178" s="14">
        <f t="shared" si="24"/>
        <v>6850.2384640709533</v>
      </c>
      <c r="M178" s="14">
        <f t="shared" si="25"/>
        <v>8798.5813152444625</v>
      </c>
      <c r="N178" s="14">
        <f t="shared" si="26"/>
        <v>3320.6174687763073</v>
      </c>
      <c r="O178" s="17">
        <f t="shared" si="27"/>
        <v>18969.437248091723</v>
      </c>
      <c r="P178" s="16">
        <f t="shared" si="31"/>
        <v>-5573.4389441460453</v>
      </c>
      <c r="Q178" s="2">
        <f t="shared" si="22"/>
        <v>3.4035426669589532</v>
      </c>
    </row>
    <row r="179" spans="6:17" x14ac:dyDescent="0.4">
      <c r="F179" s="18">
        <v>32559</v>
      </c>
      <c r="G179">
        <v>184.58999633789</v>
      </c>
      <c r="H179" s="12">
        <v>2.7141735469773099E-2</v>
      </c>
      <c r="I179" s="13">
        <f t="shared" si="23"/>
        <v>110.75112541158398</v>
      </c>
      <c r="K179" s="19">
        <v>32559</v>
      </c>
      <c r="L179" s="14">
        <f t="shared" si="24"/>
        <v>6707.790195976494</v>
      </c>
      <c r="M179" s="14">
        <f t="shared" si="25"/>
        <v>8436.4592462321871</v>
      </c>
      <c r="N179" s="14">
        <f t="shared" si="26"/>
        <v>3322.5337623475184</v>
      </c>
      <c r="O179" s="17">
        <f t="shared" si="27"/>
        <v>18466.783204556199</v>
      </c>
      <c r="P179" s="16">
        <f t="shared" si="31"/>
        <v>-5579.8735467923043</v>
      </c>
      <c r="Q179" s="2">
        <f t="shared" si="22"/>
        <v>3.3095343558766093</v>
      </c>
    </row>
    <row r="180" spans="6:17" x14ac:dyDescent="0.4">
      <c r="F180" s="18">
        <v>32566</v>
      </c>
      <c r="G180">
        <v>185.81500244140599</v>
      </c>
      <c r="H180" s="12">
        <v>2.7503175610483491E-2</v>
      </c>
      <c r="I180" s="13">
        <f t="shared" si="23"/>
        <v>110.81503872638952</v>
      </c>
      <c r="K180" s="19">
        <v>32566</v>
      </c>
      <c r="L180" s="14">
        <f t="shared" si="24"/>
        <v>6752.3055223440979</v>
      </c>
      <c r="M180" s="14">
        <f t="shared" si="25"/>
        <v>8548.8056000772303</v>
      </c>
      <c r="N180" s="14">
        <f t="shared" si="26"/>
        <v>3324.4511617916842</v>
      </c>
      <c r="O180" s="17">
        <f t="shared" si="27"/>
        <v>18625.562284213011</v>
      </c>
      <c r="P180" s="16">
        <f t="shared" si="31"/>
        <v>-5586.3155782651156</v>
      </c>
      <c r="Q180" s="2">
        <f t="shared" si="22"/>
        <v>3.3341407271512145</v>
      </c>
    </row>
    <row r="181" spans="6:17" x14ac:dyDescent="0.4">
      <c r="F181" s="18">
        <v>32573</v>
      </c>
      <c r="G181">
        <v>184.99499511718699</v>
      </c>
      <c r="H181" s="12">
        <v>2.726096650968992E-2</v>
      </c>
      <c r="I181" s="13">
        <f t="shared" si="23"/>
        <v>110.87898892489979</v>
      </c>
      <c r="K181" s="19">
        <v>32573</v>
      </c>
      <c r="L181" s="14">
        <f t="shared" si="24"/>
        <v>6722.5073902722133</v>
      </c>
      <c r="M181" s="14">
        <f t="shared" si="25"/>
        <v>8473.5198022995919</v>
      </c>
      <c r="N181" s="14">
        <f t="shared" si="26"/>
        <v>3326.3696677469925</v>
      </c>
      <c r="O181" s="17">
        <f t="shared" si="27"/>
        <v>18522.396860318797</v>
      </c>
      <c r="P181" s="16">
        <f t="shared" si="31"/>
        <v>-5592.7650471411489</v>
      </c>
      <c r="Q181" s="2">
        <f t="shared" si="22"/>
        <v>3.3118496314782404</v>
      </c>
    </row>
    <row r="182" spans="6:17" x14ac:dyDescent="0.4">
      <c r="F182" s="18">
        <v>32580</v>
      </c>
      <c r="G182">
        <v>182.009994506835</v>
      </c>
      <c r="H182" s="12">
        <v>2.6388321350102391E-2</v>
      </c>
      <c r="I182" s="13">
        <f t="shared" si="23"/>
        <v>110.9429760284</v>
      </c>
      <c r="K182" s="19">
        <v>32580</v>
      </c>
      <c r="L182" s="14">
        <f t="shared" si="24"/>
        <v>6614.0358683786244</v>
      </c>
      <c r="M182" s="14">
        <f t="shared" si="25"/>
        <v>8202.2757127873047</v>
      </c>
      <c r="N182" s="14">
        <f t="shared" si="26"/>
        <v>3328.2892808519987</v>
      </c>
      <c r="O182" s="17">
        <f t="shared" si="27"/>
        <v>18144.600862017927</v>
      </c>
      <c r="P182" s="16">
        <f t="shared" si="31"/>
        <v>-5599.2219620069764</v>
      </c>
      <c r="Q182" s="2">
        <f t="shared" si="22"/>
        <v>3.2405575248019289</v>
      </c>
    </row>
    <row r="183" spans="6:17" x14ac:dyDescent="0.4">
      <c r="F183" s="18">
        <v>32587</v>
      </c>
      <c r="G183">
        <v>181.03999328613199</v>
      </c>
      <c r="H183" s="12">
        <v>2.6107803825181689E-2</v>
      </c>
      <c r="I183" s="13">
        <f t="shared" si="23"/>
        <v>111.00700005818763</v>
      </c>
      <c r="K183" s="19">
        <v>32587</v>
      </c>
      <c r="L183" s="14">
        <f t="shared" si="24"/>
        <v>6578.787128970197</v>
      </c>
      <c r="M183" s="14">
        <f t="shared" si="25"/>
        <v>8115.0825165569822</v>
      </c>
      <c r="N183" s="14">
        <f t="shared" si="26"/>
        <v>3330.2100017456278</v>
      </c>
      <c r="O183" s="17">
        <f t="shared" si="27"/>
        <v>18024.079647272807</v>
      </c>
      <c r="P183" s="16">
        <f>P182*EXP($C$17/52)+(-MAX(O$2:O182)*$C$16)</f>
        <v>-6046.4424664404414</v>
      </c>
      <c r="Q183" s="2">
        <f t="shared" si="22"/>
        <v>2.9809395768357714</v>
      </c>
    </row>
    <row r="184" spans="6:17" x14ac:dyDescent="0.4">
      <c r="F184" s="18">
        <v>32594</v>
      </c>
      <c r="G184">
        <v>185.86999511718699</v>
      </c>
      <c r="H184" s="12">
        <v>2.7519457363954399E-2</v>
      </c>
      <c r="I184" s="13">
        <f t="shared" si="23"/>
        <v>111.07106103557246</v>
      </c>
      <c r="K184" s="19">
        <v>32594</v>
      </c>
      <c r="L184" s="14">
        <f t="shared" si="24"/>
        <v>6754.3038935384875</v>
      </c>
      <c r="M184" s="14">
        <f t="shared" si="25"/>
        <v>8553.8664536754659</v>
      </c>
      <c r="N184" s="14">
        <f t="shared" si="26"/>
        <v>3332.1318310671727</v>
      </c>
      <c r="O184" s="17">
        <f t="shared" si="27"/>
        <v>18640.302178281127</v>
      </c>
      <c r="P184" s="16">
        <f t="shared" ref="P184:P195" si="32">P183*EXP($C$17/52)</f>
        <v>-6053.4231573720026</v>
      </c>
      <c r="Q184" s="2">
        <f t="shared" si="22"/>
        <v>3.0792993804803688</v>
      </c>
    </row>
    <row r="185" spans="6:17" x14ac:dyDescent="0.4">
      <c r="F185" s="18">
        <v>32601</v>
      </c>
      <c r="G185">
        <v>188.39999389648401</v>
      </c>
      <c r="H185" s="12">
        <v>2.827372696883609E-2</v>
      </c>
      <c r="I185" s="13">
        <f t="shared" si="23"/>
        <v>111.13515898187656</v>
      </c>
      <c r="K185" s="19">
        <v>32601</v>
      </c>
      <c r="L185" s="14">
        <f t="shared" si="24"/>
        <v>6846.2411671951613</v>
      </c>
      <c r="M185" s="14">
        <f t="shared" si="25"/>
        <v>8788.3158973870795</v>
      </c>
      <c r="N185" s="14">
        <f t="shared" si="26"/>
        <v>3334.0547694562956</v>
      </c>
      <c r="O185" s="17">
        <f t="shared" si="27"/>
        <v>18968.611834038536</v>
      </c>
      <c r="P185" s="16">
        <f t="shared" si="32"/>
        <v>-6060.4119075956432</v>
      </c>
      <c r="Q185" s="2">
        <f t="shared" si="22"/>
        <v>3.129921220414865</v>
      </c>
    </row>
    <row r="186" spans="6:17" x14ac:dyDescent="0.4">
      <c r="F186" s="18">
        <v>32608</v>
      </c>
      <c r="G186">
        <v>194.63000488281199</v>
      </c>
      <c r="H186" s="12">
        <v>3.017455528386891E-2</v>
      </c>
      <c r="I186" s="13">
        <f t="shared" si="23"/>
        <v>111.19929391843431</v>
      </c>
      <c r="K186" s="19">
        <v>32608</v>
      </c>
      <c r="L186" s="14">
        <f t="shared" si="24"/>
        <v>7072.6326696816841</v>
      </c>
      <c r="M186" s="14">
        <f t="shared" si="25"/>
        <v>9379.1499150466243</v>
      </c>
      <c r="N186" s="14">
        <f t="shared" si="26"/>
        <v>3335.978817553028</v>
      </c>
      <c r="O186" s="17">
        <f t="shared" si="27"/>
        <v>19787.761402281336</v>
      </c>
      <c r="P186" s="16">
        <f t="shared" si="32"/>
        <v>-6067.4087264159143</v>
      </c>
      <c r="Q186" s="2">
        <f t="shared" si="22"/>
        <v>3.2613199958213768</v>
      </c>
    </row>
    <row r="187" spans="6:17" x14ac:dyDescent="0.4">
      <c r="F187" s="18">
        <v>32615</v>
      </c>
      <c r="G187">
        <v>198.86000061035099</v>
      </c>
      <c r="H187" s="12">
        <v>3.1500406910225758E-2</v>
      </c>
      <c r="I187" s="13">
        <f t="shared" si="23"/>
        <v>111.26346586659238</v>
      </c>
      <c r="K187" s="19">
        <v>32615</v>
      </c>
      <c r="L187" s="14">
        <f t="shared" si="24"/>
        <v>7226.3458959297104</v>
      </c>
      <c r="M187" s="14">
        <f t="shared" si="25"/>
        <v>9791.264063928782</v>
      </c>
      <c r="N187" s="14">
        <f t="shared" si="26"/>
        <v>3337.9039759977704</v>
      </c>
      <c r="O187" s="17">
        <f t="shared" si="27"/>
        <v>20355.513935856263</v>
      </c>
      <c r="P187" s="16">
        <f t="shared" si="32"/>
        <v>-6074.4136231481079</v>
      </c>
      <c r="Q187" s="2">
        <f t="shared" si="22"/>
        <v>3.3510253332579079</v>
      </c>
    </row>
    <row r="188" spans="6:17" x14ac:dyDescent="0.4">
      <c r="F188" s="18">
        <v>32622</v>
      </c>
      <c r="G188">
        <v>200.47000122070301</v>
      </c>
      <c r="H188" s="12">
        <v>3.2012535795638189E-2</v>
      </c>
      <c r="I188" s="13">
        <f t="shared" si="23"/>
        <v>111.3276748477098</v>
      </c>
      <c r="K188" s="19">
        <v>32622</v>
      </c>
      <c r="L188" s="14">
        <f t="shared" si="24"/>
        <v>7284.8514841191527</v>
      </c>
      <c r="M188" s="14">
        <f t="shared" si="25"/>
        <v>9950.4489648136914</v>
      </c>
      <c r="N188" s="14">
        <f t="shared" si="26"/>
        <v>3339.830245431293</v>
      </c>
      <c r="O188" s="17">
        <f t="shared" si="27"/>
        <v>20575.130694364139</v>
      </c>
      <c r="P188" s="16">
        <f t="shared" si="32"/>
        <v>-6081.426607118271</v>
      </c>
      <c r="Q188" s="2">
        <f t="shared" si="22"/>
        <v>3.3832736993456569</v>
      </c>
    </row>
    <row r="189" spans="6:17" x14ac:dyDescent="0.4">
      <c r="F189" s="18">
        <v>32629</v>
      </c>
      <c r="G189">
        <v>203.44000244140599</v>
      </c>
      <c r="H189" s="12">
        <v>3.2968105843379857E-2</v>
      </c>
      <c r="I189" s="13">
        <f t="shared" si="23"/>
        <v>111.39192088315789</v>
      </c>
      <c r="K189" s="19">
        <v>32629</v>
      </c>
      <c r="L189" s="14">
        <f t="shared" si="24"/>
        <v>7392.7779452790655</v>
      </c>
      <c r="M189" s="14">
        <f t="shared" si="25"/>
        <v>10247.468577788355</v>
      </c>
      <c r="N189" s="14">
        <f t="shared" si="26"/>
        <v>3341.7576264947356</v>
      </c>
      <c r="O189" s="17">
        <f t="shared" si="27"/>
        <v>20982.004149562155</v>
      </c>
      <c r="P189" s="16">
        <f t="shared" si="32"/>
        <v>-6088.4476876632179</v>
      </c>
      <c r="Q189" s="2">
        <f t="shared" si="22"/>
        <v>3.4461992983986978</v>
      </c>
    </row>
    <row r="190" spans="6:17" x14ac:dyDescent="0.4">
      <c r="F190" s="18">
        <v>32636</v>
      </c>
      <c r="G190">
        <v>207.15499877929599</v>
      </c>
      <c r="H190" s="12">
        <v>3.4183153574482532E-2</v>
      </c>
      <c r="I190" s="13">
        <f t="shared" si="23"/>
        <v>111.45620399432033</v>
      </c>
      <c r="K190" s="19">
        <v>32636</v>
      </c>
      <c r="L190" s="14">
        <f t="shared" si="24"/>
        <v>7527.776680355546</v>
      </c>
      <c r="M190" s="14">
        <f t="shared" si="25"/>
        <v>10625.141577994642</v>
      </c>
      <c r="N190" s="14">
        <f t="shared" si="26"/>
        <v>3343.6861198296087</v>
      </c>
      <c r="O190" s="17">
        <f t="shared" si="27"/>
        <v>21496.6043781798</v>
      </c>
      <c r="P190" s="16">
        <f t="shared" si="32"/>
        <v>-6095.4768741305415</v>
      </c>
      <c r="Q190" s="2">
        <f t="shared" si="22"/>
        <v>3.5266485005319743</v>
      </c>
    </row>
    <row r="191" spans="6:17" x14ac:dyDescent="0.4">
      <c r="F191" s="18">
        <v>32643</v>
      </c>
      <c r="G191">
        <v>212.61000061035099</v>
      </c>
      <c r="H191" s="12">
        <v>3.6007143416674922E-2</v>
      </c>
      <c r="I191" s="13">
        <f t="shared" si="23"/>
        <v>111.52052420259312</v>
      </c>
      <c r="K191" s="19">
        <v>32643</v>
      </c>
      <c r="L191" s="14">
        <f t="shared" si="24"/>
        <v>7726.0052329711762</v>
      </c>
      <c r="M191" s="14">
        <f t="shared" si="25"/>
        <v>11192.091911230877</v>
      </c>
      <c r="N191" s="14">
        <f t="shared" si="26"/>
        <v>3345.6157260777923</v>
      </c>
      <c r="O191" s="17">
        <f t="shared" si="27"/>
        <v>22263.712870279844</v>
      </c>
      <c r="P191" s="16">
        <f t="shared" si="32"/>
        <v>-6102.5141758786276</v>
      </c>
      <c r="Q191" s="2">
        <f t="shared" si="22"/>
        <v>3.648285317923798</v>
      </c>
    </row>
    <row r="192" spans="6:17" x14ac:dyDescent="0.4">
      <c r="F192" s="18">
        <v>32650</v>
      </c>
      <c r="G192">
        <v>214.43499755859301</v>
      </c>
      <c r="H192" s="12">
        <v>3.6627951085493098E-2</v>
      </c>
      <c r="I192" s="13">
        <f t="shared" si="23"/>
        <v>111.5848815293846</v>
      </c>
      <c r="K192" s="19">
        <v>32650</v>
      </c>
      <c r="L192" s="14">
        <f t="shared" si="24"/>
        <v>7792.3235431719995</v>
      </c>
      <c r="M192" s="14">
        <f t="shared" si="25"/>
        <v>11385.057412776116</v>
      </c>
      <c r="N192" s="14">
        <f t="shared" si="26"/>
        <v>3347.5464458815368</v>
      </c>
      <c r="O192" s="17">
        <f t="shared" si="27"/>
        <v>22524.927401829653</v>
      </c>
      <c r="P192" s="16">
        <f t="shared" si="32"/>
        <v>-6109.5596022766658</v>
      </c>
      <c r="Q192" s="2">
        <f t="shared" si="22"/>
        <v>3.6868332364637157</v>
      </c>
    </row>
    <row r="193" spans="6:17" x14ac:dyDescent="0.4">
      <c r="F193" s="18">
        <v>32657</v>
      </c>
      <c r="G193">
        <v>217.78999328613199</v>
      </c>
      <c r="H193" s="12">
        <v>3.7783060533960237E-2</v>
      </c>
      <c r="I193" s="13">
        <f t="shared" si="23"/>
        <v>111.64927599611549</v>
      </c>
      <c r="K193" s="19">
        <v>32657</v>
      </c>
      <c r="L193" s="14">
        <f t="shared" si="24"/>
        <v>7914.2402661537508</v>
      </c>
      <c r="M193" s="14">
        <f t="shared" si="25"/>
        <v>11744.099810701757</v>
      </c>
      <c r="N193" s="14">
        <f t="shared" si="26"/>
        <v>3349.4782798834635</v>
      </c>
      <c r="O193" s="17">
        <f t="shared" si="27"/>
        <v>23007.818356738971</v>
      </c>
      <c r="P193" s="16">
        <f t="shared" si="32"/>
        <v>-6116.6131627046625</v>
      </c>
      <c r="Q193" s="2">
        <f t="shared" si="22"/>
        <v>3.7615290921169362</v>
      </c>
    </row>
    <row r="194" spans="6:17" x14ac:dyDescent="0.4">
      <c r="F194" s="18">
        <v>32664</v>
      </c>
      <c r="G194">
        <v>218.794998168945</v>
      </c>
      <c r="H194" s="12">
        <v>3.8132569454426141E-2</v>
      </c>
      <c r="I194" s="13">
        <f t="shared" si="23"/>
        <v>111.71370762421887</v>
      </c>
      <c r="K194" s="19">
        <v>32664</v>
      </c>
      <c r="L194" s="14">
        <f t="shared" si="24"/>
        <v>7950.760998769736</v>
      </c>
      <c r="M194" s="14">
        <f t="shared" si="25"/>
        <v>11852.73758616711</v>
      </c>
      <c r="N194" s="14">
        <f t="shared" si="26"/>
        <v>3351.4112287265648</v>
      </c>
      <c r="O194" s="17">
        <f t="shared" si="27"/>
        <v>23154.909813663409</v>
      </c>
      <c r="P194" s="16">
        <f t="shared" si="32"/>
        <v>-6123.6748665534542</v>
      </c>
      <c r="Q194" s="2">
        <f t="shared" ref="Q194:Q257" si="33">O194/-P194</f>
        <v>3.7812114977122433</v>
      </c>
    </row>
    <row r="195" spans="6:17" x14ac:dyDescent="0.4">
      <c r="F195" s="18">
        <v>32671</v>
      </c>
      <c r="G195">
        <v>212.81500244140599</v>
      </c>
      <c r="H195" s="12">
        <v>3.6076614175367262E-2</v>
      </c>
      <c r="I195" s="13">
        <f t="shared" ref="I195:I258" si="34">I194*EXP($C$13/52)</f>
        <v>111.77817643514015</v>
      </c>
      <c r="K195" s="19">
        <v>32671</v>
      </c>
      <c r="L195" s="14">
        <f t="shared" ref="L195:L258" si="35">L194*(G195/G194)</f>
        <v>7733.4547659891587</v>
      </c>
      <c r="M195" s="14">
        <f t="shared" ref="M195:M258" si="36">M194*(H195/H194)</f>
        <v>11213.685490800079</v>
      </c>
      <c r="N195" s="14">
        <f t="shared" ref="N195:N258" si="37">N194*(I195/I194)</f>
        <v>3353.3452930542035</v>
      </c>
      <c r="O195" s="17">
        <f t="shared" ref="O195:O258" si="38">L195+M195+N195</f>
        <v>22300.485549843441</v>
      </c>
      <c r="P195" s="16">
        <f t="shared" si="32"/>
        <v>-6130.7447232247177</v>
      </c>
      <c r="Q195" s="2">
        <f t="shared" si="33"/>
        <v>3.6374839528652863</v>
      </c>
    </row>
    <row r="196" spans="6:17" x14ac:dyDescent="0.4">
      <c r="F196" s="18">
        <v>32678</v>
      </c>
      <c r="G196">
        <v>214.259994506835</v>
      </c>
      <c r="H196" s="12">
        <v>3.6568190434003098E-2</v>
      </c>
      <c r="I196" s="13">
        <f t="shared" si="34"/>
        <v>111.84268245033718</v>
      </c>
      <c r="K196" s="19">
        <v>32678</v>
      </c>
      <c r="L196" s="14">
        <f t="shared" si="35"/>
        <v>7785.9641316213356</v>
      </c>
      <c r="M196" s="14">
        <f t="shared" si="36"/>
        <v>11366.48202354262</v>
      </c>
      <c r="N196" s="14">
        <f t="shared" si="37"/>
        <v>3355.280473510114</v>
      </c>
      <c r="O196" s="17">
        <f t="shared" si="38"/>
        <v>22507.726628674067</v>
      </c>
      <c r="P196" s="16">
        <f>P195*EXP($C$17/52)+(-MAX(O$2:O195)*$C$16)</f>
        <v>-6600.9209384042551</v>
      </c>
      <c r="Q196" s="2">
        <f t="shared" si="33"/>
        <v>3.4097858221151811</v>
      </c>
    </row>
    <row r="197" spans="6:17" x14ac:dyDescent="0.4">
      <c r="F197" s="18">
        <v>32685</v>
      </c>
      <c r="G197">
        <v>204.58500671386699</v>
      </c>
      <c r="H197" s="12">
        <v>3.3340253408167743E-2</v>
      </c>
      <c r="I197" s="13">
        <f t="shared" si="34"/>
        <v>111.90722569128013</v>
      </c>
      <c r="K197" s="19">
        <v>32685</v>
      </c>
      <c r="L197" s="14">
        <f t="shared" si="35"/>
        <v>7434.3860962381596</v>
      </c>
      <c r="M197" s="14">
        <f t="shared" si="36"/>
        <v>10363.143117738613</v>
      </c>
      <c r="N197" s="14">
        <f t="shared" si="37"/>
        <v>3357.2167707384028</v>
      </c>
      <c r="O197" s="17">
        <f t="shared" si="38"/>
        <v>21154.745984715177</v>
      </c>
      <c r="P197" s="16">
        <f t="shared" ref="P197:P208" si="39">P196*EXP($C$17/52)</f>
        <v>-6608.5417814355787</v>
      </c>
      <c r="Q197" s="2">
        <f t="shared" si="33"/>
        <v>3.2011216217384213</v>
      </c>
    </row>
    <row r="198" spans="6:17" x14ac:dyDescent="0.4">
      <c r="F198" s="18">
        <v>32692</v>
      </c>
      <c r="G198">
        <v>209.58000183105401</v>
      </c>
      <c r="H198" s="12">
        <v>3.4988149269632743E-2</v>
      </c>
      <c r="I198" s="13">
        <f t="shared" si="34"/>
        <v>111.9718061794516</v>
      </c>
      <c r="K198" s="19">
        <v>32692</v>
      </c>
      <c r="L198" s="14">
        <f t="shared" si="35"/>
        <v>7615.8985288766335</v>
      </c>
      <c r="M198" s="14">
        <f t="shared" si="36"/>
        <v>10875.358200402241</v>
      </c>
      <c r="N198" s="14">
        <f t="shared" si="37"/>
        <v>3359.154185383547</v>
      </c>
      <c r="O198" s="17">
        <f t="shared" si="38"/>
        <v>21850.410914662421</v>
      </c>
      <c r="P198" s="16">
        <f t="shared" si="39"/>
        <v>-6616.1714228223209</v>
      </c>
      <c r="Q198" s="2">
        <f t="shared" si="33"/>
        <v>3.3025762965103906</v>
      </c>
    </row>
    <row r="199" spans="6:17" x14ac:dyDescent="0.4">
      <c r="F199" s="18">
        <v>32699</v>
      </c>
      <c r="G199">
        <v>212.86500549316401</v>
      </c>
      <c r="H199" s="12">
        <v>3.6093569302706012E-2</v>
      </c>
      <c r="I199" s="13">
        <f t="shared" si="34"/>
        <v>112.03642393634658</v>
      </c>
      <c r="K199" s="19">
        <v>32699</v>
      </c>
      <c r="L199" s="14">
        <f t="shared" si="35"/>
        <v>7735.2718199303554</v>
      </c>
      <c r="M199" s="14">
        <f t="shared" si="36"/>
        <v>11218.955649039126</v>
      </c>
      <c r="N199" s="14">
        <f t="shared" si="37"/>
        <v>3361.0927180903964</v>
      </c>
      <c r="O199" s="17">
        <f t="shared" si="38"/>
        <v>22315.320187059879</v>
      </c>
      <c r="P199" s="16">
        <f t="shared" si="39"/>
        <v>-6623.8098727222896</v>
      </c>
      <c r="Q199" s="2">
        <f t="shared" si="33"/>
        <v>3.3689554223102429</v>
      </c>
    </row>
    <row r="200" spans="6:17" x14ac:dyDescent="0.4">
      <c r="F200" s="18">
        <v>32706</v>
      </c>
      <c r="G200">
        <v>210.86500549316401</v>
      </c>
      <c r="H200" s="12">
        <v>3.5418512200131473E-2</v>
      </c>
      <c r="I200" s="13">
        <f t="shared" si="34"/>
        <v>112.10107898347245</v>
      </c>
      <c r="K200" s="19">
        <v>32706</v>
      </c>
      <c r="L200" s="14">
        <f t="shared" si="35"/>
        <v>7662.594098178869</v>
      </c>
      <c r="M200" s="14">
        <f t="shared" si="36"/>
        <v>11009.127808771058</v>
      </c>
      <c r="N200" s="14">
        <f t="shared" si="37"/>
        <v>3363.0323695041725</v>
      </c>
      <c r="O200" s="17">
        <f t="shared" si="38"/>
        <v>22034.754276454099</v>
      </c>
      <c r="P200" s="16">
        <f t="shared" si="39"/>
        <v>-6631.4571413050198</v>
      </c>
      <c r="Q200" s="2">
        <f t="shared" si="33"/>
        <v>3.3227620727890024</v>
      </c>
    </row>
    <row r="201" spans="6:17" x14ac:dyDescent="0.4">
      <c r="F201" s="18">
        <v>32713</v>
      </c>
      <c r="G201">
        <v>213.14500427246</v>
      </c>
      <c r="H201" s="12">
        <v>3.6188585409733708E-2</v>
      </c>
      <c r="I201" s="13">
        <f t="shared" si="34"/>
        <v>112.16577134234902</v>
      </c>
      <c r="K201" s="19">
        <v>32713</v>
      </c>
      <c r="L201" s="14">
        <f t="shared" si="35"/>
        <v>7745.4466566165693</v>
      </c>
      <c r="M201" s="14">
        <f t="shared" si="36"/>
        <v>11248.489483217396</v>
      </c>
      <c r="N201" s="14">
        <f t="shared" si="37"/>
        <v>3364.9731402704697</v>
      </c>
      <c r="O201" s="17">
        <f t="shared" si="38"/>
        <v>22358.909280104435</v>
      </c>
      <c r="P201" s="16">
        <f t="shared" si="39"/>
        <v>-6639.1132387517873</v>
      </c>
      <c r="Q201" s="2">
        <f t="shared" si="33"/>
        <v>3.3677553727503691</v>
      </c>
    </row>
    <row r="202" spans="6:17" x14ac:dyDescent="0.4">
      <c r="F202" s="18">
        <v>32720</v>
      </c>
      <c r="G202">
        <v>215.13999938964801</v>
      </c>
      <c r="H202" s="12">
        <v>3.6869191758671052E-2</v>
      </c>
      <c r="I202" s="13">
        <f t="shared" si="34"/>
        <v>112.23050103450851</v>
      </c>
      <c r="K202" s="19">
        <v>32720</v>
      </c>
      <c r="L202" s="14">
        <f t="shared" si="35"/>
        <v>7817.9425066278509</v>
      </c>
      <c r="M202" s="14">
        <f t="shared" si="36"/>
        <v>11460.042194425983</v>
      </c>
      <c r="N202" s="14">
        <f t="shared" si="37"/>
        <v>3366.9150310352543</v>
      </c>
      <c r="O202" s="17">
        <f t="shared" si="38"/>
        <v>22644.899732089092</v>
      </c>
      <c r="P202" s="16">
        <f t="shared" si="39"/>
        <v>-6646.778175255623</v>
      </c>
      <c r="Q202" s="2">
        <f t="shared" si="33"/>
        <v>3.4068986710570059</v>
      </c>
    </row>
    <row r="203" spans="6:17" x14ac:dyDescent="0.4">
      <c r="F203" s="18">
        <v>32727</v>
      </c>
      <c r="G203">
        <v>216.30499267578099</v>
      </c>
      <c r="H203" s="12">
        <v>3.72695697034547E-2</v>
      </c>
      <c r="I203" s="13">
        <f t="shared" si="34"/>
        <v>112.29526808149555</v>
      </c>
      <c r="K203" s="19">
        <v>32727</v>
      </c>
      <c r="L203" s="14">
        <f t="shared" si="35"/>
        <v>7860.2770355738112</v>
      </c>
      <c r="M203" s="14">
        <f t="shared" si="36"/>
        <v>11584.491576744191</v>
      </c>
      <c r="N203" s="14">
        <f t="shared" si="37"/>
        <v>3368.858042444866</v>
      </c>
      <c r="O203" s="17">
        <f t="shared" si="38"/>
        <v>22813.626654762869</v>
      </c>
      <c r="P203" s="16">
        <f t="shared" si="39"/>
        <v>-6654.4519610213247</v>
      </c>
      <c r="Q203" s="2">
        <f t="shared" si="33"/>
        <v>3.4283253960498103</v>
      </c>
    </row>
    <row r="204" spans="6:17" x14ac:dyDescent="0.4">
      <c r="F204" s="18">
        <v>32734</v>
      </c>
      <c r="G204">
        <v>216.72000122070301</v>
      </c>
      <c r="H204" s="12">
        <v>3.7412719684258307E-2</v>
      </c>
      <c r="I204" s="13">
        <f t="shared" si="34"/>
        <v>112.36007250486725</v>
      </c>
      <c r="K204" s="19">
        <v>32734</v>
      </c>
      <c r="L204" s="14">
        <f t="shared" si="35"/>
        <v>7875.3579733499764</v>
      </c>
      <c r="M204" s="14">
        <f t="shared" si="36"/>
        <v>11628.986851576323</v>
      </c>
      <c r="N204" s="14">
        <f t="shared" si="37"/>
        <v>3370.8021751460169</v>
      </c>
      <c r="O204" s="17">
        <f t="shared" si="38"/>
        <v>22875.147000072317</v>
      </c>
      <c r="P204" s="16">
        <f t="shared" si="39"/>
        <v>-6662.134606265472</v>
      </c>
      <c r="Q204" s="2">
        <f t="shared" si="33"/>
        <v>3.4336062466464057</v>
      </c>
    </row>
    <row r="205" spans="6:17" x14ac:dyDescent="0.4">
      <c r="F205" s="18">
        <v>32741</v>
      </c>
      <c r="G205">
        <v>220.82000732421801</v>
      </c>
      <c r="H205" s="12">
        <v>3.8841691178041218E-2</v>
      </c>
      <c r="I205" s="13">
        <f t="shared" si="34"/>
        <v>112.4249143261931</v>
      </c>
      <c r="K205" s="19">
        <v>32741</v>
      </c>
      <c r="L205" s="14">
        <f t="shared" si="35"/>
        <v>8024.3475247353044</v>
      </c>
      <c r="M205" s="14">
        <f t="shared" si="36"/>
        <v>12073.153724573551</v>
      </c>
      <c r="N205" s="14">
        <f t="shared" si="37"/>
        <v>3372.7474297857925</v>
      </c>
      <c r="O205" s="17">
        <f t="shared" si="38"/>
        <v>23470.248679094646</v>
      </c>
      <c r="P205" s="16">
        <f t="shared" si="39"/>
        <v>-6669.8261212164398</v>
      </c>
      <c r="Q205" s="2">
        <f t="shared" si="33"/>
        <v>3.5188696455574395</v>
      </c>
    </row>
    <row r="206" spans="6:17" x14ac:dyDescent="0.4">
      <c r="F206" s="18">
        <v>32748</v>
      </c>
      <c r="G206">
        <v>223.51499938964801</v>
      </c>
      <c r="H206" s="12">
        <v>3.9795561446250238E-2</v>
      </c>
      <c r="I206" s="13">
        <f t="shared" si="34"/>
        <v>112.48979356705509</v>
      </c>
      <c r="K206" s="19">
        <v>32748</v>
      </c>
      <c r="L206" s="14">
        <f t="shared" si="35"/>
        <v>8122.2804664621963</v>
      </c>
      <c r="M206" s="14">
        <f t="shared" si="36"/>
        <v>12369.644995476254</v>
      </c>
      <c r="N206" s="14">
        <f t="shared" si="37"/>
        <v>3374.6938070116521</v>
      </c>
      <c r="O206" s="17">
        <f t="shared" si="38"/>
        <v>23866.619268950104</v>
      </c>
      <c r="P206" s="16">
        <f t="shared" si="39"/>
        <v>-6677.5265161144125</v>
      </c>
      <c r="Q206" s="2">
        <f t="shared" si="33"/>
        <v>3.5741706470733501</v>
      </c>
    </row>
    <row r="207" spans="6:17" x14ac:dyDescent="0.4">
      <c r="F207" s="18">
        <v>32755</v>
      </c>
      <c r="G207">
        <v>222.65499877929599</v>
      </c>
      <c r="H207" s="12">
        <v>3.9489914251497622E-2</v>
      </c>
      <c r="I207" s="13">
        <f t="shared" si="34"/>
        <v>112.55471024904763</v>
      </c>
      <c r="K207" s="19">
        <v>32755</v>
      </c>
      <c r="L207" s="14">
        <f t="shared" si="35"/>
        <v>8091.02902392956</v>
      </c>
      <c r="M207" s="14">
        <f t="shared" si="36"/>
        <v>12274.640749888225</v>
      </c>
      <c r="N207" s="14">
        <f t="shared" si="37"/>
        <v>3376.6413074714283</v>
      </c>
      <c r="O207" s="17">
        <f t="shared" si="38"/>
        <v>23742.311081289216</v>
      </c>
      <c r="P207" s="16">
        <f t="shared" si="39"/>
        <v>-6685.2358012113964</v>
      </c>
      <c r="Q207" s="2">
        <f t="shared" si="33"/>
        <v>3.5514545465975931</v>
      </c>
    </row>
    <row r="208" spans="6:17" x14ac:dyDescent="0.4">
      <c r="F208" s="18">
        <v>32762</v>
      </c>
      <c r="G208">
        <v>221.96000671386699</v>
      </c>
      <c r="H208" s="12">
        <v>3.9243772518935509E-2</v>
      </c>
      <c r="I208" s="13">
        <f t="shared" si="34"/>
        <v>112.61966439377761</v>
      </c>
      <c r="K208" s="19">
        <v>32762</v>
      </c>
      <c r="L208" s="14">
        <f t="shared" si="35"/>
        <v>8065.77380395419</v>
      </c>
      <c r="M208" s="14">
        <f t="shared" si="36"/>
        <v>12198.132573103811</v>
      </c>
      <c r="N208" s="14">
        <f t="shared" si="37"/>
        <v>3378.5899318133279</v>
      </c>
      <c r="O208" s="17">
        <f t="shared" si="38"/>
        <v>23642.496308871327</v>
      </c>
      <c r="P208" s="16">
        <f t="shared" si="39"/>
        <v>-6692.9539867712328</v>
      </c>
      <c r="Q208" s="2">
        <f t="shared" si="33"/>
        <v>3.5324456668313018</v>
      </c>
    </row>
    <row r="209" spans="1:17" x14ac:dyDescent="0.4">
      <c r="F209" s="18">
        <v>32769</v>
      </c>
      <c r="G209">
        <v>223.88999938964801</v>
      </c>
      <c r="H209" s="12">
        <v>3.9929206654131383E-2</v>
      </c>
      <c r="I209" s="13">
        <f t="shared" si="34"/>
        <v>112.68465602286439</v>
      </c>
      <c r="K209" s="19">
        <v>32769</v>
      </c>
      <c r="L209" s="14">
        <f t="shared" si="35"/>
        <v>8135.9075392905997</v>
      </c>
      <c r="M209" s="14">
        <f t="shared" si="36"/>
        <v>12411.185903978556</v>
      </c>
      <c r="N209" s="14">
        <f t="shared" si="37"/>
        <v>3380.5396806859312</v>
      </c>
      <c r="O209" s="17">
        <f t="shared" si="38"/>
        <v>23927.633123955089</v>
      </c>
      <c r="P209" s="16">
        <f>P208*EXP($C$17/52)+(-MAX(O$2:O208)*$C$16)</f>
        <v>-7178.0134684486165</v>
      </c>
      <c r="Q209" s="2">
        <f t="shared" si="33"/>
        <v>3.3334617201723593</v>
      </c>
    </row>
    <row r="210" spans="1:17" x14ac:dyDescent="0.4">
      <c r="F210" s="18">
        <v>32776</v>
      </c>
      <c r="G210">
        <v>226.38999938964801</v>
      </c>
      <c r="H210" s="12">
        <v>4.0825900018544227E-2</v>
      </c>
      <c r="I210" s="13">
        <f t="shared" si="34"/>
        <v>112.74968515793978</v>
      </c>
      <c r="K210" s="19">
        <v>32776</v>
      </c>
      <c r="L210" s="14">
        <f t="shared" si="35"/>
        <v>8226.7546914799568</v>
      </c>
      <c r="M210" s="14">
        <f t="shared" si="36"/>
        <v>12689.904891335153</v>
      </c>
      <c r="N210" s="14">
        <f t="shared" si="37"/>
        <v>3382.4905547381932</v>
      </c>
      <c r="O210" s="17">
        <f t="shared" si="38"/>
        <v>24299.150137553304</v>
      </c>
      <c r="P210" s="16">
        <f t="shared" ref="P210:P221" si="40">P209*EXP($C$17/52)</f>
        <v>-7186.3005717831693</v>
      </c>
      <c r="Q210" s="2">
        <f t="shared" si="33"/>
        <v>3.3813155871831069</v>
      </c>
    </row>
    <row r="211" spans="1:17" x14ac:dyDescent="0.4">
      <c r="F211" s="18">
        <v>32783</v>
      </c>
      <c r="G211">
        <v>234.40499877929599</v>
      </c>
      <c r="H211" s="12">
        <v>4.3767831413894308E-2</v>
      </c>
      <c r="I211" s="13">
        <f t="shared" si="34"/>
        <v>112.81475182064811</v>
      </c>
      <c r="K211" s="19">
        <v>32783</v>
      </c>
      <c r="L211" s="14">
        <f t="shared" si="35"/>
        <v>8518.0106392195394</v>
      </c>
      <c r="M211" s="14">
        <f t="shared" si="36"/>
        <v>13604.344734348235</v>
      </c>
      <c r="N211" s="14">
        <f t="shared" si="37"/>
        <v>3384.4425546194429</v>
      </c>
      <c r="O211" s="17">
        <f t="shared" si="38"/>
        <v>25506.797928187218</v>
      </c>
      <c r="P211" s="16">
        <f t="shared" si="40"/>
        <v>-7194.5972426787166</v>
      </c>
      <c r="Q211" s="2">
        <f t="shared" si="33"/>
        <v>3.5452711344117493</v>
      </c>
    </row>
    <row r="212" spans="1:17" x14ac:dyDescent="0.4">
      <c r="F212" s="18">
        <v>32790</v>
      </c>
      <c r="G212">
        <v>224.66499328613199</v>
      </c>
      <c r="H212" s="12">
        <v>4.0206114504517047E-2</v>
      </c>
      <c r="I212" s="13">
        <f t="shared" si="34"/>
        <v>112.87985603264619</v>
      </c>
      <c r="K212" s="19">
        <v>32790</v>
      </c>
      <c r="L212" s="14">
        <f t="shared" si="35"/>
        <v>8164.0699346744805</v>
      </c>
      <c r="M212" s="14">
        <f t="shared" si="36"/>
        <v>12497.257105922958</v>
      </c>
      <c r="N212" s="14">
        <f t="shared" si="37"/>
        <v>3386.3956809793849</v>
      </c>
      <c r="O212" s="17">
        <f t="shared" si="38"/>
        <v>24047.722721576825</v>
      </c>
      <c r="P212" s="16">
        <f t="shared" si="40"/>
        <v>-7202.9034921811235</v>
      </c>
      <c r="Q212" s="2">
        <f t="shared" si="33"/>
        <v>3.338615149804665</v>
      </c>
    </row>
    <row r="213" spans="1:17" x14ac:dyDescent="0.4">
      <c r="F213" s="18">
        <v>32797</v>
      </c>
      <c r="G213">
        <v>231.05000305175699</v>
      </c>
      <c r="H213" s="12">
        <v>4.2523915671307172E-2</v>
      </c>
      <c r="I213" s="13">
        <f t="shared" si="34"/>
        <v>112.9449978156033</v>
      </c>
      <c r="K213" s="19">
        <v>32797</v>
      </c>
      <c r="L213" s="14">
        <f t="shared" si="35"/>
        <v>8396.093916237789</v>
      </c>
      <c r="M213" s="14">
        <f t="shared" si="36"/>
        <v>13217.698696928477</v>
      </c>
      <c r="N213" s="14">
        <f t="shared" si="37"/>
        <v>3388.3499344680981</v>
      </c>
      <c r="O213" s="17">
        <f t="shared" si="38"/>
        <v>25002.142547634365</v>
      </c>
      <c r="P213" s="16">
        <f t="shared" si="40"/>
        <v>-7211.219331349007</v>
      </c>
      <c r="Q213" s="2">
        <f t="shared" si="33"/>
        <v>3.4671171959704075</v>
      </c>
    </row>
    <row r="214" spans="1:17" x14ac:dyDescent="0.4">
      <c r="F214" s="18">
        <v>32804</v>
      </c>
      <c r="G214">
        <v>218.83999633789</v>
      </c>
      <c r="H214" s="12">
        <v>3.8148256031044783E-2</v>
      </c>
      <c r="I214" s="13">
        <f t="shared" si="34"/>
        <v>113.01017719120127</v>
      </c>
      <c r="K214" s="19">
        <v>32804</v>
      </c>
      <c r="L214" s="14">
        <f t="shared" si="35"/>
        <v>7952.3961809706889</v>
      </c>
      <c r="M214" s="14">
        <f t="shared" si="36"/>
        <v>11857.613441084473</v>
      </c>
      <c r="N214" s="14">
        <f t="shared" si="37"/>
        <v>3390.3053157360368</v>
      </c>
      <c r="O214" s="17">
        <f t="shared" si="38"/>
        <v>23200.314937791201</v>
      </c>
      <c r="P214" s="16">
        <f t="shared" si="40"/>
        <v>-7219.5447712537516</v>
      </c>
      <c r="Q214" s="2">
        <f t="shared" si="33"/>
        <v>3.2135426363956485</v>
      </c>
    </row>
    <row r="215" spans="1:17" x14ac:dyDescent="0.4">
      <c r="F215" s="18">
        <v>32811</v>
      </c>
      <c r="G215">
        <v>219.05499267578099</v>
      </c>
      <c r="H215" s="12">
        <v>3.8223249307610653E-2</v>
      </c>
      <c r="I215" s="13">
        <f t="shared" si="34"/>
        <v>113.0753941811344</v>
      </c>
      <c r="K215" s="19">
        <v>32811</v>
      </c>
      <c r="L215" s="14">
        <f t="shared" si="35"/>
        <v>7960.2089029821045</v>
      </c>
      <c r="M215" s="14">
        <f t="shared" si="36"/>
        <v>11880.923583584165</v>
      </c>
      <c r="N215" s="14">
        <f t="shared" si="37"/>
        <v>3392.2618254340305</v>
      </c>
      <c r="O215" s="17">
        <f t="shared" si="38"/>
        <v>23233.394312000299</v>
      </c>
      <c r="P215" s="16">
        <f t="shared" si="40"/>
        <v>-7227.8798229795239</v>
      </c>
      <c r="Q215" s="2">
        <f t="shared" si="33"/>
        <v>3.2144134768448427</v>
      </c>
    </row>
    <row r="216" spans="1:17" x14ac:dyDescent="0.4">
      <c r="F216" s="18">
        <v>32818</v>
      </c>
      <c r="G216">
        <v>222.52999877929599</v>
      </c>
      <c r="H216" s="12">
        <v>3.9445586895815697E-2</v>
      </c>
      <c r="I216" s="13">
        <f t="shared" si="34"/>
        <v>113.14064880710953</v>
      </c>
      <c r="K216" s="19">
        <v>32818</v>
      </c>
      <c r="L216" s="14">
        <f t="shared" si="35"/>
        <v>8086.4866663200928</v>
      </c>
      <c r="M216" s="14">
        <f t="shared" si="36"/>
        <v>12260.862488357367</v>
      </c>
      <c r="N216" s="14">
        <f t="shared" si="37"/>
        <v>3394.2194642132845</v>
      </c>
      <c r="O216" s="17">
        <f t="shared" si="38"/>
        <v>23741.568618890746</v>
      </c>
      <c r="P216" s="16">
        <f t="shared" si="40"/>
        <v>-7236.2244976232878</v>
      </c>
      <c r="Q216" s="2">
        <f t="shared" si="33"/>
        <v>3.2809331201220444</v>
      </c>
    </row>
    <row r="217" spans="1:17" x14ac:dyDescent="0.4">
      <c r="F217" s="18">
        <v>32825</v>
      </c>
      <c r="G217">
        <v>222.63000488281199</v>
      </c>
      <c r="H217" s="12">
        <v>3.948104895373488E-2</v>
      </c>
      <c r="I217" s="13">
        <f t="shared" si="34"/>
        <v>113.20594109084604</v>
      </c>
      <c r="K217" s="19">
        <v>32825</v>
      </c>
      <c r="L217" s="14">
        <f t="shared" si="35"/>
        <v>8090.1207742024853</v>
      </c>
      <c r="M217" s="14">
        <f t="shared" si="36"/>
        <v>12271.885151471739</v>
      </c>
      <c r="N217" s="14">
        <f t="shared" si="37"/>
        <v>3396.1782327253795</v>
      </c>
      <c r="O217" s="17">
        <f t="shared" si="38"/>
        <v>23758.184158399603</v>
      </c>
      <c r="P217" s="16">
        <f t="shared" si="40"/>
        <v>-7244.5788062948186</v>
      </c>
      <c r="Q217" s="2">
        <f t="shared" si="33"/>
        <v>3.27944312480335</v>
      </c>
    </row>
    <row r="218" spans="1:17" x14ac:dyDescent="0.4">
      <c r="F218" s="18">
        <v>32832</v>
      </c>
      <c r="G218">
        <v>224.83500671386699</v>
      </c>
      <c r="H218" s="12">
        <v>4.026698883680762E-2</v>
      </c>
      <c r="I218" s="13">
        <f t="shared" si="34"/>
        <v>113.27127105407581</v>
      </c>
      <c r="K218" s="19">
        <v>32832</v>
      </c>
      <c r="L218" s="14">
        <f t="shared" si="35"/>
        <v>8170.2480289719515</v>
      </c>
      <c r="M218" s="14">
        <f t="shared" si="36"/>
        <v>12516.178660297506</v>
      </c>
      <c r="N218" s="14">
        <f t="shared" si="37"/>
        <v>3398.1381316222728</v>
      </c>
      <c r="O218" s="17">
        <f t="shared" si="38"/>
        <v>24084.56482089173</v>
      </c>
      <c r="P218" s="16">
        <f t="shared" si="40"/>
        <v>-7252.9427601167181</v>
      </c>
      <c r="Q218" s="2">
        <f t="shared" si="33"/>
        <v>3.3206610912925707</v>
      </c>
    </row>
    <row r="219" spans="1:17" x14ac:dyDescent="0.4">
      <c r="F219" s="18">
        <v>32839</v>
      </c>
      <c r="G219">
        <v>225.31500244140599</v>
      </c>
      <c r="H219" s="12">
        <v>4.0439102729085463E-2</v>
      </c>
      <c r="I219" s="13">
        <f t="shared" si="34"/>
        <v>113.3366387185433</v>
      </c>
      <c r="K219" s="19">
        <v>32839</v>
      </c>
      <c r="L219" s="14">
        <f t="shared" si="35"/>
        <v>8187.6905269359422</v>
      </c>
      <c r="M219" s="14">
        <f t="shared" si="36"/>
        <v>12569.676780914351</v>
      </c>
      <c r="N219" s="14">
        <f t="shared" si="37"/>
        <v>3400.0991615562975</v>
      </c>
      <c r="O219" s="17">
        <f t="shared" si="38"/>
        <v>24157.46646940659</v>
      </c>
      <c r="P219" s="16">
        <f t="shared" si="40"/>
        <v>-7261.3163702244292</v>
      </c>
      <c r="Q219" s="2">
        <f t="shared" si="33"/>
        <v>3.3268714979099503</v>
      </c>
    </row>
    <row r="220" spans="1:17" x14ac:dyDescent="0.4">
      <c r="F220" s="18">
        <v>32846</v>
      </c>
      <c r="G220">
        <v>224.02499389648401</v>
      </c>
      <c r="H220" s="12">
        <v>3.9977371811962051E-2</v>
      </c>
      <c r="I220" s="13">
        <f t="shared" si="34"/>
        <v>113.40204410600549</v>
      </c>
      <c r="K220" s="19">
        <v>32846</v>
      </c>
      <c r="L220" s="14">
        <f t="shared" si="35"/>
        <v>8140.8130858935019</v>
      </c>
      <c r="M220" s="14">
        <f t="shared" si="36"/>
        <v>12426.157068647784</v>
      </c>
      <c r="N220" s="14">
        <f t="shared" si="37"/>
        <v>3402.0613231801635</v>
      </c>
      <c r="O220" s="17">
        <f t="shared" si="38"/>
        <v>23969.031477721452</v>
      </c>
      <c r="P220" s="16">
        <f t="shared" si="40"/>
        <v>-7269.6996477662497</v>
      </c>
      <c r="Q220" s="2">
        <f t="shared" si="33"/>
        <v>3.2971144117468985</v>
      </c>
    </row>
    <row r="221" spans="1:17" x14ac:dyDescent="0.4">
      <c r="F221" s="18">
        <v>32853</v>
      </c>
      <c r="G221">
        <v>214.13999938964801</v>
      </c>
      <c r="H221" s="12">
        <v>3.6527242280635919E-2</v>
      </c>
      <c r="I221" s="13">
        <f t="shared" si="34"/>
        <v>113.46748723823194</v>
      </c>
      <c r="K221" s="19">
        <v>32853</v>
      </c>
      <c r="L221" s="14">
        <f t="shared" si="35"/>
        <v>7781.603645752105</v>
      </c>
      <c r="M221" s="14">
        <f t="shared" si="36"/>
        <v>11353.754118671704</v>
      </c>
      <c r="N221" s="14">
        <f t="shared" si="37"/>
        <v>3404.0246171469566</v>
      </c>
      <c r="O221" s="17">
        <f t="shared" si="38"/>
        <v>22539.382381570766</v>
      </c>
      <c r="P221" s="16">
        <f t="shared" si="40"/>
        <v>-7278.0926039033493</v>
      </c>
      <c r="Q221" s="2">
        <f t="shared" si="33"/>
        <v>3.0968804064793787</v>
      </c>
    </row>
    <row r="222" spans="1:17" x14ac:dyDescent="0.4">
      <c r="F222" s="18">
        <v>32860</v>
      </c>
      <c r="G222">
        <v>217.625</v>
      </c>
      <c r="H222" s="12">
        <v>3.7725834856453241E-2</v>
      </c>
      <c r="I222" s="13">
        <f t="shared" si="34"/>
        <v>113.53296813700474</v>
      </c>
      <c r="K222" s="19">
        <v>32860</v>
      </c>
      <c r="L222" s="14">
        <f t="shared" si="35"/>
        <v>7908.2445980835646</v>
      </c>
      <c r="M222" s="14">
        <f t="shared" si="36"/>
        <v>11726.312366834598</v>
      </c>
      <c r="N222" s="14">
        <f t="shared" si="37"/>
        <v>3405.9890441101406</v>
      </c>
      <c r="O222" s="17">
        <f t="shared" si="38"/>
        <v>23040.546009028305</v>
      </c>
      <c r="P222" s="16">
        <f>P221*EXP($C$17/52)+(-MAX(O$2:O221)*$C$16)</f>
        <v>-7796.6312083735284</v>
      </c>
      <c r="Q222" s="2">
        <f t="shared" si="33"/>
        <v>2.9551924918909744</v>
      </c>
    </row>
    <row r="223" spans="1:17" x14ac:dyDescent="0.4">
      <c r="A223" s="7"/>
      <c r="E223" s="7"/>
      <c r="F223" s="20">
        <v>32867</v>
      </c>
      <c r="G223" s="8">
        <v>223.83500671386699</v>
      </c>
      <c r="H223" s="21">
        <v>3.9909593949233338E-2</v>
      </c>
      <c r="I223" s="22">
        <f t="shared" si="34"/>
        <v>113.59848682411858</v>
      </c>
      <c r="J223" s="22"/>
      <c r="K223" s="23">
        <v>32867</v>
      </c>
      <c r="L223" s="24">
        <f t="shared" si="35"/>
        <v>8133.9091680962074</v>
      </c>
      <c r="M223" s="24">
        <f t="shared" si="36"/>
        <v>12405.089691532408</v>
      </c>
      <c r="N223" s="24">
        <f t="shared" si="37"/>
        <v>3407.9546047235558</v>
      </c>
      <c r="O223" s="25">
        <f t="shared" si="38"/>
        <v>23946.953464352173</v>
      </c>
      <c r="P223" s="26">
        <f t="shared" ref="P223:P234" si="41">P222*EXP($C$17/52)</f>
        <v>-7805.6325133681758</v>
      </c>
      <c r="Q223" s="2">
        <f t="shared" si="33"/>
        <v>3.0679068510258274</v>
      </c>
    </row>
    <row r="224" spans="1:17" x14ac:dyDescent="0.4">
      <c r="F224" s="18">
        <v>32874</v>
      </c>
      <c r="G224">
        <v>223.13999938964801</v>
      </c>
      <c r="H224" s="12">
        <v>3.9662140272311887E-2</v>
      </c>
      <c r="I224" s="13">
        <f t="shared" si="34"/>
        <v>113.6640433213807</v>
      </c>
      <c r="K224" s="19">
        <v>32874</v>
      </c>
      <c r="L224" s="14">
        <f t="shared" si="35"/>
        <v>8108.653393633791</v>
      </c>
      <c r="M224" s="14">
        <f t="shared" si="36"/>
        <v>12328.173723391643</v>
      </c>
      <c r="N224" s="14">
        <f t="shared" si="37"/>
        <v>3409.9212996414194</v>
      </c>
      <c r="O224" s="17">
        <f t="shared" si="38"/>
        <v>23846.748416666855</v>
      </c>
      <c r="P224" s="16">
        <f t="shared" si="41"/>
        <v>-7814.6442104782691</v>
      </c>
      <c r="Q224" s="2">
        <f t="shared" si="33"/>
        <v>3.051546273174143</v>
      </c>
    </row>
    <row r="225" spans="2:17" x14ac:dyDescent="0.4">
      <c r="F225" s="18">
        <v>32881</v>
      </c>
      <c r="G225">
        <v>208.794998168945</v>
      </c>
      <c r="H225" s="12">
        <v>3.4726536644219638E-2</v>
      </c>
      <c r="I225" s="13">
        <f t="shared" si="34"/>
        <v>113.72963765061095</v>
      </c>
      <c r="K225" s="19">
        <v>32881</v>
      </c>
      <c r="L225" s="14">
        <f t="shared" si="35"/>
        <v>7587.3723900123014</v>
      </c>
      <c r="M225" s="14">
        <f t="shared" si="36"/>
        <v>10794.041209635179</v>
      </c>
      <c r="N225" s="14">
        <f t="shared" si="37"/>
        <v>3411.8891295183271</v>
      </c>
      <c r="O225" s="17">
        <f t="shared" si="38"/>
        <v>21793.302729165807</v>
      </c>
      <c r="P225" s="16">
        <f t="shared" si="41"/>
        <v>-7823.6663117016315</v>
      </c>
      <c r="Q225" s="2">
        <f t="shared" si="33"/>
        <v>2.7855613801639514</v>
      </c>
    </row>
    <row r="226" spans="2:17" x14ac:dyDescent="0.4">
      <c r="F226" s="18">
        <v>32888</v>
      </c>
      <c r="G226">
        <v>213.91000366210901</v>
      </c>
      <c r="H226" s="12">
        <v>3.6448820704960118E-2</v>
      </c>
      <c r="I226" s="13">
        <f t="shared" si="34"/>
        <v>113.79526983364177</v>
      </c>
      <c r="K226" s="19">
        <v>32888</v>
      </c>
      <c r="L226" s="14">
        <f t="shared" si="35"/>
        <v>7773.2458630070487</v>
      </c>
      <c r="M226" s="14">
        <f t="shared" si="36"/>
        <v>11329.378358766779</v>
      </c>
      <c r="N226" s="14">
        <f t="shared" si="37"/>
        <v>3413.8580950092514</v>
      </c>
      <c r="O226" s="17">
        <f t="shared" si="38"/>
        <v>22516.482316783076</v>
      </c>
      <c r="P226" s="16">
        <f t="shared" si="41"/>
        <v>-7832.6988290499366</v>
      </c>
      <c r="Q226" s="2">
        <f t="shared" si="33"/>
        <v>2.8746774015201351</v>
      </c>
    </row>
    <row r="227" spans="2:17" x14ac:dyDescent="0.4">
      <c r="B227" s="7"/>
      <c r="C227" s="7"/>
      <c r="D227" s="7"/>
      <c r="F227" s="18">
        <v>32895</v>
      </c>
      <c r="G227">
        <v>203.24499511718699</v>
      </c>
      <c r="H227" s="12">
        <v>3.2904933008540797E-2</v>
      </c>
      <c r="I227" s="13">
        <f t="shared" si="34"/>
        <v>113.86093989231819</v>
      </c>
      <c r="K227" s="19">
        <v>32895</v>
      </c>
      <c r="L227" s="14">
        <f t="shared" si="35"/>
        <v>7385.691601254518</v>
      </c>
      <c r="M227" s="14">
        <f t="shared" si="36"/>
        <v>10227.832580407779</v>
      </c>
      <c r="N227" s="14">
        <f t="shared" si="37"/>
        <v>3415.8281967695439</v>
      </c>
      <c r="O227" s="17">
        <f t="shared" si="38"/>
        <v>21029.352378431842</v>
      </c>
      <c r="P227" s="16">
        <f t="shared" si="41"/>
        <v>-7841.7417745487273</v>
      </c>
      <c r="Q227" s="2">
        <f t="shared" si="33"/>
        <v>2.6817195698390655</v>
      </c>
    </row>
    <row r="228" spans="2:17" x14ac:dyDescent="0.4">
      <c r="F228" s="18">
        <v>32902</v>
      </c>
      <c r="G228">
        <v>205.61500549316401</v>
      </c>
      <c r="H228" s="12">
        <v>3.3676806566133949E-2</v>
      </c>
      <c r="I228" s="13">
        <f t="shared" si="34"/>
        <v>113.92664784849784</v>
      </c>
      <c r="K228" s="19">
        <v>32902</v>
      </c>
      <c r="L228" s="14">
        <f t="shared" si="35"/>
        <v>7471.8150785812131</v>
      </c>
      <c r="M228" s="14">
        <f t="shared" si="36"/>
        <v>10467.75385659629</v>
      </c>
      <c r="N228" s="14">
        <f t="shared" si="37"/>
        <v>3417.7994354549332</v>
      </c>
      <c r="O228" s="17">
        <f t="shared" si="38"/>
        <v>21357.368370632437</v>
      </c>
      <c r="P228" s="16">
        <f t="shared" si="41"/>
        <v>-7850.7951602374296</v>
      </c>
      <c r="Q228" s="2">
        <f t="shared" si="33"/>
        <v>2.7204083070212892</v>
      </c>
    </row>
    <row r="229" spans="2:17" x14ac:dyDescent="0.4">
      <c r="F229" s="18">
        <v>32909</v>
      </c>
      <c r="G229">
        <v>208.49499511718699</v>
      </c>
      <c r="H229" s="12">
        <v>3.4626816032494137E-2</v>
      </c>
      <c r="I229" s="13">
        <f t="shared" si="34"/>
        <v>113.99239372405097</v>
      </c>
      <c r="K229" s="19">
        <v>32909</v>
      </c>
      <c r="L229" s="14">
        <f t="shared" si="35"/>
        <v>7576.4706208521675</v>
      </c>
      <c r="M229" s="14">
        <f t="shared" si="36"/>
        <v>10763.045075369248</v>
      </c>
      <c r="N229" s="14">
        <f t="shared" si="37"/>
        <v>3419.7718117215272</v>
      </c>
      <c r="O229" s="17">
        <f t="shared" si="38"/>
        <v>21759.287507942943</v>
      </c>
      <c r="P229" s="16">
        <f t="shared" si="41"/>
        <v>-7859.8589981693694</v>
      </c>
      <c r="Q229" s="2">
        <f t="shared" si="33"/>
        <v>2.7684068522108185</v>
      </c>
    </row>
    <row r="230" spans="2:17" x14ac:dyDescent="0.4">
      <c r="F230" s="18">
        <v>32916</v>
      </c>
      <c r="G230">
        <v>208.35499572753901</v>
      </c>
      <c r="H230" s="12">
        <v>3.4580329491759591E-2</v>
      </c>
      <c r="I230" s="13">
        <f t="shared" si="34"/>
        <v>114.05817754086047</v>
      </c>
      <c r="K230" s="19">
        <v>32916</v>
      </c>
      <c r="L230" s="14">
        <f t="shared" si="35"/>
        <v>7571.3832025090605</v>
      </c>
      <c r="M230" s="14">
        <f t="shared" si="36"/>
        <v>10748.595674856813</v>
      </c>
      <c r="N230" s="14">
        <f t="shared" si="37"/>
        <v>3421.7453262258123</v>
      </c>
      <c r="O230" s="17">
        <f t="shared" si="38"/>
        <v>21741.724203591686</v>
      </c>
      <c r="P230" s="16">
        <f t="shared" si="41"/>
        <v>-7868.9333004117871</v>
      </c>
      <c r="Q230" s="2">
        <f t="shared" si="33"/>
        <v>2.7629823984470585</v>
      </c>
    </row>
    <row r="231" spans="2:17" x14ac:dyDescent="0.4">
      <c r="F231" s="18">
        <v>32923</v>
      </c>
      <c r="G231">
        <v>201.794998168945</v>
      </c>
      <c r="H231" s="12">
        <v>3.2437104927545403E-2</v>
      </c>
      <c r="I231" s="13">
        <f t="shared" si="34"/>
        <v>114.12399932082182</v>
      </c>
      <c r="K231" s="19">
        <v>32923</v>
      </c>
      <c r="L231" s="14">
        <f t="shared" si="35"/>
        <v>7333.000363882099</v>
      </c>
      <c r="M231" s="14">
        <f t="shared" si="36"/>
        <v>10082.417688130312</v>
      </c>
      <c r="N231" s="14">
        <f t="shared" si="37"/>
        <v>3423.7199796246528</v>
      </c>
      <c r="O231" s="17">
        <f t="shared" si="38"/>
        <v>20839.138031637063</v>
      </c>
      <c r="P231" s="16">
        <f t="shared" si="41"/>
        <v>-7878.0180790458553</v>
      </c>
      <c r="Q231" s="2">
        <f t="shared" si="33"/>
        <v>2.6452259721344777</v>
      </c>
    </row>
    <row r="232" spans="2:17" x14ac:dyDescent="0.4">
      <c r="F232" s="18">
        <v>32930</v>
      </c>
      <c r="G232">
        <v>211.53999328613199</v>
      </c>
      <c r="H232" s="12">
        <v>3.5645627430410852E-2</v>
      </c>
      <c r="I232" s="13">
        <f t="shared" si="34"/>
        <v>114.18985908584318</v>
      </c>
      <c r="K232" s="19">
        <v>32930</v>
      </c>
      <c r="L232" s="14">
        <f t="shared" si="35"/>
        <v>7687.1223856803508</v>
      </c>
      <c r="M232" s="14">
        <f t="shared" si="36"/>
        <v>11079.721982330242</v>
      </c>
      <c r="N232" s="14">
        <f t="shared" si="37"/>
        <v>3425.6957725752936</v>
      </c>
      <c r="O232" s="17">
        <f t="shared" si="38"/>
        <v>22192.540140585887</v>
      </c>
      <c r="P232" s="16">
        <f t="shared" si="41"/>
        <v>-7887.1133461666959</v>
      </c>
      <c r="Q232" s="2">
        <f t="shared" si="33"/>
        <v>2.8137721833770692</v>
      </c>
    </row>
    <row r="233" spans="2:17" x14ac:dyDescent="0.4">
      <c r="F233" s="18">
        <v>32937</v>
      </c>
      <c r="G233">
        <v>213.82000732421801</v>
      </c>
      <c r="H233" s="12">
        <v>3.6418157619632227E-2</v>
      </c>
      <c r="I233" s="13">
        <f t="shared" si="34"/>
        <v>114.25575685784531</v>
      </c>
      <c r="K233" s="19">
        <v>32937</v>
      </c>
      <c r="L233" s="14">
        <f t="shared" si="35"/>
        <v>7769.9754986050993</v>
      </c>
      <c r="M233" s="14">
        <f t="shared" si="36"/>
        <v>11319.847359173164</v>
      </c>
      <c r="N233" s="14">
        <f t="shared" si="37"/>
        <v>3427.6727057353578</v>
      </c>
      <c r="O233" s="17">
        <f t="shared" si="38"/>
        <v>22517.495563513621</v>
      </c>
      <c r="P233" s="16">
        <f t="shared" si="41"/>
        <v>-7896.2191138833932</v>
      </c>
      <c r="Q233" s="2">
        <f t="shared" si="33"/>
        <v>2.8516806890430151</v>
      </c>
    </row>
    <row r="234" spans="2:17" x14ac:dyDescent="0.4">
      <c r="F234" s="18">
        <v>32944</v>
      </c>
      <c r="G234">
        <v>217.96000671386699</v>
      </c>
      <c r="H234" s="12">
        <v>3.7842072748188467E-2</v>
      </c>
      <c r="I234" s="13">
        <f t="shared" si="34"/>
        <v>114.32169265876166</v>
      </c>
      <c r="K234" s="19">
        <v>32944</v>
      </c>
      <c r="L234" s="14">
        <f t="shared" si="35"/>
        <v>7920.4183604512145</v>
      </c>
      <c r="M234" s="14">
        <f t="shared" si="36"/>
        <v>11762.442563357379</v>
      </c>
      <c r="N234" s="14">
        <f t="shared" si="37"/>
        <v>3429.6507797628483</v>
      </c>
      <c r="O234" s="17">
        <f t="shared" si="38"/>
        <v>23112.511703571439</v>
      </c>
      <c r="P234" s="16">
        <f t="shared" si="41"/>
        <v>-7905.3353943190114</v>
      </c>
      <c r="Q234" s="2">
        <f t="shared" si="33"/>
        <v>2.923659851317721</v>
      </c>
    </row>
    <row r="235" spans="2:17" x14ac:dyDescent="0.4">
      <c r="F235" s="18">
        <v>32951</v>
      </c>
      <c r="G235">
        <v>214.49000549316401</v>
      </c>
      <c r="H235" s="12">
        <v>3.6646745465016693E-2</v>
      </c>
      <c r="I235" s="13">
        <f t="shared" si="34"/>
        <v>114.38766651053831</v>
      </c>
      <c r="K235" s="19">
        <v>32951</v>
      </c>
      <c r="L235" s="14">
        <f t="shared" si="35"/>
        <v>7794.322468853431</v>
      </c>
      <c r="M235" s="14">
        <f t="shared" si="36"/>
        <v>11390.899265338772</v>
      </c>
      <c r="N235" s="14">
        <f t="shared" si="37"/>
        <v>3431.6299953161474</v>
      </c>
      <c r="O235" s="17">
        <f t="shared" si="38"/>
        <v>22616.851729508351</v>
      </c>
      <c r="P235" s="16">
        <f>P234*EXP($C$17/52)+(-MAX(O$2:O234)*$C$16)</f>
        <v>-8424.5981581743563</v>
      </c>
      <c r="Q235" s="2">
        <f t="shared" si="33"/>
        <v>2.6846208335246593</v>
      </c>
    </row>
    <row r="236" spans="2:17" x14ac:dyDescent="0.4">
      <c r="F236" s="18">
        <v>32958</v>
      </c>
      <c r="G236">
        <v>213.14500427246</v>
      </c>
      <c r="H236" s="12">
        <v>3.6188585409733652E-2</v>
      </c>
      <c r="I236" s="13">
        <f t="shared" si="34"/>
        <v>114.45367843513401</v>
      </c>
      <c r="K236" s="19">
        <v>32958</v>
      </c>
      <c r="L236" s="14">
        <f t="shared" si="35"/>
        <v>7745.4466566165638</v>
      </c>
      <c r="M236" s="14">
        <f t="shared" si="36"/>
        <v>11248.48948321738</v>
      </c>
      <c r="N236" s="14">
        <f t="shared" si="37"/>
        <v>3433.6103530540181</v>
      </c>
      <c r="O236" s="17">
        <f t="shared" si="38"/>
        <v>22427.546492887959</v>
      </c>
      <c r="P236" s="16">
        <f t="shared" ref="P236:P247" si="42">P235*EXP($C$17/52)</f>
        <v>-8434.324458604935</v>
      </c>
      <c r="Q236" s="2">
        <f t="shared" si="33"/>
        <v>2.659080357052988</v>
      </c>
    </row>
    <row r="237" spans="2:17" x14ac:dyDescent="0.4">
      <c r="F237" s="18">
        <v>32965</v>
      </c>
      <c r="G237">
        <v>212.475006103515</v>
      </c>
      <c r="H237" s="12">
        <v>3.5961433211062807E-2</v>
      </c>
      <c r="I237" s="13">
        <f t="shared" si="34"/>
        <v>114.51972845452018</v>
      </c>
      <c r="K237" s="19">
        <v>32965</v>
      </c>
      <c r="L237" s="14">
        <f t="shared" si="35"/>
        <v>7721.0996863682694</v>
      </c>
      <c r="M237" s="14">
        <f t="shared" si="36"/>
        <v>11177.88381878178</v>
      </c>
      <c r="N237" s="14">
        <f t="shared" si="37"/>
        <v>3435.5918536356035</v>
      </c>
      <c r="O237" s="17">
        <f t="shared" si="38"/>
        <v>22334.575358785652</v>
      </c>
      <c r="P237" s="16">
        <f t="shared" si="42"/>
        <v>-8444.0619881669572</v>
      </c>
      <c r="Q237" s="2">
        <f t="shared" si="33"/>
        <v>2.6450037185994244</v>
      </c>
    </row>
    <row r="238" spans="2:17" x14ac:dyDescent="0.4">
      <c r="F238" s="18">
        <v>32972</v>
      </c>
      <c r="G238">
        <v>216.044998168945</v>
      </c>
      <c r="H238" s="12">
        <v>3.7180028914339878E-2</v>
      </c>
      <c r="I238" s="13">
        <f t="shared" si="34"/>
        <v>114.58581659068093</v>
      </c>
      <c r="K238" s="19">
        <v>32972</v>
      </c>
      <c r="L238" s="14">
        <f t="shared" si="35"/>
        <v>7850.8291313614363</v>
      </c>
      <c r="M238" s="14">
        <f t="shared" si="36"/>
        <v>11556.659634343754</v>
      </c>
      <c r="N238" s="14">
        <f t="shared" si="37"/>
        <v>3437.5744977204258</v>
      </c>
      <c r="O238" s="17">
        <f t="shared" si="38"/>
        <v>22845.063263425618</v>
      </c>
      <c r="P238" s="16">
        <f t="shared" si="42"/>
        <v>-8453.8107598245897</v>
      </c>
      <c r="Q238" s="2">
        <f t="shared" si="33"/>
        <v>2.7023390885437371</v>
      </c>
    </row>
    <row r="239" spans="2:17" x14ac:dyDescent="0.4">
      <c r="F239" s="18">
        <v>32979</v>
      </c>
      <c r="G239">
        <v>208.61999511718699</v>
      </c>
      <c r="H239" s="12">
        <v>3.4668348439546887E-2</v>
      </c>
      <c r="I239" s="13">
        <f t="shared" si="34"/>
        <v>114.65194286561307</v>
      </c>
      <c r="K239" s="19">
        <v>32979</v>
      </c>
      <c r="L239" s="14">
        <f t="shared" si="35"/>
        <v>7581.0129784616347</v>
      </c>
      <c r="M239" s="14">
        <f t="shared" si="36"/>
        <v>10775.954583675697</v>
      </c>
      <c r="N239" s="14">
        <f t="shared" si="37"/>
        <v>3439.5582859683896</v>
      </c>
      <c r="O239" s="17">
        <f t="shared" si="38"/>
        <v>21796.525848105721</v>
      </c>
      <c r="P239" s="16">
        <f t="shared" si="42"/>
        <v>-8463.5707865569675</v>
      </c>
      <c r="Q239" s="2">
        <f t="shared" si="33"/>
        <v>2.5753345009798969</v>
      </c>
    </row>
    <row r="240" spans="2:17" x14ac:dyDescent="0.4">
      <c r="F240" s="18">
        <v>32986</v>
      </c>
      <c r="G240">
        <v>203.669998168945</v>
      </c>
      <c r="H240" s="12">
        <v>3.3042691072894162E-2</v>
      </c>
      <c r="I240" s="13">
        <f t="shared" si="34"/>
        <v>114.71810730132604</v>
      </c>
      <c r="K240" s="19">
        <v>32986</v>
      </c>
      <c r="L240" s="14">
        <f t="shared" si="35"/>
        <v>7401.1357280241164</v>
      </c>
      <c r="M240" s="14">
        <f t="shared" si="36"/>
        <v>10270.651887119075</v>
      </c>
      <c r="N240" s="14">
        <f t="shared" si="37"/>
        <v>3441.5432190397792</v>
      </c>
      <c r="O240" s="17">
        <f t="shared" si="38"/>
        <v>21113.330834182972</v>
      </c>
      <c r="P240" s="16">
        <f t="shared" si="42"/>
        <v>-8473.3420813582106</v>
      </c>
      <c r="Q240" s="2">
        <f t="shared" si="33"/>
        <v>2.4917359208987193</v>
      </c>
    </row>
    <row r="241" spans="6:17" x14ac:dyDescent="0.4">
      <c r="F241" s="18">
        <v>32993</v>
      </c>
      <c r="G241">
        <v>212.70500183105401</v>
      </c>
      <c r="H241" s="12">
        <v>3.6039328984758298E-2</v>
      </c>
      <c r="I241" s="13">
        <f t="shared" si="34"/>
        <v>114.78430991984207</v>
      </c>
      <c r="K241" s="19">
        <v>32993</v>
      </c>
      <c r="L241" s="14">
        <f t="shared" si="35"/>
        <v>7729.4574691133239</v>
      </c>
      <c r="M241" s="14">
        <f t="shared" si="36"/>
        <v>11202.096143780951</v>
      </c>
      <c r="N241" s="14">
        <f t="shared" si="37"/>
        <v>3443.5292975952602</v>
      </c>
      <c r="O241" s="17">
        <f t="shared" si="38"/>
        <v>22375.082910489538</v>
      </c>
      <c r="P241" s="16">
        <f t="shared" si="42"/>
        <v>-8483.1246572374403</v>
      </c>
      <c r="Q241" s="2">
        <f t="shared" si="33"/>
        <v>2.6375992119130385</v>
      </c>
    </row>
    <row r="242" spans="6:17" x14ac:dyDescent="0.4">
      <c r="F242" s="18">
        <v>33000</v>
      </c>
      <c r="G242">
        <v>220.88999938964801</v>
      </c>
      <c r="H242" s="12">
        <v>3.8866317941480953E-2</v>
      </c>
      <c r="I242" s="13">
        <f t="shared" si="34"/>
        <v>114.85055074319604</v>
      </c>
      <c r="K242" s="19">
        <v>33000</v>
      </c>
      <c r="L242" s="14">
        <f t="shared" si="35"/>
        <v>8026.8909566633665</v>
      </c>
      <c r="M242" s="14">
        <f t="shared" si="36"/>
        <v>12080.808455655771</v>
      </c>
      <c r="N242" s="14">
        <f t="shared" si="37"/>
        <v>3445.5165222958794</v>
      </c>
      <c r="O242" s="17">
        <f t="shared" si="38"/>
        <v>23553.215934615018</v>
      </c>
      <c r="P242" s="16">
        <f t="shared" si="42"/>
        <v>-8492.9185272187988</v>
      </c>
      <c r="Q242" s="2">
        <f t="shared" si="33"/>
        <v>2.7732770377026164</v>
      </c>
    </row>
    <row r="243" spans="6:17" x14ac:dyDescent="0.4">
      <c r="F243" s="18">
        <v>33007</v>
      </c>
      <c r="G243">
        <v>228.509994506835</v>
      </c>
      <c r="H243" s="12">
        <v>4.1594096091506098E-2</v>
      </c>
      <c r="I243" s="13">
        <f t="shared" si="34"/>
        <v>114.91682979343557</v>
      </c>
      <c r="K243" s="19">
        <v>33007</v>
      </c>
      <c r="L243" s="14">
        <f t="shared" si="35"/>
        <v>8303.7928991006647</v>
      </c>
      <c r="M243" s="14">
        <f t="shared" si="36"/>
        <v>12928.683095841488</v>
      </c>
      <c r="N243" s="14">
        <f t="shared" si="37"/>
        <v>3447.504893803065</v>
      </c>
      <c r="O243" s="17">
        <f t="shared" si="38"/>
        <v>24679.980888745216</v>
      </c>
      <c r="P243" s="16">
        <f t="shared" si="42"/>
        <v>-8502.7237043414625</v>
      </c>
      <c r="Q243" s="2">
        <f t="shared" si="33"/>
        <v>2.902597067354276</v>
      </c>
    </row>
    <row r="244" spans="6:17" x14ac:dyDescent="0.4">
      <c r="F244" s="18">
        <v>33014</v>
      </c>
      <c r="G244">
        <v>232.19999694824199</v>
      </c>
      <c r="H244" s="12">
        <v>4.2948273535001073E-2</v>
      </c>
      <c r="I244" s="13">
        <f t="shared" si="34"/>
        <v>114.98314709262098</v>
      </c>
      <c r="K244" s="19">
        <v>33014</v>
      </c>
      <c r="L244" s="14">
        <f t="shared" si="35"/>
        <v>8437.883384450106</v>
      </c>
      <c r="M244" s="14">
        <f t="shared" si="36"/>
        <v>13349.601751796092</v>
      </c>
      <c r="N244" s="14">
        <f t="shared" si="37"/>
        <v>3449.4944127786275</v>
      </c>
      <c r="O244" s="17">
        <f t="shared" si="38"/>
        <v>25236.979549024829</v>
      </c>
      <c r="P244" s="16">
        <f t="shared" si="42"/>
        <v>-8512.5402016596636</v>
      </c>
      <c r="Q244" s="2">
        <f t="shared" si="33"/>
        <v>2.9646825684423144</v>
      </c>
    </row>
    <row r="245" spans="6:17" x14ac:dyDescent="0.4">
      <c r="F245" s="18">
        <v>33021</v>
      </c>
      <c r="G245">
        <v>237.884994506835</v>
      </c>
      <c r="H245" s="12">
        <v>4.5077039701407723E-2</v>
      </c>
      <c r="I245" s="13">
        <f t="shared" si="34"/>
        <v>115.04950266282535</v>
      </c>
      <c r="K245" s="19">
        <v>33021</v>
      </c>
      <c r="L245" s="14">
        <f t="shared" si="35"/>
        <v>8644.4697198107551</v>
      </c>
      <c r="M245" s="14">
        <f t="shared" si="36"/>
        <v>14011.285638135942</v>
      </c>
      <c r="N245" s="14">
        <f t="shared" si="37"/>
        <v>3451.4850798847588</v>
      </c>
      <c r="O245" s="17">
        <f t="shared" si="38"/>
        <v>26107.240437831457</v>
      </c>
      <c r="P245" s="16">
        <f t="shared" si="42"/>
        <v>-8522.3680322427026</v>
      </c>
      <c r="Q245" s="2">
        <f t="shared" si="33"/>
        <v>3.0633786688230136</v>
      </c>
    </row>
    <row r="246" spans="6:17" x14ac:dyDescent="0.4">
      <c r="F246" s="18">
        <v>33028</v>
      </c>
      <c r="G246">
        <v>234.72999572753901</v>
      </c>
      <c r="H246" s="12">
        <v>4.388928166127673E-2</v>
      </c>
      <c r="I246" s="13">
        <f t="shared" si="34"/>
        <v>115.11589652613448</v>
      </c>
      <c r="K246" s="19">
        <v>33028</v>
      </c>
      <c r="L246" s="14">
        <f t="shared" si="35"/>
        <v>8529.8206581067789</v>
      </c>
      <c r="M246" s="14">
        <f t="shared" si="36"/>
        <v>13642.095086149713</v>
      </c>
      <c r="N246" s="14">
        <f t="shared" si="37"/>
        <v>3453.4768957840324</v>
      </c>
      <c r="O246" s="17">
        <f t="shared" si="38"/>
        <v>25625.392640040522</v>
      </c>
      <c r="P246" s="16">
        <f t="shared" si="42"/>
        <v>-8532.2072091749724</v>
      </c>
      <c r="Q246" s="2">
        <f t="shared" si="33"/>
        <v>3.0033720480305104</v>
      </c>
    </row>
    <row r="247" spans="6:17" x14ac:dyDescent="0.4">
      <c r="F247" s="18">
        <v>33035</v>
      </c>
      <c r="G247">
        <v>240.78500366210901</v>
      </c>
      <c r="H247" s="12">
        <v>4.6182789497266098E-2</v>
      </c>
      <c r="I247" s="13">
        <f t="shared" si="34"/>
        <v>115.18232870464691</v>
      </c>
      <c r="K247" s="19">
        <v>33035</v>
      </c>
      <c r="L247" s="14">
        <f t="shared" si="35"/>
        <v>8749.8527490426386</v>
      </c>
      <c r="M247" s="14">
        <f t="shared" si="36"/>
        <v>14354.985586861687</v>
      </c>
      <c r="N247" s="14">
        <f t="shared" si="37"/>
        <v>3455.4698611394056</v>
      </c>
      <c r="O247" s="17">
        <f t="shared" si="38"/>
        <v>26560.308197043731</v>
      </c>
      <c r="P247" s="16">
        <f t="shared" si="42"/>
        <v>-8542.0577455559705</v>
      </c>
      <c r="Q247" s="2">
        <f t="shared" si="33"/>
        <v>3.1093571348030054</v>
      </c>
    </row>
    <row r="248" spans="6:17" x14ac:dyDescent="0.4">
      <c r="F248" s="18">
        <v>33042</v>
      </c>
      <c r="G248">
        <v>235.74000549316401</v>
      </c>
      <c r="H248" s="12">
        <v>4.4267792918703808E-2</v>
      </c>
      <c r="I248" s="13">
        <f t="shared" si="34"/>
        <v>115.24879922047396</v>
      </c>
      <c r="K248" s="19">
        <v>33042</v>
      </c>
      <c r="L248" s="14">
        <f t="shared" si="35"/>
        <v>8566.523262462968</v>
      </c>
      <c r="M248" s="14">
        <f t="shared" si="36"/>
        <v>13759.747651184838</v>
      </c>
      <c r="N248" s="14">
        <f t="shared" si="37"/>
        <v>3457.4639766142168</v>
      </c>
      <c r="O248" s="17">
        <f t="shared" si="38"/>
        <v>25783.734890262025</v>
      </c>
      <c r="P248" s="16">
        <f>P247*EXP($C$17/52)+(-MAX(O$2:O247)*$C$16)</f>
        <v>-9083.1258184411927</v>
      </c>
      <c r="Q248" s="2">
        <f t="shared" si="33"/>
        <v>2.8386411688709736</v>
      </c>
    </row>
    <row r="249" spans="6:17" x14ac:dyDescent="0.4">
      <c r="F249" s="18">
        <v>33049</v>
      </c>
      <c r="G249">
        <v>238.46000671386699</v>
      </c>
      <c r="H249" s="12">
        <v>4.5295222228490167E-2</v>
      </c>
      <c r="I249" s="13">
        <f t="shared" si="34"/>
        <v>115.31530809573968</v>
      </c>
      <c r="K249" s="19">
        <v>33049</v>
      </c>
      <c r="L249" s="14">
        <f t="shared" si="35"/>
        <v>8665.3650084039455</v>
      </c>
      <c r="M249" s="14">
        <f t="shared" si="36"/>
        <v>14079.103261663402</v>
      </c>
      <c r="N249" s="14">
        <f t="shared" si="37"/>
        <v>3459.4592428721885</v>
      </c>
      <c r="O249" s="17">
        <f t="shared" si="38"/>
        <v>26203.927512939536</v>
      </c>
      <c r="P249" s="16">
        <f t="shared" ref="P249:P260" si="43">P248*EXP($C$17/52)</f>
        <v>-9093.6123970174285</v>
      </c>
      <c r="Q249" s="2">
        <f t="shared" si="33"/>
        <v>2.8815751506556446</v>
      </c>
    </row>
    <row r="250" spans="6:17" x14ac:dyDescent="0.4">
      <c r="F250" s="18">
        <v>33056</v>
      </c>
      <c r="G250">
        <v>238.46499633789</v>
      </c>
      <c r="H250" s="12">
        <v>4.5297117795772848E-2</v>
      </c>
      <c r="I250" s="13">
        <f t="shared" si="34"/>
        <v>115.38185535258091</v>
      </c>
      <c r="K250" s="19">
        <v>33056</v>
      </c>
      <c r="L250" s="14">
        <f t="shared" si="35"/>
        <v>8665.5463256571402</v>
      </c>
      <c r="M250" s="14">
        <f t="shared" si="36"/>
        <v>14079.692460395614</v>
      </c>
      <c r="N250" s="14">
        <f t="shared" si="37"/>
        <v>3461.4556605774251</v>
      </c>
      <c r="O250" s="17">
        <f t="shared" si="38"/>
        <v>26206.694446630179</v>
      </c>
      <c r="P250" s="16">
        <f t="shared" si="43"/>
        <v>-9104.1110824754178</v>
      </c>
      <c r="Q250" s="2">
        <f t="shared" si="33"/>
        <v>2.8785560950673892</v>
      </c>
    </row>
    <row r="251" spans="6:17" x14ac:dyDescent="0.4">
      <c r="F251" s="18">
        <v>33063</v>
      </c>
      <c r="G251">
        <v>244.74000549316401</v>
      </c>
      <c r="H251" s="12">
        <v>4.7712395520438017E-2</v>
      </c>
      <c r="I251" s="13">
        <f t="shared" si="34"/>
        <v>115.44844101314725</v>
      </c>
      <c r="K251" s="19">
        <v>33063</v>
      </c>
      <c r="L251" s="14">
        <f t="shared" si="35"/>
        <v>8893.5730103446549</v>
      </c>
      <c r="M251" s="14">
        <f t="shared" si="36"/>
        <v>14830.432666937037</v>
      </c>
      <c r="N251" s="14">
        <f t="shared" si="37"/>
        <v>3463.4532303944152</v>
      </c>
      <c r="O251" s="17">
        <f t="shared" si="38"/>
        <v>27187.458907676104</v>
      </c>
      <c r="P251" s="16">
        <f t="shared" si="43"/>
        <v>-9114.6218887927025</v>
      </c>
      <c r="Q251" s="2">
        <f t="shared" si="33"/>
        <v>2.9828400167763052</v>
      </c>
    </row>
    <row r="252" spans="6:17" x14ac:dyDescent="0.4">
      <c r="F252" s="18">
        <v>33070</v>
      </c>
      <c r="G252">
        <v>232.44000244140599</v>
      </c>
      <c r="H252" s="12">
        <v>4.3037103413273443E-2</v>
      </c>
      <c r="I252" s="13">
        <f t="shared" si="34"/>
        <v>115.51506509960107</v>
      </c>
      <c r="K252" s="19">
        <v>33070</v>
      </c>
      <c r="L252" s="14">
        <f t="shared" si="35"/>
        <v>8446.6049106756072</v>
      </c>
      <c r="M252" s="14">
        <f t="shared" si="36"/>
        <v>13377.212721946737</v>
      </c>
      <c r="N252" s="14">
        <f t="shared" si="37"/>
        <v>3465.4519529880304</v>
      </c>
      <c r="O252" s="17">
        <f t="shared" si="38"/>
        <v>25289.269585610375</v>
      </c>
      <c r="P252" s="16">
        <f t="shared" si="43"/>
        <v>-9125.144829962961</v>
      </c>
      <c r="Q252" s="2">
        <f t="shared" si="33"/>
        <v>2.7713828171331087</v>
      </c>
    </row>
    <row r="253" spans="6:17" x14ac:dyDescent="0.4">
      <c r="F253" s="18">
        <v>33077</v>
      </c>
      <c r="G253">
        <v>225.634994506835</v>
      </c>
      <c r="H253" s="12">
        <v>4.0554047412641889E-2</v>
      </c>
      <c r="I253" s="13">
        <f t="shared" si="34"/>
        <v>115.58172763411758</v>
      </c>
      <c r="K253" s="19">
        <v>33077</v>
      </c>
      <c r="L253" s="14">
        <f t="shared" si="35"/>
        <v>8199.3186740829042</v>
      </c>
      <c r="M253" s="14">
        <f t="shared" si="36"/>
        <v>12605.405009843369</v>
      </c>
      <c r="N253" s="14">
        <f t="shared" si="37"/>
        <v>3467.4518290235255</v>
      </c>
      <c r="O253" s="17">
        <f t="shared" si="38"/>
        <v>24272.175512949798</v>
      </c>
      <c r="P253" s="16">
        <f t="shared" si="43"/>
        <v>-9135.679919996026</v>
      </c>
      <c r="Q253" s="2">
        <f t="shared" si="33"/>
        <v>2.6568548510355821</v>
      </c>
    </row>
    <row r="254" spans="6:17" x14ac:dyDescent="0.4">
      <c r="F254" s="18">
        <v>33084</v>
      </c>
      <c r="G254">
        <v>212.60499572753901</v>
      </c>
      <c r="H254" s="12">
        <v>3.6005448205616408E-2</v>
      </c>
      <c r="I254" s="13">
        <f t="shared" si="34"/>
        <v>115.64842863888474</v>
      </c>
      <c r="K254" s="19">
        <v>33084</v>
      </c>
      <c r="L254" s="14">
        <f t="shared" si="35"/>
        <v>7725.8233612309668</v>
      </c>
      <c r="M254" s="14">
        <f t="shared" si="36"/>
        <v>11191.564989176653</v>
      </c>
      <c r="N254" s="14">
        <f t="shared" si="37"/>
        <v>3469.4528591665403</v>
      </c>
      <c r="O254" s="17">
        <f t="shared" si="38"/>
        <v>22386.841209574162</v>
      </c>
      <c r="P254" s="16">
        <f t="shared" si="43"/>
        <v>-9146.2271729179083</v>
      </c>
      <c r="Q254" s="2">
        <f t="shared" si="33"/>
        <v>2.4476585576030603</v>
      </c>
    </row>
    <row r="255" spans="6:17" x14ac:dyDescent="0.4">
      <c r="F255" s="18">
        <v>33091</v>
      </c>
      <c r="G255">
        <v>206.22999572753901</v>
      </c>
      <c r="H255" s="12">
        <v>3.3878561103076681E-2</v>
      </c>
      <c r="I255" s="13">
        <f t="shared" si="34"/>
        <v>115.71516813610333</v>
      </c>
      <c r="K255" s="19">
        <v>33091</v>
      </c>
      <c r="L255" s="14">
        <f t="shared" si="35"/>
        <v>7494.1631231481051</v>
      </c>
      <c r="M255" s="14">
        <f t="shared" si="36"/>
        <v>10530.46517181618</v>
      </c>
      <c r="N255" s="14">
        <f t="shared" si="37"/>
        <v>3471.4550440830981</v>
      </c>
      <c r="O255" s="17">
        <f t="shared" si="38"/>
        <v>21496.083339047382</v>
      </c>
      <c r="P255" s="16">
        <f t="shared" si="43"/>
        <v>-9156.7866027708096</v>
      </c>
      <c r="Q255" s="2">
        <f t="shared" si="33"/>
        <v>2.3475575299027658</v>
      </c>
    </row>
    <row r="256" spans="6:17" x14ac:dyDescent="0.4">
      <c r="F256" s="18">
        <v>33098</v>
      </c>
      <c r="G256">
        <v>196.84500122070301</v>
      </c>
      <c r="H256" s="12">
        <v>3.086526941806586E-2</v>
      </c>
      <c r="I256" s="13">
        <f t="shared" si="34"/>
        <v>115.78194614798693</v>
      </c>
      <c r="K256" s="19">
        <v>33098</v>
      </c>
      <c r="L256" s="14">
        <f t="shared" si="35"/>
        <v>7153.1231134445807</v>
      </c>
      <c r="M256" s="14">
        <f t="shared" si="36"/>
        <v>9593.8444267678296</v>
      </c>
      <c r="N256" s="14">
        <f t="shared" si="37"/>
        <v>3473.4583844396061</v>
      </c>
      <c r="O256" s="17">
        <f t="shared" si="38"/>
        <v>20220.42592465202</v>
      </c>
      <c r="P256" s="16">
        <f t="shared" si="43"/>
        <v>-9167.3582236131442</v>
      </c>
      <c r="Q256" s="2">
        <f t="shared" si="33"/>
        <v>2.2056982427684071</v>
      </c>
    </row>
    <row r="257" spans="6:17" x14ac:dyDescent="0.4">
      <c r="F257" s="18">
        <v>33105</v>
      </c>
      <c r="G257">
        <v>184.96499633789</v>
      </c>
      <c r="H257" s="12">
        <v>2.7252125952567E-2</v>
      </c>
      <c r="I257" s="13">
        <f t="shared" si="34"/>
        <v>115.84876269676197</v>
      </c>
      <c r="K257" s="19">
        <v>33105</v>
      </c>
      <c r="L257" s="14">
        <f t="shared" si="35"/>
        <v>6721.4172688048911</v>
      </c>
      <c r="M257" s="14">
        <f t="shared" si="36"/>
        <v>8470.7718940103623</v>
      </c>
      <c r="N257" s="14">
        <f t="shared" si="37"/>
        <v>3475.4628809028573</v>
      </c>
      <c r="O257" s="17">
        <f t="shared" si="38"/>
        <v>18667.65204371811</v>
      </c>
      <c r="P257" s="16">
        <f t="shared" si="43"/>
        <v>-9177.9420495195573</v>
      </c>
      <c r="Q257" s="2">
        <f t="shared" si="33"/>
        <v>2.0339692648958616</v>
      </c>
    </row>
    <row r="258" spans="6:17" x14ac:dyDescent="0.4">
      <c r="F258" s="18">
        <v>33112</v>
      </c>
      <c r="G258">
        <v>193.61500549316401</v>
      </c>
      <c r="H258" s="12">
        <v>2.9860654098907431E-2</v>
      </c>
      <c r="I258" s="13">
        <f t="shared" si="34"/>
        <v>115.91561780466766</v>
      </c>
      <c r="K258" s="19">
        <v>33112</v>
      </c>
      <c r="L258" s="14">
        <f t="shared" si="35"/>
        <v>7035.7487480722957</v>
      </c>
      <c r="M258" s="14">
        <f t="shared" si="36"/>
        <v>9281.5800836251674</v>
      </c>
      <c r="N258" s="14">
        <f t="shared" si="37"/>
        <v>3477.4685341400282</v>
      </c>
      <c r="O258" s="17">
        <f t="shared" si="38"/>
        <v>19794.79736583749</v>
      </c>
      <c r="P258" s="16">
        <f t="shared" si="43"/>
        <v>-9188.5380945809411</v>
      </c>
      <c r="Q258" s="2">
        <f t="shared" ref="Q258:Q321" si="44">O258/-P258</f>
        <v>2.1542923544618842</v>
      </c>
    </row>
    <row r="259" spans="6:17" x14ac:dyDescent="0.4">
      <c r="F259" s="18">
        <v>33119</v>
      </c>
      <c r="G259">
        <v>191.80000305175699</v>
      </c>
      <c r="H259" s="12">
        <v>2.930343354553409E-2</v>
      </c>
      <c r="I259" s="13">
        <f t="shared" ref="I259:I322" si="45">I258*EXP($C$13/52)</f>
        <v>115.9825114939561</v>
      </c>
      <c r="K259" s="19">
        <v>33119</v>
      </c>
      <c r="L259" s="14">
        <f t="shared" ref="L259:L322" si="46">L258*(G259/G258)</f>
        <v>6969.7936268648718</v>
      </c>
      <c r="M259" s="14">
        <f t="shared" ref="M259:M322" si="47">M258*(H259/H258)</f>
        <v>9108.3793502036642</v>
      </c>
      <c r="N259" s="14">
        <f t="shared" ref="N259:N322" si="48">N258*(I259/I258)</f>
        <v>3479.4753448186812</v>
      </c>
      <c r="O259" s="17">
        <f t="shared" ref="O259:O322" si="49">L259+M259+N259</f>
        <v>19557.648321887216</v>
      </c>
      <c r="P259" s="16">
        <f t="shared" si="43"/>
        <v>-9199.146372904459</v>
      </c>
      <c r="Q259" s="2">
        <f t="shared" si="44"/>
        <v>2.126028604077125</v>
      </c>
    </row>
    <row r="260" spans="6:17" x14ac:dyDescent="0.4">
      <c r="F260" s="18">
        <v>33126</v>
      </c>
      <c r="G260">
        <v>189.52000427246</v>
      </c>
      <c r="H260" s="12">
        <v>2.8610892531966609E-2</v>
      </c>
      <c r="I260" s="13">
        <f t="shared" si="45"/>
        <v>116.04944378689218</v>
      </c>
      <c r="K260" s="19">
        <v>33126</v>
      </c>
      <c r="L260" s="14">
        <f t="shared" si="46"/>
        <v>6886.9410684271343</v>
      </c>
      <c r="M260" s="14">
        <f t="shared" si="47"/>
        <v>8893.1169899978067</v>
      </c>
      <c r="N260" s="14">
        <f t="shared" si="48"/>
        <v>3481.4833136067637</v>
      </c>
      <c r="O260" s="17">
        <f t="shared" si="49"/>
        <v>19261.541372031705</v>
      </c>
      <c r="P260" s="16">
        <f t="shared" si="43"/>
        <v>-9209.7668986135614</v>
      </c>
      <c r="Q260" s="2">
        <f t="shared" si="44"/>
        <v>2.0914255033893787</v>
      </c>
    </row>
    <row r="261" spans="6:17" x14ac:dyDescent="0.4">
      <c r="F261" s="18">
        <v>33133</v>
      </c>
      <c r="G261">
        <v>183.19999694824199</v>
      </c>
      <c r="H261" s="12">
        <v>2.673450917808343E-2</v>
      </c>
      <c r="I261" s="13">
        <f t="shared" si="45"/>
        <v>116.11641470575367</v>
      </c>
      <c r="K261" s="19">
        <v>33133</v>
      </c>
      <c r="L261" s="14">
        <f t="shared" si="46"/>
        <v>6657.2792015386995</v>
      </c>
      <c r="M261" s="14">
        <f t="shared" si="47"/>
        <v>8309.8811938574563</v>
      </c>
      <c r="N261" s="14">
        <f t="shared" si="48"/>
        <v>3483.4924411726083</v>
      </c>
      <c r="O261" s="17">
        <f t="shared" si="49"/>
        <v>18450.652836568766</v>
      </c>
      <c r="P261" s="16">
        <f>P260*EXP($C$17/52)+(-MAX(O$2:O260)*$C$16)</f>
        <v>-9764.1488640015232</v>
      </c>
      <c r="Q261" s="2">
        <f t="shared" si="44"/>
        <v>1.8896324803683255</v>
      </c>
    </row>
    <row r="262" spans="6:17" x14ac:dyDescent="0.4">
      <c r="F262" s="18">
        <v>33140</v>
      </c>
      <c r="G262">
        <v>177.05499267578099</v>
      </c>
      <c r="H262" s="12">
        <v>2.4971098424583241E-2</v>
      </c>
      <c r="I262" s="13">
        <f t="shared" si="45"/>
        <v>116.18342427283119</v>
      </c>
      <c r="K262" s="19">
        <v>33140</v>
      </c>
      <c r="L262" s="14">
        <f t="shared" si="46"/>
        <v>6433.976746200894</v>
      </c>
      <c r="M262" s="14">
        <f t="shared" si="47"/>
        <v>7761.7606444975991</v>
      </c>
      <c r="N262" s="14">
        <f t="shared" si="48"/>
        <v>3485.5027281849339</v>
      </c>
      <c r="O262" s="17">
        <f t="shared" si="49"/>
        <v>17681.240118883426</v>
      </c>
      <c r="P262" s="16">
        <f t="shared" ref="P262:P273" si="50">P261*EXP($C$17/52)</f>
        <v>-9775.4216919177161</v>
      </c>
      <c r="Q262" s="2">
        <f t="shared" si="44"/>
        <v>1.8087444896113498</v>
      </c>
    </row>
    <row r="263" spans="6:17" x14ac:dyDescent="0.4">
      <c r="F263" s="18">
        <v>33147</v>
      </c>
      <c r="G263">
        <v>178.36500549316401</v>
      </c>
      <c r="H263" s="12">
        <v>2.534198293531037E-2</v>
      </c>
      <c r="I263" s="13">
        <f t="shared" si="45"/>
        <v>116.25047251042821</v>
      </c>
      <c r="K263" s="19">
        <v>33147</v>
      </c>
      <c r="L263" s="14">
        <f t="shared" si="46"/>
        <v>6481.5811197172152</v>
      </c>
      <c r="M263" s="14">
        <f t="shared" si="47"/>
        <v>7877.0425896515044</v>
      </c>
      <c r="N263" s="14">
        <f t="shared" si="48"/>
        <v>3487.5141753128446</v>
      </c>
      <c r="O263" s="17">
        <f t="shared" si="49"/>
        <v>17846.137884681564</v>
      </c>
      <c r="P263" s="16">
        <f t="shared" si="50"/>
        <v>-9786.7075344500317</v>
      </c>
      <c r="Q263" s="2">
        <f t="shared" si="44"/>
        <v>1.8235078367123634</v>
      </c>
    </row>
    <row r="264" spans="6:17" x14ac:dyDescent="0.4">
      <c r="F264" s="18">
        <v>33154</v>
      </c>
      <c r="G264">
        <v>166.71499633789</v>
      </c>
      <c r="H264" s="12">
        <v>2.2139643604264861E-2</v>
      </c>
      <c r="I264" s="13">
        <f t="shared" si="45"/>
        <v>116.31755944086109</v>
      </c>
      <c r="K264" s="19">
        <v>33154</v>
      </c>
      <c r="L264" s="14">
        <f t="shared" si="46"/>
        <v>6058.233057822581</v>
      </c>
      <c r="M264" s="14">
        <f t="shared" si="47"/>
        <v>6881.6602092926942</v>
      </c>
      <c r="N264" s="14">
        <f t="shared" si="48"/>
        <v>3489.526783225831</v>
      </c>
      <c r="O264" s="17">
        <f t="shared" si="49"/>
        <v>16429.420050341108</v>
      </c>
      <c r="P264" s="16">
        <f t="shared" si="50"/>
        <v>-9798.0064066240011</v>
      </c>
      <c r="Q264" s="2">
        <f t="shared" si="44"/>
        <v>1.6768125441552988</v>
      </c>
    </row>
    <row r="265" spans="6:17" x14ac:dyDescent="0.4">
      <c r="F265" s="18">
        <v>33161</v>
      </c>
      <c r="G265">
        <v>174.61999511718699</v>
      </c>
      <c r="H265" s="12">
        <v>2.4288977609678498E-2</v>
      </c>
      <c r="I265" s="13">
        <f t="shared" si="45"/>
        <v>116.38468508645906</v>
      </c>
      <c r="K265" s="19">
        <v>33161</v>
      </c>
      <c r="L265" s="14">
        <f t="shared" si="46"/>
        <v>6345.4917086863716</v>
      </c>
      <c r="M265" s="14">
        <f t="shared" si="47"/>
        <v>7549.737192188908</v>
      </c>
      <c r="N265" s="14">
        <f t="shared" si="48"/>
        <v>3491.5405525937699</v>
      </c>
      <c r="O265" s="17">
        <f t="shared" si="49"/>
        <v>17386.769453469049</v>
      </c>
      <c r="P265" s="16">
        <f t="shared" si="50"/>
        <v>-9809.3183234825046</v>
      </c>
      <c r="Q265" s="2">
        <f t="shared" si="44"/>
        <v>1.7724747918361361</v>
      </c>
    </row>
    <row r="266" spans="6:17" x14ac:dyDescent="0.4">
      <c r="F266" s="18">
        <v>33168</v>
      </c>
      <c r="G266">
        <v>174.21000671386699</v>
      </c>
      <c r="H266" s="12">
        <v>2.417505584753895E-2</v>
      </c>
      <c r="I266" s="13">
        <f t="shared" si="45"/>
        <v>116.45184946956424</v>
      </c>
      <c r="K266" s="19">
        <v>33168</v>
      </c>
      <c r="L266" s="14">
        <f t="shared" si="46"/>
        <v>6330.5931971374584</v>
      </c>
      <c r="M266" s="14">
        <f t="shared" si="47"/>
        <v>7514.326917683079</v>
      </c>
      <c r="N266" s="14">
        <f t="shared" si="48"/>
        <v>3493.5554840869254</v>
      </c>
      <c r="O266" s="17">
        <f t="shared" si="49"/>
        <v>17338.475598907462</v>
      </c>
      <c r="P266" s="16">
        <f t="shared" si="50"/>
        <v>-9820.6433000857869</v>
      </c>
      <c r="Q266" s="2">
        <f t="shared" si="44"/>
        <v>1.7655132224134447</v>
      </c>
    </row>
    <row r="267" spans="6:17" x14ac:dyDescent="0.4">
      <c r="F267" s="18">
        <v>33175</v>
      </c>
      <c r="G267">
        <v>176.86500549316401</v>
      </c>
      <c r="H267" s="12">
        <v>2.4917537175487219E-2</v>
      </c>
      <c r="I267" s="13">
        <f t="shared" si="45"/>
        <v>116.51905261253162</v>
      </c>
      <c r="K267" s="19">
        <v>33175</v>
      </c>
      <c r="L267" s="14">
        <f t="shared" si="46"/>
        <v>6427.0728284036004</v>
      </c>
      <c r="M267" s="14">
        <f t="shared" si="47"/>
        <v>7745.1122140507287</v>
      </c>
      <c r="N267" s="14">
        <f t="shared" si="48"/>
        <v>3495.571578375947</v>
      </c>
      <c r="O267" s="17">
        <f t="shared" si="49"/>
        <v>17667.756620830278</v>
      </c>
      <c r="P267" s="16">
        <f t="shared" si="50"/>
        <v>-9831.981351511482</v>
      </c>
      <c r="Q267" s="2">
        <f t="shared" si="44"/>
        <v>1.7969680768479277</v>
      </c>
    </row>
    <row r="268" spans="6:17" x14ac:dyDescent="0.4">
      <c r="F268" s="18">
        <v>33182</v>
      </c>
      <c r="G268">
        <v>182.24000549316401</v>
      </c>
      <c r="H268" s="12">
        <v>2.6455058772951848E-2</v>
      </c>
      <c r="I268" s="13">
        <f t="shared" si="45"/>
        <v>116.58629453772915</v>
      </c>
      <c r="K268" s="19">
        <v>33182</v>
      </c>
      <c r="L268" s="14">
        <f t="shared" si="46"/>
        <v>6622.3942056107189</v>
      </c>
      <c r="M268" s="14">
        <f t="shared" si="47"/>
        <v>8223.0196902199605</v>
      </c>
      <c r="N268" s="14">
        <f t="shared" si="48"/>
        <v>3497.5888361318725</v>
      </c>
      <c r="O268" s="17">
        <f t="shared" si="49"/>
        <v>18343.002731962551</v>
      </c>
      <c r="P268" s="16">
        <f t="shared" si="50"/>
        <v>-9843.3324928546299</v>
      </c>
      <c r="Q268" s="2">
        <f t="shared" si="44"/>
        <v>1.8634951877606405</v>
      </c>
    </row>
    <row r="269" spans="6:17" x14ac:dyDescent="0.4">
      <c r="F269" s="18">
        <v>33189</v>
      </c>
      <c r="G269">
        <v>184.96000671386699</v>
      </c>
      <c r="H269" s="12">
        <v>2.7250655663258749E-2</v>
      </c>
      <c r="I269" s="13">
        <f t="shared" si="45"/>
        <v>116.6535752675376</v>
      </c>
      <c r="K269" s="19">
        <v>33189</v>
      </c>
      <c r="L269" s="14">
        <f t="shared" si="46"/>
        <v>6721.2359515516955</v>
      </c>
      <c r="M269" s="14">
        <f t="shared" si="47"/>
        <v>8470.3148843308227</v>
      </c>
      <c r="N269" s="14">
        <f t="shared" si="48"/>
        <v>3499.6072580261266</v>
      </c>
      <c r="O269" s="17">
        <f t="shared" si="49"/>
        <v>18691.158093908645</v>
      </c>
      <c r="P269" s="16">
        <f t="shared" si="50"/>
        <v>-9854.6967392276983</v>
      </c>
      <c r="Q269" s="2">
        <f t="shared" si="44"/>
        <v>1.8966751173079173</v>
      </c>
    </row>
    <row r="270" spans="6:17" x14ac:dyDescent="0.4">
      <c r="F270" s="18">
        <v>33196</v>
      </c>
      <c r="G270">
        <v>184.27999877929599</v>
      </c>
      <c r="H270" s="12">
        <v>2.705064920468838E-2</v>
      </c>
      <c r="I270" s="13">
        <f t="shared" si="45"/>
        <v>116.72089482435075</v>
      </c>
      <c r="K270" s="19">
        <v>33196</v>
      </c>
      <c r="L270" s="14">
        <f t="shared" si="46"/>
        <v>6696.5252378229188</v>
      </c>
      <c r="M270" s="14">
        <f t="shared" si="47"/>
        <v>8408.1469238998725</v>
      </c>
      <c r="N270" s="14">
        <f t="shared" si="48"/>
        <v>3501.626844730521</v>
      </c>
      <c r="O270" s="17">
        <f t="shared" si="49"/>
        <v>18606.299006453315</v>
      </c>
      <c r="P270" s="16">
        <f t="shared" si="50"/>
        <v>-9866.0741057606028</v>
      </c>
      <c r="Q270" s="2">
        <f t="shared" si="44"/>
        <v>1.885886808369853</v>
      </c>
    </row>
    <row r="271" spans="6:17" x14ac:dyDescent="0.4">
      <c r="F271" s="18">
        <v>33203</v>
      </c>
      <c r="G271">
        <v>192.58000183105401</v>
      </c>
      <c r="H271" s="12">
        <v>2.95422564644514E-2</v>
      </c>
      <c r="I271" s="13">
        <f t="shared" si="45"/>
        <v>116.78825323057524</v>
      </c>
      <c r="K271" s="19">
        <v>33203</v>
      </c>
      <c r="L271" s="14">
        <f t="shared" si="46"/>
        <v>6998.1378939889955</v>
      </c>
      <c r="M271" s="14">
        <f t="shared" si="47"/>
        <v>9182.6126218658937</v>
      </c>
      <c r="N271" s="14">
        <f t="shared" si="48"/>
        <v>3503.6475969172552</v>
      </c>
      <c r="O271" s="17">
        <f t="shared" si="49"/>
        <v>19684.398112772142</v>
      </c>
      <c r="P271" s="16">
        <f t="shared" si="50"/>
        <v>-9877.4646076007266</v>
      </c>
      <c r="Q271" s="2">
        <f t="shared" si="44"/>
        <v>1.9928593920371998</v>
      </c>
    </row>
    <row r="272" spans="6:17" x14ac:dyDescent="0.4">
      <c r="F272" s="18">
        <v>33210</v>
      </c>
      <c r="G272">
        <v>199.34500122070301</v>
      </c>
      <c r="H272" s="12">
        <v>3.165424727006691E-2</v>
      </c>
      <c r="I272" s="13">
        <f t="shared" si="45"/>
        <v>116.85565050863065</v>
      </c>
      <c r="K272" s="19">
        <v>33210</v>
      </c>
      <c r="L272" s="14">
        <f t="shared" si="46"/>
        <v>7243.9702656339368</v>
      </c>
      <c r="M272" s="14">
        <f t="shared" si="47"/>
        <v>9839.0822267603689</v>
      </c>
      <c r="N272" s="14">
        <f t="shared" si="48"/>
        <v>3505.6695152589173</v>
      </c>
      <c r="O272" s="17">
        <f t="shared" si="49"/>
        <v>20588.722007653221</v>
      </c>
      <c r="P272" s="16">
        <f t="shared" si="50"/>
        <v>-9888.8682599129406</v>
      </c>
      <c r="Q272" s="2">
        <f t="shared" si="44"/>
        <v>2.0820099395109626</v>
      </c>
    </row>
    <row r="273" spans="1:17" x14ac:dyDescent="0.4">
      <c r="F273" s="18">
        <v>33217</v>
      </c>
      <c r="G273">
        <v>196.134994506835</v>
      </c>
      <c r="H273" s="12">
        <v>3.064301306181242E-2</v>
      </c>
      <c r="I273" s="13">
        <f t="shared" si="45"/>
        <v>116.92308668094951</v>
      </c>
      <c r="K273" s="19">
        <v>33217</v>
      </c>
      <c r="L273" s="14">
        <f t="shared" si="46"/>
        <v>7127.3222782484863</v>
      </c>
      <c r="M273" s="14">
        <f t="shared" si="47"/>
        <v>9524.7605358782275</v>
      </c>
      <c r="N273" s="14">
        <f t="shared" si="48"/>
        <v>3507.6926004284828</v>
      </c>
      <c r="O273" s="17">
        <f t="shared" si="49"/>
        <v>20159.775414555195</v>
      </c>
      <c r="P273" s="16">
        <f t="shared" si="50"/>
        <v>-9900.2850778796237</v>
      </c>
      <c r="Q273" s="2">
        <f t="shared" si="44"/>
        <v>2.0362823146980409</v>
      </c>
    </row>
    <row r="274" spans="1:17" x14ac:dyDescent="0.4">
      <c r="F274" s="18">
        <v>33224</v>
      </c>
      <c r="G274">
        <v>202.75500488281199</v>
      </c>
      <c r="H274" s="12">
        <v>3.274646749983439E-2</v>
      </c>
      <c r="I274" s="13">
        <f t="shared" si="45"/>
        <v>116.99056176997729</v>
      </c>
      <c r="K274" s="19">
        <v>33224</v>
      </c>
      <c r="L274" s="14">
        <f t="shared" si="46"/>
        <v>7367.8859142970896</v>
      </c>
      <c r="M274" s="14">
        <f t="shared" si="47"/>
        <v>10178.576783643277</v>
      </c>
      <c r="N274" s="14">
        <f t="shared" si="48"/>
        <v>3509.7168530993163</v>
      </c>
      <c r="O274" s="17">
        <f t="shared" si="49"/>
        <v>21056.179551039681</v>
      </c>
      <c r="P274" s="16">
        <f>P273*EXP($C$17/52)+(-MAX(O$2:O273)*$C$16)</f>
        <v>-10455.464254854207</v>
      </c>
      <c r="Q274" s="2">
        <f t="shared" si="44"/>
        <v>2.0138923569332494</v>
      </c>
    </row>
    <row r="275" spans="1:17" x14ac:dyDescent="0.4">
      <c r="F275" s="18">
        <v>33231</v>
      </c>
      <c r="G275">
        <v>199.419998168945</v>
      </c>
      <c r="H275" s="12">
        <v>3.1678069472717937E-2</v>
      </c>
      <c r="I275" s="13">
        <f t="shared" si="45"/>
        <v>117.05807579817242</v>
      </c>
      <c r="K275" s="19">
        <v>33231</v>
      </c>
      <c r="L275" s="14">
        <f t="shared" si="46"/>
        <v>7246.6955693022082</v>
      </c>
      <c r="M275" s="14">
        <f t="shared" si="47"/>
        <v>9846.4868764020521</v>
      </c>
      <c r="N275" s="14">
        <f t="shared" si="48"/>
        <v>3511.7422739451704</v>
      </c>
      <c r="O275" s="17">
        <f t="shared" si="49"/>
        <v>20604.924719649433</v>
      </c>
      <c r="P275" s="16">
        <f t="shared" ref="P275:P286" si="51">P274*EXP($C$17/52)</f>
        <v>-10467.535214747437</v>
      </c>
      <c r="Q275" s="2">
        <f t="shared" si="44"/>
        <v>1.9684600335157882</v>
      </c>
    </row>
    <row r="276" spans="1:17" x14ac:dyDescent="0.4">
      <c r="A276" s="7"/>
      <c r="E276" s="7"/>
      <c r="F276" s="20">
        <v>33238</v>
      </c>
      <c r="G276" s="8">
        <v>196.82499694824199</v>
      </c>
      <c r="H276" s="21">
        <v>3.0858996402425939E-2</v>
      </c>
      <c r="I276" s="22">
        <f t="shared" si="45"/>
        <v>117.1256287880063</v>
      </c>
      <c r="J276" s="22"/>
      <c r="K276" s="23">
        <v>33238</v>
      </c>
      <c r="L276" s="24">
        <f t="shared" si="46"/>
        <v>7152.396180970698</v>
      </c>
      <c r="M276" s="24">
        <f t="shared" si="47"/>
        <v>9591.8945867932962</v>
      </c>
      <c r="N276" s="24">
        <f t="shared" si="48"/>
        <v>3513.7688636401863</v>
      </c>
      <c r="O276" s="25">
        <f t="shared" si="49"/>
        <v>20258.059631404183</v>
      </c>
      <c r="P276" s="26">
        <f t="shared" si="51"/>
        <v>-10479.620110709806</v>
      </c>
      <c r="Q276" s="2">
        <f t="shared" si="44"/>
        <v>1.9330910297694048</v>
      </c>
    </row>
    <row r="277" spans="1:17" x14ac:dyDescent="0.4">
      <c r="F277" s="18">
        <v>33245</v>
      </c>
      <c r="G277">
        <v>196.19500732421801</v>
      </c>
      <c r="H277" s="12">
        <v>3.0661768051389541E-2</v>
      </c>
      <c r="I277" s="13">
        <f t="shared" si="45"/>
        <v>117.19322076196325</v>
      </c>
      <c r="K277" s="19">
        <v>33245</v>
      </c>
      <c r="L277" s="14">
        <f t="shared" si="46"/>
        <v>7129.503075670129</v>
      </c>
      <c r="M277" s="14">
        <f t="shared" si="47"/>
        <v>9530.5901448730965</v>
      </c>
      <c r="N277" s="14">
        <f t="shared" si="48"/>
        <v>3515.7966228588948</v>
      </c>
      <c r="O277" s="17">
        <f t="shared" si="49"/>
        <v>20175.889843402121</v>
      </c>
      <c r="P277" s="16">
        <f t="shared" si="51"/>
        <v>-10491.718958830676</v>
      </c>
      <c r="Q277" s="2">
        <f t="shared" si="44"/>
        <v>1.9230299555842056</v>
      </c>
    </row>
    <row r="278" spans="1:17" x14ac:dyDescent="0.4">
      <c r="F278" s="18">
        <v>33252</v>
      </c>
      <c r="G278">
        <v>211.49499511718699</v>
      </c>
      <c r="H278" s="12">
        <v>3.5630464176006502E-2</v>
      </c>
      <c r="I278" s="13">
        <f t="shared" si="45"/>
        <v>117.26085174254062</v>
      </c>
      <c r="K278" s="19">
        <v>33252</v>
      </c>
      <c r="L278" s="14">
        <f t="shared" si="46"/>
        <v>7685.4872034793943</v>
      </c>
      <c r="M278" s="14">
        <f t="shared" si="47"/>
        <v>11075.008791533544</v>
      </c>
      <c r="N278" s="14">
        <f t="shared" si="48"/>
        <v>3517.8255522762161</v>
      </c>
      <c r="O278" s="17">
        <f t="shared" si="49"/>
        <v>22278.321547289153</v>
      </c>
      <c r="P278" s="16">
        <f t="shared" si="51"/>
        <v>-10503.831775217981</v>
      </c>
      <c r="Q278" s="2">
        <f t="shared" si="44"/>
        <v>2.1209709012906219</v>
      </c>
    </row>
    <row r="279" spans="1:17" x14ac:dyDescent="0.4">
      <c r="F279" s="18">
        <v>33259</v>
      </c>
      <c r="G279">
        <v>221.01499938964801</v>
      </c>
      <c r="H279" s="12">
        <v>3.8910318705581148E-2</v>
      </c>
      <c r="I279" s="13">
        <f t="shared" si="45"/>
        <v>117.32852175224873</v>
      </c>
      <c r="K279" s="19">
        <v>33259</v>
      </c>
      <c r="L279" s="14">
        <f t="shared" si="46"/>
        <v>8031.4333142728337</v>
      </c>
      <c r="M279" s="14">
        <f t="shared" si="47"/>
        <v>12094.485202802169</v>
      </c>
      <c r="N279" s="14">
        <f t="shared" si="48"/>
        <v>3519.8556525674594</v>
      </c>
      <c r="O279" s="17">
        <f t="shared" si="49"/>
        <v>23645.774169642464</v>
      </c>
      <c r="P279" s="16">
        <f t="shared" si="51"/>
        <v>-10515.958575998255</v>
      </c>
      <c r="Q279" s="2">
        <f t="shared" si="44"/>
        <v>2.2485609845983849</v>
      </c>
    </row>
    <row r="280" spans="1:17" x14ac:dyDescent="0.4">
      <c r="B280" s="7"/>
      <c r="C280" s="7"/>
      <c r="D280" s="7"/>
      <c r="F280" s="18">
        <v>33266</v>
      </c>
      <c r="G280">
        <v>234.44999694824199</v>
      </c>
      <c r="H280" s="12">
        <v>4.378463703937216E-2</v>
      </c>
      <c r="I280" s="13">
        <f t="shared" si="45"/>
        <v>117.39623081361087</v>
      </c>
      <c r="K280" s="19">
        <v>33266</v>
      </c>
      <c r="L280" s="14">
        <f t="shared" si="46"/>
        <v>8519.6458214205268</v>
      </c>
      <c r="M280" s="14">
        <f t="shared" si="47"/>
        <v>13609.568422959057</v>
      </c>
      <c r="N280" s="14">
        <f t="shared" si="48"/>
        <v>3521.8869244083235</v>
      </c>
      <c r="O280" s="17">
        <f t="shared" si="49"/>
        <v>25651.101168787907</v>
      </c>
      <c r="P280" s="16">
        <f t="shared" si="51"/>
        <v>-10528.099377316646</v>
      </c>
      <c r="Q280" s="2">
        <f t="shared" si="44"/>
        <v>2.4364417782809475</v>
      </c>
    </row>
    <row r="281" spans="1:17" x14ac:dyDescent="0.4">
      <c r="F281" s="18">
        <v>33273</v>
      </c>
      <c r="G281">
        <v>244.475006103515</v>
      </c>
      <c r="H281" s="12">
        <v>4.7609127479169143E-2</v>
      </c>
      <c r="I281" s="13">
        <f t="shared" si="45"/>
        <v>117.46397894916335</v>
      </c>
      <c r="K281" s="19">
        <v>33273</v>
      </c>
      <c r="L281" s="14">
        <f t="shared" si="46"/>
        <v>8883.9432343920435</v>
      </c>
      <c r="M281" s="14">
        <f t="shared" si="47"/>
        <v>14798.333885981294</v>
      </c>
      <c r="N281" s="14">
        <f t="shared" si="48"/>
        <v>3523.9193684748975</v>
      </c>
      <c r="O281" s="17">
        <f t="shared" si="49"/>
        <v>27206.196488848233</v>
      </c>
      <c r="P281" s="16">
        <f t="shared" si="51"/>
        <v>-10540.254195336947</v>
      </c>
      <c r="Q281" s="2">
        <f t="shared" si="44"/>
        <v>2.5811708128333724</v>
      </c>
    </row>
    <row r="282" spans="1:17" x14ac:dyDescent="0.4">
      <c r="F282" s="18">
        <v>33280</v>
      </c>
      <c r="G282">
        <v>248.33500671386699</v>
      </c>
      <c r="H282" s="12">
        <v>4.9124391068401919E-2</v>
      </c>
      <c r="I282" s="13">
        <f t="shared" si="45"/>
        <v>117.53176618145547</v>
      </c>
      <c r="K282" s="19">
        <v>33280</v>
      </c>
      <c r="L282" s="14">
        <f t="shared" si="46"/>
        <v>9024.2112595519084</v>
      </c>
      <c r="M282" s="14">
        <f t="shared" si="47"/>
        <v>15269.322910691906</v>
      </c>
      <c r="N282" s="14">
        <f t="shared" si="48"/>
        <v>3525.952985443661</v>
      </c>
      <c r="O282" s="17">
        <f t="shared" si="49"/>
        <v>27819.487155687479</v>
      </c>
      <c r="P282" s="16">
        <f t="shared" si="51"/>
        <v>-10552.423046241611</v>
      </c>
      <c r="Q282" s="2">
        <f t="shared" si="44"/>
        <v>2.6363127249334237</v>
      </c>
    </row>
    <row r="283" spans="1:17" x14ac:dyDescent="0.4">
      <c r="F283" s="18">
        <v>33287</v>
      </c>
      <c r="G283">
        <v>248.634994506835</v>
      </c>
      <c r="H283" s="12">
        <v>4.9243146928105608E-2</v>
      </c>
      <c r="I283" s="13">
        <f t="shared" si="45"/>
        <v>117.59959253304953</v>
      </c>
      <c r="K283" s="19">
        <v>33287</v>
      </c>
      <c r="L283" s="14">
        <f t="shared" si="46"/>
        <v>9035.112474224994</v>
      </c>
      <c r="M283" s="14">
        <f t="shared" si="47"/>
        <v>15306.23576660553</v>
      </c>
      <c r="N283" s="14">
        <f t="shared" si="48"/>
        <v>3527.987775991483</v>
      </c>
      <c r="O283" s="17">
        <f t="shared" si="49"/>
        <v>27869.336016822006</v>
      </c>
      <c r="P283" s="16">
        <f t="shared" si="51"/>
        <v>-10564.60594623177</v>
      </c>
      <c r="Q283" s="2">
        <f t="shared" si="44"/>
        <v>2.6379910579402694</v>
      </c>
    </row>
    <row r="284" spans="1:17" x14ac:dyDescent="0.4">
      <c r="F284" s="18">
        <v>33294</v>
      </c>
      <c r="G284">
        <v>252.38999938964801</v>
      </c>
      <c r="H284" s="12">
        <v>5.0741765769769721E-2</v>
      </c>
      <c r="I284" s="13">
        <f t="shared" si="45"/>
        <v>117.6674580265209</v>
      </c>
      <c r="K284" s="19">
        <v>33294</v>
      </c>
      <c r="L284" s="14">
        <f t="shared" si="46"/>
        <v>9171.5650742492726</v>
      </c>
      <c r="M284" s="14">
        <f t="shared" si="47"/>
        <v>15772.051108347961</v>
      </c>
      <c r="N284" s="14">
        <f t="shared" si="48"/>
        <v>3530.0237407956242</v>
      </c>
      <c r="O284" s="17">
        <f t="shared" si="49"/>
        <v>28473.639923392857</v>
      </c>
      <c r="P284" s="16">
        <f t="shared" si="51"/>
        <v>-10576.802911527264</v>
      </c>
      <c r="Q284" s="2">
        <f t="shared" si="44"/>
        <v>2.6920838141325767</v>
      </c>
    </row>
    <row r="285" spans="1:17" x14ac:dyDescent="0.4">
      <c r="F285" s="18">
        <v>33301</v>
      </c>
      <c r="G285">
        <v>262.85998535156199</v>
      </c>
      <c r="H285" s="12">
        <v>5.5038963899314383E-2</v>
      </c>
      <c r="I285" s="13">
        <f t="shared" si="45"/>
        <v>117.73536268445794</v>
      </c>
      <c r="K285" s="19">
        <v>33301</v>
      </c>
      <c r="L285" s="14">
        <f t="shared" si="46"/>
        <v>9552.0324374902466</v>
      </c>
      <c r="M285" s="14">
        <f t="shared" si="47"/>
        <v>17107.748191287359</v>
      </c>
      <c r="N285" s="14">
        <f t="shared" si="48"/>
        <v>3532.0608805337351</v>
      </c>
      <c r="O285" s="17">
        <f t="shared" si="49"/>
        <v>30191.84150931134</v>
      </c>
      <c r="P285" s="16">
        <f t="shared" si="51"/>
        <v>-10589.013958366659</v>
      </c>
      <c r="Q285" s="2">
        <f t="shared" si="44"/>
        <v>2.8512420163027521</v>
      </c>
    </row>
    <row r="286" spans="1:17" x14ac:dyDescent="0.4">
      <c r="F286" s="18">
        <v>33308</v>
      </c>
      <c r="G286">
        <v>254.63000488281199</v>
      </c>
      <c r="H286" s="12">
        <v>5.1646446768900733E-2</v>
      </c>
      <c r="I286" s="13">
        <f t="shared" si="45"/>
        <v>117.80330652946205</v>
      </c>
      <c r="K286" s="19">
        <v>33308</v>
      </c>
      <c r="L286" s="14">
        <f t="shared" si="46"/>
        <v>9252.9643222262584</v>
      </c>
      <c r="M286" s="14">
        <f t="shared" si="47"/>
        <v>16053.252890323518</v>
      </c>
      <c r="N286" s="14">
        <f t="shared" si="48"/>
        <v>3534.0991958838581</v>
      </c>
      <c r="O286" s="17">
        <f t="shared" si="49"/>
        <v>28840.316408433631</v>
      </c>
      <c r="P286" s="16">
        <f t="shared" si="51"/>
        <v>-10601.239103007265</v>
      </c>
      <c r="Q286" s="2">
        <f t="shared" si="44"/>
        <v>2.7204665537873272</v>
      </c>
    </row>
    <row r="287" spans="1:17" x14ac:dyDescent="0.4">
      <c r="F287" s="18">
        <v>33315</v>
      </c>
      <c r="G287">
        <v>252.27000427246</v>
      </c>
      <c r="H287" s="12">
        <v>5.0693528385262678E-2</v>
      </c>
      <c r="I287" s="13">
        <f t="shared" si="45"/>
        <v>117.87128958414768</v>
      </c>
      <c r="K287" s="19">
        <v>33315</v>
      </c>
      <c r="L287" s="14">
        <f t="shared" si="46"/>
        <v>9167.2045883800092</v>
      </c>
      <c r="M287" s="14">
        <f t="shared" si="47"/>
        <v>15757.057493477912</v>
      </c>
      <c r="N287" s="14">
        <f t="shared" si="48"/>
        <v>3536.1386875244266</v>
      </c>
      <c r="O287" s="17">
        <f t="shared" si="49"/>
        <v>28460.400769382351</v>
      </c>
      <c r="P287" s="16">
        <f>P286*EXP($C$17/52)+(-MAX(O$2:O286)*$C$16)</f>
        <v>-11217.315191911393</v>
      </c>
      <c r="Q287" s="2">
        <f t="shared" si="44"/>
        <v>2.5371847257982587</v>
      </c>
    </row>
    <row r="288" spans="1:17" x14ac:dyDescent="0.4">
      <c r="F288" s="18">
        <v>33322</v>
      </c>
      <c r="G288">
        <v>264.90499877929602</v>
      </c>
      <c r="H288" s="12">
        <v>5.5898685873956452E-2</v>
      </c>
      <c r="I288" s="13">
        <f t="shared" si="45"/>
        <v>117.93931187114231</v>
      </c>
      <c r="K288" s="19">
        <v>33322</v>
      </c>
      <c r="L288" s="14">
        <f t="shared" si="46"/>
        <v>9626.3458959296986</v>
      </c>
      <c r="M288" s="14">
        <f t="shared" si="47"/>
        <v>17374.975370265489</v>
      </c>
      <c r="N288" s="14">
        <f t="shared" si="48"/>
        <v>3538.1793561342656</v>
      </c>
      <c r="O288" s="17">
        <f t="shared" si="49"/>
        <v>30539.500622329455</v>
      </c>
      <c r="P288" s="16">
        <f t="shared" ref="P288:P299" si="52">P287*EXP($C$17/52)</f>
        <v>-11230.265717922557</v>
      </c>
      <c r="Q288" s="2">
        <f t="shared" si="44"/>
        <v>2.7193925227958755</v>
      </c>
    </row>
    <row r="289" spans="6:17" x14ac:dyDescent="0.4">
      <c r="F289" s="18">
        <v>33329</v>
      </c>
      <c r="G289">
        <v>275.44000244140602</v>
      </c>
      <c r="H289" s="12">
        <v>6.043316200422412E-2</v>
      </c>
      <c r="I289" s="13">
        <f t="shared" si="45"/>
        <v>118.00737341308651</v>
      </c>
      <c r="K289" s="19">
        <v>33329</v>
      </c>
      <c r="L289" s="14">
        <f t="shared" si="46"/>
        <v>10009.175928332557</v>
      </c>
      <c r="M289" s="14">
        <f t="shared" si="47"/>
        <v>18784.425518308497</v>
      </c>
      <c r="N289" s="14">
        <f t="shared" si="48"/>
        <v>3540.2212023925917</v>
      </c>
      <c r="O289" s="17">
        <f t="shared" si="49"/>
        <v>32333.822649033649</v>
      </c>
      <c r="P289" s="16">
        <f t="shared" si="52"/>
        <v>-11243.231195472577</v>
      </c>
      <c r="Q289" s="2">
        <f t="shared" si="44"/>
        <v>2.8758478845524253</v>
      </c>
    </row>
    <row r="290" spans="6:17" x14ac:dyDescent="0.4">
      <c r="F290" s="18">
        <v>33336</v>
      </c>
      <c r="G290">
        <v>279.204986572265</v>
      </c>
      <c r="H290" s="12">
        <v>6.2096572872602847E-2</v>
      </c>
      <c r="I290" s="13">
        <f t="shared" si="45"/>
        <v>118.07547423263389</v>
      </c>
      <c r="K290" s="19">
        <v>33336</v>
      </c>
      <c r="L290" s="14">
        <f t="shared" si="46"/>
        <v>10145.991162863222</v>
      </c>
      <c r="M290" s="14">
        <f t="shared" si="47"/>
        <v>19301.463126918505</v>
      </c>
      <c r="N290" s="14">
        <f t="shared" si="48"/>
        <v>3542.2642269790135</v>
      </c>
      <c r="O290" s="17">
        <f t="shared" si="49"/>
        <v>32989.718516760739</v>
      </c>
      <c r="P290" s="16">
        <f t="shared" si="52"/>
        <v>-11256.211641823187</v>
      </c>
      <c r="Q290" s="2">
        <f t="shared" si="44"/>
        <v>2.9308011937324712</v>
      </c>
    </row>
    <row r="291" spans="6:17" x14ac:dyDescent="0.4">
      <c r="F291" s="18">
        <v>33343</v>
      </c>
      <c r="G291">
        <v>274.00500488281199</v>
      </c>
      <c r="H291" s="12">
        <v>5.9805108439908307E-2</v>
      </c>
      <c r="I291" s="13">
        <f t="shared" si="45"/>
        <v>118.14361435245117</v>
      </c>
      <c r="K291" s="19">
        <v>33343</v>
      </c>
      <c r="L291" s="14">
        <f t="shared" si="46"/>
        <v>9957.0297516937771</v>
      </c>
      <c r="M291" s="14">
        <f t="shared" si="47"/>
        <v>18589.207776771593</v>
      </c>
      <c r="N291" s="14">
        <f t="shared" si="48"/>
        <v>3544.3084305735315</v>
      </c>
      <c r="O291" s="17">
        <f t="shared" si="49"/>
        <v>32090.5459590389</v>
      </c>
      <c r="P291" s="16">
        <f t="shared" si="52"/>
        <v>-11269.207074256048</v>
      </c>
      <c r="Q291" s="2">
        <f t="shared" si="44"/>
        <v>2.8476312261887688</v>
      </c>
    </row>
    <row r="292" spans="6:17" x14ac:dyDescent="0.4">
      <c r="F292" s="18">
        <v>33350</v>
      </c>
      <c r="G292">
        <v>271.29998779296801</v>
      </c>
      <c r="H292" s="12">
        <v>5.8630127617433962E-2</v>
      </c>
      <c r="I292" s="13">
        <f t="shared" si="45"/>
        <v>118.21179379521809</v>
      </c>
      <c r="K292" s="19">
        <v>33350</v>
      </c>
      <c r="L292" s="14">
        <f t="shared" si="46"/>
        <v>9858.7325119994293</v>
      </c>
      <c r="M292" s="14">
        <f t="shared" si="47"/>
        <v>18223.988764341506</v>
      </c>
      <c r="N292" s="14">
        <f t="shared" si="48"/>
        <v>3546.3538138565391</v>
      </c>
      <c r="O292" s="17">
        <f t="shared" si="49"/>
        <v>31629.075090197472</v>
      </c>
      <c r="P292" s="16">
        <f t="shared" si="52"/>
        <v>-11282.217510072773</v>
      </c>
      <c r="Q292" s="2">
        <f t="shared" si="44"/>
        <v>2.8034448956474209</v>
      </c>
    </row>
    <row r="293" spans="6:17" x14ac:dyDescent="0.4">
      <c r="F293" s="18">
        <v>33357</v>
      </c>
      <c r="G293">
        <v>267.10998535156199</v>
      </c>
      <c r="H293" s="12">
        <v>5.6833125193409183E-2</v>
      </c>
      <c r="I293" s="13">
        <f t="shared" si="45"/>
        <v>118.28001258362752</v>
      </c>
      <c r="K293" s="19">
        <v>33357</v>
      </c>
      <c r="L293" s="14">
        <f t="shared" si="46"/>
        <v>9706.4725962121538</v>
      </c>
      <c r="M293" s="14">
        <f t="shared" si="47"/>
        <v>17665.426923940802</v>
      </c>
      <c r="N293" s="14">
        <f t="shared" si="48"/>
        <v>3548.4003775088222</v>
      </c>
      <c r="O293" s="17">
        <f t="shared" si="49"/>
        <v>30920.299897661775</v>
      </c>
      <c r="P293" s="16">
        <f t="shared" si="52"/>
        <v>-11295.242966594949</v>
      </c>
      <c r="Q293" s="2">
        <f t="shared" si="44"/>
        <v>2.7374621324310451</v>
      </c>
    </row>
    <row r="294" spans="6:17" x14ac:dyDescent="0.4">
      <c r="F294" s="18">
        <v>33364</v>
      </c>
      <c r="G294">
        <v>268.70999145507801</v>
      </c>
      <c r="H294" s="12">
        <v>5.7516032613657113E-2</v>
      </c>
      <c r="I294" s="13">
        <f t="shared" si="45"/>
        <v>118.34827074038544</v>
      </c>
      <c r="K294" s="19">
        <v>33364</v>
      </c>
      <c r="L294" s="14">
        <f t="shared" si="46"/>
        <v>9764.6149954081611</v>
      </c>
      <c r="M294" s="14">
        <f t="shared" si="47"/>
        <v>17877.694876603131</v>
      </c>
      <c r="N294" s="14">
        <f t="shared" si="48"/>
        <v>3550.4481222115596</v>
      </c>
      <c r="O294" s="17">
        <f t="shared" si="49"/>
        <v>31192.757994222851</v>
      </c>
      <c r="P294" s="16">
        <f t="shared" si="52"/>
        <v>-11308.283461164165</v>
      </c>
      <c r="Q294" s="2">
        <f t="shared" si="44"/>
        <v>2.7583990179718771</v>
      </c>
    </row>
    <row r="295" spans="6:17" x14ac:dyDescent="0.4">
      <c r="F295" s="18">
        <v>33371</v>
      </c>
      <c r="G295">
        <v>260.46499633789</v>
      </c>
      <c r="H295" s="12">
        <v>5.404058295428698E-2</v>
      </c>
      <c r="I295" s="13">
        <f t="shared" si="45"/>
        <v>118.4165682882109</v>
      </c>
      <c r="K295" s="19">
        <v>33371</v>
      </c>
      <c r="L295" s="14">
        <f t="shared" si="46"/>
        <v>9465.0012649234868</v>
      </c>
      <c r="M295" s="14">
        <f t="shared" si="47"/>
        <v>16797.421677188118</v>
      </c>
      <c r="N295" s="14">
        <f t="shared" si="48"/>
        <v>3552.497048646323</v>
      </c>
      <c r="O295" s="17">
        <f t="shared" si="49"/>
        <v>29814.919990757928</v>
      </c>
      <c r="P295" s="16">
        <f t="shared" si="52"/>
        <v>-11321.339011142025</v>
      </c>
      <c r="Q295" s="2">
        <f t="shared" si="44"/>
        <v>2.6335153431422937</v>
      </c>
    </row>
    <row r="296" spans="6:17" x14ac:dyDescent="0.4">
      <c r="F296" s="18">
        <v>33378</v>
      </c>
      <c r="G296">
        <v>269.50500488281199</v>
      </c>
      <c r="H296" s="12">
        <v>5.7856873392768633E-2</v>
      </c>
      <c r="I296" s="13">
        <f t="shared" si="45"/>
        <v>118.48490524983606</v>
      </c>
      <c r="K296" s="19">
        <v>33378</v>
      </c>
      <c r="L296" s="14">
        <f t="shared" si="46"/>
        <v>9793.5048777529355</v>
      </c>
      <c r="M296" s="14">
        <f t="shared" si="47"/>
        <v>17983.638335731994</v>
      </c>
      <c r="N296" s="14">
        <f t="shared" si="48"/>
        <v>3554.547157495078</v>
      </c>
      <c r="O296" s="17">
        <f t="shared" si="49"/>
        <v>31331.69037098001</v>
      </c>
      <c r="P296" s="16">
        <f t="shared" si="52"/>
        <v>-11334.409633910182</v>
      </c>
      <c r="Q296" s="2">
        <f t="shared" si="44"/>
        <v>2.7642983960313336</v>
      </c>
    </row>
    <row r="297" spans="6:17" x14ac:dyDescent="0.4">
      <c r="F297" s="18">
        <v>33385</v>
      </c>
      <c r="G297">
        <v>279</v>
      </c>
      <c r="H297" s="12">
        <v>6.2005426284522068E-2</v>
      </c>
      <c r="I297" s="13">
        <f t="shared" si="45"/>
        <v>118.55328164800622</v>
      </c>
      <c r="K297" s="19">
        <v>33385</v>
      </c>
      <c r="L297" s="14">
        <f t="shared" si="46"/>
        <v>10138.542184332289</v>
      </c>
      <c r="M297" s="14">
        <f t="shared" si="47"/>
        <v>19273.132054403519</v>
      </c>
      <c r="N297" s="14">
        <f t="shared" si="48"/>
        <v>3556.5984494401828</v>
      </c>
      <c r="O297" s="17">
        <f t="shared" si="49"/>
        <v>32968.272688175995</v>
      </c>
      <c r="P297" s="16">
        <f t="shared" si="52"/>
        <v>-11347.495346870353</v>
      </c>
      <c r="Q297" s="2">
        <f t="shared" si="44"/>
        <v>2.9053347615840766</v>
      </c>
    </row>
    <row r="298" spans="6:17" x14ac:dyDescent="0.4">
      <c r="F298" s="18">
        <v>33392</v>
      </c>
      <c r="G298">
        <v>270.57000732421801</v>
      </c>
      <c r="H298" s="12">
        <v>5.8315042685333433E-2</v>
      </c>
      <c r="I298" s="13">
        <f t="shared" si="45"/>
        <v>118.6216975054798</v>
      </c>
      <c r="K298" s="19">
        <v>33392</v>
      </c>
      <c r="L298" s="14">
        <f t="shared" si="46"/>
        <v>9832.2058533035161</v>
      </c>
      <c r="M298" s="14">
        <f t="shared" si="47"/>
        <v>18126.050989075498</v>
      </c>
      <c r="N298" s="14">
        <f t="shared" si="48"/>
        <v>3558.6509251643902</v>
      </c>
      <c r="O298" s="17">
        <f t="shared" si="49"/>
        <v>31516.907767543405</v>
      </c>
      <c r="P298" s="16">
        <f t="shared" si="52"/>
        <v>-11360.59616744435</v>
      </c>
      <c r="Q298" s="2">
        <f t="shared" si="44"/>
        <v>2.7742300934752238</v>
      </c>
    </row>
    <row r="299" spans="6:17" x14ac:dyDescent="0.4">
      <c r="F299" s="18">
        <v>33399</v>
      </c>
      <c r="G299">
        <v>267.79998779296801</v>
      </c>
      <c r="H299" s="12">
        <v>5.7127128769954683E-2</v>
      </c>
      <c r="I299" s="13">
        <f t="shared" si="45"/>
        <v>118.69015284502835</v>
      </c>
      <c r="K299" s="19">
        <v>33399</v>
      </c>
      <c r="L299" s="14">
        <f t="shared" si="46"/>
        <v>9731.5464989343309</v>
      </c>
      <c r="M299" s="14">
        <f t="shared" si="47"/>
        <v>17756.811986422705</v>
      </c>
      <c r="N299" s="14">
        <f t="shared" si="48"/>
        <v>3560.7045853508466</v>
      </c>
      <c r="O299" s="17">
        <f t="shared" si="49"/>
        <v>31049.063070707882</v>
      </c>
      <c r="P299" s="16">
        <f t="shared" si="52"/>
        <v>-11373.712113074092</v>
      </c>
      <c r="Q299" s="2">
        <f t="shared" si="44"/>
        <v>2.7298970434654271</v>
      </c>
    </row>
    <row r="300" spans="6:17" x14ac:dyDescent="0.4">
      <c r="F300" s="18">
        <v>33406</v>
      </c>
      <c r="G300">
        <v>260.27999877929602</v>
      </c>
      <c r="H300" s="12">
        <v>5.3963844615624312E-2</v>
      </c>
      <c r="I300" s="13">
        <f t="shared" si="45"/>
        <v>118.75864768943656</v>
      </c>
      <c r="K300" s="19">
        <v>33406</v>
      </c>
      <c r="L300" s="14">
        <f t="shared" si="46"/>
        <v>9458.2786643793897</v>
      </c>
      <c r="M300" s="14">
        <f t="shared" si="47"/>
        <v>16773.569117447703</v>
      </c>
      <c r="N300" s="14">
        <f t="shared" si="48"/>
        <v>3562.7594306830929</v>
      </c>
      <c r="O300" s="17">
        <f t="shared" si="49"/>
        <v>29794.607212510185</v>
      </c>
      <c r="P300" s="16">
        <f>P299*EXP($C$17/52)+(-MAX(O$2:O299)*$C$16)</f>
        <v>-12046.637571556857</v>
      </c>
      <c r="Q300" s="2">
        <f t="shared" si="44"/>
        <v>2.4732716524034726</v>
      </c>
    </row>
    <row r="301" spans="6:17" x14ac:dyDescent="0.4">
      <c r="F301" s="18">
        <v>33413</v>
      </c>
      <c r="G301">
        <v>254.19500732421801</v>
      </c>
      <c r="H301" s="12">
        <v>5.1470136924463762E-2</v>
      </c>
      <c r="I301" s="13">
        <f t="shared" si="45"/>
        <v>118.82718206150227</v>
      </c>
      <c r="K301" s="19">
        <v>33413</v>
      </c>
      <c r="L301" s="14">
        <f t="shared" si="46"/>
        <v>9237.1570064632251</v>
      </c>
      <c r="M301" s="14">
        <f t="shared" si="47"/>
        <v>15998.450542884881</v>
      </c>
      <c r="N301" s="14">
        <f t="shared" si="48"/>
        <v>3564.8154618450644</v>
      </c>
      <c r="O301" s="17">
        <f t="shared" si="49"/>
        <v>28800.423011193168</v>
      </c>
      <c r="P301" s="16">
        <f t="shared" ref="P301:P312" si="53">P300*EXP($C$17/52)</f>
        <v>-12060.54556028218</v>
      </c>
      <c r="Q301" s="2">
        <f t="shared" si="44"/>
        <v>2.3879867512825288</v>
      </c>
    </row>
    <row r="302" spans="6:17" x14ac:dyDescent="0.4">
      <c r="F302" s="18">
        <v>33420</v>
      </c>
      <c r="G302">
        <v>251.975006103515</v>
      </c>
      <c r="H302" s="12">
        <v>5.0575038243019822E-2</v>
      </c>
      <c r="I302" s="13">
        <f t="shared" si="45"/>
        <v>118.89575598403648</v>
      </c>
      <c r="K302" s="19">
        <v>33420</v>
      </c>
      <c r="L302" s="14">
        <f t="shared" si="46"/>
        <v>9156.4846909601201</v>
      </c>
      <c r="M302" s="14">
        <f t="shared" si="47"/>
        <v>15720.227230460081</v>
      </c>
      <c r="N302" s="14">
        <f t="shared" si="48"/>
        <v>3566.872679521091</v>
      </c>
      <c r="O302" s="17">
        <f t="shared" si="49"/>
        <v>28443.584600941293</v>
      </c>
      <c r="P302" s="16">
        <f t="shared" si="53"/>
        <v>-12074.46960594864</v>
      </c>
      <c r="Q302" s="2">
        <f t="shared" si="44"/>
        <v>2.3556798376409183</v>
      </c>
    </row>
    <row r="303" spans="6:17" x14ac:dyDescent="0.4">
      <c r="F303" s="18">
        <v>33427</v>
      </c>
      <c r="G303">
        <v>267.44000244140602</v>
      </c>
      <c r="H303" s="12">
        <v>5.6973647750902412E-2</v>
      </c>
      <c r="I303" s="13">
        <f t="shared" si="45"/>
        <v>118.96436947986335</v>
      </c>
      <c r="K303" s="19">
        <v>33427</v>
      </c>
      <c r="L303" s="14">
        <f t="shared" si="46"/>
        <v>9718.4650413266154</v>
      </c>
      <c r="M303" s="14">
        <f t="shared" si="47"/>
        <v>17709.105517403925</v>
      </c>
      <c r="N303" s="14">
        <f t="shared" si="48"/>
        <v>3568.931084395897</v>
      </c>
      <c r="O303" s="17">
        <f t="shared" si="49"/>
        <v>30996.501643126438</v>
      </c>
      <c r="P303" s="16">
        <f t="shared" si="53"/>
        <v>-12088.409727094169</v>
      </c>
      <c r="Q303" s="2">
        <f t="shared" si="44"/>
        <v>2.5641504832230257</v>
      </c>
    </row>
    <row r="304" spans="6:17" x14ac:dyDescent="0.4">
      <c r="F304" s="18">
        <v>33434</v>
      </c>
      <c r="G304">
        <v>266.92498779296801</v>
      </c>
      <c r="H304" s="12">
        <v>5.6754428408973157E-2</v>
      </c>
      <c r="I304" s="13">
        <f t="shared" si="45"/>
        <v>119.03302257182021</v>
      </c>
      <c r="K304" s="19">
        <v>33434</v>
      </c>
      <c r="L304" s="14">
        <f t="shared" si="46"/>
        <v>9699.7499956680567</v>
      </c>
      <c r="M304" s="14">
        <f t="shared" si="47"/>
        <v>17640.965620961721</v>
      </c>
      <c r="N304" s="14">
        <f t="shared" si="48"/>
        <v>3570.990677154603</v>
      </c>
      <c r="O304" s="17">
        <f t="shared" si="49"/>
        <v>30911.70629378438</v>
      </c>
      <c r="P304" s="16">
        <f t="shared" si="53"/>
        <v>-12102.365942278104</v>
      </c>
      <c r="Q304" s="2">
        <f t="shared" si="44"/>
        <v>2.5541870441876324</v>
      </c>
    </row>
    <row r="305" spans="6:17" x14ac:dyDescent="0.4">
      <c r="F305" s="18">
        <v>33441</v>
      </c>
      <c r="G305">
        <v>264.22000122070301</v>
      </c>
      <c r="H305" s="12">
        <v>5.5609971373744273E-2</v>
      </c>
      <c r="I305" s="13">
        <f t="shared" si="45"/>
        <v>119.10171528275758</v>
      </c>
      <c r="K305" s="19">
        <v>33441</v>
      </c>
      <c r="L305" s="14">
        <f t="shared" si="46"/>
        <v>9601.4538649477654</v>
      </c>
      <c r="M305" s="14">
        <f t="shared" si="47"/>
        <v>17285.234310135085</v>
      </c>
      <c r="N305" s="14">
        <f t="shared" si="48"/>
        <v>3573.0514584827242</v>
      </c>
      <c r="O305" s="17">
        <f t="shared" si="49"/>
        <v>30459.739633565576</v>
      </c>
      <c r="P305" s="16">
        <f t="shared" si="53"/>
        <v>-12116.338270081204</v>
      </c>
      <c r="Q305" s="2">
        <f t="shared" si="44"/>
        <v>2.5139393564786499</v>
      </c>
    </row>
    <row r="306" spans="6:17" x14ac:dyDescent="0.4">
      <c r="F306" s="18">
        <v>33448</v>
      </c>
      <c r="G306">
        <v>275.47000122070301</v>
      </c>
      <c r="H306" s="12">
        <v>6.0446326539496692E-2</v>
      </c>
      <c r="I306" s="13">
        <f t="shared" si="45"/>
        <v>119.17044763553916</v>
      </c>
      <c r="K306" s="19">
        <v>33448</v>
      </c>
      <c r="L306" s="14">
        <f t="shared" si="46"/>
        <v>10010.266049799873</v>
      </c>
      <c r="M306" s="14">
        <f t="shared" si="47"/>
        <v>18788.517447708007</v>
      </c>
      <c r="N306" s="14">
        <f t="shared" si="48"/>
        <v>3575.1134290661716</v>
      </c>
      <c r="O306" s="17">
        <f t="shared" si="49"/>
        <v>32373.896926574052</v>
      </c>
      <c r="P306" s="16">
        <f t="shared" si="53"/>
        <v>-12130.326729105684</v>
      </c>
      <c r="Q306" s="2">
        <f t="shared" si="44"/>
        <v>2.6688396487207267</v>
      </c>
    </row>
    <row r="307" spans="6:17" x14ac:dyDescent="0.4">
      <c r="F307" s="18">
        <v>33455</v>
      </c>
      <c r="G307">
        <v>278.15499877929602</v>
      </c>
      <c r="H307" s="12">
        <v>6.1630406086552299E-2</v>
      </c>
      <c r="I307" s="13">
        <f t="shared" si="45"/>
        <v>119.23921965304183</v>
      </c>
      <c r="K307" s="19">
        <v>33455</v>
      </c>
      <c r="L307" s="14">
        <f t="shared" si="46"/>
        <v>10107.835802533295</v>
      </c>
      <c r="M307" s="14">
        <f t="shared" si="47"/>
        <v>19156.564614557621</v>
      </c>
      <c r="N307" s="14">
        <f t="shared" si="48"/>
        <v>3577.1765895912517</v>
      </c>
      <c r="O307" s="17">
        <f t="shared" si="49"/>
        <v>32841.577006682171</v>
      </c>
      <c r="P307" s="16">
        <f t="shared" si="53"/>
        <v>-12144.331337975234</v>
      </c>
      <c r="Q307" s="2">
        <f t="shared" si="44"/>
        <v>2.7042721490961634</v>
      </c>
    </row>
    <row r="308" spans="6:17" x14ac:dyDescent="0.4">
      <c r="F308" s="18">
        <v>33462</v>
      </c>
      <c r="G308">
        <v>279.510009765625</v>
      </c>
      <c r="H308" s="12">
        <v>6.2232324324400762E-2</v>
      </c>
      <c r="I308" s="13">
        <f t="shared" si="45"/>
        <v>119.30803135815569</v>
      </c>
      <c r="K308" s="19">
        <v>33462</v>
      </c>
      <c r="L308" s="14">
        <f t="shared" si="46"/>
        <v>10157.075358250606</v>
      </c>
      <c r="M308" s="14">
        <f t="shared" si="47"/>
        <v>19343.658718721585</v>
      </c>
      <c r="N308" s="14">
        <f t="shared" si="48"/>
        <v>3579.2409407446676</v>
      </c>
      <c r="O308" s="17">
        <f t="shared" si="49"/>
        <v>33079.975017716861</v>
      </c>
      <c r="P308" s="16">
        <f t="shared" si="53"/>
        <v>-12158.352115335047</v>
      </c>
      <c r="Q308" s="2">
        <f t="shared" si="44"/>
        <v>2.7207613913396913</v>
      </c>
    </row>
    <row r="309" spans="6:17" x14ac:dyDescent="0.4">
      <c r="F309" s="18">
        <v>33469</v>
      </c>
      <c r="G309">
        <v>286.77499389648398</v>
      </c>
      <c r="H309" s="12">
        <v>6.5509434344230247E-2</v>
      </c>
      <c r="I309" s="13">
        <f t="shared" si="45"/>
        <v>119.37688277378405</v>
      </c>
      <c r="K309" s="19">
        <v>33469</v>
      </c>
      <c r="L309" s="14">
        <f t="shared" si="46"/>
        <v>10421.076605846371</v>
      </c>
      <c r="M309" s="14">
        <f t="shared" si="47"/>
        <v>20362.282054672243</v>
      </c>
      <c r="N309" s="14">
        <f t="shared" si="48"/>
        <v>3581.3064832135183</v>
      </c>
      <c r="O309" s="17">
        <f t="shared" si="49"/>
        <v>34364.665143732134</v>
      </c>
      <c r="P309" s="16">
        <f t="shared" si="53"/>
        <v>-12172.389079851839</v>
      </c>
      <c r="Q309" s="2">
        <f t="shared" si="44"/>
        <v>2.8231651911795788</v>
      </c>
    </row>
    <row r="310" spans="6:17" x14ac:dyDescent="0.4">
      <c r="F310" s="18">
        <v>33476</v>
      </c>
      <c r="G310">
        <v>287.40499877929602</v>
      </c>
      <c r="H310" s="12">
        <v>6.5797580786612256E-2</v>
      </c>
      <c r="I310" s="13">
        <f t="shared" si="45"/>
        <v>119.44577392284343</v>
      </c>
      <c r="K310" s="19">
        <v>33476</v>
      </c>
      <c r="L310" s="14">
        <f t="shared" si="46"/>
        <v>10443.970265633916</v>
      </c>
      <c r="M310" s="14">
        <f t="shared" si="47"/>
        <v>20451.846545521028</v>
      </c>
      <c r="N310" s="14">
        <f t="shared" si="48"/>
        <v>3583.3732176852996</v>
      </c>
      <c r="O310" s="17">
        <f t="shared" si="49"/>
        <v>34479.190028840247</v>
      </c>
      <c r="P310" s="16">
        <f t="shared" si="53"/>
        <v>-12186.442250213877</v>
      </c>
      <c r="Q310" s="2">
        <f t="shared" si="44"/>
        <v>2.8293073007616414</v>
      </c>
    </row>
    <row r="311" spans="6:17" x14ac:dyDescent="0.4">
      <c r="F311" s="18">
        <v>33483</v>
      </c>
      <c r="G311">
        <v>279.96499633789</v>
      </c>
      <c r="H311" s="12">
        <v>6.2435092858060807E-2</v>
      </c>
      <c r="I311" s="13">
        <f t="shared" si="45"/>
        <v>119.51470482826358</v>
      </c>
      <c r="K311" s="19">
        <v>33483</v>
      </c>
      <c r="L311" s="14">
        <f t="shared" si="46"/>
        <v>10173.609052000475</v>
      </c>
      <c r="M311" s="14">
        <f t="shared" si="47"/>
        <v>19406.685214302397</v>
      </c>
      <c r="N311" s="14">
        <f t="shared" si="48"/>
        <v>3585.4411448479041</v>
      </c>
      <c r="O311" s="17">
        <f t="shared" si="49"/>
        <v>33165.735411150774</v>
      </c>
      <c r="P311" s="16">
        <f t="shared" si="53"/>
        <v>-12200.511645131008</v>
      </c>
      <c r="Q311" s="2">
        <f t="shared" si="44"/>
        <v>2.7183888984185831</v>
      </c>
    </row>
    <row r="312" spans="6:17" x14ac:dyDescent="0.4">
      <c r="F312" s="18">
        <v>33490</v>
      </c>
      <c r="G312">
        <v>279.49499511718699</v>
      </c>
      <c r="H312" s="12">
        <v>6.2225638543271448E-2</v>
      </c>
      <c r="I312" s="13">
        <f t="shared" si="45"/>
        <v>119.58367551298747</v>
      </c>
      <c r="K312" s="19">
        <v>33490</v>
      </c>
      <c r="L312" s="14">
        <f t="shared" si="46"/>
        <v>10156.52974302992</v>
      </c>
      <c r="M312" s="14">
        <f t="shared" si="47"/>
        <v>19341.58057894716</v>
      </c>
      <c r="N312" s="14">
        <f t="shared" si="48"/>
        <v>3587.5102653896211</v>
      </c>
      <c r="O312" s="17">
        <f t="shared" si="49"/>
        <v>33085.620587366706</v>
      </c>
      <c r="P312" s="16">
        <f t="shared" si="53"/>
        <v>-12214.597283334675</v>
      </c>
      <c r="Q312" s="2">
        <f t="shared" si="44"/>
        <v>2.7086951636553742</v>
      </c>
    </row>
    <row r="313" spans="6:17" x14ac:dyDescent="0.4">
      <c r="F313" s="18">
        <v>33497</v>
      </c>
      <c r="G313">
        <v>286.635009765625</v>
      </c>
      <c r="H313" s="12">
        <v>6.5445495414618277E-2</v>
      </c>
      <c r="I313" s="13">
        <f t="shared" si="45"/>
        <v>119.65268599997133</v>
      </c>
      <c r="K313" s="19">
        <v>33497</v>
      </c>
      <c r="L313" s="14">
        <f t="shared" si="46"/>
        <v>10415.989741990274</v>
      </c>
      <c r="M313" s="14">
        <f t="shared" si="47"/>
        <v>20342.407932233764</v>
      </c>
      <c r="N313" s="14">
        <f t="shared" si="48"/>
        <v>3589.5805799991367</v>
      </c>
      <c r="O313" s="17">
        <f t="shared" si="49"/>
        <v>34347.978254223177</v>
      </c>
      <c r="P313" s="16">
        <f>P312*EXP($C$17/52)+(-MAX(O$2:O312)*$C$16)</f>
        <v>-12918.282984154755</v>
      </c>
      <c r="Q313" s="2">
        <f t="shared" si="44"/>
        <v>2.6588656012841296</v>
      </c>
    </row>
    <row r="314" spans="6:17" x14ac:dyDescent="0.4">
      <c r="F314" s="18">
        <v>33504</v>
      </c>
      <c r="G314">
        <v>285.94000244140602</v>
      </c>
      <c r="H314" s="12">
        <v>6.5128507238211925E-2</v>
      </c>
      <c r="I314" s="13">
        <f t="shared" si="45"/>
        <v>119.72173631218462</v>
      </c>
      <c r="K314" s="19">
        <v>33504</v>
      </c>
      <c r="L314" s="14">
        <f t="shared" si="46"/>
        <v>10390.733967527858</v>
      </c>
      <c r="M314" s="14">
        <f t="shared" si="47"/>
        <v>20243.878571988251</v>
      </c>
      <c r="N314" s="14">
        <f t="shared" si="48"/>
        <v>3591.6520893655356</v>
      </c>
      <c r="O314" s="17">
        <f t="shared" si="49"/>
        <v>34226.26462888164</v>
      </c>
      <c r="P314" s="16">
        <f t="shared" ref="P314:P325" si="54">P313*EXP($C$17/52)</f>
        <v>-12933.197298047486</v>
      </c>
      <c r="Q314" s="2">
        <f t="shared" si="44"/>
        <v>2.6463885024044869</v>
      </c>
    </row>
    <row r="315" spans="6:17" x14ac:dyDescent="0.4">
      <c r="F315" s="18">
        <v>33511</v>
      </c>
      <c r="G315">
        <v>280.51501464843699</v>
      </c>
      <c r="H315" s="12">
        <v>6.2680653391014543E-2</v>
      </c>
      <c r="I315" s="13">
        <f t="shared" si="45"/>
        <v>119.79082647261006</v>
      </c>
      <c r="K315" s="19">
        <v>33511</v>
      </c>
      <c r="L315" s="14">
        <f t="shared" si="46"/>
        <v>10193.596090866553</v>
      </c>
      <c r="M315" s="14">
        <f t="shared" si="47"/>
        <v>19483.012736949368</v>
      </c>
      <c r="N315" s="14">
        <f t="shared" si="48"/>
        <v>3593.7247941782989</v>
      </c>
      <c r="O315" s="17">
        <f t="shared" si="49"/>
        <v>33270.333621994221</v>
      </c>
      <c r="P315" s="16">
        <f t="shared" si="54"/>
        <v>-12948.128830695925</v>
      </c>
      <c r="Q315" s="2">
        <f t="shared" si="44"/>
        <v>2.5695090045073359</v>
      </c>
    </row>
    <row r="316" spans="6:17" x14ac:dyDescent="0.4">
      <c r="F316" s="18">
        <v>33518</v>
      </c>
      <c r="G316">
        <v>281.5</v>
      </c>
      <c r="H316" s="12">
        <v>6.3121613172938032E-2</v>
      </c>
      <c r="I316" s="13">
        <f t="shared" si="45"/>
        <v>119.85995650424366</v>
      </c>
      <c r="K316" s="19">
        <v>33518</v>
      </c>
      <c r="L316" s="14">
        <f t="shared" si="46"/>
        <v>10229.389336521646</v>
      </c>
      <c r="M316" s="14">
        <f t="shared" si="47"/>
        <v>19620.076162151781</v>
      </c>
      <c r="N316" s="14">
        <f t="shared" si="48"/>
        <v>3595.7986951273065</v>
      </c>
      <c r="O316" s="17">
        <f t="shared" si="49"/>
        <v>33445.264193800736</v>
      </c>
      <c r="P316" s="16">
        <f t="shared" si="54"/>
        <v>-12963.077601979336</v>
      </c>
      <c r="Q316" s="2">
        <f t="shared" si="44"/>
        <v>2.5800404210103602</v>
      </c>
    </row>
    <row r="317" spans="6:17" x14ac:dyDescent="0.4">
      <c r="F317" s="18">
        <v>33525</v>
      </c>
      <c r="G317">
        <v>293.10998535156199</v>
      </c>
      <c r="H317" s="12">
        <v>6.8435669232030094E-2</v>
      </c>
      <c r="I317" s="13">
        <f t="shared" si="45"/>
        <v>119.92912643009464</v>
      </c>
      <c r="K317" s="19">
        <v>33525</v>
      </c>
      <c r="L317" s="14">
        <f t="shared" si="46"/>
        <v>10651.28297898147</v>
      </c>
      <c r="M317" s="14">
        <f t="shared" si="47"/>
        <v>21271.842955938835</v>
      </c>
      <c r="N317" s="14">
        <f t="shared" si="48"/>
        <v>3597.8737929028362</v>
      </c>
      <c r="O317" s="17">
        <f t="shared" si="49"/>
        <v>35520.999727823139</v>
      </c>
      <c r="P317" s="16">
        <f t="shared" si="54"/>
        <v>-12978.04363179993</v>
      </c>
      <c r="Q317" s="2">
        <f t="shared" si="44"/>
        <v>2.7370072667028564</v>
      </c>
    </row>
    <row r="318" spans="6:17" x14ac:dyDescent="0.4">
      <c r="F318" s="18">
        <v>33532</v>
      </c>
      <c r="G318">
        <v>282.94000244140602</v>
      </c>
      <c r="H318" s="12">
        <v>6.3769057313076041E-2</v>
      </c>
      <c r="I318" s="13">
        <f t="shared" si="45"/>
        <v>119.99833627318556</v>
      </c>
      <c r="K318" s="19">
        <v>33532</v>
      </c>
      <c r="L318" s="14">
        <f t="shared" si="46"/>
        <v>10281.717384900629</v>
      </c>
      <c r="M318" s="14">
        <f t="shared" si="47"/>
        <v>19821.32107180648</v>
      </c>
      <c r="N318" s="14">
        <f t="shared" si="48"/>
        <v>3599.9500881955637</v>
      </c>
      <c r="O318" s="17">
        <f t="shared" si="49"/>
        <v>33702.98854490267</v>
      </c>
      <c r="P318" s="16">
        <f t="shared" si="54"/>
        <v>-12993.026940082898</v>
      </c>
      <c r="Q318" s="2">
        <f t="shared" si="44"/>
        <v>2.5939289359071886</v>
      </c>
    </row>
    <row r="319" spans="6:17" x14ac:dyDescent="0.4">
      <c r="F319" s="18">
        <v>33539</v>
      </c>
      <c r="G319">
        <v>290.00500488281199</v>
      </c>
      <c r="H319" s="12">
        <v>6.699343974793466E-2</v>
      </c>
      <c r="I319" s="13">
        <f t="shared" si="45"/>
        <v>120.06758605655223</v>
      </c>
      <c r="K319" s="19">
        <v>33539</v>
      </c>
      <c r="L319" s="14">
        <f t="shared" si="46"/>
        <v>10538.451525705665</v>
      </c>
      <c r="M319" s="14">
        <f t="shared" si="47"/>
        <v>20823.555104934028</v>
      </c>
      <c r="N319" s="14">
        <f t="shared" si="48"/>
        <v>3602.0275816965641</v>
      </c>
      <c r="O319" s="17">
        <f t="shared" si="49"/>
        <v>34964.034212336257</v>
      </c>
      <c r="P319" s="16">
        <f t="shared" si="54"/>
        <v>-13008.027546776433</v>
      </c>
      <c r="Q319" s="2">
        <f t="shared" si="44"/>
        <v>2.6878813168719669</v>
      </c>
    </row>
    <row r="320" spans="6:17" x14ac:dyDescent="0.4">
      <c r="F320" s="18">
        <v>33546</v>
      </c>
      <c r="G320">
        <v>295.54998779296801</v>
      </c>
      <c r="H320" s="12">
        <v>6.9579801036425748E-2</v>
      </c>
      <c r="I320" s="13">
        <f t="shared" si="45"/>
        <v>120.13687580324378</v>
      </c>
      <c r="K320" s="19">
        <v>33546</v>
      </c>
      <c r="L320" s="14">
        <f t="shared" si="46"/>
        <v>10739.949888236197</v>
      </c>
      <c r="M320" s="14">
        <f t="shared" si="47"/>
        <v>21627.473175342147</v>
      </c>
      <c r="N320" s="14">
        <f t="shared" si="48"/>
        <v>3604.1062740973107</v>
      </c>
      <c r="O320" s="17">
        <f t="shared" si="49"/>
        <v>35971.52933767566</v>
      </c>
      <c r="P320" s="16">
        <f t="shared" si="54"/>
        <v>-13023.045471851759</v>
      </c>
      <c r="Q320" s="2">
        <f t="shared" si="44"/>
        <v>2.7621441862754113</v>
      </c>
    </row>
    <row r="321" spans="1:17" x14ac:dyDescent="0.4">
      <c r="F321" s="18">
        <v>33553</v>
      </c>
      <c r="G321">
        <v>284.51998901367102</v>
      </c>
      <c r="H321" s="12">
        <v>6.4483241013632911E-2</v>
      </c>
      <c r="I321" s="13">
        <f t="shared" si="45"/>
        <v>120.20620553632261</v>
      </c>
      <c r="K321" s="19">
        <v>33553</v>
      </c>
      <c r="L321" s="14">
        <f t="shared" si="46"/>
        <v>10339.132297135708</v>
      </c>
      <c r="M321" s="14">
        <f t="shared" si="47"/>
        <v>20043.310623314024</v>
      </c>
      <c r="N321" s="14">
        <f t="shared" si="48"/>
        <v>3606.1861660896757</v>
      </c>
      <c r="O321" s="17">
        <f t="shared" si="49"/>
        <v>33988.629086539411</v>
      </c>
      <c r="P321" s="16">
        <f t="shared" si="54"/>
        <v>-13038.08073530316</v>
      </c>
      <c r="Q321" s="2">
        <f t="shared" si="44"/>
        <v>2.6068736477837979</v>
      </c>
    </row>
    <row r="322" spans="1:17" x14ac:dyDescent="0.4">
      <c r="F322" s="18">
        <v>33560</v>
      </c>
      <c r="G322">
        <v>286.32000732421801</v>
      </c>
      <c r="H322" s="12">
        <v>6.5301729564252661E-2</v>
      </c>
      <c r="I322" s="13">
        <f t="shared" si="45"/>
        <v>120.27557527886445</v>
      </c>
      <c r="K322" s="19">
        <v>33560</v>
      </c>
      <c r="L322" s="14">
        <f t="shared" si="46"/>
        <v>10404.542912096465</v>
      </c>
      <c r="M322" s="14">
        <f t="shared" si="47"/>
        <v>20297.721226810667</v>
      </c>
      <c r="N322" s="14">
        <f t="shared" si="48"/>
        <v>3608.267258365931</v>
      </c>
      <c r="O322" s="17">
        <f t="shared" si="49"/>
        <v>34310.531397273066</v>
      </c>
      <c r="P322" s="16">
        <f t="shared" si="54"/>
        <v>-13053.133357147997</v>
      </c>
      <c r="Q322" s="2">
        <f t="shared" ref="Q322:Q385" si="55">O322/-P322</f>
        <v>2.6285283738777059</v>
      </c>
    </row>
    <row r="323" spans="1:17" x14ac:dyDescent="0.4">
      <c r="F323" s="18">
        <v>33567</v>
      </c>
      <c r="G323">
        <v>284.79000854492102</v>
      </c>
      <c r="H323" s="12">
        <v>6.4605692843806725E-2</v>
      </c>
      <c r="I323" s="13">
        <f t="shared" ref="I323:I386" si="56">I322*EXP($C$13/52)</f>
        <v>120.34498505395835</v>
      </c>
      <c r="K323" s="19">
        <v>33567</v>
      </c>
      <c r="L323" s="14">
        <f t="shared" ref="L323:L386" si="57">L322*(G323/G322)</f>
        <v>10348.944499315536</v>
      </c>
      <c r="M323" s="14">
        <f t="shared" ref="M323:M386" si="58">M322*(H323/H322)</f>
        <v>20081.372296858754</v>
      </c>
      <c r="N323" s="14">
        <f t="shared" ref="N323:N386" si="59">N322*(I323/I322)</f>
        <v>3610.3495516187477</v>
      </c>
      <c r="O323" s="17">
        <f t="shared" ref="O323:O386" si="60">L323+M323+N323</f>
        <v>34040.666347793034</v>
      </c>
      <c r="P323" s="16">
        <f t="shared" si="54"/>
        <v>-13068.203357426746</v>
      </c>
      <c r="Q323" s="2">
        <f t="shared" si="55"/>
        <v>2.6048466967303123</v>
      </c>
    </row>
    <row r="324" spans="1:17" x14ac:dyDescent="0.4">
      <c r="F324" s="18">
        <v>33574</v>
      </c>
      <c r="G324">
        <v>296.14001464843699</v>
      </c>
      <c r="H324" s="12">
        <v>6.9857892271927652E-2</v>
      </c>
      <c r="I324" s="13">
        <f t="shared" si="56"/>
        <v>120.41443488470667</v>
      </c>
      <c r="K324" s="19">
        <v>33574</v>
      </c>
      <c r="L324" s="14">
        <f t="shared" si="57"/>
        <v>10761.390792050037</v>
      </c>
      <c r="M324" s="14">
        <f t="shared" si="58"/>
        <v>21713.912208603633</v>
      </c>
      <c r="N324" s="14">
        <f t="shared" si="59"/>
        <v>3612.4330465411972</v>
      </c>
      <c r="O324" s="17">
        <f t="shared" si="60"/>
        <v>36087.73604719487</v>
      </c>
      <c r="P324" s="16">
        <f t="shared" si="54"/>
        <v>-13083.29075620302</v>
      </c>
      <c r="Q324" s="2">
        <f t="shared" si="55"/>
        <v>2.7583072729683882</v>
      </c>
    </row>
    <row r="325" spans="1:17" x14ac:dyDescent="0.4">
      <c r="F325" s="18">
        <v>33581</v>
      </c>
      <c r="G325">
        <v>301.329986572265</v>
      </c>
      <c r="H325" s="12">
        <v>7.2327923271931799E-2</v>
      </c>
      <c r="I325" s="13">
        <f t="shared" si="56"/>
        <v>120.4839247942251</v>
      </c>
      <c r="K325" s="19">
        <v>33581</v>
      </c>
      <c r="L325" s="14">
        <f t="shared" si="57"/>
        <v>10949.988459739036</v>
      </c>
      <c r="M325" s="14">
        <f t="shared" si="58"/>
        <v>22481.671362828394</v>
      </c>
      <c r="N325" s="14">
        <f t="shared" si="59"/>
        <v>3614.5177438267501</v>
      </c>
      <c r="O325" s="17">
        <f t="shared" si="60"/>
        <v>37046.177566394181</v>
      </c>
      <c r="P325" s="16">
        <f t="shared" si="54"/>
        <v>-13098.395573563594</v>
      </c>
      <c r="Q325" s="2">
        <f t="shared" si="55"/>
        <v>2.828298882739825</v>
      </c>
    </row>
    <row r="326" spans="1:17" x14ac:dyDescent="0.4">
      <c r="F326" s="18">
        <v>33588</v>
      </c>
      <c r="G326">
        <v>295.82000732421801</v>
      </c>
      <c r="H326" s="12">
        <v>6.9706997710509297E-2</v>
      </c>
      <c r="I326" s="13">
        <f t="shared" si="56"/>
        <v>120.5534548056427</v>
      </c>
      <c r="K326" s="19">
        <v>33588</v>
      </c>
      <c r="L326" s="14">
        <f t="shared" si="57"/>
        <v>10749.762090416025</v>
      </c>
      <c r="M326" s="14">
        <f t="shared" si="58"/>
        <v>21667.009687602291</v>
      </c>
      <c r="N326" s="14">
        <f t="shared" si="59"/>
        <v>3616.6036441692781</v>
      </c>
      <c r="O326" s="17">
        <f t="shared" si="60"/>
        <v>36033.375422187593</v>
      </c>
      <c r="P326" s="16">
        <f>P325*EXP($C$17/52)+(-MAX(O$2:O325)*$C$16)</f>
        <v>-13854.441380946319</v>
      </c>
      <c r="Q326" s="2">
        <f t="shared" si="55"/>
        <v>2.6008537213014904</v>
      </c>
    </row>
    <row r="327" spans="1:17" x14ac:dyDescent="0.4">
      <c r="F327" s="18">
        <v>33595</v>
      </c>
      <c r="G327">
        <v>316.77499389648398</v>
      </c>
      <c r="H327" s="12">
        <v>7.9932440578908984E-2</v>
      </c>
      <c r="I327" s="13">
        <f t="shared" si="56"/>
        <v>120.62302494210184</v>
      </c>
      <c r="K327" s="19">
        <v>33595</v>
      </c>
      <c r="L327" s="14">
        <f t="shared" si="57"/>
        <v>11511.242432118661</v>
      </c>
      <c r="M327" s="14">
        <f t="shared" si="58"/>
        <v>24845.381687064222</v>
      </c>
      <c r="N327" s="14">
        <f t="shared" si="59"/>
        <v>3618.6907482630522</v>
      </c>
      <c r="O327" s="17">
        <f t="shared" si="60"/>
        <v>39975.314867445937</v>
      </c>
      <c r="P327" s="16">
        <f t="shared" ref="P327:P338" si="61">P326*EXP($C$17/52)</f>
        <v>-13870.436501026697</v>
      </c>
      <c r="Q327" s="2">
        <f t="shared" si="55"/>
        <v>2.8820516834121941</v>
      </c>
    </row>
    <row r="328" spans="1:17" x14ac:dyDescent="0.4">
      <c r="A328" s="7"/>
      <c r="E328" s="7"/>
      <c r="F328" s="20">
        <v>33602</v>
      </c>
      <c r="G328" s="8">
        <v>334.82501220703102</v>
      </c>
      <c r="H328" s="21">
        <v>8.930115535931385E-2</v>
      </c>
      <c r="I328" s="22">
        <f t="shared" si="56"/>
        <v>120.69263522675826</v>
      </c>
      <c r="J328" s="22"/>
      <c r="K328" s="23">
        <v>33602</v>
      </c>
      <c r="L328" s="24">
        <f t="shared" si="57"/>
        <v>12167.159536310242</v>
      </c>
      <c r="M328" s="24">
        <f t="shared" si="58"/>
        <v>27757.457096629754</v>
      </c>
      <c r="N328" s="24">
        <f t="shared" si="59"/>
        <v>3620.7790568027449</v>
      </c>
      <c r="O328" s="25">
        <f t="shared" si="60"/>
        <v>43545.395689742742</v>
      </c>
      <c r="P328" s="26">
        <f t="shared" si="61"/>
        <v>-13886.450087666597</v>
      </c>
      <c r="Q328" s="2">
        <f t="shared" si="55"/>
        <v>3.1358191197056233</v>
      </c>
    </row>
    <row r="329" spans="1:17" x14ac:dyDescent="0.4">
      <c r="F329" s="18">
        <v>33609</v>
      </c>
      <c r="G329">
        <v>347.10998535156199</v>
      </c>
      <c r="H329" s="12">
        <v>9.5974422058468831E-2</v>
      </c>
      <c r="I329" s="13">
        <f t="shared" si="56"/>
        <v>120.76228568278107</v>
      </c>
      <c r="K329" s="19">
        <v>33609</v>
      </c>
      <c r="L329" s="14">
        <f t="shared" si="57"/>
        <v>12613.581466271593</v>
      </c>
      <c r="M329" s="14">
        <f t="shared" si="58"/>
        <v>29831.707013675685</v>
      </c>
      <c r="N329" s="14">
        <f t="shared" si="59"/>
        <v>3622.8685704834293</v>
      </c>
      <c r="O329" s="17">
        <f t="shared" si="60"/>
        <v>46068.157050430709</v>
      </c>
      <c r="P329" s="16">
        <f t="shared" si="61"/>
        <v>-13902.482162185883</v>
      </c>
      <c r="Q329" s="2">
        <f t="shared" si="55"/>
        <v>3.3136641725557467</v>
      </c>
    </row>
    <row r="330" spans="1:17" x14ac:dyDescent="0.4">
      <c r="F330" s="18">
        <v>33616</v>
      </c>
      <c r="G330">
        <v>349.73001098632801</v>
      </c>
      <c r="H330" s="12">
        <v>9.7428741806532229E-2</v>
      </c>
      <c r="I330" s="13">
        <f t="shared" si="56"/>
        <v>120.83197633335274</v>
      </c>
      <c r="K330" s="19">
        <v>33616</v>
      </c>
      <c r="L330" s="14">
        <f t="shared" si="57"/>
        <v>12708.790213304237</v>
      </c>
      <c r="M330" s="14">
        <f t="shared" si="58"/>
        <v>30283.752878583306</v>
      </c>
      <c r="N330" s="14">
        <f t="shared" si="59"/>
        <v>3624.9592900005796</v>
      </c>
      <c r="O330" s="17">
        <f t="shared" si="60"/>
        <v>46617.502381888124</v>
      </c>
      <c r="P330" s="16">
        <f t="shared" si="61"/>
        <v>-13918.532745929037</v>
      </c>
      <c r="Q330" s="2">
        <f t="shared" si="55"/>
        <v>3.3493115425922353</v>
      </c>
    </row>
    <row r="331" spans="1:17" x14ac:dyDescent="0.4">
      <c r="F331" s="18">
        <v>33623</v>
      </c>
      <c r="G331">
        <v>345.454986572265</v>
      </c>
      <c r="H331" s="12">
        <v>9.5061403739985548E-2</v>
      </c>
      <c r="I331" s="13">
        <f t="shared" si="56"/>
        <v>120.90170720166914</v>
      </c>
      <c r="K331" s="19">
        <v>33623</v>
      </c>
      <c r="L331" s="14">
        <f t="shared" si="57"/>
        <v>12553.440695881196</v>
      </c>
      <c r="M331" s="14">
        <f t="shared" si="58"/>
        <v>29547.913744688667</v>
      </c>
      <c r="N331" s="14">
        <f t="shared" si="59"/>
        <v>3627.0512160500716</v>
      </c>
      <c r="O331" s="17">
        <f t="shared" si="60"/>
        <v>45728.405656619936</v>
      </c>
      <c r="P331" s="16">
        <f t="shared" si="61"/>
        <v>-13934.60186026518</v>
      </c>
      <c r="Q331" s="2">
        <f t="shared" si="55"/>
        <v>3.2816442202784049</v>
      </c>
    </row>
    <row r="332" spans="1:17" x14ac:dyDescent="0.4">
      <c r="B332" s="7"/>
      <c r="C332" s="7"/>
      <c r="D332" s="7"/>
      <c r="F332" s="18">
        <v>33630</v>
      </c>
      <c r="G332">
        <v>338.31500244140602</v>
      </c>
      <c r="H332" s="12">
        <v>9.1172487645828318E-2</v>
      </c>
      <c r="I332" s="13">
        <f t="shared" si="56"/>
        <v>120.97147831093949</v>
      </c>
      <c r="K332" s="19">
        <v>33630</v>
      </c>
      <c r="L332" s="14">
        <f t="shared" si="57"/>
        <v>12293.981805894899</v>
      </c>
      <c r="M332" s="14">
        <f t="shared" si="58"/>
        <v>28339.122870689032</v>
      </c>
      <c r="N332" s="14">
        <f t="shared" si="59"/>
        <v>3629.1443493281822</v>
      </c>
      <c r="O332" s="17">
        <f t="shared" si="60"/>
        <v>44262.249025912111</v>
      </c>
      <c r="P332" s="16">
        <f t="shared" si="61"/>
        <v>-13950.689526588107</v>
      </c>
      <c r="Q332" s="2">
        <f t="shared" si="55"/>
        <v>3.1727642523729251</v>
      </c>
    </row>
    <row r="333" spans="1:17" x14ac:dyDescent="0.4">
      <c r="F333" s="18">
        <v>33637</v>
      </c>
      <c r="G333">
        <v>346.80499267578102</v>
      </c>
      <c r="H333" s="12">
        <v>9.5805837822141401E-2</v>
      </c>
      <c r="I333" s="13">
        <f t="shared" si="56"/>
        <v>121.04128968438643</v>
      </c>
      <c r="K333" s="19">
        <v>33637</v>
      </c>
      <c r="L333" s="14">
        <f t="shared" si="57"/>
        <v>12602.498379858267</v>
      </c>
      <c r="M333" s="14">
        <f t="shared" si="58"/>
        <v>29779.306015186932</v>
      </c>
      <c r="N333" s="14">
        <f t="shared" si="59"/>
        <v>3631.2386905315907</v>
      </c>
      <c r="O333" s="17">
        <f t="shared" si="60"/>
        <v>46013.043085576792</v>
      </c>
      <c r="P333" s="16">
        <f t="shared" si="61"/>
        <v>-13966.795766316309</v>
      </c>
      <c r="Q333" s="2">
        <f t="shared" si="55"/>
        <v>3.2944595063490762</v>
      </c>
    </row>
    <row r="334" spans="1:17" x14ac:dyDescent="0.4">
      <c r="F334" s="18">
        <v>33644</v>
      </c>
      <c r="G334">
        <v>346.69500732421801</v>
      </c>
      <c r="H334" s="12">
        <v>9.5745079943258218E-2</v>
      </c>
      <c r="I334" s="13">
        <f t="shared" si="56"/>
        <v>121.111141345246</v>
      </c>
      <c r="K334" s="19">
        <v>33644</v>
      </c>
      <c r="L334" s="14">
        <f t="shared" si="57"/>
        <v>12598.501637469448</v>
      </c>
      <c r="M334" s="14">
        <f t="shared" si="58"/>
        <v>29760.420657997583</v>
      </c>
      <c r="N334" s="14">
        <f t="shared" si="59"/>
        <v>3633.3342403573779</v>
      </c>
      <c r="O334" s="17">
        <f t="shared" si="60"/>
        <v>45992.25653582441</v>
      </c>
      <c r="P334" s="16">
        <f t="shared" si="61"/>
        <v>-13982.920600893009</v>
      </c>
      <c r="Q334" s="2">
        <f t="shared" si="55"/>
        <v>3.2891738320309956</v>
      </c>
    </row>
    <row r="335" spans="1:17" x14ac:dyDescent="0.4">
      <c r="F335" s="18">
        <v>33651</v>
      </c>
      <c r="G335">
        <v>342.39001464843699</v>
      </c>
      <c r="H335" s="12">
        <v>9.3382064727554809E-2</v>
      </c>
      <c r="I335" s="13">
        <f t="shared" si="56"/>
        <v>121.18103331676764</v>
      </c>
      <c r="K335" s="19">
        <v>33651</v>
      </c>
      <c r="L335" s="14">
        <f t="shared" si="57"/>
        <v>12442.063107553149</v>
      </c>
      <c r="M335" s="14">
        <f t="shared" si="58"/>
        <v>29025.925194812855</v>
      </c>
      <c r="N335" s="14">
        <f t="shared" si="59"/>
        <v>3635.4309995030271</v>
      </c>
      <c r="O335" s="17">
        <f t="shared" si="60"/>
        <v>45103.419301869035</v>
      </c>
      <c r="P335" s="16">
        <f t="shared" si="61"/>
        <v>-13999.064051786183</v>
      </c>
      <c r="Q335" s="2">
        <f t="shared" si="55"/>
        <v>3.221888201598317</v>
      </c>
    </row>
    <row r="336" spans="1:17" x14ac:dyDescent="0.4">
      <c r="F336" s="18">
        <v>33658</v>
      </c>
      <c r="G336">
        <v>345.88000488281199</v>
      </c>
      <c r="H336" s="12">
        <v>9.5295458496103019E-2</v>
      </c>
      <c r="I336" s="13">
        <f t="shared" si="56"/>
        <v>121.25096562221421</v>
      </c>
      <c r="K336" s="19">
        <v>33658</v>
      </c>
      <c r="L336" s="14">
        <f t="shared" si="57"/>
        <v>12568.885377137805</v>
      </c>
      <c r="M336" s="14">
        <f t="shared" si="58"/>
        <v>29620.664929430368</v>
      </c>
      <c r="N336" s="14">
        <f t="shared" si="59"/>
        <v>3637.5289686664241</v>
      </c>
      <c r="O336" s="17">
        <f t="shared" si="60"/>
        <v>45827.079275234595</v>
      </c>
      <c r="P336" s="16">
        <f t="shared" si="61"/>
        <v>-14015.226140488596</v>
      </c>
      <c r="Q336" s="2">
        <f t="shared" si="55"/>
        <v>3.2698066243001755</v>
      </c>
    </row>
    <row r="337" spans="6:17" x14ac:dyDescent="0.4">
      <c r="F337" s="18">
        <v>33665</v>
      </c>
      <c r="G337">
        <v>333</v>
      </c>
      <c r="H337" s="12">
        <v>8.8330310700843614E-2</v>
      </c>
      <c r="I337" s="13">
        <f t="shared" si="56"/>
        <v>121.320938284862</v>
      </c>
      <c r="K337" s="19">
        <v>33665</v>
      </c>
      <c r="L337" s="14">
        <f t="shared" si="57"/>
        <v>12100.840671622411</v>
      </c>
      <c r="M337" s="14">
        <f t="shared" si="58"/>
        <v>27455.689679998348</v>
      </c>
      <c r="N337" s="14">
        <f t="shared" si="59"/>
        <v>3639.6281485458576</v>
      </c>
      <c r="O337" s="17">
        <f t="shared" si="60"/>
        <v>43196.158500166617</v>
      </c>
      <c r="P337" s="16">
        <f t="shared" si="61"/>
        <v>-14031.406888517822</v>
      </c>
      <c r="Q337" s="2">
        <f t="shared" si="55"/>
        <v>3.0785336668922976</v>
      </c>
    </row>
    <row r="338" spans="6:17" x14ac:dyDescent="0.4">
      <c r="F338" s="18">
        <v>33672</v>
      </c>
      <c r="G338">
        <v>336.47000122070301</v>
      </c>
      <c r="H338" s="12">
        <v>9.0180780663002044E-2</v>
      </c>
      <c r="I338" s="13">
        <f t="shared" si="56"/>
        <v>121.39095132800071</v>
      </c>
      <c r="K338" s="19">
        <v>33672</v>
      </c>
      <c r="L338" s="14">
        <f t="shared" si="57"/>
        <v>12226.936563220195</v>
      </c>
      <c r="M338" s="14">
        <f t="shared" si="58"/>
        <v>28030.870822689551</v>
      </c>
      <c r="N338" s="14">
        <f t="shared" si="59"/>
        <v>3641.728539840019</v>
      </c>
      <c r="O338" s="17">
        <f t="shared" si="60"/>
        <v>43899.535925749769</v>
      </c>
      <c r="P338" s="16">
        <f t="shared" si="61"/>
        <v>-14047.606317416279</v>
      </c>
      <c r="Q338" s="2">
        <f t="shared" si="55"/>
        <v>3.1250545419487552</v>
      </c>
    </row>
    <row r="339" spans="6:17" x14ac:dyDescent="0.4">
      <c r="F339" s="18">
        <v>33679</v>
      </c>
      <c r="G339">
        <v>340.864990234375</v>
      </c>
      <c r="H339" s="12">
        <v>9.2552059344549228E-2</v>
      </c>
      <c r="I339" s="13">
        <f t="shared" si="56"/>
        <v>121.46100477493351</v>
      </c>
      <c r="K339" s="19">
        <v>33679</v>
      </c>
      <c r="L339" s="14">
        <f t="shared" si="57"/>
        <v>12386.645457538441</v>
      </c>
      <c r="M339" s="14">
        <f t="shared" si="58"/>
        <v>28767.934817017078</v>
      </c>
      <c r="N339" s="14">
        <f t="shared" si="59"/>
        <v>3643.8301432480034</v>
      </c>
      <c r="O339" s="17">
        <f t="shared" si="60"/>
        <v>44798.41041780352</v>
      </c>
      <c r="P339" s="16">
        <f>P338*EXP($C$17/52)+(-MAX(O$2:O338)*$C$16)</f>
        <v>-14996.174496389021</v>
      </c>
      <c r="Q339" s="2">
        <f t="shared" si="55"/>
        <v>2.9873225620701249</v>
      </c>
    </row>
    <row r="340" spans="6:17" x14ac:dyDescent="0.4">
      <c r="F340" s="18">
        <v>33686</v>
      </c>
      <c r="G340">
        <v>324.22000122070301</v>
      </c>
      <c r="H340" s="12">
        <v>8.3733818596347709E-2</v>
      </c>
      <c r="I340" s="13">
        <f t="shared" si="56"/>
        <v>121.53109864897702</v>
      </c>
      <c r="K340" s="19">
        <v>33686</v>
      </c>
      <c r="L340" s="14">
        <f t="shared" si="57"/>
        <v>11781.785517492346</v>
      </c>
      <c r="M340" s="14">
        <f t="shared" si="58"/>
        <v>26026.963121286077</v>
      </c>
      <c r="N340" s="14">
        <f t="shared" si="59"/>
        <v>3645.9329594693086</v>
      </c>
      <c r="O340" s="17">
        <f t="shared" si="60"/>
        <v>41454.681598247735</v>
      </c>
      <c r="P340" s="16">
        <f t="shared" ref="P340:P351" si="62">P339*EXP($C$17/52)</f>
        <v>-15013.487761155217</v>
      </c>
      <c r="Q340" s="2">
        <f t="shared" si="55"/>
        <v>2.7611626463974948</v>
      </c>
    </row>
    <row r="341" spans="6:17" x14ac:dyDescent="0.4">
      <c r="F341" s="18">
        <v>33693</v>
      </c>
      <c r="G341">
        <v>316.385009765625</v>
      </c>
      <c r="H341" s="12">
        <v>7.9735750842115261E-2</v>
      </c>
      <c r="I341" s="13">
        <f t="shared" si="56"/>
        <v>121.60123297346129</v>
      </c>
      <c r="K341" s="19">
        <v>33693</v>
      </c>
      <c r="L341" s="14">
        <f t="shared" si="57"/>
        <v>11497.070853043631</v>
      </c>
      <c r="M341" s="14">
        <f t="shared" si="58"/>
        <v>24784.244662482266</v>
      </c>
      <c r="N341" s="14">
        <f t="shared" si="59"/>
        <v>3648.0369892038366</v>
      </c>
      <c r="O341" s="17">
        <f t="shared" si="60"/>
        <v>39929.352504729737</v>
      </c>
      <c r="P341" s="16">
        <f t="shared" si="62"/>
        <v>-15030.821014294908</v>
      </c>
      <c r="Q341" s="2">
        <f t="shared" si="55"/>
        <v>2.6564984352322027</v>
      </c>
    </row>
    <row r="342" spans="6:17" x14ac:dyDescent="0.4">
      <c r="F342" s="18">
        <v>33700</v>
      </c>
      <c r="G342">
        <v>312.98498535156199</v>
      </c>
      <c r="H342" s="12">
        <v>7.8031202349778117E-2</v>
      </c>
      <c r="I342" s="13">
        <f t="shared" si="56"/>
        <v>121.67140777172985</v>
      </c>
      <c r="K342" s="19">
        <v>33700</v>
      </c>
      <c r="L342" s="14">
        <f t="shared" si="57"/>
        <v>11373.517838886866</v>
      </c>
      <c r="M342" s="14">
        <f t="shared" si="58"/>
        <v>24254.420255902081</v>
      </c>
      <c r="N342" s="14">
        <f t="shared" si="59"/>
        <v>3650.1422331518934</v>
      </c>
      <c r="O342" s="17">
        <f t="shared" si="60"/>
        <v>39278.080327940836</v>
      </c>
      <c r="P342" s="16">
        <f t="shared" si="62"/>
        <v>-15048.174278884917</v>
      </c>
      <c r="Q342" s="2">
        <f t="shared" si="55"/>
        <v>2.6101558634295254</v>
      </c>
    </row>
    <row r="343" spans="6:17" x14ac:dyDescent="0.4">
      <c r="F343" s="18">
        <v>33707</v>
      </c>
      <c r="G343">
        <v>319.23498535156199</v>
      </c>
      <c r="H343" s="12">
        <v>8.1178729744486186E-2</v>
      </c>
      <c r="I343" s="13">
        <f t="shared" si="56"/>
        <v>121.74162306713968</v>
      </c>
      <c r="K343" s="19">
        <v>33707</v>
      </c>
      <c r="L343" s="14">
        <f t="shared" si="57"/>
        <v>11600.63571936026</v>
      </c>
      <c r="M343" s="14">
        <f t="shared" si="58"/>
        <v>25232.765454993212</v>
      </c>
      <c r="N343" s="14">
        <f t="shared" si="59"/>
        <v>3652.2486920141887</v>
      </c>
      <c r="O343" s="17">
        <f t="shared" si="60"/>
        <v>40485.649866367661</v>
      </c>
      <c r="P343" s="16">
        <f t="shared" si="62"/>
        <v>-15065.547578028703</v>
      </c>
      <c r="Q343" s="2">
        <f t="shared" si="55"/>
        <v>2.687300256209149</v>
      </c>
    </row>
    <row r="344" spans="6:17" x14ac:dyDescent="0.4">
      <c r="F344" s="18">
        <v>33714</v>
      </c>
      <c r="G344">
        <v>303.81500244140602</v>
      </c>
      <c r="H344" s="12">
        <v>7.3525793852608642E-2</v>
      </c>
      <c r="I344" s="13">
        <f t="shared" si="56"/>
        <v>121.81187888306128</v>
      </c>
      <c r="K344" s="19">
        <v>33714</v>
      </c>
      <c r="L344" s="14">
        <f t="shared" si="57"/>
        <v>11040.291105681768</v>
      </c>
      <c r="M344" s="14">
        <f t="shared" si="58"/>
        <v>22854.00519341174</v>
      </c>
      <c r="N344" s="14">
        <f t="shared" si="59"/>
        <v>3654.3563664918365</v>
      </c>
      <c r="O344" s="17">
        <f t="shared" si="60"/>
        <v>37548.652665585338</v>
      </c>
      <c r="P344" s="16">
        <f t="shared" si="62"/>
        <v>-15082.940934856402</v>
      </c>
      <c r="Q344" s="2">
        <f t="shared" si="55"/>
        <v>2.4894782010855114</v>
      </c>
    </row>
    <row r="345" spans="6:17" x14ac:dyDescent="0.4">
      <c r="F345" s="18">
        <v>33721</v>
      </c>
      <c r="G345">
        <v>307.475006103515</v>
      </c>
      <c r="H345" s="12">
        <v>7.5307967872568229E-2</v>
      </c>
      <c r="I345" s="13">
        <f t="shared" si="56"/>
        <v>121.8821752428786</v>
      </c>
      <c r="K345" s="19">
        <v>33721</v>
      </c>
      <c r="L345" s="14">
        <f t="shared" si="57"/>
        <v>11173.291469563857</v>
      </c>
      <c r="M345" s="14">
        <f t="shared" si="58"/>
        <v>23407.957924467832</v>
      </c>
      <c r="N345" s="14">
        <f t="shared" si="59"/>
        <v>3656.4652572863561</v>
      </c>
      <c r="O345" s="17">
        <f t="shared" si="60"/>
        <v>38237.714651318049</v>
      </c>
      <c r="P345" s="16">
        <f t="shared" si="62"/>
        <v>-15100.354372524851</v>
      </c>
      <c r="Q345" s="2">
        <f t="shared" si="55"/>
        <v>2.5322395559730508</v>
      </c>
    </row>
    <row r="346" spans="6:17" x14ac:dyDescent="0.4">
      <c r="F346" s="18">
        <v>33728</v>
      </c>
      <c r="G346">
        <v>311.26501464843699</v>
      </c>
      <c r="H346" s="12">
        <v>7.7175936972083692E-2</v>
      </c>
      <c r="I346" s="13">
        <f t="shared" si="56"/>
        <v>121.95251216998911</v>
      </c>
      <c r="K346" s="19">
        <v>33728</v>
      </c>
      <c r="L346" s="14">
        <f t="shared" si="57"/>
        <v>11311.016062795656</v>
      </c>
      <c r="M346" s="14">
        <f t="shared" si="58"/>
        <v>23988.578319903991</v>
      </c>
      <c r="N346" s="14">
        <f t="shared" si="59"/>
        <v>3658.5753650996712</v>
      </c>
      <c r="O346" s="17">
        <f t="shared" si="60"/>
        <v>38958.169747799315</v>
      </c>
      <c r="P346" s="16">
        <f t="shared" si="62"/>
        <v>-15117.787914217624</v>
      </c>
      <c r="Q346" s="2">
        <f t="shared" si="55"/>
        <v>2.5769755448917793</v>
      </c>
    </row>
    <row r="347" spans="6:17" x14ac:dyDescent="0.4">
      <c r="F347" s="18">
        <v>33735</v>
      </c>
      <c r="G347">
        <v>303.01501464843699</v>
      </c>
      <c r="H347" s="12">
        <v>7.3139096048076738E-2</v>
      </c>
      <c r="I347" s="13">
        <f t="shared" si="56"/>
        <v>122.02288968780375</v>
      </c>
      <c r="K347" s="19">
        <v>33735</v>
      </c>
      <c r="L347" s="14">
        <f t="shared" si="57"/>
        <v>11011.220460570776</v>
      </c>
      <c r="M347" s="14">
        <f t="shared" si="58"/>
        <v>22733.808005867337</v>
      </c>
      <c r="N347" s="14">
        <f t="shared" si="59"/>
        <v>3660.6866906341106</v>
      </c>
      <c r="O347" s="17">
        <f t="shared" si="60"/>
        <v>37405.71515707222</v>
      </c>
      <c r="P347" s="16">
        <f t="shared" si="62"/>
        <v>-15135.24158314506</v>
      </c>
      <c r="Q347" s="2">
        <f t="shared" si="55"/>
        <v>2.471431655159575</v>
      </c>
    </row>
    <row r="348" spans="6:17" x14ac:dyDescent="0.4">
      <c r="F348" s="18">
        <v>33742</v>
      </c>
      <c r="G348">
        <v>308.38000488281199</v>
      </c>
      <c r="H348" s="12">
        <v>7.5751931881064175E-2</v>
      </c>
      <c r="I348" s="13">
        <f t="shared" si="56"/>
        <v>122.09330781974701</v>
      </c>
      <c r="K348" s="19">
        <v>33742</v>
      </c>
      <c r="L348" s="14">
        <f t="shared" si="57"/>
        <v>11206.178094297449</v>
      </c>
      <c r="M348" s="14">
        <f t="shared" si="58"/>
        <v>23545.955152708495</v>
      </c>
      <c r="N348" s="14">
        <f t="shared" si="59"/>
        <v>3662.7992345924081</v>
      </c>
      <c r="O348" s="17">
        <f t="shared" si="60"/>
        <v>38414.932481598349</v>
      </c>
      <c r="P348" s="16">
        <f t="shared" si="62"/>
        <v>-15152.715402544294</v>
      </c>
      <c r="Q348" s="2">
        <f t="shared" si="55"/>
        <v>2.5351847151533047</v>
      </c>
    </row>
    <row r="349" spans="6:17" x14ac:dyDescent="0.4">
      <c r="F349" s="18">
        <v>33749</v>
      </c>
      <c r="G349">
        <v>315.29501342773398</v>
      </c>
      <c r="H349" s="12">
        <v>7.9187292719817795E-2</v>
      </c>
      <c r="I349" s="13">
        <f t="shared" si="56"/>
        <v>122.16376658925687</v>
      </c>
      <c r="K349" s="19">
        <v>33749</v>
      </c>
      <c r="L349" s="14">
        <f t="shared" si="57"/>
        <v>11457.461627765942</v>
      </c>
      <c r="M349" s="14">
        <f t="shared" si="58"/>
        <v>24613.767553449179</v>
      </c>
      <c r="N349" s="14">
        <f t="shared" si="59"/>
        <v>3664.9129976777035</v>
      </c>
      <c r="O349" s="17">
        <f t="shared" si="60"/>
        <v>39736.142178892827</v>
      </c>
      <c r="P349" s="16">
        <f t="shared" si="62"/>
        <v>-15170.209395679291</v>
      </c>
      <c r="Q349" s="2">
        <f t="shared" si="55"/>
        <v>2.6193535726810926</v>
      </c>
    </row>
    <row r="350" spans="6:17" x14ac:dyDescent="0.4">
      <c r="F350" s="18">
        <v>33756</v>
      </c>
      <c r="G350">
        <v>313.24499511718699</v>
      </c>
      <c r="H350" s="12">
        <v>7.8160903792302727E-2</v>
      </c>
      <c r="I350" s="13">
        <f t="shared" si="56"/>
        <v>122.23426601978484</v>
      </c>
      <c r="K350" s="19">
        <v>33756</v>
      </c>
      <c r="L350" s="14">
        <f t="shared" si="57"/>
        <v>11382.96629758625</v>
      </c>
      <c r="M350" s="14">
        <f t="shared" si="58"/>
        <v>24294.735324747067</v>
      </c>
      <c r="N350" s="14">
        <f t="shared" si="59"/>
        <v>3667.0279805935425</v>
      </c>
      <c r="O350" s="17">
        <f t="shared" si="60"/>
        <v>39344.729602926862</v>
      </c>
      <c r="P350" s="16">
        <f t="shared" si="62"/>
        <v>-15187.723585840871</v>
      </c>
      <c r="Q350" s="2">
        <f t="shared" si="55"/>
        <v>2.5905613425574163</v>
      </c>
    </row>
    <row r="351" spans="6:17" x14ac:dyDescent="0.4">
      <c r="F351" s="18">
        <v>33763</v>
      </c>
      <c r="G351">
        <v>304.10998535156199</v>
      </c>
      <c r="H351" s="12">
        <v>7.3668639871665359E-2</v>
      </c>
      <c r="I351" s="13">
        <f t="shared" si="56"/>
        <v>122.30480613479597</v>
      </c>
      <c r="K351" s="19">
        <v>33763</v>
      </c>
      <c r="L351" s="14">
        <f t="shared" si="57"/>
        <v>11051.01044861465</v>
      </c>
      <c r="M351" s="14">
        <f t="shared" si="58"/>
        <v>22898.405987885646</v>
      </c>
      <c r="N351" s="14">
        <f t="shared" si="59"/>
        <v>3669.1441840438765</v>
      </c>
      <c r="O351" s="17">
        <f t="shared" si="60"/>
        <v>37618.560620544173</v>
      </c>
      <c r="P351" s="16">
        <f t="shared" si="62"/>
        <v>-15205.257996346749</v>
      </c>
      <c r="Q351" s="2">
        <f t="shared" si="55"/>
        <v>2.4740494787778342</v>
      </c>
    </row>
    <row r="352" spans="6:17" x14ac:dyDescent="0.4">
      <c r="F352" s="18">
        <v>33770</v>
      </c>
      <c r="G352">
        <v>296.864990234375</v>
      </c>
      <c r="H352" s="12">
        <v>7.0200346893412577E-2</v>
      </c>
      <c r="I352" s="13">
        <f t="shared" si="56"/>
        <v>122.37538695776885</v>
      </c>
      <c r="K352" s="19">
        <v>33770</v>
      </c>
      <c r="L352" s="14">
        <f t="shared" si="57"/>
        <v>10787.735579005754</v>
      </c>
      <c r="M352" s="14">
        <f t="shared" si="58"/>
        <v>21820.35729797748</v>
      </c>
      <c r="N352" s="14">
        <f t="shared" si="59"/>
        <v>3671.261608733063</v>
      </c>
      <c r="O352" s="17">
        <f t="shared" si="60"/>
        <v>36279.354485716292</v>
      </c>
      <c r="P352" s="16">
        <f>P351*EXP($C$17/52)+(-MAX(O$2:O351)*$C$16)</f>
        <v>-16155.162698179316</v>
      </c>
      <c r="Q352" s="2">
        <f t="shared" si="55"/>
        <v>2.2456817776155833</v>
      </c>
    </row>
    <row r="353" spans="6:17" x14ac:dyDescent="0.4">
      <c r="F353" s="18">
        <v>33777</v>
      </c>
      <c r="G353">
        <v>290.02999877929602</v>
      </c>
      <c r="H353" s="12">
        <v>6.7004987819345108E-2</v>
      </c>
      <c r="I353" s="13">
        <f t="shared" si="56"/>
        <v>122.44600851219562</v>
      </c>
      <c r="K353" s="19">
        <v>33777</v>
      </c>
      <c r="L353" s="14">
        <f t="shared" si="57"/>
        <v>10539.359775432747</v>
      </c>
      <c r="M353" s="14">
        <f t="shared" si="58"/>
        <v>20827.144589251828</v>
      </c>
      <c r="N353" s="14">
        <f t="shared" si="59"/>
        <v>3673.3802553658661</v>
      </c>
      <c r="O353" s="17">
        <f t="shared" si="60"/>
        <v>35039.884620050441</v>
      </c>
      <c r="P353" s="16">
        <f t="shared" ref="P353:P364" si="63">P352*EXP($C$17/52)</f>
        <v>-16173.814028837138</v>
      </c>
      <c r="Q353" s="2">
        <f t="shared" si="55"/>
        <v>2.1664577419757642</v>
      </c>
    </row>
    <row r="354" spans="6:17" x14ac:dyDescent="0.4">
      <c r="F354" s="18">
        <v>33784</v>
      </c>
      <c r="G354">
        <v>300.875</v>
      </c>
      <c r="H354" s="12">
        <v>7.2109668263651033E-2</v>
      </c>
      <c r="I354" s="13">
        <f t="shared" si="56"/>
        <v>122.51667082158197</v>
      </c>
      <c r="K354" s="19">
        <v>33784</v>
      </c>
      <c r="L354" s="14">
        <f t="shared" si="57"/>
        <v>10933.454765989172</v>
      </c>
      <c r="M354" s="14">
        <f t="shared" si="58"/>
        <v>22413.831209987115</v>
      </c>
      <c r="N354" s="14">
        <f t="shared" si="59"/>
        <v>3675.5001246474567</v>
      </c>
      <c r="O354" s="17">
        <f t="shared" si="60"/>
        <v>37022.786100623744</v>
      </c>
      <c r="P354" s="16">
        <f t="shared" si="63"/>
        <v>-16192.486892681705</v>
      </c>
      <c r="Q354" s="2">
        <f t="shared" si="55"/>
        <v>2.2864175432716527</v>
      </c>
    </row>
    <row r="355" spans="6:17" x14ac:dyDescent="0.4">
      <c r="F355" s="18">
        <v>33791</v>
      </c>
      <c r="G355">
        <v>302.83499145507801</v>
      </c>
      <c r="H355" s="12">
        <v>7.3052217036987832E-2</v>
      </c>
      <c r="I355" s="13">
        <f t="shared" si="56"/>
        <v>122.58737390944717</v>
      </c>
      <c r="K355" s="19">
        <v>33791</v>
      </c>
      <c r="L355" s="14">
        <f t="shared" si="57"/>
        <v>11004.678622792897</v>
      </c>
      <c r="M355" s="14">
        <f t="shared" si="58"/>
        <v>22706.803423304042</v>
      </c>
      <c r="N355" s="14">
        <f t="shared" si="59"/>
        <v>3677.6212172834125</v>
      </c>
      <c r="O355" s="17">
        <f t="shared" si="60"/>
        <v>37389.103263380348</v>
      </c>
      <c r="P355" s="16">
        <f t="shared" si="63"/>
        <v>-16211.181314573345</v>
      </c>
      <c r="Q355" s="2">
        <f t="shared" si="55"/>
        <v>2.3063774649024937</v>
      </c>
    </row>
    <row r="356" spans="6:17" x14ac:dyDescent="0.4">
      <c r="F356" s="18">
        <v>33798</v>
      </c>
      <c r="G356">
        <v>305.54000854492102</v>
      </c>
      <c r="H356" s="12">
        <v>7.4363096210062971E-2</v>
      </c>
      <c r="I356" s="13">
        <f t="shared" si="56"/>
        <v>122.65811779932405</v>
      </c>
      <c r="K356" s="19">
        <v>33798</v>
      </c>
      <c r="L356" s="14">
        <f t="shared" si="57"/>
        <v>11102.975862487208</v>
      </c>
      <c r="M356" s="14">
        <f t="shared" si="58"/>
        <v>23114.26368805753</v>
      </c>
      <c r="N356" s="14">
        <f t="shared" si="59"/>
        <v>3679.7435339797189</v>
      </c>
      <c r="O356" s="17">
        <f t="shared" si="60"/>
        <v>37896.983084524451</v>
      </c>
      <c r="P356" s="16">
        <f t="shared" si="63"/>
        <v>-16229.897319401081</v>
      </c>
      <c r="Q356" s="2">
        <f t="shared" si="55"/>
        <v>2.335010649711426</v>
      </c>
    </row>
    <row r="357" spans="6:17" x14ac:dyDescent="0.4">
      <c r="F357" s="18">
        <v>33805</v>
      </c>
      <c r="G357">
        <v>303.42498779296801</v>
      </c>
      <c r="H357" s="12">
        <v>7.3337141348380458E-2</v>
      </c>
      <c r="I357" s="13">
        <f t="shared" si="56"/>
        <v>122.72890251475901</v>
      </c>
      <c r="K357" s="19">
        <v>33805</v>
      </c>
      <c r="L357" s="14">
        <f t="shared" si="57"/>
        <v>11026.118417632679</v>
      </c>
      <c r="M357" s="14">
        <f t="shared" si="58"/>
        <v>22795.366379935964</v>
      </c>
      <c r="N357" s="14">
        <f t="shared" si="59"/>
        <v>3681.8670754427681</v>
      </c>
      <c r="O357" s="17">
        <f t="shared" si="60"/>
        <v>37503.351873011408</v>
      </c>
      <c r="P357" s="16">
        <f t="shared" si="63"/>
        <v>-16248.634932082676</v>
      </c>
      <c r="Q357" s="2">
        <f t="shared" si="55"/>
        <v>2.3080924662146005</v>
      </c>
    </row>
    <row r="358" spans="6:17" x14ac:dyDescent="0.4">
      <c r="F358" s="18">
        <v>33812</v>
      </c>
      <c r="G358">
        <v>310.89498901367102</v>
      </c>
      <c r="H358" s="12">
        <v>7.6992555610971486E-2</v>
      </c>
      <c r="I358" s="13">
        <f t="shared" si="56"/>
        <v>122.79972807931208</v>
      </c>
      <c r="K358" s="19">
        <v>33812</v>
      </c>
      <c r="L358" s="14">
        <f t="shared" si="57"/>
        <v>11297.569752733436</v>
      </c>
      <c r="M358" s="14">
        <f t="shared" si="58"/>
        <v>23931.577934601995</v>
      </c>
      <c r="N358" s="14">
        <f t="shared" si="59"/>
        <v>3683.9918423793602</v>
      </c>
      <c r="O358" s="17">
        <f t="shared" si="60"/>
        <v>38913.13952971479</v>
      </c>
      <c r="P358" s="16">
        <f t="shared" si="63"/>
        <v>-16267.394177564658</v>
      </c>
      <c r="Q358" s="2">
        <f t="shared" si="55"/>
        <v>2.3920942165022496</v>
      </c>
    </row>
    <row r="359" spans="6:17" x14ac:dyDescent="0.4">
      <c r="F359" s="18">
        <v>33819</v>
      </c>
      <c r="G359">
        <v>303.31500244140602</v>
      </c>
      <c r="H359" s="12">
        <v>7.3283984556974685E-2</v>
      </c>
      <c r="I359" s="13">
        <f t="shared" si="56"/>
        <v>122.87059451655684</v>
      </c>
      <c r="K359" s="19">
        <v>33819</v>
      </c>
      <c r="L359" s="14">
        <f t="shared" si="57"/>
        <v>11022.121675243898</v>
      </c>
      <c r="M359" s="14">
        <f t="shared" si="58"/>
        <v>22778.843666977733</v>
      </c>
      <c r="N359" s="14">
        <f t="shared" si="59"/>
        <v>3686.1178354967028</v>
      </c>
      <c r="O359" s="17">
        <f t="shared" si="60"/>
        <v>37487.083177718334</v>
      </c>
      <c r="P359" s="16">
        <f t="shared" si="63"/>
        <v>-16286.175080822355</v>
      </c>
      <c r="Q359" s="2">
        <f t="shared" si="55"/>
        <v>2.3017733133583298</v>
      </c>
    </row>
    <row r="360" spans="6:17" x14ac:dyDescent="0.4">
      <c r="F360" s="18">
        <v>33826</v>
      </c>
      <c r="G360">
        <v>302.23001098632801</v>
      </c>
      <c r="H360" s="12">
        <v>7.2760632372726841E-2</v>
      </c>
      <c r="I360" s="13">
        <f t="shared" si="56"/>
        <v>122.94150185008048</v>
      </c>
      <c r="K360" s="19">
        <v>33826</v>
      </c>
      <c r="L360" s="14">
        <f t="shared" si="57"/>
        <v>10982.694321706447</v>
      </c>
      <c r="M360" s="14">
        <f t="shared" si="58"/>
        <v>22616.170230758056</v>
      </c>
      <c r="N360" s="14">
        <f t="shared" si="59"/>
        <v>3688.2450555024125</v>
      </c>
      <c r="O360" s="17">
        <f t="shared" si="60"/>
        <v>37287.109607966915</v>
      </c>
      <c r="P360" s="16">
        <f t="shared" si="63"/>
        <v>-16304.977666859933</v>
      </c>
      <c r="Q360" s="2">
        <f t="shared" si="55"/>
        <v>2.2868543809019388</v>
      </c>
    </row>
    <row r="361" spans="6:17" x14ac:dyDescent="0.4">
      <c r="F361" s="18">
        <v>33833</v>
      </c>
      <c r="G361">
        <v>295.69000244140602</v>
      </c>
      <c r="H361" s="12">
        <v>6.9645742497626811E-2</v>
      </c>
      <c r="I361" s="13">
        <f t="shared" si="56"/>
        <v>123.01245010348384</v>
      </c>
      <c r="K361" s="19">
        <v>33833</v>
      </c>
      <c r="L361" s="14">
        <f t="shared" si="57"/>
        <v>10745.037861066356</v>
      </c>
      <c r="M361" s="14">
        <f t="shared" si="58"/>
        <v>21647.969744203012</v>
      </c>
      <c r="N361" s="14">
        <f t="shared" si="59"/>
        <v>3690.3735031045135</v>
      </c>
      <c r="O361" s="17">
        <f t="shared" si="60"/>
        <v>36083.381108373884</v>
      </c>
      <c r="P361" s="16">
        <f t="shared" si="63"/>
        <v>-16323.801960710423</v>
      </c>
      <c r="Q361" s="2">
        <f t="shared" si="55"/>
        <v>2.2104765296235871</v>
      </c>
    </row>
    <row r="362" spans="6:17" x14ac:dyDescent="0.4">
      <c r="F362" s="18">
        <v>33840</v>
      </c>
      <c r="G362">
        <v>299.135009765625</v>
      </c>
      <c r="H362" s="12">
        <v>7.1278045061611464E-2</v>
      </c>
      <c r="I362" s="13">
        <f t="shared" si="56"/>
        <v>123.08343930038134</v>
      </c>
      <c r="K362" s="19">
        <v>33840</v>
      </c>
      <c r="L362" s="14">
        <f t="shared" si="57"/>
        <v>10870.225502937066</v>
      </c>
      <c r="M362" s="14">
        <f t="shared" si="58"/>
        <v>22155.337965881874</v>
      </c>
      <c r="N362" s="14">
        <f t="shared" si="59"/>
        <v>3692.5031790114385</v>
      </c>
      <c r="O362" s="17">
        <f t="shared" si="60"/>
        <v>36718.066647830376</v>
      </c>
      <c r="P362" s="16">
        <f t="shared" si="63"/>
        <v>-16342.647987435757</v>
      </c>
      <c r="Q362" s="2">
        <f t="shared" si="55"/>
        <v>2.2467636013490138</v>
      </c>
    </row>
    <row r="363" spans="6:17" x14ac:dyDescent="0.4">
      <c r="F363" s="18">
        <v>33847</v>
      </c>
      <c r="G363">
        <v>306.39498901367102</v>
      </c>
      <c r="H363" s="12">
        <v>7.4779853088786943E-2</v>
      </c>
      <c r="I363" s="13">
        <f t="shared" si="56"/>
        <v>123.15446946440106</v>
      </c>
      <c r="K363" s="19">
        <v>33847</v>
      </c>
      <c r="L363" s="14">
        <f t="shared" si="57"/>
        <v>11134.044878792592</v>
      </c>
      <c r="M363" s="14">
        <f t="shared" si="58"/>
        <v>23243.804130556407</v>
      </c>
      <c r="N363" s="14">
        <f t="shared" si="59"/>
        <v>3694.6340839320301</v>
      </c>
      <c r="O363" s="17">
        <f t="shared" si="60"/>
        <v>38072.483093281029</v>
      </c>
      <c r="P363" s="16">
        <f t="shared" si="63"/>
        <v>-16361.515772126802</v>
      </c>
      <c r="Q363" s="2">
        <f t="shared" si="55"/>
        <v>2.326953298430984</v>
      </c>
    </row>
    <row r="364" spans="6:17" x14ac:dyDescent="0.4">
      <c r="F364" s="18">
        <v>33854</v>
      </c>
      <c r="G364">
        <v>315.19000244140602</v>
      </c>
      <c r="H364" s="12">
        <v>7.9134553852481845E-2</v>
      </c>
      <c r="I364" s="13">
        <f t="shared" si="56"/>
        <v>123.22554061918467</v>
      </c>
      <c r="K364" s="19">
        <v>33854</v>
      </c>
      <c r="L364" s="14">
        <f t="shared" si="57"/>
        <v>11453.645648143347</v>
      </c>
      <c r="M364" s="14">
        <f t="shared" si="58"/>
        <v>24597.374743731179</v>
      </c>
      <c r="N364" s="14">
        <f t="shared" si="59"/>
        <v>3696.7662185755385</v>
      </c>
      <c r="O364" s="17">
        <f t="shared" si="60"/>
        <v>39747.786610450064</v>
      </c>
      <c r="P364" s="16">
        <f t="shared" si="63"/>
        <v>-16380.405339903393</v>
      </c>
      <c r="Q364" s="2">
        <f t="shared" si="55"/>
        <v>2.4265447518336249</v>
      </c>
    </row>
    <row r="365" spans="6:17" x14ac:dyDescent="0.4">
      <c r="F365" s="18">
        <v>33861</v>
      </c>
      <c r="G365">
        <v>319.91000366210898</v>
      </c>
      <c r="H365" s="12">
        <v>8.1522395479366322E-2</v>
      </c>
      <c r="I365" s="13">
        <f t="shared" si="56"/>
        <v>123.29665278838753</v>
      </c>
      <c r="K365" s="19">
        <v>33861</v>
      </c>
      <c r="L365" s="14">
        <f t="shared" si="57"/>
        <v>11625.165115835807</v>
      </c>
      <c r="M365" s="14">
        <f t="shared" si="58"/>
        <v>25339.586994458568</v>
      </c>
      <c r="N365" s="14">
        <f t="shared" si="59"/>
        <v>3698.8995836516242</v>
      </c>
      <c r="O365" s="17">
        <f t="shared" si="60"/>
        <v>40663.651693945998</v>
      </c>
      <c r="P365" s="16">
        <f>P364*EXP($C$17/52)+(-MAX(O$2:O364)*$C$16)</f>
        <v>-17331.666763552126</v>
      </c>
      <c r="Q365" s="2">
        <f t="shared" si="55"/>
        <v>2.3462054889873718</v>
      </c>
    </row>
    <row r="366" spans="6:17" x14ac:dyDescent="0.4">
      <c r="F366" s="18">
        <v>33868</v>
      </c>
      <c r="G366">
        <v>310.225006103515</v>
      </c>
      <c r="H366" s="12">
        <v>7.6661073171515298E-2</v>
      </c>
      <c r="I366" s="13">
        <f t="shared" si="56"/>
        <v>123.36780599567862</v>
      </c>
      <c r="K366" s="19">
        <v>33868</v>
      </c>
      <c r="L366" s="14">
        <f t="shared" si="57"/>
        <v>11273.223336972151</v>
      </c>
      <c r="M366" s="14">
        <f t="shared" si="58"/>
        <v>23828.543325985022</v>
      </c>
      <c r="N366" s="14">
        <f t="shared" si="59"/>
        <v>3701.0341798703571</v>
      </c>
      <c r="O366" s="17">
        <f t="shared" si="60"/>
        <v>38802.800842827535</v>
      </c>
      <c r="P366" s="16">
        <f t="shared" ref="P366:P377" si="64">P365*EXP($C$17/52)</f>
        <v>-17351.676382377853</v>
      </c>
      <c r="Q366" s="2">
        <f t="shared" si="55"/>
        <v>2.2362566006726117</v>
      </c>
    </row>
    <row r="367" spans="6:17" x14ac:dyDescent="0.4">
      <c r="F367" s="18">
        <v>33875</v>
      </c>
      <c r="G367">
        <v>304.39001464843699</v>
      </c>
      <c r="H367" s="12">
        <v>7.380437283899996E-2</v>
      </c>
      <c r="I367" s="13">
        <f t="shared" si="56"/>
        <v>123.4390002647406</v>
      </c>
      <c r="K367" s="19">
        <v>33875</v>
      </c>
      <c r="L367" s="14">
        <f t="shared" si="57"/>
        <v>11061.186394274921</v>
      </c>
      <c r="M367" s="14">
        <f t="shared" si="58"/>
        <v>22940.595834167354</v>
      </c>
      <c r="N367" s="14">
        <f t="shared" si="59"/>
        <v>3703.1700079422162</v>
      </c>
      <c r="O367" s="17">
        <f t="shared" si="60"/>
        <v>37704.952236384488</v>
      </c>
      <c r="P367" s="16">
        <f t="shared" si="64"/>
        <v>-17371.709102550438</v>
      </c>
      <c r="Q367" s="2">
        <f t="shared" si="55"/>
        <v>2.1704802914785635</v>
      </c>
    </row>
    <row r="368" spans="6:17" x14ac:dyDescent="0.4">
      <c r="F368" s="18">
        <v>33882</v>
      </c>
      <c r="G368">
        <v>305.63000488281199</v>
      </c>
      <c r="H368" s="12">
        <v>7.4406909732121745E-2</v>
      </c>
      <c r="I368" s="13">
        <f t="shared" si="56"/>
        <v>123.51023561926978</v>
      </c>
      <c r="K368" s="19">
        <v>33882</v>
      </c>
      <c r="L368" s="14">
        <f t="shared" si="57"/>
        <v>11106.246226889152</v>
      </c>
      <c r="M368" s="14">
        <f t="shared" si="58"/>
        <v>23127.882234804274</v>
      </c>
      <c r="N368" s="14">
        <f t="shared" si="59"/>
        <v>3705.3070685780917</v>
      </c>
      <c r="O368" s="17">
        <f t="shared" si="60"/>
        <v>37939.435530271519</v>
      </c>
      <c r="P368" s="16">
        <f t="shared" si="64"/>
        <v>-17391.764950740668</v>
      </c>
      <c r="Q368" s="2">
        <f t="shared" si="55"/>
        <v>2.1814597677538061</v>
      </c>
    </row>
    <row r="369" spans="1:17" x14ac:dyDescent="0.4">
      <c r="F369" s="18">
        <v>33889</v>
      </c>
      <c r="G369">
        <v>316.385009765625</v>
      </c>
      <c r="H369" s="12">
        <v>7.9735750842115233E-2</v>
      </c>
      <c r="I369" s="13">
        <f t="shared" si="56"/>
        <v>123.58151208297616</v>
      </c>
      <c r="K369" s="19">
        <v>33889</v>
      </c>
      <c r="L369" s="14">
        <f t="shared" si="57"/>
        <v>11497.070853043631</v>
      </c>
      <c r="M369" s="14">
        <f t="shared" si="58"/>
        <v>24784.244662482251</v>
      </c>
      <c r="N369" s="14">
        <f t="shared" si="59"/>
        <v>3707.4453624892831</v>
      </c>
      <c r="O369" s="17">
        <f t="shared" si="60"/>
        <v>39988.760878015171</v>
      </c>
      <c r="P369" s="16">
        <f t="shared" si="64"/>
        <v>-17411.843953650117</v>
      </c>
      <c r="Q369" s="2">
        <f t="shared" si="55"/>
        <v>2.2966413542680622</v>
      </c>
    </row>
    <row r="370" spans="1:17" x14ac:dyDescent="0.4">
      <c r="F370" s="18">
        <v>33896</v>
      </c>
      <c r="G370">
        <v>325.44000244140602</v>
      </c>
      <c r="H370" s="12">
        <v>8.4365164964492118E-2</v>
      </c>
      <c r="I370" s="13">
        <f t="shared" si="56"/>
        <v>123.65282967958342</v>
      </c>
      <c r="K370" s="19">
        <v>33896</v>
      </c>
      <c r="L370" s="14">
        <f t="shared" si="57"/>
        <v>11826.11897211971</v>
      </c>
      <c r="M370" s="14">
        <f t="shared" si="58"/>
        <v>26223.204364261812</v>
      </c>
      <c r="N370" s="14">
        <f t="shared" si="59"/>
        <v>3709.5848903875008</v>
      </c>
      <c r="O370" s="17">
        <f t="shared" si="60"/>
        <v>41758.908226769025</v>
      </c>
      <c r="P370" s="16">
        <f t="shared" si="64"/>
        <v>-17431.94613801119</v>
      </c>
      <c r="Q370" s="2">
        <f t="shared" si="55"/>
        <v>2.3955390807290149</v>
      </c>
    </row>
    <row r="371" spans="1:17" x14ac:dyDescent="0.4">
      <c r="F371" s="18">
        <v>33903</v>
      </c>
      <c r="G371">
        <v>329.15499877929602</v>
      </c>
      <c r="H371" s="12">
        <v>8.6302266411562217E-2</v>
      </c>
      <c r="I371" s="13">
        <f t="shared" si="56"/>
        <v>123.72418843282891</v>
      </c>
      <c r="K371" s="19">
        <v>33903</v>
      </c>
      <c r="L371" s="14">
        <f t="shared" si="57"/>
        <v>11961.11770719619</v>
      </c>
      <c r="M371" s="14">
        <f t="shared" si="58"/>
        <v>26825.313151012906</v>
      </c>
      <c r="N371" s="14">
        <f t="shared" si="59"/>
        <v>3711.7256529848655</v>
      </c>
      <c r="O371" s="17">
        <f t="shared" si="60"/>
        <v>42498.156511193964</v>
      </c>
      <c r="P371" s="16">
        <f t="shared" si="64"/>
        <v>-17452.071530587149</v>
      </c>
      <c r="Q371" s="2">
        <f t="shared" si="55"/>
        <v>2.4351353612498157</v>
      </c>
    </row>
    <row r="372" spans="1:17" x14ac:dyDescent="0.4">
      <c r="F372" s="18">
        <v>33910</v>
      </c>
      <c r="G372">
        <v>338.14498901367102</v>
      </c>
      <c r="H372" s="12">
        <v>9.1080876855392026E-2</v>
      </c>
      <c r="I372" s="13">
        <f t="shared" si="56"/>
        <v>123.7955883664637</v>
      </c>
      <c r="K372" s="19">
        <v>33910</v>
      </c>
      <c r="L372" s="14">
        <f t="shared" si="57"/>
        <v>12287.803711597431</v>
      </c>
      <c r="M372" s="14">
        <f t="shared" si="58"/>
        <v>28310.647510265164</v>
      </c>
      <c r="N372" s="14">
        <f t="shared" si="59"/>
        <v>3713.8676509939091</v>
      </c>
      <c r="O372" s="17">
        <f t="shared" si="60"/>
        <v>44312.318872856507</v>
      </c>
      <c r="P372" s="16">
        <f t="shared" si="64"/>
        <v>-17472.220158172164</v>
      </c>
      <c r="Q372" s="2">
        <f t="shared" si="55"/>
        <v>2.5361584544898608</v>
      </c>
    </row>
    <row r="373" spans="1:17" x14ac:dyDescent="0.4">
      <c r="F373" s="18">
        <v>33917</v>
      </c>
      <c r="G373">
        <v>348.489990234375</v>
      </c>
      <c r="H373" s="12">
        <v>9.6739069909265646E-2</v>
      </c>
      <c r="I373" s="13">
        <f t="shared" si="56"/>
        <v>123.86702950425257</v>
      </c>
      <c r="K373" s="19">
        <v>33917</v>
      </c>
      <c r="L373" s="14">
        <f t="shared" si="57"/>
        <v>12663.729271715985</v>
      </c>
      <c r="M373" s="14">
        <f t="shared" si="58"/>
        <v>30069.382325121787</v>
      </c>
      <c r="N373" s="14">
        <f t="shared" si="59"/>
        <v>3716.0108851275754</v>
      </c>
      <c r="O373" s="17">
        <f t="shared" si="60"/>
        <v>46449.122481965343</v>
      </c>
      <c r="P373" s="16">
        <f t="shared" si="64"/>
        <v>-17492.392047591329</v>
      </c>
      <c r="Q373" s="2">
        <f t="shared" si="55"/>
        <v>2.6553899750012353</v>
      </c>
    </row>
    <row r="374" spans="1:17" x14ac:dyDescent="0.4">
      <c r="F374" s="18">
        <v>33924</v>
      </c>
      <c r="G374">
        <v>348.80499267578102</v>
      </c>
      <c r="H374" s="12">
        <v>9.6914035138966598E-2</v>
      </c>
      <c r="I374" s="13">
        <f t="shared" si="56"/>
        <v>123.93851186997401</v>
      </c>
      <c r="K374" s="19">
        <v>33924</v>
      </c>
      <c r="L374" s="14">
        <f t="shared" si="57"/>
        <v>12675.176101609759</v>
      </c>
      <c r="M374" s="14">
        <f t="shared" si="58"/>
        <v>30123.76672627858</v>
      </c>
      <c r="N374" s="14">
        <f t="shared" si="59"/>
        <v>3718.1553560992184</v>
      </c>
      <c r="O374" s="17">
        <f t="shared" si="60"/>
        <v>46517.09818398756</v>
      </c>
      <c r="P374" s="16">
        <f t="shared" si="64"/>
        <v>-17512.587225700718</v>
      </c>
      <c r="Q374" s="2">
        <f t="shared" si="55"/>
        <v>2.6562093644119629</v>
      </c>
    </row>
    <row r="375" spans="1:17" x14ac:dyDescent="0.4">
      <c r="F375" s="18">
        <v>33931</v>
      </c>
      <c r="G375">
        <v>349.31500244140602</v>
      </c>
      <c r="H375" s="12">
        <v>9.7197650572392186E-2</v>
      </c>
      <c r="I375" s="13">
        <f t="shared" si="56"/>
        <v>124.01003548742021</v>
      </c>
      <c r="K375" s="19">
        <v>33931</v>
      </c>
      <c r="L375" s="14">
        <f t="shared" si="57"/>
        <v>12693.709275528077</v>
      </c>
      <c r="M375" s="14">
        <f t="shared" si="58"/>
        <v>30211.92284468015</v>
      </c>
      <c r="N375" s="14">
        <f t="shared" si="59"/>
        <v>3720.3010646226044</v>
      </c>
      <c r="O375" s="17">
        <f t="shared" si="60"/>
        <v>46625.933184830828</v>
      </c>
      <c r="P375" s="16">
        <f t="shared" si="64"/>
        <v>-17532.805719387401</v>
      </c>
      <c r="Q375" s="2">
        <f t="shared" si="55"/>
        <v>2.659353781196176</v>
      </c>
    </row>
    <row r="376" spans="1:17" x14ac:dyDescent="0.4">
      <c r="F376" s="18">
        <v>33938</v>
      </c>
      <c r="G376">
        <v>358.39999389648398</v>
      </c>
      <c r="H376" s="12">
        <v>0.1023192335403172</v>
      </c>
      <c r="I376" s="13">
        <f t="shared" si="56"/>
        <v>124.08160038039712</v>
      </c>
      <c r="K376" s="19">
        <v>33938</v>
      </c>
      <c r="L376" s="14">
        <f t="shared" si="57"/>
        <v>13023.84751607147</v>
      </c>
      <c r="M376" s="14">
        <f t="shared" si="58"/>
        <v>31803.863272852686</v>
      </c>
      <c r="N376" s="14">
        <f t="shared" si="59"/>
        <v>3722.4480114119115</v>
      </c>
      <c r="O376" s="17">
        <f t="shared" si="60"/>
        <v>48550.158800336074</v>
      </c>
      <c r="P376" s="16">
        <f t="shared" si="64"/>
        <v>-17553.047555569494</v>
      </c>
      <c r="Q376" s="2">
        <f t="shared" si="55"/>
        <v>2.7659105147773242</v>
      </c>
    </row>
    <row r="377" spans="1:17" x14ac:dyDescent="0.4">
      <c r="F377" s="18">
        <v>33945</v>
      </c>
      <c r="G377">
        <v>350.89498901367102</v>
      </c>
      <c r="H377" s="12">
        <v>9.8078908406238757E-2</v>
      </c>
      <c r="I377" s="13">
        <f t="shared" si="56"/>
        <v>124.15320657272441</v>
      </c>
      <c r="K377" s="19">
        <v>33945</v>
      </c>
      <c r="L377" s="14">
        <f t="shared" si="57"/>
        <v>12751.124187763158</v>
      </c>
      <c r="M377" s="14">
        <f t="shared" si="58"/>
        <v>30485.844009704739</v>
      </c>
      <c r="N377" s="14">
        <f t="shared" si="59"/>
        <v>3724.5961971817301</v>
      </c>
      <c r="O377" s="17">
        <f t="shared" si="60"/>
        <v>46961.564394649628</v>
      </c>
      <c r="P377" s="16">
        <f t="shared" si="64"/>
        <v>-17573.312761196194</v>
      </c>
      <c r="Q377" s="2">
        <f t="shared" si="55"/>
        <v>2.6723228017853256</v>
      </c>
    </row>
    <row r="378" spans="1:17" x14ac:dyDescent="0.4">
      <c r="F378" s="18">
        <v>33952</v>
      </c>
      <c r="G378">
        <v>357.89498901367102</v>
      </c>
      <c r="H378" s="12">
        <v>0.1020310900731814</v>
      </c>
      <c r="I378" s="13">
        <f t="shared" si="56"/>
        <v>124.22485408823552</v>
      </c>
      <c r="K378" s="19">
        <v>33952</v>
      </c>
      <c r="L378" s="14">
        <f t="shared" si="57"/>
        <v>13005.496213893361</v>
      </c>
      <c r="M378" s="14">
        <f t="shared" si="58"/>
        <v>31714.299706798978</v>
      </c>
      <c r="N378" s="14">
        <f t="shared" si="59"/>
        <v>3726.7456226470631</v>
      </c>
      <c r="O378" s="17">
        <f t="shared" si="60"/>
        <v>48446.541543339401</v>
      </c>
      <c r="P378" s="16">
        <f>P377*EXP($C$17/52)+(-MAX(O$2:O377)*$C$16)</f>
        <v>-18564.604539254524</v>
      </c>
      <c r="Q378" s="2">
        <f t="shared" si="55"/>
        <v>2.6096188281791868</v>
      </c>
    </row>
    <row r="379" spans="1:17" x14ac:dyDescent="0.4">
      <c r="F379" s="18">
        <v>33959</v>
      </c>
      <c r="G379">
        <v>357.55999755859301</v>
      </c>
      <c r="H379" s="12">
        <v>0.1018401762673673</v>
      </c>
      <c r="I379" s="13">
        <f t="shared" si="56"/>
        <v>124.29654295077761</v>
      </c>
      <c r="K379" s="19">
        <v>33959</v>
      </c>
      <c r="L379" s="14">
        <f t="shared" si="57"/>
        <v>12993.323006012717</v>
      </c>
      <c r="M379" s="14">
        <f t="shared" si="58"/>
        <v>31654.958013483625</v>
      </c>
      <c r="N379" s="14">
        <f t="shared" si="59"/>
        <v>3728.8962885233254</v>
      </c>
      <c r="O379" s="17">
        <f t="shared" si="60"/>
        <v>48377.177308019665</v>
      </c>
      <c r="P379" s="16">
        <f t="shared" ref="P379:P390" si="65">P378*EXP($C$17/52)</f>
        <v>-18586.03759964904</v>
      </c>
      <c r="Q379" s="2">
        <f t="shared" si="55"/>
        <v>2.6028774045379728</v>
      </c>
    </row>
    <row r="380" spans="1:17" x14ac:dyDescent="0.4">
      <c r="A380" s="7"/>
      <c r="E380" s="7"/>
      <c r="F380" s="20">
        <v>33966</v>
      </c>
      <c r="G380" s="8">
        <v>360.18499755859301</v>
      </c>
      <c r="H380" s="21">
        <v>0.1033409691851457</v>
      </c>
      <c r="I380" s="22">
        <f t="shared" si="56"/>
        <v>124.36827318421162</v>
      </c>
      <c r="J380" s="22"/>
      <c r="K380" s="23">
        <v>33966</v>
      </c>
      <c r="L380" s="24">
        <f t="shared" si="57"/>
        <v>13088.712515811543</v>
      </c>
      <c r="M380" s="24">
        <f t="shared" si="58"/>
        <v>32121.449122792827</v>
      </c>
      <c r="N380" s="24">
        <f t="shared" si="59"/>
        <v>3731.0481955263458</v>
      </c>
      <c r="O380" s="25">
        <f t="shared" si="60"/>
        <v>48941.209834130714</v>
      </c>
      <c r="P380" s="26">
        <f t="shared" si="65"/>
        <v>-18607.495404770918</v>
      </c>
      <c r="Q380" s="2">
        <f t="shared" si="55"/>
        <v>2.6301879306971268</v>
      </c>
    </row>
    <row r="381" spans="1:17" x14ac:dyDescent="0.4">
      <c r="F381" s="18">
        <v>33973</v>
      </c>
      <c r="G381">
        <v>365.54000854492102</v>
      </c>
      <c r="H381" s="12">
        <v>0.1064366326733767</v>
      </c>
      <c r="I381" s="13">
        <f t="shared" si="56"/>
        <v>124.44004481241225</v>
      </c>
      <c r="K381" s="19">
        <v>33973</v>
      </c>
      <c r="L381" s="14">
        <f t="shared" si="57"/>
        <v>13283.307515031791</v>
      </c>
      <c r="M381" s="14">
        <f t="shared" si="58"/>
        <v>33083.673476043739</v>
      </c>
      <c r="N381" s="14">
        <f t="shared" si="59"/>
        <v>3733.2013443723649</v>
      </c>
      <c r="O381" s="17">
        <f t="shared" si="60"/>
        <v>50100.182335447891</v>
      </c>
      <c r="P381" s="16">
        <f t="shared" si="65"/>
        <v>-18628.977983188241</v>
      </c>
      <c r="Q381" s="2">
        <f t="shared" si="55"/>
        <v>2.6893682724119863</v>
      </c>
    </row>
    <row r="382" spans="1:17" x14ac:dyDescent="0.4">
      <c r="F382" s="18">
        <v>33980</v>
      </c>
      <c r="G382">
        <v>379.23498535156199</v>
      </c>
      <c r="H382" s="12">
        <v>0.1145613391254435</v>
      </c>
      <c r="I382" s="13">
        <f t="shared" si="56"/>
        <v>124.51185785926801</v>
      </c>
      <c r="K382" s="19">
        <v>33980</v>
      </c>
      <c r="L382" s="14">
        <f t="shared" si="57"/>
        <v>13780.967371904844</v>
      </c>
      <c r="M382" s="14">
        <f t="shared" si="58"/>
        <v>35609.074069782349</v>
      </c>
      <c r="N382" s="14">
        <f t="shared" si="59"/>
        <v>3735.3557357780378</v>
      </c>
      <c r="O382" s="17">
        <f t="shared" si="60"/>
        <v>53125.397177465231</v>
      </c>
      <c r="P382" s="16">
        <f t="shared" si="65"/>
        <v>-18650.485363502081</v>
      </c>
      <c r="Q382" s="2">
        <f t="shared" si="55"/>
        <v>2.8484726344671198</v>
      </c>
    </row>
    <row r="383" spans="1:17" x14ac:dyDescent="0.4">
      <c r="F383" s="18">
        <v>33987</v>
      </c>
      <c r="G383">
        <v>377.82000732421801</v>
      </c>
      <c r="H383" s="12">
        <v>0.1137080456696596</v>
      </c>
      <c r="I383" s="13">
        <f t="shared" si="56"/>
        <v>124.58371234868115</v>
      </c>
      <c r="K383" s="19">
        <v>33987</v>
      </c>
      <c r="L383" s="14">
        <f t="shared" si="57"/>
        <v>13729.548682226958</v>
      </c>
      <c r="M383" s="14">
        <f t="shared" si="58"/>
        <v>35343.845065807473</v>
      </c>
      <c r="N383" s="14">
        <f t="shared" si="59"/>
        <v>3737.5113704604323</v>
      </c>
      <c r="O383" s="17">
        <f t="shared" si="60"/>
        <v>52810.905118494862</v>
      </c>
      <c r="P383" s="16">
        <f t="shared" si="65"/>
        <v>-18672.017574346526</v>
      </c>
      <c r="Q383" s="2">
        <f t="shared" si="55"/>
        <v>2.8283448699754725</v>
      </c>
    </row>
    <row r="384" spans="1:17" x14ac:dyDescent="0.4">
      <c r="B384" s="7"/>
      <c r="C384" s="7"/>
      <c r="D384" s="7"/>
      <c r="F384" s="18">
        <v>33994</v>
      </c>
      <c r="G384">
        <v>370.55999755859301</v>
      </c>
      <c r="H384" s="12">
        <v>0.1093801112487502</v>
      </c>
      <c r="I384" s="13">
        <f t="shared" si="56"/>
        <v>124.65560830456775</v>
      </c>
      <c r="K384" s="19">
        <v>33994</v>
      </c>
      <c r="L384" s="14">
        <f t="shared" si="57"/>
        <v>13465.728197397375</v>
      </c>
      <c r="M384" s="14">
        <f t="shared" si="58"/>
        <v>33998.594228659254</v>
      </c>
      <c r="N384" s="14">
        <f t="shared" si="59"/>
        <v>3739.6682491370302</v>
      </c>
      <c r="O384" s="17">
        <f t="shared" si="60"/>
        <v>51203.990675193658</v>
      </c>
      <c r="P384" s="16">
        <f t="shared" si="65"/>
        <v>-18693.574644388726</v>
      </c>
      <c r="Q384" s="2">
        <f t="shared" si="55"/>
        <v>2.7391224872319229</v>
      </c>
    </row>
    <row r="385" spans="6:17" x14ac:dyDescent="0.4">
      <c r="F385" s="18">
        <v>34001</v>
      </c>
      <c r="G385">
        <v>369</v>
      </c>
      <c r="H385" s="12">
        <v>0.108461104666266</v>
      </c>
      <c r="I385" s="13">
        <f t="shared" si="56"/>
        <v>124.72754575085767</v>
      </c>
      <c r="K385" s="19">
        <v>34001</v>
      </c>
      <c r="L385" s="14">
        <f t="shared" si="57"/>
        <v>13409.039663149166</v>
      </c>
      <c r="M385" s="14">
        <f t="shared" si="58"/>
        <v>33712.939628982625</v>
      </c>
      <c r="N385" s="14">
        <f t="shared" si="59"/>
        <v>3741.8263725257279</v>
      </c>
      <c r="O385" s="17">
        <f t="shared" si="60"/>
        <v>50863.805664657521</v>
      </c>
      <c r="P385" s="16">
        <f t="shared" si="65"/>
        <v>-18715.156602328923</v>
      </c>
      <c r="Q385" s="2">
        <f t="shared" si="55"/>
        <v>2.717786804857834</v>
      </c>
    </row>
    <row r="386" spans="6:17" x14ac:dyDescent="0.4">
      <c r="F386" s="18">
        <v>34008</v>
      </c>
      <c r="G386">
        <v>361.19000244140602</v>
      </c>
      <c r="H386" s="12">
        <v>0.1039184672724271</v>
      </c>
      <c r="I386" s="13">
        <f t="shared" si="56"/>
        <v>124.7995247114946</v>
      </c>
      <c r="K386" s="19">
        <v>34008</v>
      </c>
      <c r="L386" s="14">
        <f t="shared" si="57"/>
        <v>13125.233248427527</v>
      </c>
      <c r="M386" s="14">
        <f t="shared" si="58"/>
        <v>32300.952717305136</v>
      </c>
      <c r="N386" s="14">
        <f t="shared" si="59"/>
        <v>3743.9857413448358</v>
      </c>
      <c r="O386" s="17">
        <f t="shared" si="60"/>
        <v>49170.171707077498</v>
      </c>
      <c r="P386" s="16">
        <f t="shared" si="65"/>
        <v>-18736.763476900498</v>
      </c>
      <c r="Q386" s="2">
        <f t="shared" ref="Q386:Q449" si="66">O386/-P386</f>
        <v>2.6242617497785377</v>
      </c>
    </row>
    <row r="387" spans="6:17" x14ac:dyDescent="0.4">
      <c r="F387" s="18">
        <v>34015</v>
      </c>
      <c r="G387">
        <v>347.91500854492102</v>
      </c>
      <c r="H387" s="12">
        <v>9.6420109202137894E-2</v>
      </c>
      <c r="I387" s="13">
        <f t="shared" ref="I387:I450" si="67">I386*EXP($C$13/52)</f>
        <v>124.87154521043603</v>
      </c>
      <c r="K387" s="19">
        <v>34015</v>
      </c>
      <c r="L387" s="14">
        <f t="shared" ref="L387:L450" si="68">L386*(G387/G386)</f>
        <v>12642.835092096822</v>
      </c>
      <c r="M387" s="14">
        <f t="shared" ref="M387:M450" si="69">M386*(H387/H386)</f>
        <v>29970.23984361652</v>
      </c>
      <c r="N387" s="14">
        <f t="shared" ref="N387:N450" si="70">N386*(I387/I386)</f>
        <v>3746.1463563130783</v>
      </c>
      <c r="O387" s="17">
        <f t="shared" ref="O387:O450" si="71">L387+M387+N387</f>
        <v>46359.221292026428</v>
      </c>
      <c r="P387" s="16">
        <f t="shared" si="65"/>
        <v>-18758.395296870003</v>
      </c>
      <c r="Q387" s="2">
        <f t="shared" si="66"/>
        <v>2.4713852415596476</v>
      </c>
    </row>
    <row r="388" spans="6:17" x14ac:dyDescent="0.4">
      <c r="F388" s="18">
        <v>34022</v>
      </c>
      <c r="G388">
        <v>351.14001464843699</v>
      </c>
      <c r="H388" s="12">
        <v>9.8215930809595356E-2</v>
      </c>
      <c r="I388" s="13">
        <f t="shared" si="67"/>
        <v>124.94360727165326</v>
      </c>
      <c r="K388" s="19">
        <v>34022</v>
      </c>
      <c r="L388" s="14">
        <f t="shared" si="68"/>
        <v>12760.028140215913</v>
      </c>
      <c r="M388" s="14">
        <f t="shared" si="69"/>
        <v>30528.434651081599</v>
      </c>
      <c r="N388" s="14">
        <f t="shared" si="70"/>
        <v>3748.3082181495952</v>
      </c>
      <c r="O388" s="17">
        <f t="shared" si="71"/>
        <v>47036.771009447104</v>
      </c>
      <c r="P388" s="16">
        <f t="shared" si="65"/>
        <v>-18780.0520910372</v>
      </c>
      <c r="Q388" s="2">
        <f t="shared" si="66"/>
        <v>2.5046134473660726</v>
      </c>
    </row>
    <row r="389" spans="6:17" x14ac:dyDescent="0.4">
      <c r="F389" s="18">
        <v>34029</v>
      </c>
      <c r="G389">
        <v>355.56500244140602</v>
      </c>
      <c r="H389" s="12">
        <v>0.10070691827692731</v>
      </c>
      <c r="I389" s="13">
        <f t="shared" si="67"/>
        <v>125.01571091913146</v>
      </c>
      <c r="K389" s="19">
        <v>34029</v>
      </c>
      <c r="L389" s="14">
        <f t="shared" si="68"/>
        <v>12920.827156001476</v>
      </c>
      <c r="M389" s="14">
        <f t="shared" si="69"/>
        <v>31302.70769911219</v>
      </c>
      <c r="N389" s="14">
        <f t="shared" si="70"/>
        <v>3750.4713275739414</v>
      </c>
      <c r="O389" s="17">
        <f t="shared" si="71"/>
        <v>47974.006182687612</v>
      </c>
      <c r="P389" s="16">
        <f t="shared" si="65"/>
        <v>-18801.733888235103</v>
      </c>
      <c r="Q389" s="2">
        <f t="shared" si="66"/>
        <v>2.5515735127336638</v>
      </c>
    </row>
    <row r="390" spans="6:17" x14ac:dyDescent="0.4">
      <c r="F390" s="18">
        <v>34036</v>
      </c>
      <c r="G390">
        <v>362.64999389648398</v>
      </c>
      <c r="H390" s="12">
        <v>0.1047602774686917</v>
      </c>
      <c r="I390" s="13">
        <f t="shared" si="67"/>
        <v>125.08785617686964</v>
      </c>
      <c r="K390" s="19">
        <v>34036</v>
      </c>
      <c r="L390" s="14">
        <f t="shared" si="68"/>
        <v>13178.287674793384</v>
      </c>
      <c r="M390" s="14">
        <f t="shared" si="69"/>
        <v>32562.61238242708</v>
      </c>
      <c r="N390" s="14">
        <f t="shared" si="70"/>
        <v>3752.6356853060865</v>
      </c>
      <c r="O390" s="17">
        <f t="shared" si="71"/>
        <v>49493.535742526554</v>
      </c>
      <c r="P390" s="16">
        <f t="shared" si="65"/>
        <v>-18823.440717330013</v>
      </c>
      <c r="Q390" s="2">
        <f t="shared" si="66"/>
        <v>2.6293564755650527</v>
      </c>
    </row>
    <row r="391" spans="6:17" x14ac:dyDescent="0.4">
      <c r="F391" s="18">
        <v>34043</v>
      </c>
      <c r="G391">
        <v>351.55499267578102</v>
      </c>
      <c r="H391" s="12">
        <v>9.8448211581611933E-2</v>
      </c>
      <c r="I391" s="13">
        <f t="shared" si="67"/>
        <v>125.16004306888063</v>
      </c>
      <c r="K391" s="19">
        <v>34043</v>
      </c>
      <c r="L391" s="14">
        <f t="shared" si="68"/>
        <v>12775.10796901806</v>
      </c>
      <c r="M391" s="14">
        <f t="shared" si="69"/>
        <v>30600.634428762867</v>
      </c>
      <c r="N391" s="14">
        <f t="shared" si="70"/>
        <v>3754.801292066416</v>
      </c>
      <c r="O391" s="17">
        <f t="shared" si="71"/>
        <v>47130.543689847342</v>
      </c>
      <c r="P391" s="16">
        <f>P390*EXP($C$17/52)+(-MAX(O$2:O390)*$C$16)</f>
        <v>-19907.680550770863</v>
      </c>
      <c r="Q391" s="2">
        <f t="shared" si="66"/>
        <v>2.3674552929282542</v>
      </c>
    </row>
    <row r="392" spans="6:17" x14ac:dyDescent="0.4">
      <c r="F392" s="18">
        <v>34050</v>
      </c>
      <c r="G392">
        <v>352.64498901367102</v>
      </c>
      <c r="H392" s="12">
        <v>9.9059635380842545E-2</v>
      </c>
      <c r="I392" s="13">
        <f t="shared" si="67"/>
        <v>125.23227161919112</v>
      </c>
      <c r="K392" s="19">
        <v>34050</v>
      </c>
      <c r="L392" s="14">
        <f t="shared" si="68"/>
        <v>12814.717194295714</v>
      </c>
      <c r="M392" s="14">
        <f t="shared" si="69"/>
        <v>30790.683144333398</v>
      </c>
      <c r="N392" s="14">
        <f t="shared" si="70"/>
        <v>3756.968148575731</v>
      </c>
      <c r="O392" s="17">
        <f t="shared" si="71"/>
        <v>47362.368487204847</v>
      </c>
      <c r="P392" s="16">
        <f t="shared" ref="P392:P403" si="72">P391*EXP($C$17/52)</f>
        <v>-19930.664208659036</v>
      </c>
      <c r="Q392" s="2">
        <f t="shared" si="66"/>
        <v>2.3763567531596808</v>
      </c>
    </row>
    <row r="393" spans="6:17" x14ac:dyDescent="0.4">
      <c r="F393" s="18">
        <v>34057</v>
      </c>
      <c r="G393">
        <v>341.17999267578102</v>
      </c>
      <c r="H393" s="12">
        <v>9.2723198044849756E-2</v>
      </c>
      <c r="I393" s="13">
        <f t="shared" si="67"/>
        <v>125.30454185184171</v>
      </c>
      <c r="K393" s="19">
        <v>34057</v>
      </c>
      <c r="L393" s="14">
        <f t="shared" si="68"/>
        <v>12398.092287432226</v>
      </c>
      <c r="M393" s="14">
        <f t="shared" si="69"/>
        <v>28821.12981894119</v>
      </c>
      <c r="N393" s="14">
        <f t="shared" si="70"/>
        <v>3759.1362555552482</v>
      </c>
      <c r="O393" s="17">
        <f t="shared" si="71"/>
        <v>44978.358361928666</v>
      </c>
      <c r="P393" s="16">
        <f t="shared" si="72"/>
        <v>-19953.674401458124</v>
      </c>
      <c r="Q393" s="2">
        <f t="shared" si="66"/>
        <v>2.2541391353284714</v>
      </c>
    </row>
    <row r="394" spans="6:17" x14ac:dyDescent="0.4">
      <c r="F394" s="18">
        <v>34064</v>
      </c>
      <c r="G394">
        <v>341.55999755859301</v>
      </c>
      <c r="H394" s="12">
        <v>9.2929862510601743E-2</v>
      </c>
      <c r="I394" s="13">
        <f t="shared" si="67"/>
        <v>125.37685379088681</v>
      </c>
      <c r="K394" s="19">
        <v>34064</v>
      </c>
      <c r="L394" s="14">
        <f t="shared" si="68"/>
        <v>12411.901232000833</v>
      </c>
      <c r="M394" s="14">
        <f t="shared" si="69"/>
        <v>28885.367286176941</v>
      </c>
      <c r="N394" s="14">
        <f t="shared" si="70"/>
        <v>3761.3056137266012</v>
      </c>
      <c r="O394" s="17">
        <f t="shared" si="71"/>
        <v>45058.574131904381</v>
      </c>
      <c r="P394" s="16">
        <f t="shared" si="72"/>
        <v>-19976.711159802999</v>
      </c>
      <c r="Q394" s="2">
        <f t="shared" si="66"/>
        <v>2.2555551697904574</v>
      </c>
    </row>
    <row r="395" spans="6:17" x14ac:dyDescent="0.4">
      <c r="F395" s="18">
        <v>34071</v>
      </c>
      <c r="G395">
        <v>340.64999389648398</v>
      </c>
      <c r="H395" s="12">
        <v>9.2435344052136784E-2</v>
      </c>
      <c r="I395" s="13">
        <f t="shared" si="67"/>
        <v>125.44920746039476</v>
      </c>
      <c r="K395" s="19">
        <v>34071</v>
      </c>
      <c r="L395" s="14">
        <f t="shared" si="68"/>
        <v>12378.832735527036</v>
      </c>
      <c r="M395" s="14">
        <f t="shared" si="69"/>
        <v>28731.656230154182</v>
      </c>
      <c r="N395" s="14">
        <f t="shared" si="70"/>
        <v>3763.4762238118396</v>
      </c>
      <c r="O395" s="17">
        <f t="shared" si="71"/>
        <v>44873.965189493058</v>
      </c>
      <c r="P395" s="16">
        <f t="shared" si="72"/>
        <v>-19999.774514363908</v>
      </c>
      <c r="Q395" s="2">
        <f t="shared" si="66"/>
        <v>2.2437235558463131</v>
      </c>
    </row>
    <row r="396" spans="6:17" x14ac:dyDescent="0.4">
      <c r="F396" s="18">
        <v>34078</v>
      </c>
      <c r="G396">
        <v>333.66000366210898</v>
      </c>
      <c r="H396" s="12">
        <v>8.868079779980291E-2</v>
      </c>
      <c r="I396" s="13">
        <f t="shared" si="67"/>
        <v>125.52160288444777</v>
      </c>
      <c r="K396" s="19">
        <v>34078</v>
      </c>
      <c r="L396" s="14">
        <f t="shared" si="68"/>
        <v>12124.824452877279</v>
      </c>
      <c r="M396" s="14">
        <f t="shared" si="69"/>
        <v>27564.631502454507</v>
      </c>
      <c r="N396" s="14">
        <f t="shared" si="70"/>
        <v>3765.6480865334302</v>
      </c>
      <c r="O396" s="17">
        <f t="shared" si="71"/>
        <v>43455.104041865219</v>
      </c>
      <c r="P396" s="16">
        <f t="shared" si="72"/>
        <v>-20022.864495846501</v>
      </c>
      <c r="Q396" s="2">
        <f t="shared" si="66"/>
        <v>2.1702740909463505</v>
      </c>
    </row>
    <row r="397" spans="6:17" x14ac:dyDescent="0.4">
      <c r="F397" s="18">
        <v>34085</v>
      </c>
      <c r="G397">
        <v>339.94500732421801</v>
      </c>
      <c r="H397" s="12">
        <v>9.205314386865833E-2</v>
      </c>
      <c r="I397" s="13">
        <f t="shared" si="67"/>
        <v>125.59404008714196</v>
      </c>
      <c r="K397" s="19">
        <v>34085</v>
      </c>
      <c r="L397" s="14">
        <f t="shared" si="68"/>
        <v>12353.214326558194</v>
      </c>
      <c r="M397" s="14">
        <f t="shared" si="69"/>
        <v>28612.857037102975</v>
      </c>
      <c r="N397" s="14">
        <f t="shared" si="70"/>
        <v>3767.821202614256</v>
      </c>
      <c r="O397" s="17">
        <f t="shared" si="71"/>
        <v>44733.892566275426</v>
      </c>
      <c r="P397" s="16">
        <f t="shared" si="72"/>
        <v>-20045.981134991885</v>
      </c>
      <c r="Q397" s="2">
        <f t="shared" si="66"/>
        <v>2.2315641357253795</v>
      </c>
    </row>
    <row r="398" spans="6:17" x14ac:dyDescent="0.4">
      <c r="F398" s="18">
        <v>34092</v>
      </c>
      <c r="G398">
        <v>353.23001098632801</v>
      </c>
      <c r="H398" s="12">
        <v>9.9388578851044407E-2</v>
      </c>
      <c r="I398" s="13">
        <f t="shared" si="67"/>
        <v>125.66651909258734</v>
      </c>
      <c r="K398" s="19">
        <v>34092</v>
      </c>
      <c r="L398" s="14">
        <f t="shared" si="68"/>
        <v>12835.976226369345</v>
      </c>
      <c r="M398" s="14">
        <f t="shared" si="69"/>
        <v>30892.928565734797</v>
      </c>
      <c r="N398" s="14">
        <f t="shared" si="70"/>
        <v>3769.9955727776173</v>
      </c>
      <c r="O398" s="17">
        <f t="shared" si="71"/>
        <v>47498.90036488176</v>
      </c>
      <c r="P398" s="16">
        <f t="shared" si="72"/>
        <v>-20069.124462576652</v>
      </c>
      <c r="Q398" s="2">
        <f t="shared" si="66"/>
        <v>2.3667649504817225</v>
      </c>
    </row>
    <row r="399" spans="6:17" x14ac:dyDescent="0.4">
      <c r="F399" s="18">
        <v>34099</v>
      </c>
      <c r="G399">
        <v>349.79998779296801</v>
      </c>
      <c r="H399" s="12">
        <v>9.7467734367009548E-2</v>
      </c>
      <c r="I399" s="13">
        <f t="shared" si="67"/>
        <v>125.73903992490783</v>
      </c>
      <c r="K399" s="19">
        <v>34099</v>
      </c>
      <c r="L399" s="14">
        <f t="shared" si="68"/>
        <v>12711.333090745264</v>
      </c>
      <c r="M399" s="14">
        <f t="shared" si="69"/>
        <v>30295.872926976652</v>
      </c>
      <c r="N399" s="14">
        <f t="shared" si="70"/>
        <v>3772.1711977472323</v>
      </c>
      <c r="O399" s="17">
        <f t="shared" si="71"/>
        <v>46779.377215469147</v>
      </c>
      <c r="P399" s="16">
        <f t="shared" si="72"/>
        <v>-20092.294509412928</v>
      </c>
      <c r="Q399" s="2">
        <f t="shared" si="66"/>
        <v>2.3282247427516918</v>
      </c>
    </row>
    <row r="400" spans="6:17" x14ac:dyDescent="0.4">
      <c r="F400" s="18">
        <v>34106</v>
      </c>
      <c r="G400">
        <v>366.67001342773398</v>
      </c>
      <c r="H400" s="12">
        <v>0.1070957113789081</v>
      </c>
      <c r="I400" s="13">
        <f t="shared" si="67"/>
        <v>125.81160260824129</v>
      </c>
      <c r="K400" s="19">
        <v>34106</v>
      </c>
      <c r="L400" s="14">
        <f t="shared" si="68"/>
        <v>13324.370605257243</v>
      </c>
      <c r="M400" s="14">
        <f t="shared" si="69"/>
        <v>33288.534754920605</v>
      </c>
      <c r="N400" s="14">
        <f t="shared" si="70"/>
        <v>3774.3480782472361</v>
      </c>
      <c r="O400" s="17">
        <f t="shared" si="71"/>
        <v>50387.25343842509</v>
      </c>
      <c r="P400" s="16">
        <f t="shared" si="72"/>
        <v>-20115.491306348413</v>
      </c>
      <c r="Q400" s="2">
        <f t="shared" si="66"/>
        <v>2.5048979749514229</v>
      </c>
    </row>
    <row r="401" spans="6:17" x14ac:dyDescent="0.4">
      <c r="F401" s="18">
        <v>34113</v>
      </c>
      <c r="G401">
        <v>368.10998535156199</v>
      </c>
      <c r="H401" s="12">
        <v>0.1079385271262823</v>
      </c>
      <c r="I401" s="13">
        <f t="shared" si="67"/>
        <v>125.8842071667395</v>
      </c>
      <c r="K401" s="19">
        <v>34113</v>
      </c>
      <c r="L401" s="14">
        <f t="shared" si="68"/>
        <v>13376.697544662205</v>
      </c>
      <c r="M401" s="14">
        <f t="shared" si="69"/>
        <v>33550.506975257202</v>
      </c>
      <c r="N401" s="14">
        <f t="shared" si="70"/>
        <v>3776.5262150021827</v>
      </c>
      <c r="O401" s="17">
        <f t="shared" si="71"/>
        <v>50703.730734921592</v>
      </c>
      <c r="P401" s="16">
        <f t="shared" si="72"/>
        <v>-20138.714884266417</v>
      </c>
      <c r="Q401" s="2">
        <f t="shared" si="66"/>
        <v>2.5177242453804447</v>
      </c>
    </row>
    <row r="402" spans="6:17" x14ac:dyDescent="0.4">
      <c r="F402" s="18">
        <v>34120</v>
      </c>
      <c r="G402">
        <v>368.625</v>
      </c>
      <c r="H402" s="12">
        <v>0.1082407672835093</v>
      </c>
      <c r="I402" s="13">
        <f t="shared" si="67"/>
        <v>125.95685362456818</v>
      </c>
      <c r="K402" s="19">
        <v>34120</v>
      </c>
      <c r="L402" s="14">
        <f t="shared" si="68"/>
        <v>13395.412590320764</v>
      </c>
      <c r="M402" s="14">
        <f t="shared" si="69"/>
        <v>33644.452212173244</v>
      </c>
      <c r="N402" s="14">
        <f t="shared" si="70"/>
        <v>3778.7056087370433</v>
      </c>
      <c r="O402" s="17">
        <f t="shared" si="71"/>
        <v>50818.570411231049</v>
      </c>
      <c r="P402" s="16">
        <f t="shared" si="72"/>
        <v>-20161.965274085913</v>
      </c>
      <c r="Q402" s="2">
        <f t="shared" si="66"/>
        <v>2.5205167115602536</v>
      </c>
    </row>
    <row r="403" spans="6:17" x14ac:dyDescent="0.4">
      <c r="F403" s="18">
        <v>34127</v>
      </c>
      <c r="G403">
        <v>363.07501220703102</v>
      </c>
      <c r="H403" s="12">
        <v>0.10500597512816411</v>
      </c>
      <c r="I403" s="13">
        <f t="shared" si="67"/>
        <v>126.029542005907</v>
      </c>
      <c r="K403" s="19">
        <v>34127</v>
      </c>
      <c r="L403" s="14">
        <f t="shared" si="68"/>
        <v>13193.732356049992</v>
      </c>
      <c r="M403" s="14">
        <f t="shared" si="69"/>
        <v>32638.982528077562</v>
      </c>
      <c r="N403" s="14">
        <f t="shared" si="70"/>
        <v>3780.886260177208</v>
      </c>
      <c r="O403" s="17">
        <f t="shared" si="71"/>
        <v>49613.601144304761</v>
      </c>
      <c r="P403" s="16">
        <f t="shared" si="72"/>
        <v>-20185.242506761562</v>
      </c>
      <c r="Q403" s="2">
        <f t="shared" si="66"/>
        <v>2.4579145446325659</v>
      </c>
    </row>
    <row r="404" spans="6:17" x14ac:dyDescent="0.4">
      <c r="F404" s="18">
        <v>34134</v>
      </c>
      <c r="G404">
        <v>357.95999145507801</v>
      </c>
      <c r="H404" s="12">
        <v>0.1020681560978456</v>
      </c>
      <c r="I404" s="13">
        <f t="shared" si="67"/>
        <v>126.10227233494957</v>
      </c>
      <c r="K404" s="19">
        <v>34134</v>
      </c>
      <c r="L404" s="14">
        <f t="shared" si="68"/>
        <v>13007.858328568233</v>
      </c>
      <c r="M404" s="14">
        <f t="shared" si="69"/>
        <v>31725.82093051909</v>
      </c>
      <c r="N404" s="14">
        <f t="shared" si="70"/>
        <v>3783.0681700484852</v>
      </c>
      <c r="O404" s="17">
        <f t="shared" si="71"/>
        <v>48516.747429135808</v>
      </c>
      <c r="P404" s="16">
        <f>P403*EXP($C$17/52)+(-MAX(O$2:O403)*$C$16)</f>
        <v>-21271.054556833074</v>
      </c>
      <c r="Q404" s="2">
        <f t="shared" si="66"/>
        <v>2.2808811523427917</v>
      </c>
    </row>
    <row r="405" spans="6:17" x14ac:dyDescent="0.4">
      <c r="F405" s="18">
        <v>34141</v>
      </c>
      <c r="G405">
        <v>362.225006103515</v>
      </c>
      <c r="H405" s="12">
        <v>0.10451488520399579</v>
      </c>
      <c r="I405" s="13">
        <f t="shared" si="67"/>
        <v>126.17504463590349</v>
      </c>
      <c r="K405" s="19">
        <v>34141</v>
      </c>
      <c r="L405" s="14">
        <f t="shared" si="68"/>
        <v>13162.844102510791</v>
      </c>
      <c r="M405" s="14">
        <f t="shared" si="69"/>
        <v>32486.337162563068</v>
      </c>
      <c r="N405" s="14">
        <f t="shared" si="70"/>
        <v>3785.2513390771023</v>
      </c>
      <c r="O405" s="17">
        <f t="shared" si="71"/>
        <v>49434.432604150963</v>
      </c>
      <c r="P405" s="16">
        <f t="shared" ref="P405:P416" si="73">P404*EXP($C$17/52)</f>
        <v>-21295.612246495017</v>
      </c>
      <c r="Q405" s="2">
        <f t="shared" si="66"/>
        <v>2.3213435721852624</v>
      </c>
    </row>
    <row r="406" spans="6:17" x14ac:dyDescent="0.4">
      <c r="F406" s="18">
        <v>34148</v>
      </c>
      <c r="G406">
        <v>364.21499633789</v>
      </c>
      <c r="H406" s="12">
        <v>0.10566640653526831</v>
      </c>
      <c r="I406" s="13">
        <f t="shared" si="67"/>
        <v>126.24785893299028</v>
      </c>
      <c r="K406" s="19">
        <v>34148</v>
      </c>
      <c r="L406" s="14">
        <f t="shared" si="68"/>
        <v>13235.15808078183</v>
      </c>
      <c r="M406" s="14">
        <f t="shared" si="69"/>
        <v>32844.264266865837</v>
      </c>
      <c r="N406" s="14">
        <f t="shared" si="70"/>
        <v>3787.4357679897062</v>
      </c>
      <c r="O406" s="17">
        <f t="shared" si="71"/>
        <v>49866.858115637377</v>
      </c>
      <c r="P406" s="16">
        <f t="shared" si="73"/>
        <v>-21320.198288306587</v>
      </c>
      <c r="Q406" s="2">
        <f t="shared" si="66"/>
        <v>2.3389490773633037</v>
      </c>
    </row>
    <row r="407" spans="6:17" x14ac:dyDescent="0.4">
      <c r="F407" s="18">
        <v>34155</v>
      </c>
      <c r="G407">
        <v>362.45999145507801</v>
      </c>
      <c r="H407" s="12">
        <v>0.10465053256589001</v>
      </c>
      <c r="I407" s="13">
        <f t="shared" si="67"/>
        <v>126.32071525044549</v>
      </c>
      <c r="K407" s="19">
        <v>34155</v>
      </c>
      <c r="L407" s="14">
        <f t="shared" si="68"/>
        <v>13171.383202509076</v>
      </c>
      <c r="M407" s="14">
        <f t="shared" si="69"/>
        <v>32528.500400125897</v>
      </c>
      <c r="N407" s="14">
        <f t="shared" si="70"/>
        <v>3789.6214575133627</v>
      </c>
      <c r="O407" s="17">
        <f t="shared" si="71"/>
        <v>49489.505060148338</v>
      </c>
      <c r="P407" s="16">
        <f t="shared" si="73"/>
        <v>-21344.81271500068</v>
      </c>
      <c r="Q407" s="2">
        <f t="shared" si="66"/>
        <v>2.3185729348362081</v>
      </c>
    </row>
    <row r="408" spans="6:17" x14ac:dyDescent="0.4">
      <c r="F408" s="18">
        <v>34162</v>
      </c>
      <c r="G408">
        <v>351.07000732421801</v>
      </c>
      <c r="H408" s="12">
        <v>9.8176771791528436E-2</v>
      </c>
      <c r="I408" s="13">
        <f t="shared" si="67"/>
        <v>126.39361361251862</v>
      </c>
      <c r="K408" s="19">
        <v>34162</v>
      </c>
      <c r="L408" s="14">
        <f t="shared" si="68"/>
        <v>12757.484153800833</v>
      </c>
      <c r="M408" s="14">
        <f t="shared" si="69"/>
        <v>30516.262862714862</v>
      </c>
      <c r="N408" s="14">
        <f t="shared" si="70"/>
        <v>3791.8084083755566</v>
      </c>
      <c r="O408" s="17">
        <f t="shared" si="71"/>
        <v>47065.555424891252</v>
      </c>
      <c r="P408" s="16">
        <f t="shared" si="73"/>
        <v>-21369.455559347993</v>
      </c>
      <c r="Q408" s="2">
        <f t="shared" si="66"/>
        <v>2.2024686260339745</v>
      </c>
    </row>
    <row r="409" spans="6:17" x14ac:dyDescent="0.4">
      <c r="F409" s="18">
        <v>34169</v>
      </c>
      <c r="G409">
        <v>353.204986572265</v>
      </c>
      <c r="H409" s="12">
        <v>9.9374497075584892E-2</v>
      </c>
      <c r="I409" s="13">
        <f t="shared" si="67"/>
        <v>126.4665540434732</v>
      </c>
      <c r="K409" s="19">
        <v>34169</v>
      </c>
      <c r="L409" s="14">
        <f t="shared" si="68"/>
        <v>12835.066867668211</v>
      </c>
      <c r="M409" s="14">
        <f t="shared" si="69"/>
        <v>30888.551530783905</v>
      </c>
      <c r="N409" s="14">
        <f t="shared" si="70"/>
        <v>3793.9966213041939</v>
      </c>
      <c r="O409" s="17">
        <f t="shared" si="71"/>
        <v>47517.615019756311</v>
      </c>
      <c r="P409" s="16">
        <f t="shared" si="73"/>
        <v>-21394.126854157046</v>
      </c>
      <c r="Q409" s="2">
        <f t="shared" si="66"/>
        <v>2.2210588608585007</v>
      </c>
    </row>
    <row r="410" spans="6:17" x14ac:dyDescent="0.4">
      <c r="F410" s="18">
        <v>34176</v>
      </c>
      <c r="G410">
        <v>352.864990234375</v>
      </c>
      <c r="H410" s="12">
        <v>9.9183272689493673E-2</v>
      </c>
      <c r="I410" s="13">
        <f t="shared" si="67"/>
        <v>126.53953656758672</v>
      </c>
      <c r="K410" s="19">
        <v>34176</v>
      </c>
      <c r="L410" s="14">
        <f t="shared" si="68"/>
        <v>12822.711788047363</v>
      </c>
      <c r="M410" s="14">
        <f t="shared" si="69"/>
        <v>30829.113299874134</v>
      </c>
      <c r="N410" s="14">
        <f t="shared" si="70"/>
        <v>3796.1860970275998</v>
      </c>
      <c r="O410" s="17">
        <f t="shared" si="71"/>
        <v>47448.0111849491</v>
      </c>
      <c r="P410" s="16">
        <f t="shared" si="73"/>
        <v>-21418.826632274242</v>
      </c>
      <c r="Q410" s="2">
        <f t="shared" si="66"/>
        <v>2.2152479218190999</v>
      </c>
    </row>
    <row r="411" spans="6:17" x14ac:dyDescent="0.4">
      <c r="F411" s="18">
        <v>34183</v>
      </c>
      <c r="G411">
        <v>363.14498901367102</v>
      </c>
      <c r="H411" s="12">
        <v>0.10504645541831149</v>
      </c>
      <c r="I411" s="13">
        <f t="shared" si="67"/>
        <v>126.61256120915071</v>
      </c>
      <c r="K411" s="19">
        <v>34183</v>
      </c>
      <c r="L411" s="14">
        <f t="shared" si="68"/>
        <v>13196.275233491009</v>
      </c>
      <c r="M411" s="14">
        <f t="shared" si="69"/>
        <v>32651.565007134013</v>
      </c>
      <c r="N411" s="14">
        <f t="shared" si="70"/>
        <v>3798.3768362745195</v>
      </c>
      <c r="O411" s="17">
        <f t="shared" si="71"/>
        <v>49646.217076899542</v>
      </c>
      <c r="P411" s="16">
        <f t="shared" si="73"/>
        <v>-21443.554926583907</v>
      </c>
      <c r="Q411" s="2">
        <f t="shared" si="66"/>
        <v>2.3152046032886253</v>
      </c>
    </row>
    <row r="412" spans="6:17" x14ac:dyDescent="0.4">
      <c r="F412" s="18">
        <v>34190</v>
      </c>
      <c r="G412">
        <v>360.454986572265</v>
      </c>
      <c r="H412" s="12">
        <v>0.1034959527829043</v>
      </c>
      <c r="I412" s="13">
        <f t="shared" si="67"/>
        <v>126.68562799247071</v>
      </c>
      <c r="K412" s="19">
        <v>34190</v>
      </c>
      <c r="L412" s="14">
        <f t="shared" si="68"/>
        <v>13098.523609017348</v>
      </c>
      <c r="M412" s="14">
        <f t="shared" si="69"/>
        <v>32169.622637997156</v>
      </c>
      <c r="N412" s="14">
        <f t="shared" si="70"/>
        <v>3800.5688397741196</v>
      </c>
      <c r="O412" s="17">
        <f t="shared" si="71"/>
        <v>49068.715086788623</v>
      </c>
      <c r="P412" s="16">
        <f t="shared" si="73"/>
        <v>-21468.311770008328</v>
      </c>
      <c r="Q412" s="2">
        <f t="shared" si="66"/>
        <v>2.285634548839496</v>
      </c>
    </row>
    <row r="413" spans="6:17" x14ac:dyDescent="0.4">
      <c r="F413" s="18">
        <v>34197</v>
      </c>
      <c r="G413">
        <v>370.86999511718699</v>
      </c>
      <c r="H413" s="12">
        <v>0.1095631949631985</v>
      </c>
      <c r="I413" s="13">
        <f t="shared" si="67"/>
        <v>126.75873694186629</v>
      </c>
      <c r="K413" s="19">
        <v>34197</v>
      </c>
      <c r="L413" s="14">
        <f t="shared" si="68"/>
        <v>13476.993155550943</v>
      </c>
      <c r="M413" s="14">
        <f t="shared" si="69"/>
        <v>34055.50209651878</v>
      </c>
      <c r="N413" s="14">
        <f t="shared" si="70"/>
        <v>3802.7621082559872</v>
      </c>
      <c r="O413" s="17">
        <f t="shared" si="71"/>
        <v>51335.257360325711</v>
      </c>
      <c r="P413" s="16">
        <f t="shared" si="73"/>
        <v>-21493.097195507802</v>
      </c>
      <c r="Q413" s="2">
        <f t="shared" si="66"/>
        <v>2.3884532272554519</v>
      </c>
    </row>
    <row r="414" spans="6:17" x14ac:dyDescent="0.4">
      <c r="F414" s="18">
        <v>34204</v>
      </c>
      <c r="G414">
        <v>366.5</v>
      </c>
      <c r="H414" s="12">
        <v>0.106996420533474</v>
      </c>
      <c r="I414" s="13">
        <f t="shared" si="67"/>
        <v>126.83188808167104</v>
      </c>
      <c r="K414" s="19">
        <v>34204</v>
      </c>
      <c r="L414" s="14">
        <f t="shared" si="68"/>
        <v>13318.192510959809</v>
      </c>
      <c r="M414" s="14">
        <f t="shared" si="69"/>
        <v>33257.672204809845</v>
      </c>
      <c r="N414" s="14">
        <f t="shared" si="70"/>
        <v>3804.9566424501299</v>
      </c>
      <c r="O414" s="17">
        <f t="shared" si="71"/>
        <v>50380.821358219786</v>
      </c>
      <c r="P414" s="16">
        <f t="shared" si="73"/>
        <v>-21517.911236080683</v>
      </c>
      <c r="Q414" s="2">
        <f t="shared" si="66"/>
        <v>2.3413434884768236</v>
      </c>
    </row>
    <row r="415" spans="6:17" x14ac:dyDescent="0.4">
      <c r="F415" s="18">
        <v>34211</v>
      </c>
      <c r="G415">
        <v>373.704986572265</v>
      </c>
      <c r="H415" s="12">
        <v>0.1112446353893731</v>
      </c>
      <c r="I415" s="13">
        <f t="shared" si="67"/>
        <v>126.90508143623261</v>
      </c>
      <c r="K415" s="19">
        <v>34211</v>
      </c>
      <c r="L415" s="14">
        <f t="shared" si="68"/>
        <v>13580.013515620944</v>
      </c>
      <c r="M415" s="14">
        <f t="shared" si="69"/>
        <v>34578.143828333872</v>
      </c>
      <c r="N415" s="14">
        <f t="shared" si="70"/>
        <v>3807.1524430869772</v>
      </c>
      <c r="O415" s="17">
        <f t="shared" si="71"/>
        <v>51965.309787041791</v>
      </c>
      <c r="P415" s="16">
        <f t="shared" si="73"/>
        <v>-21542.753924763416</v>
      </c>
      <c r="Q415" s="2">
        <f t="shared" si="66"/>
        <v>2.4121943725731194</v>
      </c>
    </row>
    <row r="416" spans="6:17" x14ac:dyDescent="0.4">
      <c r="F416" s="18">
        <v>34218</v>
      </c>
      <c r="G416">
        <v>370.635009765625</v>
      </c>
      <c r="H416" s="12">
        <v>0.1094243992132076</v>
      </c>
      <c r="I416" s="13">
        <f t="shared" si="67"/>
        <v>126.97831702991269</v>
      </c>
      <c r="K416" s="19">
        <v>34218</v>
      </c>
      <c r="L416" s="14">
        <f t="shared" si="68"/>
        <v>13468.454055552695</v>
      </c>
      <c r="M416" s="14">
        <f t="shared" si="69"/>
        <v>34012.360246225071</v>
      </c>
      <c r="N416" s="14">
        <f t="shared" si="70"/>
        <v>3809.3495108973798</v>
      </c>
      <c r="O416" s="17">
        <f t="shared" si="71"/>
        <v>51290.163812675142</v>
      </c>
      <c r="P416" s="16">
        <f t="shared" si="73"/>
        <v>-21567.625294630594</v>
      </c>
      <c r="Q416" s="2">
        <f t="shared" si="66"/>
        <v>2.378108999577444</v>
      </c>
    </row>
    <row r="417" spans="1:17" x14ac:dyDescent="0.4">
      <c r="F417" s="18">
        <v>34225</v>
      </c>
      <c r="G417">
        <v>366.18499755859301</v>
      </c>
      <c r="H417" s="12">
        <v>0.1068125752426881</v>
      </c>
      <c r="I417" s="13">
        <f t="shared" si="67"/>
        <v>127.05159488708705</v>
      </c>
      <c r="K417" s="19">
        <v>34225</v>
      </c>
      <c r="L417" s="14">
        <f t="shared" si="68"/>
        <v>13306.745681066002</v>
      </c>
      <c r="M417" s="14">
        <f t="shared" si="69"/>
        <v>33200.527616356609</v>
      </c>
      <c r="N417" s="14">
        <f t="shared" si="70"/>
        <v>3811.5478466126106</v>
      </c>
      <c r="O417" s="17">
        <f t="shared" si="71"/>
        <v>50318.821144035217</v>
      </c>
      <c r="P417" s="16">
        <f>P416*EXP($C$17/52)+(-MAX(O$2:O416)*$C$16)</f>
        <v>-22655.033322344294</v>
      </c>
      <c r="Q417" s="2">
        <f t="shared" si="66"/>
        <v>2.2210879334442017</v>
      </c>
    </row>
    <row r="418" spans="1:17" x14ac:dyDescent="0.4">
      <c r="F418" s="18">
        <v>34232</v>
      </c>
      <c r="G418">
        <v>378.04000854492102</v>
      </c>
      <c r="H418" s="12">
        <v>0.1138405065856318</v>
      </c>
      <c r="I418" s="13">
        <f t="shared" si="67"/>
        <v>127.12491503214549</v>
      </c>
      <c r="K418" s="19">
        <v>34232</v>
      </c>
      <c r="L418" s="14">
        <f t="shared" si="68"/>
        <v>13737.54327597858</v>
      </c>
      <c r="M418" s="14">
        <f t="shared" si="69"/>
        <v>35385.017861134533</v>
      </c>
      <c r="N418" s="14">
        <f t="shared" si="70"/>
        <v>3813.7474509643639</v>
      </c>
      <c r="O418" s="17">
        <f t="shared" si="71"/>
        <v>52936.308588077474</v>
      </c>
      <c r="P418" s="16">
        <f t="shared" ref="P418:P429" si="74">P417*EXP($C$17/52)</f>
        <v>-22681.188832223907</v>
      </c>
      <c r="Q418" s="2">
        <f t="shared" si="66"/>
        <v>2.3339300677603427</v>
      </c>
    </row>
    <row r="419" spans="1:17" x14ac:dyDescent="0.4">
      <c r="F419" s="18">
        <v>34239</v>
      </c>
      <c r="G419">
        <v>382.80999755859301</v>
      </c>
      <c r="H419" s="12">
        <v>0.1167314375329811</v>
      </c>
      <c r="I419" s="13">
        <f t="shared" si="67"/>
        <v>127.19827748949191</v>
      </c>
      <c r="K419" s="19">
        <v>34239</v>
      </c>
      <c r="L419" s="14">
        <f t="shared" si="68"/>
        <v>13910.87924312523</v>
      </c>
      <c r="M419" s="14">
        <f t="shared" si="69"/>
        <v>36283.605246902305</v>
      </c>
      <c r="N419" s="14">
        <f t="shared" si="70"/>
        <v>3815.9483246847567</v>
      </c>
      <c r="O419" s="17">
        <f t="shared" si="71"/>
        <v>54010.432814712294</v>
      </c>
      <c r="P419" s="16">
        <f t="shared" si="74"/>
        <v>-22707.374538955908</v>
      </c>
      <c r="Q419" s="2">
        <f t="shared" si="66"/>
        <v>2.3785415051860817</v>
      </c>
    </row>
    <row r="420" spans="1:17" x14ac:dyDescent="0.4">
      <c r="F420" s="18">
        <v>34246</v>
      </c>
      <c r="G420">
        <v>381.31500244140602</v>
      </c>
      <c r="H420" s="12">
        <v>0.115821470886734</v>
      </c>
      <c r="I420" s="13">
        <f t="shared" si="67"/>
        <v>127.27168228354429</v>
      </c>
      <c r="K420" s="19">
        <v>34246</v>
      </c>
      <c r="L420" s="14">
        <f t="shared" si="68"/>
        <v>13856.552823551858</v>
      </c>
      <c r="M420" s="14">
        <f t="shared" si="69"/>
        <v>36000.760528478029</v>
      </c>
      <c r="N420" s="14">
        <f t="shared" si="70"/>
        <v>3818.1504685063283</v>
      </c>
      <c r="O420" s="17">
        <f t="shared" si="71"/>
        <v>53675.463820536213</v>
      </c>
      <c r="P420" s="16">
        <f t="shared" si="74"/>
        <v>-22733.590477402926</v>
      </c>
      <c r="Q420" s="2">
        <f t="shared" si="66"/>
        <v>2.3610640771368407</v>
      </c>
    </row>
    <row r="421" spans="1:17" x14ac:dyDescent="0.4">
      <c r="F421" s="18">
        <v>34253</v>
      </c>
      <c r="G421">
        <v>392.45001220703102</v>
      </c>
      <c r="H421" s="12">
        <v>0.12268458125113139</v>
      </c>
      <c r="I421" s="13">
        <f t="shared" si="67"/>
        <v>127.3451294387347</v>
      </c>
      <c r="K421" s="19">
        <v>34253</v>
      </c>
      <c r="L421" s="14">
        <f t="shared" si="68"/>
        <v>14261.186394274942</v>
      </c>
      <c r="M421" s="14">
        <f t="shared" si="69"/>
        <v>38134.019507297351</v>
      </c>
      <c r="N421" s="14">
        <f t="shared" si="70"/>
        <v>3820.3538831620408</v>
      </c>
      <c r="O421" s="17">
        <f t="shared" si="71"/>
        <v>56215.559784734331</v>
      </c>
      <c r="P421" s="16">
        <f t="shared" si="74"/>
        <v>-22759.836682467845</v>
      </c>
      <c r="Q421" s="2">
        <f t="shared" si="66"/>
        <v>2.4699456577400576</v>
      </c>
    </row>
    <row r="422" spans="1:17" x14ac:dyDescent="0.4">
      <c r="F422" s="18">
        <v>34260</v>
      </c>
      <c r="G422">
        <v>388.19000244140602</v>
      </c>
      <c r="H422" s="12">
        <v>0.1200355767597167</v>
      </c>
      <c r="I422" s="13">
        <f t="shared" si="67"/>
        <v>127.41861897950932</v>
      </c>
      <c r="K422" s="19">
        <v>34260</v>
      </c>
      <c r="L422" s="14">
        <f t="shared" si="68"/>
        <v>14106.382492072589</v>
      </c>
      <c r="M422" s="14">
        <f t="shared" si="69"/>
        <v>37310.630064872246</v>
      </c>
      <c r="N422" s="14">
        <f t="shared" si="70"/>
        <v>3822.558569385279</v>
      </c>
      <c r="O422" s="17">
        <f t="shared" si="71"/>
        <v>55239.571126330113</v>
      </c>
      <c r="P422" s="16">
        <f t="shared" si="74"/>
        <v>-22786.113189093838</v>
      </c>
      <c r="Q422" s="2">
        <f t="shared" si="66"/>
        <v>2.4242647558149382</v>
      </c>
    </row>
    <row r="423" spans="1:17" x14ac:dyDescent="0.4">
      <c r="F423" s="18">
        <v>34267</v>
      </c>
      <c r="G423">
        <v>390.98498535156199</v>
      </c>
      <c r="H423" s="12">
        <v>0.1217703209857936</v>
      </c>
      <c r="I423" s="13">
        <f t="shared" si="67"/>
        <v>127.49215093032841</v>
      </c>
      <c r="K423" s="19">
        <v>34267</v>
      </c>
      <c r="L423" s="14">
        <f t="shared" si="68"/>
        <v>14207.948987194826</v>
      </c>
      <c r="M423" s="14">
        <f t="shared" si="69"/>
        <v>37849.840204261927</v>
      </c>
      <c r="N423" s="14">
        <f t="shared" si="70"/>
        <v>3824.7645279098515</v>
      </c>
      <c r="O423" s="17">
        <f t="shared" si="71"/>
        <v>55882.553719366602</v>
      </c>
      <c r="P423" s="16">
        <f t="shared" si="74"/>
        <v>-22812.420032264425</v>
      </c>
      <c r="Q423" s="2">
        <f t="shared" si="66"/>
        <v>2.4496547775435444</v>
      </c>
    </row>
    <row r="424" spans="1:17" x14ac:dyDescent="0.4">
      <c r="F424" s="18">
        <v>34274</v>
      </c>
      <c r="G424">
        <v>383.635009765625</v>
      </c>
      <c r="H424" s="12">
        <v>0.117235126763351</v>
      </c>
      <c r="I424" s="13">
        <f t="shared" si="67"/>
        <v>127.56572531566636</v>
      </c>
      <c r="K424" s="19">
        <v>34274</v>
      </c>
      <c r="L424" s="14">
        <f t="shared" si="68"/>
        <v>13940.859246937354</v>
      </c>
      <c r="M424" s="14">
        <f t="shared" si="69"/>
        <v>36440.166851797243</v>
      </c>
      <c r="N424" s="14">
        <f t="shared" si="70"/>
        <v>3826.97175946999</v>
      </c>
      <c r="O424" s="17">
        <f t="shared" si="71"/>
        <v>54207.997858204588</v>
      </c>
      <c r="P424" s="16">
        <f t="shared" si="74"/>
        <v>-22838.757247003512</v>
      </c>
      <c r="Q424" s="2">
        <f t="shared" si="66"/>
        <v>2.3735090868535229</v>
      </c>
    </row>
    <row r="425" spans="1:17" x14ac:dyDescent="0.4">
      <c r="F425" s="18">
        <v>34281</v>
      </c>
      <c r="G425">
        <v>395.17498779296801</v>
      </c>
      <c r="H425" s="12">
        <v>0.124394216247542</v>
      </c>
      <c r="I425" s="13">
        <f t="shared" si="67"/>
        <v>127.63934216001169</v>
      </c>
      <c r="K425" s="19">
        <v>34281</v>
      </c>
      <c r="L425" s="14">
        <f t="shared" si="68"/>
        <v>14360.208902982104</v>
      </c>
      <c r="M425" s="14">
        <f t="shared" si="69"/>
        <v>38665.424950741188</v>
      </c>
      <c r="N425" s="14">
        <f t="shared" si="70"/>
        <v>3829.1802648003504</v>
      </c>
      <c r="O425" s="17">
        <f t="shared" si="71"/>
        <v>56854.814118523645</v>
      </c>
      <c r="P425" s="16">
        <f t="shared" si="74"/>
        <v>-22865.124868375446</v>
      </c>
      <c r="Q425" s="2">
        <f t="shared" si="66"/>
        <v>2.4865297891794609</v>
      </c>
    </row>
    <row r="426" spans="1:17" x14ac:dyDescent="0.4">
      <c r="F426" s="18">
        <v>34288</v>
      </c>
      <c r="G426">
        <v>380.56500244140602</v>
      </c>
      <c r="H426" s="12">
        <v>0.1153663056028822</v>
      </c>
      <c r="I426" s="13">
        <f t="shared" si="67"/>
        <v>127.71300148786706</v>
      </c>
      <c r="K426" s="19">
        <v>34288</v>
      </c>
      <c r="L426" s="14">
        <f t="shared" si="68"/>
        <v>13829.298677895049</v>
      </c>
      <c r="M426" s="14">
        <f t="shared" si="69"/>
        <v>35859.281610455553</v>
      </c>
      <c r="N426" s="14">
        <f t="shared" si="70"/>
        <v>3831.3900446360117</v>
      </c>
      <c r="O426" s="17">
        <f t="shared" si="71"/>
        <v>53519.970332986617</v>
      </c>
      <c r="P426" s="16">
        <f t="shared" si="74"/>
        <v>-22891.522931485048</v>
      </c>
      <c r="Q426" s="2">
        <f t="shared" si="66"/>
        <v>2.3379820771721196</v>
      </c>
    </row>
    <row r="427" spans="1:17" x14ac:dyDescent="0.4">
      <c r="F427" s="18">
        <v>34295</v>
      </c>
      <c r="G427">
        <v>386.31500244140602</v>
      </c>
      <c r="H427" s="12">
        <v>0.1188788073599004</v>
      </c>
      <c r="I427" s="13">
        <f t="shared" si="67"/>
        <v>127.78670332374925</v>
      </c>
      <c r="K427" s="19">
        <v>34295</v>
      </c>
      <c r="L427" s="14">
        <f t="shared" si="68"/>
        <v>14038.247127930572</v>
      </c>
      <c r="M427" s="14">
        <f t="shared" si="69"/>
        <v>36951.071704659531</v>
      </c>
      <c r="N427" s="14">
        <f t="shared" si="70"/>
        <v>3833.6010997124777</v>
      </c>
      <c r="O427" s="17">
        <f t="shared" si="71"/>
        <v>54822.919932302575</v>
      </c>
      <c r="P427" s="16">
        <f t="shared" si="74"/>
        <v>-22917.951471477674</v>
      </c>
      <c r="Q427" s="2">
        <f t="shared" si="66"/>
        <v>2.3921387564037708</v>
      </c>
    </row>
    <row r="428" spans="1:17" x14ac:dyDescent="0.4">
      <c r="F428" s="18">
        <v>34302</v>
      </c>
      <c r="G428">
        <v>401.77499389648398</v>
      </c>
      <c r="H428" s="12">
        <v>0.1285840490562731</v>
      </c>
      <c r="I428" s="13">
        <f t="shared" si="67"/>
        <v>127.86044769218921</v>
      </c>
      <c r="K428" s="19">
        <v>34302</v>
      </c>
      <c r="L428" s="14">
        <f t="shared" si="68"/>
        <v>14600.045606556823</v>
      </c>
      <c r="M428" s="14">
        <f t="shared" si="69"/>
        <v>39967.749696288563</v>
      </c>
      <c r="N428" s="14">
        <f t="shared" si="70"/>
        <v>3835.8134307656765</v>
      </c>
      <c r="O428" s="17">
        <f t="shared" si="71"/>
        <v>58403.608733611065</v>
      </c>
      <c r="P428" s="16">
        <f t="shared" si="74"/>
        <v>-22944.410523539256</v>
      </c>
      <c r="Q428" s="2">
        <f t="shared" si="66"/>
        <v>2.5454394948910677</v>
      </c>
    </row>
    <row r="429" spans="1:17" x14ac:dyDescent="0.4">
      <c r="F429" s="18">
        <v>34309</v>
      </c>
      <c r="G429">
        <v>386.95999145507801</v>
      </c>
      <c r="H429" s="12">
        <v>0.1192760973056653</v>
      </c>
      <c r="I429" s="13">
        <f t="shared" si="67"/>
        <v>127.93423461773202</v>
      </c>
      <c r="K429" s="19">
        <v>34309</v>
      </c>
      <c r="L429" s="14">
        <f t="shared" si="68"/>
        <v>14061.68529396478</v>
      </c>
      <c r="M429" s="14">
        <f t="shared" si="69"/>
        <v>37074.561244969729</v>
      </c>
      <c r="N429" s="14">
        <f t="shared" si="70"/>
        <v>3838.0270385319609</v>
      </c>
      <c r="O429" s="17">
        <f t="shared" si="71"/>
        <v>54974.273577466469</v>
      </c>
      <c r="P429" s="16">
        <f t="shared" si="74"/>
        <v>-22970.900122896343</v>
      </c>
      <c r="Q429" s="2">
        <f t="shared" si="66"/>
        <v>2.3932137305612429</v>
      </c>
    </row>
    <row r="430" spans="1:17" x14ac:dyDescent="0.4">
      <c r="F430" s="18">
        <v>34316</v>
      </c>
      <c r="G430">
        <v>389.03500366210898</v>
      </c>
      <c r="H430" s="12">
        <v>0.1205587257511002</v>
      </c>
      <c r="I430" s="13">
        <f t="shared" si="67"/>
        <v>128.00806412493694</v>
      </c>
      <c r="K430" s="19">
        <v>34316</v>
      </c>
      <c r="L430" s="14">
        <f t="shared" si="68"/>
        <v>14137.088873871546</v>
      </c>
      <c r="M430" s="14">
        <f t="shared" si="69"/>
        <v>37473.240342701727</v>
      </c>
      <c r="N430" s="14">
        <f t="shared" si="70"/>
        <v>3840.2419237481085</v>
      </c>
      <c r="O430" s="17">
        <f t="shared" si="71"/>
        <v>55450.571140321379</v>
      </c>
      <c r="P430" s="16">
        <f>P429*EXP($C$17/52)+(-MAX(O$2:O429)*$C$16)</f>
        <v>-24165.492479488381</v>
      </c>
      <c r="Q430" s="2">
        <f t="shared" si="66"/>
        <v>2.2946178807399726</v>
      </c>
    </row>
    <row r="431" spans="1:17" x14ac:dyDescent="0.4">
      <c r="F431" s="18">
        <v>34323</v>
      </c>
      <c r="G431">
        <v>390.32000732421801</v>
      </c>
      <c r="H431" s="12">
        <v>0.12135646505251629</v>
      </c>
      <c r="I431" s="13">
        <f t="shared" si="67"/>
        <v>128.08193623837741</v>
      </c>
      <c r="K431" s="19">
        <v>34323</v>
      </c>
      <c r="L431" s="14">
        <f t="shared" si="68"/>
        <v>14183.784443173747</v>
      </c>
      <c r="M431" s="14">
        <f t="shared" si="69"/>
        <v>37721.201461953278</v>
      </c>
      <c r="N431" s="14">
        <f t="shared" si="70"/>
        <v>3842.4580871513226</v>
      </c>
      <c r="O431" s="17">
        <f t="shared" si="71"/>
        <v>55747.443992278349</v>
      </c>
      <c r="P431" s="16">
        <f t="shared" ref="P431:P442" si="75">P430*EXP($C$17/52)</f>
        <v>-24193.391832727011</v>
      </c>
      <c r="Q431" s="2">
        <f t="shared" si="66"/>
        <v>2.3042425955697281</v>
      </c>
    </row>
    <row r="432" spans="1:17" x14ac:dyDescent="0.4">
      <c r="A432" s="7"/>
      <c r="E432" s="7"/>
      <c r="F432" s="20">
        <v>34330</v>
      </c>
      <c r="G432" s="8">
        <v>398.27999877929602</v>
      </c>
      <c r="H432" s="21">
        <v>0.1263567029652409</v>
      </c>
      <c r="I432" s="22">
        <f t="shared" si="67"/>
        <v>128.15585098264103</v>
      </c>
      <c r="J432" s="22"/>
      <c r="K432" s="23">
        <v>34330</v>
      </c>
      <c r="L432" s="24">
        <f t="shared" si="68"/>
        <v>14473.04146523193</v>
      </c>
      <c r="M432" s="24">
        <f t="shared" si="69"/>
        <v>39275.424235185499</v>
      </c>
      <c r="N432" s="24">
        <f t="shared" si="70"/>
        <v>3844.675529479231</v>
      </c>
      <c r="O432" s="25">
        <f t="shared" si="71"/>
        <v>57593.141229896661</v>
      </c>
      <c r="P432" s="26">
        <f t="shared" si="75"/>
        <v>-24221.323396106269</v>
      </c>
      <c r="Q432" s="2">
        <f t="shared" si="66"/>
        <v>2.3777867248638911</v>
      </c>
    </row>
    <row r="433" spans="2:17" x14ac:dyDescent="0.4">
      <c r="F433" s="18">
        <v>34337</v>
      </c>
      <c r="G433">
        <v>404.77999877929602</v>
      </c>
      <c r="H433" s="12">
        <v>0.13051468530904861</v>
      </c>
      <c r="I433" s="13">
        <f t="shared" si="67"/>
        <v>128.22980838232959</v>
      </c>
      <c r="K433" s="19">
        <v>34337</v>
      </c>
      <c r="L433" s="14">
        <f t="shared" si="68"/>
        <v>14709.24406092426</v>
      </c>
      <c r="M433" s="14">
        <f t="shared" si="69"/>
        <v>40567.84890821913</v>
      </c>
      <c r="N433" s="14">
        <f t="shared" si="70"/>
        <v>3846.8942514698883</v>
      </c>
      <c r="O433" s="17">
        <f t="shared" si="71"/>
        <v>59123.987220613279</v>
      </c>
      <c r="P433" s="16">
        <f t="shared" si="75"/>
        <v>-24249.287206813151</v>
      </c>
      <c r="Q433" s="2">
        <f t="shared" si="66"/>
        <v>2.4381742323544104</v>
      </c>
    </row>
    <row r="434" spans="2:17" x14ac:dyDescent="0.4">
      <c r="F434" s="18">
        <v>34344</v>
      </c>
      <c r="G434">
        <v>411.75</v>
      </c>
      <c r="H434" s="12">
        <v>0.13504810879567911</v>
      </c>
      <c r="I434" s="13">
        <f t="shared" si="67"/>
        <v>128.30380846205912</v>
      </c>
      <c r="K434" s="19">
        <v>34344</v>
      </c>
      <c r="L434" s="14">
        <f t="shared" si="68"/>
        <v>14962.525965587183</v>
      </c>
      <c r="M434" s="14">
        <f t="shared" si="69"/>
        <v>41976.971863288207</v>
      </c>
      <c r="N434" s="14">
        <f t="shared" si="70"/>
        <v>3849.1142538617742</v>
      </c>
      <c r="O434" s="17">
        <f t="shared" si="71"/>
        <v>60788.612082737163</v>
      </c>
      <c r="P434" s="16">
        <f t="shared" si="75"/>
        <v>-24277.283302077591</v>
      </c>
      <c r="Q434" s="2">
        <f t="shared" si="66"/>
        <v>2.5039297571460568</v>
      </c>
    </row>
    <row r="435" spans="2:17" x14ac:dyDescent="0.4">
      <c r="F435" s="18">
        <v>34351</v>
      </c>
      <c r="G435">
        <v>411.58999633789</v>
      </c>
      <c r="H435" s="12">
        <v>0.13494317136491141</v>
      </c>
      <c r="I435" s="13">
        <f t="shared" si="67"/>
        <v>128.37785124645981</v>
      </c>
      <c r="K435" s="19">
        <v>34351</v>
      </c>
      <c r="L435" s="14">
        <f t="shared" si="68"/>
        <v>14956.711614770158</v>
      </c>
      <c r="M435" s="14">
        <f t="shared" si="69"/>
        <v>41944.354186387558</v>
      </c>
      <c r="N435" s="14">
        <f t="shared" si="70"/>
        <v>3851.3355373937948</v>
      </c>
      <c r="O435" s="17">
        <f t="shared" si="71"/>
        <v>60752.401338551514</v>
      </c>
      <c r="P435" s="16">
        <f t="shared" si="75"/>
        <v>-24305.311719172496</v>
      </c>
      <c r="Q435" s="2">
        <f t="shared" si="66"/>
        <v>2.4995524451813078</v>
      </c>
    </row>
    <row r="436" spans="2:17" x14ac:dyDescent="0.4">
      <c r="B436" s="7"/>
      <c r="C436" s="7"/>
      <c r="D436" s="7"/>
      <c r="F436" s="18">
        <v>34358</v>
      </c>
      <c r="G436">
        <v>412.51998901367102</v>
      </c>
      <c r="H436" s="12">
        <v>0.1355536718250592</v>
      </c>
      <c r="I436" s="13">
        <f t="shared" si="67"/>
        <v>128.4519367601761</v>
      </c>
      <c r="K436" s="19">
        <v>34358</v>
      </c>
      <c r="L436" s="14">
        <f t="shared" si="68"/>
        <v>14990.506489230824</v>
      </c>
      <c r="M436" s="14">
        <f t="shared" si="69"/>
        <v>42134.115900688354</v>
      </c>
      <c r="N436" s="14">
        <f t="shared" si="70"/>
        <v>3853.5581028052829</v>
      </c>
      <c r="O436" s="17">
        <f t="shared" si="71"/>
        <v>60978.180492724459</v>
      </c>
      <c r="P436" s="16">
        <f t="shared" si="75"/>
        <v>-24333.372495413812</v>
      </c>
      <c r="Q436" s="2">
        <f t="shared" si="66"/>
        <v>2.5059485899135931</v>
      </c>
    </row>
    <row r="437" spans="2:17" x14ac:dyDescent="0.4">
      <c r="F437" s="18">
        <v>34365</v>
      </c>
      <c r="G437">
        <v>397.48001098632801</v>
      </c>
      <c r="H437" s="12">
        <v>0.12584961096246561</v>
      </c>
      <c r="I437" s="13">
        <f t="shared" si="67"/>
        <v>128.52606502786659</v>
      </c>
      <c r="K437" s="19">
        <v>34365</v>
      </c>
      <c r="L437" s="14">
        <f t="shared" si="68"/>
        <v>14443.970820120974</v>
      </c>
      <c r="M437" s="14">
        <f t="shared" si="69"/>
        <v>39117.804947344885</v>
      </c>
      <c r="N437" s="14">
        <f t="shared" si="70"/>
        <v>3855.7819508359976</v>
      </c>
      <c r="O437" s="17">
        <f t="shared" si="71"/>
        <v>57417.557718301854</v>
      </c>
      <c r="P437" s="16">
        <f t="shared" si="75"/>
        <v>-24361.465668160567</v>
      </c>
      <c r="Q437" s="2">
        <f t="shared" si="66"/>
        <v>2.356900791619621</v>
      </c>
    </row>
    <row r="438" spans="2:17" x14ac:dyDescent="0.4">
      <c r="F438" s="18">
        <v>34372</v>
      </c>
      <c r="G438">
        <v>401.829986572265</v>
      </c>
      <c r="H438" s="12">
        <v>0.1286192511716826</v>
      </c>
      <c r="I438" s="13">
        <f t="shared" si="67"/>
        <v>128.60023607420416</v>
      </c>
      <c r="K438" s="19">
        <v>34372</v>
      </c>
      <c r="L438" s="14">
        <f t="shared" si="68"/>
        <v>14602.043977751218</v>
      </c>
      <c r="M438" s="14">
        <f t="shared" si="69"/>
        <v>39978.691561533837</v>
      </c>
      <c r="N438" s="14">
        <f t="shared" si="70"/>
        <v>3858.007082226125</v>
      </c>
      <c r="O438" s="17">
        <f t="shared" si="71"/>
        <v>58438.742621511185</v>
      </c>
      <c r="P438" s="16">
        <f t="shared" si="75"/>
        <v>-24389.591274814917</v>
      </c>
      <c r="Q438" s="2">
        <f t="shared" si="66"/>
        <v>2.396052560415638</v>
      </c>
    </row>
    <row r="439" spans="2:17" x14ac:dyDescent="0.4">
      <c r="F439" s="18">
        <v>34379</v>
      </c>
      <c r="G439">
        <v>407.94000244140602</v>
      </c>
      <c r="H439" s="12">
        <v>0.132560422426274</v>
      </c>
      <c r="I439" s="13">
        <f t="shared" si="67"/>
        <v>128.67444992387595</v>
      </c>
      <c r="K439" s="19">
        <v>34379</v>
      </c>
      <c r="L439" s="14">
        <f t="shared" si="68"/>
        <v>14824.074994368515</v>
      </c>
      <c r="M439" s="14">
        <f t="shared" si="69"/>
        <v>41203.724894749066</v>
      </c>
      <c r="N439" s="14">
        <f t="shared" si="70"/>
        <v>3860.2334977162786</v>
      </c>
      <c r="O439" s="17">
        <f t="shared" si="71"/>
        <v>59888.033386833857</v>
      </c>
      <c r="P439" s="16">
        <f t="shared" si="75"/>
        <v>-24417.7493528222</v>
      </c>
      <c r="Q439" s="2">
        <f t="shared" si="66"/>
        <v>2.4526434652713807</v>
      </c>
    </row>
    <row r="440" spans="2:17" x14ac:dyDescent="0.4">
      <c r="F440" s="18">
        <v>34386</v>
      </c>
      <c r="G440">
        <v>406.45001220703102</v>
      </c>
      <c r="H440" s="12">
        <v>0.13159384387642059</v>
      </c>
      <c r="I440" s="13">
        <f t="shared" si="67"/>
        <v>128.74870660158328</v>
      </c>
      <c r="K440" s="19">
        <v>34386</v>
      </c>
      <c r="L440" s="14">
        <f t="shared" si="68"/>
        <v>14769.930446535347</v>
      </c>
      <c r="M440" s="14">
        <f t="shared" si="69"/>
        <v>40903.283511654685</v>
      </c>
      <c r="N440" s="14">
        <f t="shared" si="70"/>
        <v>3862.4611980474988</v>
      </c>
      <c r="O440" s="17">
        <f t="shared" si="71"/>
        <v>59535.675156237536</v>
      </c>
      <c r="P440" s="16">
        <f t="shared" si="75"/>
        <v>-24445.939939670985</v>
      </c>
      <c r="Q440" s="2">
        <f t="shared" si="66"/>
        <v>2.4354013510285513</v>
      </c>
    </row>
    <row r="441" spans="2:17" x14ac:dyDescent="0.4">
      <c r="F441" s="18">
        <v>34393</v>
      </c>
      <c r="G441">
        <v>411.989990234375</v>
      </c>
      <c r="H441" s="12">
        <v>0.13520558140041991</v>
      </c>
      <c r="I441" s="13">
        <f t="shared" si="67"/>
        <v>128.8230061320418</v>
      </c>
      <c r="K441" s="19">
        <v>34393</v>
      </c>
      <c r="L441" s="14">
        <f t="shared" si="68"/>
        <v>14971.246937325674</v>
      </c>
      <c r="M441" s="14">
        <f t="shared" si="69"/>
        <v>42025.919035946841</v>
      </c>
      <c r="N441" s="14">
        <f t="shared" si="70"/>
        <v>3864.6901839612538</v>
      </c>
      <c r="O441" s="17">
        <f t="shared" si="71"/>
        <v>60861.856157233771</v>
      </c>
      <c r="P441" s="16">
        <f t="shared" si="75"/>
        <v>-24474.163072893123</v>
      </c>
      <c r="Q441" s="2">
        <f t="shared" si="66"/>
        <v>2.4867798737780991</v>
      </c>
    </row>
    <row r="442" spans="2:17" x14ac:dyDescent="0.4">
      <c r="F442" s="18">
        <v>34400</v>
      </c>
      <c r="G442">
        <v>409.42999267578102</v>
      </c>
      <c r="H442" s="12">
        <v>0.13353053783825519</v>
      </c>
      <c r="I442" s="13">
        <f t="shared" si="67"/>
        <v>128.89734853998135</v>
      </c>
      <c r="K442" s="19">
        <v>34400</v>
      </c>
      <c r="L442" s="14">
        <f t="shared" si="68"/>
        <v>14878.219542201685</v>
      </c>
      <c r="M442" s="14">
        <f t="shared" si="69"/>
        <v>41505.26563986596</v>
      </c>
      <c r="N442" s="14">
        <f t="shared" si="70"/>
        <v>3866.9204561994402</v>
      </c>
      <c r="O442" s="17">
        <f t="shared" si="71"/>
        <v>60250.405638267082</v>
      </c>
      <c r="P442" s="16">
        <f t="shared" si="75"/>
        <v>-24502.418790063795</v>
      </c>
      <c r="Q442" s="2">
        <f t="shared" si="66"/>
        <v>2.4589574667909844</v>
      </c>
    </row>
    <row r="443" spans="2:17" x14ac:dyDescent="0.4">
      <c r="F443" s="18">
        <v>34407</v>
      </c>
      <c r="G443">
        <v>417.51998901367102</v>
      </c>
      <c r="H443" s="12">
        <v>0.1388595763400822</v>
      </c>
      <c r="I443" s="13">
        <f t="shared" si="67"/>
        <v>128.97173385014608</v>
      </c>
      <c r="K443" s="19">
        <v>34407</v>
      </c>
      <c r="L443" s="14">
        <f t="shared" si="68"/>
        <v>15172.200793609542</v>
      </c>
      <c r="M443" s="14">
        <f t="shared" si="69"/>
        <v>43161.689422801071</v>
      </c>
      <c r="N443" s="14">
        <f t="shared" si="70"/>
        <v>3869.1520155043822</v>
      </c>
      <c r="O443" s="17">
        <f t="shared" si="71"/>
        <v>62203.042231914995</v>
      </c>
      <c r="P443" s="16">
        <f>P442*EXP($C$17/52)+(-MAX(O$2:O442)*$C$16)</f>
        <v>-25750.270738656054</v>
      </c>
      <c r="Q443" s="2">
        <f t="shared" si="66"/>
        <v>2.4156267273157792</v>
      </c>
    </row>
    <row r="444" spans="2:17" x14ac:dyDescent="0.4">
      <c r="F444" s="18">
        <v>34414</v>
      </c>
      <c r="G444">
        <v>399.85998535156199</v>
      </c>
      <c r="H444" s="12">
        <v>0.12736121178703061</v>
      </c>
      <c r="I444" s="13">
        <f t="shared" si="67"/>
        <v>129.04616208729442</v>
      </c>
      <c r="K444" s="19">
        <v>34414</v>
      </c>
      <c r="L444" s="14">
        <f t="shared" si="68"/>
        <v>14530.456377467048</v>
      </c>
      <c r="M444" s="14">
        <f t="shared" si="69"/>
        <v>39587.655475776111</v>
      </c>
      <c r="N444" s="14">
        <f t="shared" si="70"/>
        <v>3871.3848626188324</v>
      </c>
      <c r="O444" s="17">
        <f t="shared" si="71"/>
        <v>57989.496715861991</v>
      </c>
      <c r="P444" s="16">
        <f t="shared" ref="P444:P455" si="76">P443*EXP($C$17/52)</f>
        <v>-25779.999737555532</v>
      </c>
      <c r="Q444" s="2">
        <f t="shared" si="66"/>
        <v>2.2493986542360056</v>
      </c>
    </row>
    <row r="445" spans="2:17" x14ac:dyDescent="0.4">
      <c r="F445" s="18">
        <v>34421</v>
      </c>
      <c r="G445">
        <v>382.95999145507801</v>
      </c>
      <c r="H445" s="12">
        <v>0.1168229316605521</v>
      </c>
      <c r="I445" s="13">
        <f t="shared" si="67"/>
        <v>129.12063327619907</v>
      </c>
      <c r="K445" s="19">
        <v>34421</v>
      </c>
      <c r="L445" s="14">
        <f t="shared" si="68"/>
        <v>13916.329850461811</v>
      </c>
      <c r="M445" s="14">
        <f t="shared" si="69"/>
        <v>36312.044345035189</v>
      </c>
      <c r="N445" s="14">
        <f t="shared" si="70"/>
        <v>3873.6189982859723</v>
      </c>
      <c r="O445" s="17">
        <f t="shared" si="71"/>
        <v>54101.993193782975</v>
      </c>
      <c r="P445" s="16">
        <f t="shared" si="76"/>
        <v>-25809.763058943678</v>
      </c>
      <c r="Q445" s="2">
        <f t="shared" si="66"/>
        <v>2.0961832570964027</v>
      </c>
    </row>
    <row r="446" spans="2:17" x14ac:dyDescent="0.4">
      <c r="F446" s="18">
        <v>34428</v>
      </c>
      <c r="G446">
        <v>384.89999389648398</v>
      </c>
      <c r="H446" s="12">
        <v>0.11800953510260639</v>
      </c>
      <c r="I446" s="13">
        <f t="shared" si="67"/>
        <v>129.19514744164707</v>
      </c>
      <c r="K446" s="19">
        <v>34428</v>
      </c>
      <c r="L446" s="14">
        <f t="shared" si="68"/>
        <v>13986.827329278663</v>
      </c>
      <c r="M446" s="14">
        <f t="shared" si="69"/>
        <v>36680.876013573055</v>
      </c>
      <c r="N446" s="14">
        <f t="shared" si="70"/>
        <v>3875.8544232494123</v>
      </c>
      <c r="O446" s="17">
        <f t="shared" si="71"/>
        <v>54543.557766101127</v>
      </c>
      <c r="P446" s="16">
        <f t="shared" si="76"/>
        <v>-25839.560742446218</v>
      </c>
      <c r="Q446" s="2">
        <f t="shared" si="66"/>
        <v>2.1108546816936919</v>
      </c>
    </row>
    <row r="447" spans="2:17" x14ac:dyDescent="0.4">
      <c r="F447" s="18">
        <v>34435</v>
      </c>
      <c r="G447">
        <v>366.29000854492102</v>
      </c>
      <c r="H447" s="12">
        <v>0.10687384537790399</v>
      </c>
      <c r="I447" s="13">
        <f t="shared" si="67"/>
        <v>129.26970460843972</v>
      </c>
      <c r="K447" s="19">
        <v>34435</v>
      </c>
      <c r="L447" s="14">
        <f t="shared" si="68"/>
        <v>13310.561660688601</v>
      </c>
      <c r="M447" s="14">
        <f t="shared" si="69"/>
        <v>33219.572198061229</v>
      </c>
      <c r="N447" s="14">
        <f t="shared" si="70"/>
        <v>3878.0911382531917</v>
      </c>
      <c r="O447" s="17">
        <f t="shared" si="71"/>
        <v>50408.224997003024</v>
      </c>
      <c r="P447" s="16">
        <f t="shared" si="76"/>
        <v>-25869.392827734628</v>
      </c>
      <c r="Q447" s="2">
        <f t="shared" si="66"/>
        <v>1.9485662200374594</v>
      </c>
    </row>
    <row r="448" spans="2:17" x14ac:dyDescent="0.4">
      <c r="F448" s="18">
        <v>34442</v>
      </c>
      <c r="G448">
        <v>369.079986572265</v>
      </c>
      <c r="H448" s="12">
        <v>0.10850813107415069</v>
      </c>
      <c r="I448" s="13">
        <f t="shared" si="67"/>
        <v>129.34430480139264</v>
      </c>
      <c r="K448" s="19">
        <v>34442</v>
      </c>
      <c r="L448" s="14">
        <f t="shared" si="68"/>
        <v>13411.946284070635</v>
      </c>
      <c r="M448" s="14">
        <f t="shared" si="69"/>
        <v>33727.55683627422</v>
      </c>
      <c r="N448" s="14">
        <f t="shared" si="70"/>
        <v>3880.3291440417793</v>
      </c>
      <c r="O448" s="17">
        <f t="shared" si="71"/>
        <v>51019.832264386634</v>
      </c>
      <c r="P448" s="16">
        <f t="shared" si="76"/>
        <v>-25899.259354526184</v>
      </c>
      <c r="Q448" s="2">
        <f t="shared" si="66"/>
        <v>1.9699340265292316</v>
      </c>
    </row>
    <row r="449" spans="6:17" x14ac:dyDescent="0.4">
      <c r="F449" s="18">
        <v>34449</v>
      </c>
      <c r="G449">
        <v>373.25</v>
      </c>
      <c r="H449" s="12">
        <v>0.11097391915417951</v>
      </c>
      <c r="I449" s="13">
        <f t="shared" si="67"/>
        <v>129.41894804533578</v>
      </c>
      <c r="K449" s="19">
        <v>34449</v>
      </c>
      <c r="L449" s="14">
        <f t="shared" si="68"/>
        <v>13563.479821871077</v>
      </c>
      <c r="M449" s="14">
        <f t="shared" si="69"/>
        <v>34493.997164681939</v>
      </c>
      <c r="N449" s="14">
        <f t="shared" si="70"/>
        <v>3882.5684413600734</v>
      </c>
      <c r="O449" s="17">
        <f t="shared" si="71"/>
        <v>51940.045427913094</v>
      </c>
      <c r="P449" s="16">
        <f t="shared" si="76"/>
        <v>-25929.160362584022</v>
      </c>
      <c r="Q449" s="2">
        <f t="shared" si="66"/>
        <v>2.0031518453201818</v>
      </c>
    </row>
    <row r="450" spans="6:17" x14ac:dyDescent="0.4">
      <c r="F450" s="18">
        <v>34456</v>
      </c>
      <c r="G450">
        <v>374.57000732421801</v>
      </c>
      <c r="H450" s="12">
        <v>0.111760230807709</v>
      </c>
      <c r="I450" s="13">
        <f t="shared" si="67"/>
        <v>129.49363436511342</v>
      </c>
      <c r="K450" s="19">
        <v>34456</v>
      </c>
      <c r="L450" s="14">
        <f t="shared" si="68"/>
        <v>13611.447384380797</v>
      </c>
      <c r="M450" s="14">
        <f t="shared" si="69"/>
        <v>34738.406230831257</v>
      </c>
      <c r="N450" s="14">
        <f t="shared" si="70"/>
        <v>3884.8090309534023</v>
      </c>
      <c r="O450" s="17">
        <f t="shared" si="71"/>
        <v>52234.662646165452</v>
      </c>
      <c r="P450" s="16">
        <f t="shared" si="76"/>
        <v>-25959.095891717177</v>
      </c>
      <c r="Q450" s="2">
        <f t="shared" ref="Q450:Q513" si="77">O450/-P450</f>
        <v>2.0121911357795814</v>
      </c>
    </row>
    <row r="451" spans="6:17" x14ac:dyDescent="0.4">
      <c r="F451" s="18">
        <v>34463</v>
      </c>
      <c r="G451">
        <v>364.82000732421801</v>
      </c>
      <c r="H451" s="12">
        <v>0.10601775085208461</v>
      </c>
      <c r="I451" s="13">
        <f t="shared" ref="I451:I514" si="78">I450*EXP($C$13/52)</f>
        <v>129.56836378558415</v>
      </c>
      <c r="K451" s="19">
        <v>34463</v>
      </c>
      <c r="L451" s="14">
        <f t="shared" ref="L451:L514" si="79">L450*(G451/G450)</f>
        <v>13257.143490842302</v>
      </c>
      <c r="M451" s="14">
        <f t="shared" ref="M451:M514" si="80">M450*(H451/H450)</f>
        <v>32953.472538146671</v>
      </c>
      <c r="N451" s="14">
        <f t="shared" ref="N451:N514" si="81">N450*(I451/I450)</f>
        <v>3887.0509135675243</v>
      </c>
      <c r="O451" s="17">
        <f t="shared" ref="O451:O514" si="82">L451+M451+N451</f>
        <v>50097.666942556498</v>
      </c>
      <c r="P451" s="16">
        <f t="shared" si="76"/>
        <v>-25989.065981780652</v>
      </c>
      <c r="Q451" s="2">
        <f t="shared" si="77"/>
        <v>1.9276439937347851</v>
      </c>
    </row>
    <row r="452" spans="6:17" x14ac:dyDescent="0.4">
      <c r="F452" s="18">
        <v>34470</v>
      </c>
      <c r="G452">
        <v>370.36999511718699</v>
      </c>
      <c r="H452" s="12">
        <v>0.10926797199860661</v>
      </c>
      <c r="I452" s="13">
        <f t="shared" si="78"/>
        <v>129.64313633162095</v>
      </c>
      <c r="K452" s="19">
        <v>34470</v>
      </c>
      <c r="L452" s="14">
        <f t="shared" si="79"/>
        <v>13458.823725113072</v>
      </c>
      <c r="M452" s="14">
        <f t="shared" si="80"/>
        <v>33963.738011937465</v>
      </c>
      <c r="N452" s="14">
        <f t="shared" si="81"/>
        <v>3889.2940899486284</v>
      </c>
      <c r="O452" s="17">
        <f t="shared" si="82"/>
        <v>51311.855826999163</v>
      </c>
      <c r="P452" s="16">
        <f t="shared" si="76"/>
        <v>-26019.070672675454</v>
      </c>
      <c r="Q452" s="2">
        <f t="shared" si="77"/>
        <v>1.972086415864404</v>
      </c>
    </row>
    <row r="453" spans="6:17" x14ac:dyDescent="0.4">
      <c r="F453" s="18">
        <v>34477</v>
      </c>
      <c r="G453">
        <v>376.80999755859301</v>
      </c>
      <c r="H453" s="12">
        <v>0.1131009167320032</v>
      </c>
      <c r="I453" s="13">
        <f t="shared" si="78"/>
        <v>129.71795202811114</v>
      </c>
      <c r="K453" s="19">
        <v>34477</v>
      </c>
      <c r="L453" s="14">
        <f t="shared" si="79"/>
        <v>13692.84607787077</v>
      </c>
      <c r="M453" s="14">
        <f t="shared" si="80"/>
        <v>35155.131321048917</v>
      </c>
      <c r="N453" s="14">
        <f t="shared" si="81"/>
        <v>3891.5385608433339</v>
      </c>
      <c r="O453" s="17">
        <f t="shared" si="82"/>
        <v>52739.515959763019</v>
      </c>
      <c r="P453" s="16">
        <f t="shared" si="76"/>
        <v>-26049.110004348666</v>
      </c>
      <c r="Q453" s="2">
        <f t="shared" si="77"/>
        <v>2.0246187278935297</v>
      </c>
    </row>
    <row r="454" spans="6:17" x14ac:dyDescent="0.4">
      <c r="F454" s="18">
        <v>34484</v>
      </c>
      <c r="G454">
        <v>382.77999877929602</v>
      </c>
      <c r="H454" s="12">
        <v>0.11671314300856871</v>
      </c>
      <c r="I454" s="13">
        <f t="shared" si="78"/>
        <v>129.79281089995638</v>
      </c>
      <c r="K454" s="19">
        <v>34484</v>
      </c>
      <c r="L454" s="14">
        <f t="shared" si="79"/>
        <v>13909.789121657914</v>
      </c>
      <c r="M454" s="14">
        <f t="shared" si="80"/>
        <v>36277.918764186157</v>
      </c>
      <c r="N454" s="14">
        <f t="shared" si="81"/>
        <v>3893.7843269986911</v>
      </c>
      <c r="O454" s="17">
        <f t="shared" si="82"/>
        <v>54081.492212842764</v>
      </c>
      <c r="P454" s="16">
        <f t="shared" si="76"/>
        <v>-26079.184016793482</v>
      </c>
      <c r="Q454" s="2">
        <f t="shared" si="77"/>
        <v>2.0737417312603577</v>
      </c>
    </row>
    <row r="455" spans="6:17" x14ac:dyDescent="0.4">
      <c r="F455" s="18">
        <v>34491</v>
      </c>
      <c r="G455">
        <v>374.64001464843699</v>
      </c>
      <c r="H455" s="12">
        <v>0.1118020107992618</v>
      </c>
      <c r="I455" s="13">
        <f t="shared" si="78"/>
        <v>129.86771297207272</v>
      </c>
      <c r="K455" s="19">
        <v>34491</v>
      </c>
      <c r="L455" s="14">
        <f t="shared" si="79"/>
        <v>13613.991370795871</v>
      </c>
      <c r="M455" s="14">
        <f t="shared" si="80"/>
        <v>34751.392695769566</v>
      </c>
      <c r="N455" s="14">
        <f t="shared" si="81"/>
        <v>3896.0313891621809</v>
      </c>
      <c r="O455" s="17">
        <f t="shared" si="82"/>
        <v>52261.41545572762</v>
      </c>
      <c r="P455" s="16">
        <f t="shared" si="76"/>
        <v>-26109.292750049273</v>
      </c>
      <c r="Q455" s="2">
        <f t="shared" si="77"/>
        <v>2.0016404104101593</v>
      </c>
    </row>
    <row r="456" spans="6:17" x14ac:dyDescent="0.4">
      <c r="F456" s="18">
        <v>34498</v>
      </c>
      <c r="G456">
        <v>371.94000244140602</v>
      </c>
      <c r="H456" s="12">
        <v>0.1101963145971452</v>
      </c>
      <c r="I456" s="13">
        <f t="shared" si="78"/>
        <v>129.94265826939059</v>
      </c>
      <c r="K456" s="19">
        <v>34498</v>
      </c>
      <c r="L456" s="14">
        <f t="shared" si="79"/>
        <v>13515.876002841766</v>
      </c>
      <c r="M456" s="14">
        <f t="shared" si="80"/>
        <v>34252.294523286357</v>
      </c>
      <c r="N456" s="14">
        <f t="shared" si="81"/>
        <v>3898.2797480817167</v>
      </c>
      <c r="O456" s="17">
        <f t="shared" si="82"/>
        <v>51666.450274209841</v>
      </c>
      <c r="P456" s="16">
        <f>P455*EXP($C$17/52)+(-MAX(O$2:O455)*$C$16)</f>
        <v>-27383.497088839937</v>
      </c>
      <c r="Q456" s="2">
        <f t="shared" si="77"/>
        <v>1.8867732673657065</v>
      </c>
    </row>
    <row r="457" spans="6:17" x14ac:dyDescent="0.4">
      <c r="F457" s="18">
        <v>34505</v>
      </c>
      <c r="G457">
        <v>351.760009765625</v>
      </c>
      <c r="H457" s="12">
        <v>9.8563069578263593E-2</v>
      </c>
      <c r="I457" s="13">
        <f t="shared" si="78"/>
        <v>130.01764681685478</v>
      </c>
      <c r="K457" s="19">
        <v>34505</v>
      </c>
      <c r="L457" s="14">
        <f t="shared" si="79"/>
        <v>12782.558056523047</v>
      </c>
      <c r="M457" s="14">
        <f t="shared" si="80"/>
        <v>30636.335712821659</v>
      </c>
      <c r="N457" s="14">
        <f t="shared" si="81"/>
        <v>3900.5294045056421</v>
      </c>
      <c r="O457" s="17">
        <f t="shared" si="82"/>
        <v>47319.423173850351</v>
      </c>
      <c r="P457" s="16">
        <f t="shared" ref="P457:P468" si="83">P456*EXP($C$17/52)</f>
        <v>-27415.111667307105</v>
      </c>
      <c r="Q457" s="2">
        <f t="shared" si="77"/>
        <v>1.7260343035654824</v>
      </c>
    </row>
    <row r="458" spans="6:17" x14ac:dyDescent="0.4">
      <c r="F458" s="18">
        <v>34512</v>
      </c>
      <c r="G458">
        <v>360.02999877929602</v>
      </c>
      <c r="H458" s="12">
        <v>0.1032520466718717</v>
      </c>
      <c r="I458" s="13">
        <f t="shared" si="78"/>
        <v>130.09267863942452</v>
      </c>
      <c r="K458" s="19">
        <v>34512</v>
      </c>
      <c r="L458" s="14">
        <f t="shared" si="79"/>
        <v>13083.08003673476</v>
      </c>
      <c r="M458" s="14">
        <f t="shared" si="80"/>
        <v>32093.809358926414</v>
      </c>
      <c r="N458" s="14">
        <f t="shared" si="81"/>
        <v>3902.7803591827342</v>
      </c>
      <c r="O458" s="17">
        <f t="shared" si="82"/>
        <v>49079.669754843904</v>
      </c>
      <c r="P458" s="16">
        <f t="shared" si="83"/>
        <v>-27446.762745187345</v>
      </c>
      <c r="Q458" s="2">
        <f t="shared" si="77"/>
        <v>1.7881769959719487</v>
      </c>
    </row>
    <row r="459" spans="6:17" x14ac:dyDescent="0.4">
      <c r="F459" s="18">
        <v>34519</v>
      </c>
      <c r="G459">
        <v>359.30999755859301</v>
      </c>
      <c r="H459" s="12">
        <v>0.1028394851388643</v>
      </c>
      <c r="I459" s="13">
        <f t="shared" si="78"/>
        <v>130.1677537620734</v>
      </c>
      <c r="K459" s="19">
        <v>34519</v>
      </c>
      <c r="L459" s="14">
        <f t="shared" si="79"/>
        <v>13056.916012545267</v>
      </c>
      <c r="M459" s="14">
        <f t="shared" si="80"/>
        <v>31965.572954748935</v>
      </c>
      <c r="N459" s="14">
        <f t="shared" si="81"/>
        <v>3905.0326128622005</v>
      </c>
      <c r="O459" s="17">
        <f t="shared" si="82"/>
        <v>48927.521580156405</v>
      </c>
      <c r="P459" s="16">
        <f t="shared" si="83"/>
        <v>-27478.450364619672</v>
      </c>
      <c r="Q459" s="2">
        <f t="shared" si="77"/>
        <v>1.7805779049008468</v>
      </c>
    </row>
    <row r="460" spans="6:17" x14ac:dyDescent="0.4">
      <c r="F460" s="18">
        <v>34526</v>
      </c>
      <c r="G460">
        <v>367.239990234375</v>
      </c>
      <c r="H460" s="12">
        <v>0.10742892387686739</v>
      </c>
      <c r="I460" s="13">
        <f t="shared" si="78"/>
        <v>130.24287220978945</v>
      </c>
      <c r="K460" s="19">
        <v>34526</v>
      </c>
      <c r="L460" s="14">
        <f t="shared" si="79"/>
        <v>13345.082913136172</v>
      </c>
      <c r="M460" s="14">
        <f t="shared" si="80"/>
        <v>33392.107117214786</v>
      </c>
      <c r="N460" s="14">
        <f t="shared" si="81"/>
        <v>3907.2861662936821</v>
      </c>
      <c r="O460" s="17">
        <f t="shared" si="82"/>
        <v>50644.476196644646</v>
      </c>
      <c r="P460" s="16">
        <f t="shared" si="83"/>
        <v>-27510.174567791753</v>
      </c>
      <c r="Q460" s="2">
        <f t="shared" si="77"/>
        <v>1.8409361987814492</v>
      </c>
    </row>
    <row r="461" spans="6:17" x14ac:dyDescent="0.4">
      <c r="F461" s="18">
        <v>34533</v>
      </c>
      <c r="G461">
        <v>365.05999755859301</v>
      </c>
      <c r="H461" s="12">
        <v>0.1061572804450141</v>
      </c>
      <c r="I461" s="13">
        <f t="shared" si="78"/>
        <v>130.31803400757511</v>
      </c>
      <c r="K461" s="19">
        <v>34533</v>
      </c>
      <c r="L461" s="14">
        <f t="shared" si="79"/>
        <v>13265.86446258079</v>
      </c>
      <c r="M461" s="14">
        <f t="shared" si="80"/>
        <v>32996.842488668211</v>
      </c>
      <c r="N461" s="14">
        <f t="shared" si="81"/>
        <v>3909.5410202272519</v>
      </c>
      <c r="O461" s="17">
        <f t="shared" si="82"/>
        <v>50172.247971476252</v>
      </c>
      <c r="P461" s="16">
        <f t="shared" si="83"/>
        <v>-27541.935396939953</v>
      </c>
      <c r="Q461" s="2">
        <f t="shared" si="77"/>
        <v>1.8216674771900976</v>
      </c>
    </row>
    <row r="462" spans="6:17" x14ac:dyDescent="0.4">
      <c r="F462" s="18">
        <v>34540</v>
      </c>
      <c r="G462">
        <v>370.16000366210898</v>
      </c>
      <c r="H462" s="12">
        <v>0.10914410216039119</v>
      </c>
      <c r="I462" s="13">
        <f t="shared" si="78"/>
        <v>130.39323918044727</v>
      </c>
      <c r="K462" s="19">
        <v>34540</v>
      </c>
      <c r="L462" s="14">
        <f t="shared" si="79"/>
        <v>13451.192874841898</v>
      </c>
      <c r="M462" s="14">
        <f t="shared" si="80"/>
        <v>33925.235579286993</v>
      </c>
      <c r="N462" s="14">
        <f t="shared" si="81"/>
        <v>3911.7971754134164</v>
      </c>
      <c r="O462" s="17">
        <f t="shared" si="82"/>
        <v>51288.225629542314</v>
      </c>
      <c r="P462" s="16">
        <f t="shared" si="83"/>
        <v>-27573.732894349407</v>
      </c>
      <c r="Q462" s="2">
        <f t="shared" si="77"/>
        <v>1.8600392564204695</v>
      </c>
    </row>
    <row r="463" spans="6:17" x14ac:dyDescent="0.4">
      <c r="F463" s="18">
        <v>34547</v>
      </c>
      <c r="G463">
        <v>367.14999389648398</v>
      </c>
      <c r="H463" s="12">
        <v>0.10737627696837621</v>
      </c>
      <c r="I463" s="13">
        <f t="shared" si="78"/>
        <v>130.46848775343722</v>
      </c>
      <c r="K463" s="19">
        <v>34547</v>
      </c>
      <c r="L463" s="14">
        <f t="shared" si="79"/>
        <v>13341.812548734222</v>
      </c>
      <c r="M463" s="14">
        <f t="shared" si="80"/>
        <v>33375.74289104285</v>
      </c>
      <c r="N463" s="14">
        <f t="shared" si="81"/>
        <v>3914.0546326031149</v>
      </c>
      <c r="O463" s="17">
        <f t="shared" si="82"/>
        <v>50631.610072380194</v>
      </c>
      <c r="P463" s="16">
        <f t="shared" si="83"/>
        <v>-27605.567102354067</v>
      </c>
      <c r="Q463" s="2">
        <f t="shared" si="77"/>
        <v>1.8341086739733226</v>
      </c>
    </row>
    <row r="464" spans="6:17" x14ac:dyDescent="0.4">
      <c r="F464" s="18">
        <v>34554</v>
      </c>
      <c r="G464">
        <v>376.95999145507801</v>
      </c>
      <c r="H464" s="12">
        <v>0.11319097710068229</v>
      </c>
      <c r="I464" s="13">
        <f t="shared" si="78"/>
        <v>130.54377975159071</v>
      </c>
      <c r="K464" s="19">
        <v>34554</v>
      </c>
      <c r="L464" s="14">
        <f t="shared" si="79"/>
        <v>13698.296685207348</v>
      </c>
      <c r="M464" s="14">
        <f t="shared" si="80"/>
        <v>35183.124764242988</v>
      </c>
      <c r="N464" s="14">
        <f t="shared" si="81"/>
        <v>3916.31339254772</v>
      </c>
      <c r="O464" s="17">
        <f t="shared" si="82"/>
        <v>52797.734841998063</v>
      </c>
      <c r="P464" s="16">
        <f t="shared" si="83"/>
        <v>-27637.438063336758</v>
      </c>
      <c r="Q464" s="2">
        <f t="shared" si="77"/>
        <v>1.9103700828203183</v>
      </c>
    </row>
    <row r="465" spans="6:17" x14ac:dyDescent="0.4">
      <c r="F465" s="18">
        <v>34561</v>
      </c>
      <c r="G465">
        <v>384.11999511718699</v>
      </c>
      <c r="H465" s="12">
        <v>0.1175317277345099</v>
      </c>
      <c r="I465" s="13">
        <f t="shared" si="78"/>
        <v>130.61911519996795</v>
      </c>
      <c r="K465" s="19">
        <v>34561</v>
      </c>
      <c r="L465" s="14">
        <f t="shared" si="79"/>
        <v>13958.483062154537</v>
      </c>
      <c r="M465" s="14">
        <f t="shared" si="80"/>
        <v>36532.359261835314</v>
      </c>
      <c r="N465" s="14">
        <f t="shared" si="81"/>
        <v>3918.5734559990374</v>
      </c>
      <c r="O465" s="17">
        <f t="shared" si="82"/>
        <v>54409.415779988893</v>
      </c>
      <c r="P465" s="16">
        <f t="shared" si="83"/>
        <v>-27669.345819729235</v>
      </c>
      <c r="Q465" s="2">
        <f t="shared" si="77"/>
        <v>1.9664149681917318</v>
      </c>
    </row>
    <row r="466" spans="6:17" x14ac:dyDescent="0.4">
      <c r="F466" s="18">
        <v>34568</v>
      </c>
      <c r="G466">
        <v>399.260009765625</v>
      </c>
      <c r="H466" s="12">
        <v>0.126979296654151</v>
      </c>
      <c r="I466" s="13">
        <f t="shared" si="78"/>
        <v>130.69449412364364</v>
      </c>
      <c r="K466" s="19">
        <v>34568</v>
      </c>
      <c r="L466" s="14">
        <f t="shared" si="79"/>
        <v>14508.653948120838</v>
      </c>
      <c r="M466" s="14">
        <f t="shared" si="80"/>
        <v>39468.944884935423</v>
      </c>
      <c r="N466" s="14">
        <f t="shared" si="81"/>
        <v>3920.8348237093078</v>
      </c>
      <c r="O466" s="17">
        <f t="shared" si="82"/>
        <v>57898.43365676557</v>
      </c>
      <c r="P466" s="16">
        <f t="shared" si="83"/>
        <v>-27701.290414012245</v>
      </c>
      <c r="Q466" s="2">
        <f t="shared" si="77"/>
        <v>2.0900987929240507</v>
      </c>
    </row>
    <row r="467" spans="6:17" x14ac:dyDescent="0.4">
      <c r="F467" s="18">
        <v>34575</v>
      </c>
      <c r="G467">
        <v>391.41000366210898</v>
      </c>
      <c r="H467" s="12">
        <v>0.1220352045380579</v>
      </c>
      <c r="I467" s="13">
        <f t="shared" si="78"/>
        <v>130.76991654770688</v>
      </c>
      <c r="K467" s="19">
        <v>34575</v>
      </c>
      <c r="L467" s="14">
        <f t="shared" si="79"/>
        <v>14223.393668451436</v>
      </c>
      <c r="M467" s="14">
        <f t="shared" si="80"/>
        <v>37932.173896452055</v>
      </c>
      <c r="N467" s="14">
        <f t="shared" si="81"/>
        <v>3923.0974964312049</v>
      </c>
      <c r="O467" s="17">
        <f t="shared" si="82"/>
        <v>56078.665061334694</v>
      </c>
      <c r="P467" s="16">
        <f t="shared" si="83"/>
        <v>-27733.271888715579</v>
      </c>
      <c r="Q467" s="2">
        <f t="shared" si="77"/>
        <v>2.0220717298110289</v>
      </c>
    </row>
    <row r="468" spans="6:17" x14ac:dyDescent="0.4">
      <c r="F468" s="18">
        <v>34582</v>
      </c>
      <c r="G468">
        <v>394.83999633789</v>
      </c>
      <c r="H468" s="12">
        <v>0.1241834066646875</v>
      </c>
      <c r="I468" s="13">
        <f t="shared" si="78"/>
        <v>130.84538249726131</v>
      </c>
      <c r="K468" s="19">
        <v>34582</v>
      </c>
      <c r="L468" s="14">
        <f t="shared" si="79"/>
        <v>14348.03569510146</v>
      </c>
      <c r="M468" s="14">
        <f t="shared" si="80"/>
        <v>38599.899057732298</v>
      </c>
      <c r="N468" s="14">
        <f t="shared" si="81"/>
        <v>3925.3614749178378</v>
      </c>
      <c r="O468" s="17">
        <f t="shared" si="82"/>
        <v>56873.296227751598</v>
      </c>
      <c r="P468" s="16">
        <f t="shared" si="83"/>
        <v>-27765.290286418127</v>
      </c>
      <c r="Q468" s="2">
        <f t="shared" si="77"/>
        <v>2.048359503576743</v>
      </c>
    </row>
    <row r="469" spans="6:17" x14ac:dyDescent="0.4">
      <c r="F469" s="18">
        <v>34589</v>
      </c>
      <c r="G469">
        <v>404.47000122070301</v>
      </c>
      <c r="H469" s="12">
        <v>0.13031485458007841</v>
      </c>
      <c r="I469" s="13">
        <f t="shared" si="78"/>
        <v>130.92089199742503</v>
      </c>
      <c r="K469" s="19">
        <v>34589</v>
      </c>
      <c r="L469" s="14">
        <f t="shared" si="79"/>
        <v>14697.979102770729</v>
      </c>
      <c r="M469" s="14">
        <f t="shared" si="80"/>
        <v>40505.735569778415</v>
      </c>
      <c r="N469" s="14">
        <f t="shared" si="81"/>
        <v>3927.626759922749</v>
      </c>
      <c r="O469" s="17">
        <f t="shared" si="82"/>
        <v>59131.341432471898</v>
      </c>
      <c r="P469" s="16">
        <f>P468*EXP($C$17/52)+(-MAX(O$2:O468)*$C$16)</f>
        <v>-29041.40649438624</v>
      </c>
      <c r="Q469" s="2">
        <f t="shared" si="77"/>
        <v>2.0361046027127543</v>
      </c>
    </row>
    <row r="470" spans="6:17" x14ac:dyDescent="0.4">
      <c r="F470" s="18">
        <v>34596</v>
      </c>
      <c r="G470">
        <v>390.20001220703102</v>
      </c>
      <c r="H470" s="12">
        <v>0.121281859884633</v>
      </c>
      <c r="I470" s="13">
        <f t="shared" si="78"/>
        <v>130.99644507333062</v>
      </c>
      <c r="K470" s="19">
        <v>34596</v>
      </c>
      <c r="L470" s="14">
        <f t="shared" si="79"/>
        <v>14179.423957304522</v>
      </c>
      <c r="M470" s="14">
        <f t="shared" si="80"/>
        <v>37698.011955184003</v>
      </c>
      <c r="N470" s="14">
        <f t="shared" si="81"/>
        <v>3929.893352199917</v>
      </c>
      <c r="O470" s="17">
        <f t="shared" si="82"/>
        <v>55807.329264688437</v>
      </c>
      <c r="P470" s="16">
        <f t="shared" ref="P470:P481" si="84">P469*EXP($C$17/52)</f>
        <v>-29074.935149306937</v>
      </c>
      <c r="Q470" s="2">
        <f t="shared" si="77"/>
        <v>1.9194309111302943</v>
      </c>
    </row>
    <row r="471" spans="6:17" x14ac:dyDescent="0.4">
      <c r="F471" s="18">
        <v>34603</v>
      </c>
      <c r="G471">
        <v>393.850006103515</v>
      </c>
      <c r="H471" s="12">
        <v>0.1235614522750895</v>
      </c>
      <c r="I471" s="13">
        <f t="shared" si="78"/>
        <v>131.07204175012521</v>
      </c>
      <c r="K471" s="19">
        <v>34603</v>
      </c>
      <c r="L471" s="14">
        <f t="shared" si="79"/>
        <v>14312.060577706165</v>
      </c>
      <c r="M471" s="14">
        <f t="shared" si="80"/>
        <v>38406.577121237038</v>
      </c>
      <c r="N471" s="14">
        <f t="shared" si="81"/>
        <v>3932.1612525037549</v>
      </c>
      <c r="O471" s="17">
        <f t="shared" si="82"/>
        <v>56650.798951446959</v>
      </c>
      <c r="P471" s="16">
        <f t="shared" si="84"/>
        <v>-29108.502513465119</v>
      </c>
      <c r="Q471" s="2">
        <f t="shared" si="77"/>
        <v>1.9461942064948625</v>
      </c>
    </row>
    <row r="472" spans="6:17" x14ac:dyDescent="0.4">
      <c r="F472" s="18">
        <v>34610</v>
      </c>
      <c r="G472">
        <v>387.35998535156199</v>
      </c>
      <c r="H472" s="12">
        <v>0.1195228120582347</v>
      </c>
      <c r="I472" s="13">
        <f t="shared" si="78"/>
        <v>131.14768205297042</v>
      </c>
      <c r="K472" s="19">
        <v>34610</v>
      </c>
      <c r="L472" s="14">
        <f t="shared" si="79"/>
        <v>14076.220616520259</v>
      </c>
      <c r="M472" s="14">
        <f t="shared" si="80"/>
        <v>37151.24753342809</v>
      </c>
      <c r="N472" s="14">
        <f t="shared" si="81"/>
        <v>3934.430461589111</v>
      </c>
      <c r="O472" s="17">
        <f t="shared" si="82"/>
        <v>55161.898611537457</v>
      </c>
      <c r="P472" s="16">
        <f t="shared" si="84"/>
        <v>-29142.108631551062</v>
      </c>
      <c r="Q472" s="2">
        <f t="shared" si="77"/>
        <v>1.8928588630616712</v>
      </c>
    </row>
    <row r="473" spans="6:17" x14ac:dyDescent="0.4">
      <c r="F473" s="18">
        <v>34617</v>
      </c>
      <c r="G473">
        <v>398.79998779296801</v>
      </c>
      <c r="H473" s="12">
        <v>0.12668685757376</v>
      </c>
      <c r="I473" s="13">
        <f t="shared" si="78"/>
        <v>131.22336600704236</v>
      </c>
      <c r="K473" s="19">
        <v>34617</v>
      </c>
      <c r="L473" s="14">
        <f t="shared" si="79"/>
        <v>14491.937273656673</v>
      </c>
      <c r="M473" s="14">
        <f t="shared" si="80"/>
        <v>39378.046114424906</v>
      </c>
      <c r="N473" s="14">
        <f t="shared" si="81"/>
        <v>3936.7009802112693</v>
      </c>
      <c r="O473" s="17">
        <f t="shared" si="82"/>
        <v>57806.684368292845</v>
      </c>
      <c r="P473" s="16">
        <f t="shared" si="84"/>
        <v>-29175.753548306649</v>
      </c>
      <c r="Q473" s="2">
        <f t="shared" si="77"/>
        <v>1.9813261814328673</v>
      </c>
    </row>
    <row r="474" spans="6:17" x14ac:dyDescent="0.4">
      <c r="F474" s="18">
        <v>34624</v>
      </c>
      <c r="G474">
        <v>400.51998901367102</v>
      </c>
      <c r="H474" s="12">
        <v>0.12778200027552469</v>
      </c>
      <c r="I474" s="13">
        <f t="shared" si="78"/>
        <v>131.29909363753171</v>
      </c>
      <c r="K474" s="19">
        <v>34624</v>
      </c>
      <c r="L474" s="14">
        <f t="shared" si="79"/>
        <v>14554.440158721909</v>
      </c>
      <c r="M474" s="14">
        <f t="shared" si="80"/>
        <v>39718.449062590684</v>
      </c>
      <c r="N474" s="14">
        <f t="shared" si="81"/>
        <v>3938.9728091259503</v>
      </c>
      <c r="O474" s="17">
        <f t="shared" si="82"/>
        <v>58211.862030438548</v>
      </c>
      <c r="P474" s="16">
        <f t="shared" si="84"/>
        <v>-29209.437308525412</v>
      </c>
      <c r="Q474" s="2">
        <f t="shared" si="77"/>
        <v>1.9929128184009264</v>
      </c>
    </row>
    <row r="475" spans="6:17" x14ac:dyDescent="0.4">
      <c r="F475" s="18">
        <v>34631</v>
      </c>
      <c r="G475">
        <v>411.83999633789</v>
      </c>
      <c r="H475" s="12">
        <v>0.13510715026970249</v>
      </c>
      <c r="I475" s="13">
        <f t="shared" si="78"/>
        <v>131.37486496964368</v>
      </c>
      <c r="K475" s="19">
        <v>34631</v>
      </c>
      <c r="L475" s="14">
        <f t="shared" si="79"/>
        <v>14965.796329989096</v>
      </c>
      <c r="M475" s="14">
        <f t="shared" si="80"/>
        <v>41995.323710759068</v>
      </c>
      <c r="N475" s="14">
        <f t="shared" si="81"/>
        <v>3941.2459490893098</v>
      </c>
      <c r="O475" s="17">
        <f t="shared" si="82"/>
        <v>60902.365989837475</v>
      </c>
      <c r="P475" s="16">
        <f t="shared" si="84"/>
        <v>-29243.159957052598</v>
      </c>
      <c r="Q475" s="2">
        <f t="shared" si="77"/>
        <v>2.0826191861372219</v>
      </c>
    </row>
    <row r="476" spans="6:17" x14ac:dyDescent="0.4">
      <c r="F476" s="18">
        <v>34638</v>
      </c>
      <c r="G476">
        <v>401.45999145507801</v>
      </c>
      <c r="H476" s="12">
        <v>0.12838250136532439</v>
      </c>
      <c r="I476" s="13">
        <f t="shared" si="78"/>
        <v>131.45068002859801</v>
      </c>
      <c r="K476" s="19">
        <v>34638</v>
      </c>
      <c r="L476" s="14">
        <f t="shared" si="79"/>
        <v>14588.598776663059</v>
      </c>
      <c r="M476" s="14">
        <f t="shared" si="80"/>
        <v>39905.102674960282</v>
      </c>
      <c r="N476" s="14">
        <f t="shared" si="81"/>
        <v>3943.5204008579399</v>
      </c>
      <c r="O476" s="17">
        <f t="shared" si="82"/>
        <v>58437.221852481278</v>
      </c>
      <c r="P476" s="16">
        <f t="shared" si="84"/>
        <v>-29276.921538785231</v>
      </c>
      <c r="Q476" s="2">
        <f t="shared" si="77"/>
        <v>1.9960166158544133</v>
      </c>
    </row>
    <row r="477" spans="6:17" x14ac:dyDescent="0.4">
      <c r="F477" s="18">
        <v>34645</v>
      </c>
      <c r="G477">
        <v>404.77999877929602</v>
      </c>
      <c r="H477" s="12">
        <v>0.13051468530904881</v>
      </c>
      <c r="I477" s="13">
        <f t="shared" si="78"/>
        <v>131.52653883962901</v>
      </c>
      <c r="K477" s="19">
        <v>34645</v>
      </c>
      <c r="L477" s="14">
        <f t="shared" si="79"/>
        <v>14709.244060924264</v>
      </c>
      <c r="M477" s="14">
        <f t="shared" si="80"/>
        <v>40567.848908219181</v>
      </c>
      <c r="N477" s="14">
        <f t="shared" si="81"/>
        <v>3945.79616518887</v>
      </c>
      <c r="O477" s="17">
        <f t="shared" si="82"/>
        <v>59222.889134332312</v>
      </c>
      <c r="P477" s="16">
        <f t="shared" si="84"/>
        <v>-29310.722098672166</v>
      </c>
      <c r="Q477" s="2">
        <f t="shared" si="77"/>
        <v>2.0205196219650703</v>
      </c>
    </row>
    <row r="478" spans="6:17" x14ac:dyDescent="0.4">
      <c r="F478" s="18">
        <v>34652</v>
      </c>
      <c r="G478">
        <v>412.42999267578102</v>
      </c>
      <c r="H478" s="12">
        <v>0.13549453285648161</v>
      </c>
      <c r="I478" s="13">
        <f t="shared" si="78"/>
        <v>131.60244142798555</v>
      </c>
      <c r="K478" s="19">
        <v>34652</v>
      </c>
      <c r="L478" s="14">
        <f t="shared" si="79"/>
        <v>14987.236124828916</v>
      </c>
      <c r="M478" s="14">
        <f t="shared" si="80"/>
        <v>42115.733749008155</v>
      </c>
      <c r="N478" s="14">
        <f t="shared" si="81"/>
        <v>3948.0732428395663</v>
      </c>
      <c r="O478" s="17">
        <f t="shared" si="82"/>
        <v>61051.043116676636</v>
      </c>
      <c r="P478" s="16">
        <f t="shared" si="84"/>
        <v>-29344.561681714153</v>
      </c>
      <c r="Q478" s="2">
        <f t="shared" si="77"/>
        <v>2.0804891815685269</v>
      </c>
    </row>
    <row r="479" spans="6:17" x14ac:dyDescent="0.4">
      <c r="F479" s="18">
        <v>34659</v>
      </c>
      <c r="G479">
        <v>401.17001342773398</v>
      </c>
      <c r="H479" s="12">
        <v>0.1281971047619645</v>
      </c>
      <c r="I479" s="13">
        <f t="shared" si="78"/>
        <v>131.67838781893107</v>
      </c>
      <c r="K479" s="19">
        <v>34659</v>
      </c>
      <c r="L479" s="14">
        <f t="shared" si="79"/>
        <v>14578.061305470383</v>
      </c>
      <c r="M479" s="14">
        <f t="shared" si="80"/>
        <v>39847.475892384886</v>
      </c>
      <c r="N479" s="14">
        <f t="shared" si="81"/>
        <v>3950.3516345679313</v>
      </c>
      <c r="O479" s="17">
        <f t="shared" si="82"/>
        <v>58375.888832423203</v>
      </c>
      <c r="P479" s="16">
        <f t="shared" si="84"/>
        <v>-29378.440332963895</v>
      </c>
      <c r="Q479" s="2">
        <f t="shared" si="77"/>
        <v>1.9870315840736754</v>
      </c>
    </row>
    <row r="480" spans="6:17" x14ac:dyDescent="0.4">
      <c r="F480" s="18">
        <v>34666</v>
      </c>
      <c r="G480">
        <v>402.04000854492102</v>
      </c>
      <c r="H480" s="12">
        <v>0.128753735551044</v>
      </c>
      <c r="I480" s="13">
        <f t="shared" si="78"/>
        <v>131.75437803774355</v>
      </c>
      <c r="K480" s="19">
        <v>34666</v>
      </c>
      <c r="L480" s="14">
        <f t="shared" si="79"/>
        <v>14609.675936996418</v>
      </c>
      <c r="M480" s="14">
        <f t="shared" si="80"/>
        <v>40020.49330950978</v>
      </c>
      <c r="N480" s="14">
        <f t="shared" si="81"/>
        <v>3952.6313411323063</v>
      </c>
      <c r="O480" s="17">
        <f t="shared" si="82"/>
        <v>58582.800587638507</v>
      </c>
      <c r="P480" s="16">
        <f t="shared" si="84"/>
        <v>-29412.358097526114</v>
      </c>
      <c r="Q480" s="2">
        <f t="shared" si="77"/>
        <v>1.9917750352891948</v>
      </c>
    </row>
    <row r="481" spans="1:17" x14ac:dyDescent="0.4">
      <c r="F481" s="18">
        <v>34673</v>
      </c>
      <c r="G481">
        <v>388.63000488281199</v>
      </c>
      <c r="H481" s="12">
        <v>0.120307844871683</v>
      </c>
      <c r="I481" s="13">
        <f t="shared" si="78"/>
        <v>131.83041210971564</v>
      </c>
      <c r="K481" s="19">
        <v>34673</v>
      </c>
      <c r="L481" s="14">
        <f t="shared" si="79"/>
        <v>14122.371679575834</v>
      </c>
      <c r="M481" s="14">
        <f t="shared" si="80"/>
        <v>37395.259098016046</v>
      </c>
      <c r="N481" s="14">
        <f t="shared" si="81"/>
        <v>3954.9123632914684</v>
      </c>
      <c r="O481" s="17">
        <f t="shared" si="82"/>
        <v>55472.543140883354</v>
      </c>
      <c r="P481" s="16">
        <f t="shared" si="84"/>
        <v>-29446.315020557598</v>
      </c>
      <c r="Q481" s="2">
        <f t="shared" si="77"/>
        <v>1.8838534839471712</v>
      </c>
    </row>
    <row r="482" spans="1:17" x14ac:dyDescent="0.4">
      <c r="F482" s="18">
        <v>34680</v>
      </c>
      <c r="G482">
        <v>392.010009765625</v>
      </c>
      <c r="H482" s="12">
        <v>0.1224096353858326</v>
      </c>
      <c r="I482" s="13">
        <f t="shared" si="78"/>
        <v>131.90649006015451</v>
      </c>
      <c r="K482" s="19">
        <v>34680</v>
      </c>
      <c r="L482" s="14">
        <f t="shared" si="79"/>
        <v>14245.197206771707</v>
      </c>
      <c r="M482" s="14">
        <f t="shared" si="80"/>
        <v>38048.558148715572</v>
      </c>
      <c r="N482" s="14">
        <f t="shared" si="81"/>
        <v>3957.1947018046344</v>
      </c>
      <c r="O482" s="17">
        <f t="shared" si="82"/>
        <v>56250.950057291913</v>
      </c>
      <c r="P482" s="16">
        <f>P481*EXP($C$17/52)+(-MAX(O$2:O481)*$C$16)</f>
        <v>-30724.37199190558</v>
      </c>
      <c r="Q482" s="2">
        <f t="shared" si="77"/>
        <v>1.8308250555002843</v>
      </c>
    </row>
    <row r="483" spans="1:17" x14ac:dyDescent="0.4">
      <c r="F483" s="18">
        <v>34687</v>
      </c>
      <c r="G483">
        <v>401.14999389648398</v>
      </c>
      <c r="H483" s="12">
        <v>0.12818431027672109</v>
      </c>
      <c r="I483" s="13">
        <f t="shared" si="78"/>
        <v>131.98261191438198</v>
      </c>
      <c r="K483" s="19">
        <v>34687</v>
      </c>
      <c r="L483" s="14">
        <f t="shared" si="79"/>
        <v>14577.333818509491</v>
      </c>
      <c r="M483" s="14">
        <f t="shared" si="80"/>
        <v>39843.498985548809</v>
      </c>
      <c r="N483" s="14">
        <f t="shared" si="81"/>
        <v>3959.4783574314579</v>
      </c>
      <c r="O483" s="17">
        <f t="shared" si="82"/>
        <v>58380.311161489757</v>
      </c>
      <c r="P483" s="16">
        <f t="shared" ref="P483:P494" si="85">P482*EXP($C$17/52)</f>
        <v>-30759.843650840932</v>
      </c>
      <c r="Q483" s="2">
        <f t="shared" si="77"/>
        <v>1.8979391385786097</v>
      </c>
    </row>
    <row r="484" spans="1:17" x14ac:dyDescent="0.4">
      <c r="A484" s="7"/>
      <c r="E484" s="7"/>
      <c r="F484" s="20">
        <v>34694</v>
      </c>
      <c r="G484" s="8">
        <v>404.26998901367102</v>
      </c>
      <c r="H484" s="21">
        <v>0.13018600390104479</v>
      </c>
      <c r="I484" s="22">
        <f t="shared" si="78"/>
        <v>132.05877769773443</v>
      </c>
      <c r="J484" s="22"/>
      <c r="K484" s="23">
        <v>34694</v>
      </c>
      <c r="L484" s="24">
        <f t="shared" si="79"/>
        <v>14690.710887005949</v>
      </c>
      <c r="M484" s="24">
        <f t="shared" si="80"/>
        <v>40465.684943549044</v>
      </c>
      <c r="N484" s="24">
        <f t="shared" si="81"/>
        <v>3961.7633309320317</v>
      </c>
      <c r="O484" s="25">
        <f t="shared" si="82"/>
        <v>59118.159161487019</v>
      </c>
      <c r="P484" s="26">
        <f t="shared" si="85"/>
        <v>-30795.356262235393</v>
      </c>
      <c r="Q484" s="2">
        <f t="shared" si="77"/>
        <v>1.9197101880579353</v>
      </c>
    </row>
    <row r="485" spans="1:17" x14ac:dyDescent="0.4">
      <c r="F485" s="18">
        <v>34701</v>
      </c>
      <c r="G485">
        <v>401.58999633789</v>
      </c>
      <c r="H485" s="12">
        <v>0.12846566309909971</v>
      </c>
      <c r="I485" s="13">
        <f t="shared" si="78"/>
        <v>132.13498743556292</v>
      </c>
      <c r="K485" s="19">
        <v>34701</v>
      </c>
      <c r="L485" s="14">
        <f t="shared" si="79"/>
        <v>14593.323006012732</v>
      </c>
      <c r="M485" s="14">
        <f t="shared" si="80"/>
        <v>39930.951817091329</v>
      </c>
      <c r="N485" s="14">
        <f t="shared" si="81"/>
        <v>3964.0496230668869</v>
      </c>
      <c r="O485" s="17">
        <f t="shared" si="82"/>
        <v>58488.324446170947</v>
      </c>
      <c r="P485" s="16">
        <f t="shared" si="85"/>
        <v>-30830.90987336907</v>
      </c>
      <c r="Q485" s="2">
        <f t="shared" si="77"/>
        <v>1.8970677377475527</v>
      </c>
    </row>
    <row r="486" spans="1:17" x14ac:dyDescent="0.4">
      <c r="F486" s="18">
        <v>34708</v>
      </c>
      <c r="G486">
        <v>410.48001098632801</v>
      </c>
      <c r="H486" s="12">
        <v>0.1342163171016785</v>
      </c>
      <c r="I486" s="13">
        <f t="shared" si="78"/>
        <v>132.21124115323315</v>
      </c>
      <c r="K486" s="19">
        <v>34708</v>
      </c>
      <c r="L486" s="14">
        <f t="shared" si="79"/>
        <v>14916.376011505636</v>
      </c>
      <c r="M486" s="14">
        <f t="shared" si="80"/>
        <v>41718.42624686638</v>
      </c>
      <c r="N486" s="14">
        <f t="shared" si="81"/>
        <v>3966.3372345969933</v>
      </c>
      <c r="O486" s="17">
        <f t="shared" si="82"/>
        <v>60601.139492969007</v>
      </c>
      <c r="P486" s="16">
        <f t="shared" si="85"/>
        <v>-30866.504531576658</v>
      </c>
      <c r="Q486" s="2">
        <f t="shared" si="77"/>
        <v>1.9633301668795571</v>
      </c>
    </row>
    <row r="487" spans="1:17" x14ac:dyDescent="0.4">
      <c r="F487" s="18">
        <v>34715</v>
      </c>
      <c r="G487">
        <v>410.13000488281199</v>
      </c>
      <c r="H487" s="12">
        <v>0.1339875288486071</v>
      </c>
      <c r="I487" s="13">
        <f t="shared" si="78"/>
        <v>132.28753887612538</v>
      </c>
      <c r="K487" s="19">
        <v>34715</v>
      </c>
      <c r="L487" s="14">
        <f t="shared" si="79"/>
        <v>14903.657188404306</v>
      </c>
      <c r="M487" s="14">
        <f t="shared" si="80"/>
        <v>41647.312048026623</v>
      </c>
      <c r="N487" s="14">
        <f t="shared" si="81"/>
        <v>3968.6261662837605</v>
      </c>
      <c r="O487" s="17">
        <f t="shared" si="82"/>
        <v>60519.595402714695</v>
      </c>
      <c r="P487" s="16">
        <f t="shared" si="85"/>
        <v>-30902.140284247504</v>
      </c>
      <c r="Q487" s="2">
        <f t="shared" si="77"/>
        <v>1.958427307818702</v>
      </c>
    </row>
    <row r="488" spans="1:17" x14ac:dyDescent="0.4">
      <c r="B488" s="7"/>
      <c r="C488" s="7"/>
      <c r="D488" s="7"/>
      <c r="F488" s="18">
        <v>34722</v>
      </c>
      <c r="G488">
        <v>407.22000122070301</v>
      </c>
      <c r="H488" s="12">
        <v>0.13209290544894869</v>
      </c>
      <c r="I488" s="13">
        <f t="shared" si="78"/>
        <v>132.36388062963459</v>
      </c>
      <c r="K488" s="19">
        <v>34722</v>
      </c>
      <c r="L488" s="14">
        <f t="shared" si="79"/>
        <v>14797.910970179026</v>
      </c>
      <c r="M488" s="14">
        <f t="shared" si="80"/>
        <v>41058.406702752116</v>
      </c>
      <c r="N488" s="14">
        <f t="shared" si="81"/>
        <v>3970.9164188890368</v>
      </c>
      <c r="O488" s="17">
        <f t="shared" si="82"/>
        <v>59827.234091820173</v>
      </c>
      <c r="P488" s="16">
        <f t="shared" si="85"/>
        <v>-30937.817178825659</v>
      </c>
      <c r="Q488" s="2">
        <f t="shared" si="77"/>
        <v>1.9337897611201509</v>
      </c>
    </row>
    <row r="489" spans="1:17" x14ac:dyDescent="0.4">
      <c r="F489" s="18">
        <v>34729</v>
      </c>
      <c r="G489">
        <v>416.14001464843699</v>
      </c>
      <c r="H489" s="12">
        <v>0.13794318436813099</v>
      </c>
      <c r="I489" s="13">
        <f t="shared" si="78"/>
        <v>132.44026643917039</v>
      </c>
      <c r="K489" s="19">
        <v>34729</v>
      </c>
      <c r="L489" s="14">
        <f t="shared" si="79"/>
        <v>15122.054097139209</v>
      </c>
      <c r="M489" s="14">
        <f t="shared" si="80"/>
        <v>42876.847521900861</v>
      </c>
      <c r="N489" s="14">
        <f t="shared" si="81"/>
        <v>3973.2079931751105</v>
      </c>
      <c r="O489" s="17">
        <f t="shared" si="82"/>
        <v>61972.109612215179</v>
      </c>
      <c r="P489" s="16">
        <f t="shared" si="85"/>
        <v>-30973.535262809954</v>
      </c>
      <c r="Q489" s="2">
        <f t="shared" si="77"/>
        <v>2.000808402605089</v>
      </c>
    </row>
    <row r="490" spans="1:17" x14ac:dyDescent="0.4">
      <c r="F490" s="18">
        <v>34736</v>
      </c>
      <c r="G490">
        <v>430.76998901367102</v>
      </c>
      <c r="H490" s="12">
        <v>0.14781284271039191</v>
      </c>
      <c r="I490" s="13">
        <f t="shared" si="78"/>
        <v>132.51669633015703</v>
      </c>
      <c r="K490" s="19">
        <v>34736</v>
      </c>
      <c r="L490" s="14">
        <f t="shared" si="79"/>
        <v>15653.690700213136</v>
      </c>
      <c r="M490" s="14">
        <f t="shared" si="80"/>
        <v>45944.631100863582</v>
      </c>
      <c r="N490" s="14">
        <f t="shared" si="81"/>
        <v>3975.5008899047098</v>
      </c>
      <c r="O490" s="17">
        <f t="shared" si="82"/>
        <v>65573.822690981426</v>
      </c>
      <c r="P490" s="16">
        <f t="shared" si="85"/>
        <v>-31009.294583754054</v>
      </c>
      <c r="Q490" s="2">
        <f t="shared" si="77"/>
        <v>2.1146505772284137</v>
      </c>
    </row>
    <row r="491" spans="1:17" x14ac:dyDescent="0.4">
      <c r="F491" s="18">
        <v>34743</v>
      </c>
      <c r="G491">
        <v>425.66000366210898</v>
      </c>
      <c r="H491" s="12">
        <v>0.14432679911179061</v>
      </c>
      <c r="I491" s="13">
        <f t="shared" si="78"/>
        <v>132.59317032803347</v>
      </c>
      <c r="K491" s="19">
        <v>34743</v>
      </c>
      <c r="L491" s="14">
        <f t="shared" si="79"/>
        <v>15467.999653445637</v>
      </c>
      <c r="M491" s="14">
        <f t="shared" si="80"/>
        <v>44861.064989811421</v>
      </c>
      <c r="N491" s="14">
        <f t="shared" si="81"/>
        <v>3977.7951098410026</v>
      </c>
      <c r="O491" s="17">
        <f t="shared" si="82"/>
        <v>64306.859753098062</v>
      </c>
      <c r="P491" s="16">
        <f t="shared" si="85"/>
        <v>-31045.095189266529</v>
      </c>
      <c r="Q491" s="2">
        <f t="shared" si="77"/>
        <v>2.0714015969688955</v>
      </c>
    </row>
    <row r="492" spans="1:17" x14ac:dyDescent="0.4">
      <c r="F492" s="18">
        <v>34750</v>
      </c>
      <c r="G492">
        <v>428.42001342773398</v>
      </c>
      <c r="H492" s="12">
        <v>0.14620451754881589</v>
      </c>
      <c r="I492" s="13">
        <f t="shared" si="78"/>
        <v>132.66968845825332</v>
      </c>
      <c r="K492" s="19">
        <v>34750</v>
      </c>
      <c r="L492" s="14">
        <f t="shared" si="79"/>
        <v>15568.295264334374</v>
      </c>
      <c r="M492" s="14">
        <f t="shared" si="80"/>
        <v>45444.715769530514</v>
      </c>
      <c r="N492" s="14">
        <f t="shared" si="81"/>
        <v>3980.090653747598</v>
      </c>
      <c r="O492" s="17">
        <f t="shared" si="82"/>
        <v>64993.101687612485</v>
      </c>
      <c r="P492" s="16">
        <f t="shared" si="85"/>
        <v>-31080.937127010911</v>
      </c>
      <c r="Q492" s="2">
        <f t="shared" si="77"/>
        <v>2.0910920871536458</v>
      </c>
    </row>
    <row r="493" spans="1:17" x14ac:dyDescent="0.4">
      <c r="F493" s="18">
        <v>34757</v>
      </c>
      <c r="G493">
        <v>436.67999267578102</v>
      </c>
      <c r="H493" s="12">
        <v>0.15189653944877959</v>
      </c>
      <c r="I493" s="13">
        <f t="shared" si="78"/>
        <v>132.74625074628491</v>
      </c>
      <c r="K493" s="19">
        <v>34757</v>
      </c>
      <c r="L493" s="14">
        <f t="shared" si="79"/>
        <v>15868.45350106568</v>
      </c>
      <c r="M493" s="14">
        <f t="shared" si="80"/>
        <v>47213.965596653165</v>
      </c>
      <c r="N493" s="14">
        <f t="shared" si="81"/>
        <v>3982.3875223885457</v>
      </c>
      <c r="O493" s="17">
        <f t="shared" si="82"/>
        <v>67064.806620107382</v>
      </c>
      <c r="P493" s="16">
        <f t="shared" si="85"/>
        <v>-31116.820444705765</v>
      </c>
      <c r="Q493" s="2">
        <f t="shared" si="77"/>
        <v>2.1552589776735314</v>
      </c>
    </row>
    <row r="494" spans="1:17" x14ac:dyDescent="0.4">
      <c r="F494" s="18">
        <v>34764</v>
      </c>
      <c r="G494">
        <v>441.760009765625</v>
      </c>
      <c r="H494" s="12">
        <v>0.1554512035548361</v>
      </c>
      <c r="I494" s="13">
        <f t="shared" si="78"/>
        <v>132.82285721761124</v>
      </c>
      <c r="K494" s="19">
        <v>34764</v>
      </c>
      <c r="L494" s="14">
        <f t="shared" si="79"/>
        <v>16053.055535339918</v>
      </c>
      <c r="M494" s="14">
        <f t="shared" si="80"/>
        <v>48318.861003882659</v>
      </c>
      <c r="N494" s="14">
        <f t="shared" si="81"/>
        <v>3984.6857165283354</v>
      </c>
      <c r="O494" s="17">
        <f t="shared" si="82"/>
        <v>68356.602255750913</v>
      </c>
      <c r="P494" s="16">
        <f t="shared" si="85"/>
        <v>-31152.745190124744</v>
      </c>
      <c r="Q494" s="2">
        <f t="shared" si="77"/>
        <v>2.1942400850574026</v>
      </c>
    </row>
    <row r="495" spans="1:17" x14ac:dyDescent="0.4">
      <c r="F495" s="18">
        <v>34771</v>
      </c>
      <c r="G495">
        <v>443.94000244140602</v>
      </c>
      <c r="H495" s="12">
        <v>0.15698922707236951</v>
      </c>
      <c r="I495" s="13">
        <f t="shared" si="78"/>
        <v>132.89950789773002</v>
      </c>
      <c r="K495" s="19">
        <v>34771</v>
      </c>
      <c r="L495" s="14">
        <f t="shared" si="79"/>
        <v>16132.273985895265</v>
      </c>
      <c r="M495" s="14">
        <f t="shared" si="80"/>
        <v>48796.924491748709</v>
      </c>
      <c r="N495" s="14">
        <f t="shared" si="81"/>
        <v>3986.9852369318992</v>
      </c>
      <c r="O495" s="17">
        <f t="shared" si="82"/>
        <v>68916.183714575876</v>
      </c>
      <c r="P495" s="16">
        <f>P494*EXP($C$17/52)+(-MAX(O$2:O494)*$C$16)</f>
        <v>-32555.843456211671</v>
      </c>
      <c r="Q495" s="2">
        <f t="shared" si="77"/>
        <v>2.1168606430753258</v>
      </c>
    </row>
    <row r="496" spans="1:17" x14ac:dyDescent="0.4">
      <c r="F496" s="18">
        <v>34778</v>
      </c>
      <c r="G496">
        <v>455.42999267578102</v>
      </c>
      <c r="H496" s="12">
        <v>0.16522073394486839</v>
      </c>
      <c r="I496" s="13">
        <f t="shared" si="78"/>
        <v>132.9762028121537</v>
      </c>
      <c r="K496" s="19">
        <v>34778</v>
      </c>
      <c r="L496" s="14">
        <f t="shared" si="79"/>
        <v>16549.807142485864</v>
      </c>
      <c r="M496" s="14">
        <f t="shared" si="80"/>
        <v>51355.521835026761</v>
      </c>
      <c r="N496" s="14">
        <f t="shared" si="81"/>
        <v>3989.2860843646095</v>
      </c>
      <c r="O496" s="17">
        <f t="shared" si="82"/>
        <v>71894.615061877237</v>
      </c>
      <c r="P496" s="16">
        <f t="shared" ref="P496:P507" si="86">P495*EXP($C$17/52)</f>
        <v>-32593.429571095832</v>
      </c>
      <c r="Q496" s="2">
        <f t="shared" si="77"/>
        <v>2.2058008625650758</v>
      </c>
    </row>
    <row r="497" spans="6:17" x14ac:dyDescent="0.4">
      <c r="F497" s="18">
        <v>34785</v>
      </c>
      <c r="G497">
        <v>447.14999389648398</v>
      </c>
      <c r="H497" s="12">
        <v>0.15926771501936141</v>
      </c>
      <c r="I497" s="13">
        <f t="shared" si="78"/>
        <v>133.05294198640942</v>
      </c>
      <c r="K497" s="19">
        <v>34785</v>
      </c>
      <c r="L497" s="14">
        <f t="shared" si="79"/>
        <v>16248.921418793669</v>
      </c>
      <c r="M497" s="14">
        <f t="shared" si="80"/>
        <v>49505.146363899657</v>
      </c>
      <c r="N497" s="14">
        <f t="shared" si="81"/>
        <v>3991.5882595922812</v>
      </c>
      <c r="O497" s="17">
        <f t="shared" si="82"/>
        <v>69745.656042285613</v>
      </c>
      <c r="P497" s="16">
        <f t="shared" si="86"/>
        <v>-32631.05907960406</v>
      </c>
      <c r="Q497" s="2">
        <f t="shared" si="77"/>
        <v>2.137400930571693</v>
      </c>
    </row>
    <row r="498" spans="6:17" x14ac:dyDescent="0.4">
      <c r="F498" s="18">
        <v>34792</v>
      </c>
      <c r="G498">
        <v>444.010009765625</v>
      </c>
      <c r="H498" s="12">
        <v>0.1570387439540466</v>
      </c>
      <c r="I498" s="13">
        <f t="shared" si="78"/>
        <v>133.12972544603909</v>
      </c>
      <c r="K498" s="19">
        <v>34792</v>
      </c>
      <c r="L498" s="14">
        <f t="shared" si="79"/>
        <v>16134.817972310344</v>
      </c>
      <c r="M498" s="14">
        <f t="shared" si="80"/>
        <v>48812.315812422901</v>
      </c>
      <c r="N498" s="14">
        <f t="shared" si="81"/>
        <v>3993.8917633811707</v>
      </c>
      <c r="O498" s="17">
        <f t="shared" si="82"/>
        <v>68941.025548114412</v>
      </c>
      <c r="P498" s="16">
        <f t="shared" si="86"/>
        <v>-32668.732031834814</v>
      </c>
      <c r="Q498" s="2">
        <f t="shared" si="77"/>
        <v>2.1103061325102304</v>
      </c>
    </row>
    <row r="499" spans="6:17" x14ac:dyDescent="0.4">
      <c r="F499" s="18">
        <v>34799</v>
      </c>
      <c r="G499">
        <v>458.92999267578102</v>
      </c>
      <c r="H499" s="12">
        <v>0.1677699494269706</v>
      </c>
      <c r="I499" s="13">
        <f t="shared" si="78"/>
        <v>133.2065532165993</v>
      </c>
      <c r="K499" s="19">
        <v>34799</v>
      </c>
      <c r="L499" s="14">
        <f t="shared" si="79"/>
        <v>16676.993155550968</v>
      </c>
      <c r="M499" s="14">
        <f t="shared" si="80"/>
        <v>52147.89388318007</v>
      </c>
      <c r="N499" s="14">
        <f t="shared" si="81"/>
        <v>3996.1965964979768</v>
      </c>
      <c r="O499" s="17">
        <f t="shared" si="82"/>
        <v>72821.083635229021</v>
      </c>
      <c r="P499" s="16">
        <f t="shared" si="86"/>
        <v>-32706.448477944403</v>
      </c>
      <c r="Q499" s="2">
        <f t="shared" si="77"/>
        <v>2.2265053842313671</v>
      </c>
    </row>
    <row r="500" spans="6:17" x14ac:dyDescent="0.4">
      <c r="F500" s="18">
        <v>34806</v>
      </c>
      <c r="G500">
        <v>451.33999633789</v>
      </c>
      <c r="H500" s="12">
        <v>0.1622665240514144</v>
      </c>
      <c r="I500" s="13">
        <f t="shared" si="78"/>
        <v>133.28342532366145</v>
      </c>
      <c r="K500" s="19">
        <v>34806</v>
      </c>
      <c r="L500" s="14">
        <f t="shared" si="79"/>
        <v>16401.18133458095</v>
      </c>
      <c r="M500" s="14">
        <f t="shared" si="80"/>
        <v>50437.265469338701</v>
      </c>
      <c r="N500" s="14">
        <f t="shared" si="81"/>
        <v>3998.502759709841</v>
      </c>
      <c r="O500" s="17">
        <f t="shared" si="82"/>
        <v>70836.949563629489</v>
      </c>
      <c r="P500" s="16">
        <f t="shared" si="86"/>
        <v>-32744.208468147033</v>
      </c>
      <c r="Q500" s="2">
        <f t="shared" si="77"/>
        <v>2.1633428590139347</v>
      </c>
    </row>
    <row r="501" spans="6:17" x14ac:dyDescent="0.4">
      <c r="F501" s="18">
        <v>34813</v>
      </c>
      <c r="G501">
        <v>469.55999755859301</v>
      </c>
      <c r="H501" s="12">
        <v>0.1756319302684417</v>
      </c>
      <c r="I501" s="13">
        <f t="shared" si="78"/>
        <v>133.36034179281165</v>
      </c>
      <c r="K501" s="19">
        <v>34813</v>
      </c>
      <c r="L501" s="14">
        <f t="shared" si="79"/>
        <v>17063.275424095948</v>
      </c>
      <c r="M501" s="14">
        <f t="shared" si="80"/>
        <v>54591.631537229339</v>
      </c>
      <c r="N501" s="14">
        <f t="shared" si="81"/>
        <v>4000.810253784347</v>
      </c>
      <c r="O501" s="17">
        <f t="shared" si="82"/>
        <v>75655.717215109646</v>
      </c>
      <c r="P501" s="16">
        <f t="shared" si="86"/>
        <v>-32782.012052714883</v>
      </c>
      <c r="Q501" s="2">
        <f t="shared" si="77"/>
        <v>2.3078423951968539</v>
      </c>
    </row>
    <row r="502" spans="6:17" x14ac:dyDescent="0.4">
      <c r="F502" s="18">
        <v>34820</v>
      </c>
      <c r="G502">
        <v>470.29998779296801</v>
      </c>
      <c r="H502" s="12">
        <v>0.1761859311289595</v>
      </c>
      <c r="I502" s="13">
        <f t="shared" si="78"/>
        <v>133.4373026496508</v>
      </c>
      <c r="K502" s="19">
        <v>34820</v>
      </c>
      <c r="L502" s="14">
        <f t="shared" si="79"/>
        <v>17090.16582627231</v>
      </c>
      <c r="M502" s="14">
        <f t="shared" si="80"/>
        <v>54763.831494278544</v>
      </c>
      <c r="N502" s="14">
        <f t="shared" si="81"/>
        <v>4003.1190794895219</v>
      </c>
      <c r="O502" s="17">
        <f t="shared" si="82"/>
        <v>75857.116400040381</v>
      </c>
      <c r="P502" s="16">
        <f t="shared" si="86"/>
        <v>-32819.859281978177</v>
      </c>
      <c r="Q502" s="2">
        <f t="shared" si="77"/>
        <v>2.3113175394293823</v>
      </c>
    </row>
    <row r="503" spans="6:17" x14ac:dyDescent="0.4">
      <c r="F503" s="18">
        <v>34827</v>
      </c>
      <c r="G503">
        <v>483.19000244140602</v>
      </c>
      <c r="H503" s="12">
        <v>0.18597611481246479</v>
      </c>
      <c r="I503" s="13">
        <f t="shared" si="78"/>
        <v>133.51430791979459</v>
      </c>
      <c r="K503" s="19">
        <v>34827</v>
      </c>
      <c r="L503" s="14">
        <f t="shared" si="79"/>
        <v>17558.574275268191</v>
      </c>
      <c r="M503" s="14">
        <f t="shared" si="80"/>
        <v>57806.911983770544</v>
      </c>
      <c r="N503" s="14">
        <f t="shared" si="81"/>
        <v>4005.4292375938358</v>
      </c>
      <c r="O503" s="17">
        <f t="shared" si="82"/>
        <v>79370.915496632573</v>
      </c>
      <c r="P503" s="16">
        <f t="shared" si="86"/>
        <v>-32857.750206325247</v>
      </c>
      <c r="Q503" s="2">
        <f t="shared" si="77"/>
        <v>2.4155919074871219</v>
      </c>
    </row>
    <row r="504" spans="6:17" x14ac:dyDescent="0.4">
      <c r="F504" s="18">
        <v>34834</v>
      </c>
      <c r="G504">
        <v>489.86999511718699</v>
      </c>
      <c r="H504" s="12">
        <v>0.1911538149673036</v>
      </c>
      <c r="I504" s="13">
        <f t="shared" si="78"/>
        <v>133.59135762887345</v>
      </c>
      <c r="K504" s="19">
        <v>34834</v>
      </c>
      <c r="L504" s="14">
        <f t="shared" si="79"/>
        <v>17801.317599764378</v>
      </c>
      <c r="M504" s="14">
        <f t="shared" si="80"/>
        <v>59416.295303940111</v>
      </c>
      <c r="N504" s="14">
        <f t="shared" si="81"/>
        <v>4007.7407288662021</v>
      </c>
      <c r="O504" s="17">
        <f t="shared" si="82"/>
        <v>81225.353632570695</v>
      </c>
      <c r="P504" s="16">
        <f t="shared" si="86"/>
        <v>-32895.684876202591</v>
      </c>
      <c r="Q504" s="2">
        <f t="shared" si="77"/>
        <v>2.4691795880903142</v>
      </c>
    </row>
    <row r="505" spans="6:17" x14ac:dyDescent="0.4">
      <c r="F505" s="18">
        <v>34841</v>
      </c>
      <c r="G505">
        <v>496.05999755859301</v>
      </c>
      <c r="H505" s="12">
        <v>0.19601517951744471</v>
      </c>
      <c r="I505" s="13">
        <f t="shared" si="78"/>
        <v>133.66845180253264</v>
      </c>
      <c r="K505" s="19">
        <v>34841</v>
      </c>
      <c r="L505" s="14">
        <f t="shared" si="79"/>
        <v>18026.255237303139</v>
      </c>
      <c r="M505" s="14">
        <f t="shared" si="80"/>
        <v>60927.352102574732</v>
      </c>
      <c r="N505" s="14">
        <f t="shared" si="81"/>
        <v>4010.0535540759779</v>
      </c>
      <c r="O505" s="17">
        <f t="shared" si="82"/>
        <v>82963.660893953842</v>
      </c>
      <c r="P505" s="16">
        <f t="shared" si="86"/>
        <v>-32933.66334211496</v>
      </c>
      <c r="Q505" s="2">
        <f t="shared" si="77"/>
        <v>2.5191142580200436</v>
      </c>
    </row>
    <row r="506" spans="6:17" x14ac:dyDescent="0.4">
      <c r="F506" s="18">
        <v>34848</v>
      </c>
      <c r="G506">
        <v>492.64999389648398</v>
      </c>
      <c r="H506" s="12">
        <v>0.19332955644445601</v>
      </c>
      <c r="I506" s="13">
        <f t="shared" si="78"/>
        <v>133.74559046643222</v>
      </c>
      <c r="K506" s="19">
        <v>34848</v>
      </c>
      <c r="L506" s="14">
        <f t="shared" si="79"/>
        <v>17902.339588639985</v>
      </c>
      <c r="M506" s="14">
        <f t="shared" si="80"/>
        <v>60092.580515059904</v>
      </c>
      <c r="N506" s="14">
        <f t="shared" si="81"/>
        <v>4012.367713992965</v>
      </c>
      <c r="O506" s="17">
        <f t="shared" si="82"/>
        <v>82007.28781769285</v>
      </c>
      <c r="P506" s="16">
        <f t="shared" si="86"/>
        <v>-32971.685654625398</v>
      </c>
      <c r="Q506" s="2">
        <f t="shared" si="77"/>
        <v>2.487203374334868</v>
      </c>
    </row>
    <row r="507" spans="6:17" x14ac:dyDescent="0.4">
      <c r="F507" s="18">
        <v>34855</v>
      </c>
      <c r="G507">
        <v>500.41000366210898</v>
      </c>
      <c r="H507" s="12">
        <v>0.19946801102601711</v>
      </c>
      <c r="I507" s="13">
        <f t="shared" si="78"/>
        <v>133.82277364624701</v>
      </c>
      <c r="K507" s="19">
        <v>34855</v>
      </c>
      <c r="L507" s="14">
        <f t="shared" si="79"/>
        <v>18184.329503907436</v>
      </c>
      <c r="M507" s="14">
        <f t="shared" si="80"/>
        <v>62000.594907502149</v>
      </c>
      <c r="N507" s="14">
        <f t="shared" si="81"/>
        <v>4014.6832093874086</v>
      </c>
      <c r="O507" s="17">
        <f t="shared" si="82"/>
        <v>84199.607620797004</v>
      </c>
      <c r="P507" s="16">
        <f t="shared" si="86"/>
        <v>-33009.751864355334</v>
      </c>
      <c r="Q507" s="2">
        <f t="shared" si="77"/>
        <v>2.5507494865999769</v>
      </c>
    </row>
    <row r="508" spans="6:17" x14ac:dyDescent="0.4">
      <c r="F508" s="18">
        <v>34862</v>
      </c>
      <c r="G508">
        <v>517.57000732421795</v>
      </c>
      <c r="H508" s="12">
        <v>0.21338284143279271</v>
      </c>
      <c r="I508" s="13">
        <f t="shared" si="78"/>
        <v>133.9000013676667</v>
      </c>
      <c r="K508" s="19">
        <v>34862</v>
      </c>
      <c r="L508" s="14">
        <f t="shared" si="79"/>
        <v>18807.904489612058</v>
      </c>
      <c r="M508" s="14">
        <f t="shared" si="80"/>
        <v>66325.738366944177</v>
      </c>
      <c r="N508" s="14">
        <f t="shared" si="81"/>
        <v>4017.000041029999</v>
      </c>
      <c r="O508" s="17">
        <f t="shared" si="82"/>
        <v>89150.642897586236</v>
      </c>
      <c r="P508" s="16">
        <f>P507*EXP($C$17/52)+(-MAX(O$2:O507)*$C$16)</f>
        <v>-34731.854174400585</v>
      </c>
      <c r="Q508" s="2">
        <f t="shared" si="77"/>
        <v>2.5668264772139775</v>
      </c>
    </row>
    <row r="509" spans="6:17" x14ac:dyDescent="0.4">
      <c r="F509" s="18">
        <v>34869</v>
      </c>
      <c r="G509">
        <v>544.65997314453102</v>
      </c>
      <c r="H509" s="12">
        <v>0.23630461948185899</v>
      </c>
      <c r="I509" s="13">
        <f t="shared" si="78"/>
        <v>133.97727365639577</v>
      </c>
      <c r="K509" s="19">
        <v>34869</v>
      </c>
      <c r="L509" s="14">
        <f t="shared" si="79"/>
        <v>19792.322988685049</v>
      </c>
      <c r="M509" s="14">
        <f t="shared" si="80"/>
        <v>73450.509241580658</v>
      </c>
      <c r="N509" s="14">
        <f t="shared" si="81"/>
        <v>4019.3182096918708</v>
      </c>
      <c r="O509" s="17">
        <f t="shared" si="82"/>
        <v>97262.150439957579</v>
      </c>
      <c r="P509" s="16">
        <f t="shared" ref="P509:P520" si="87">P508*EXP($C$17/52)</f>
        <v>-34771.952519967788</v>
      </c>
      <c r="Q509" s="2">
        <f t="shared" si="77"/>
        <v>2.797143772243011</v>
      </c>
    </row>
    <row r="510" spans="6:17" x14ac:dyDescent="0.4">
      <c r="F510" s="18">
        <v>34876</v>
      </c>
      <c r="G510">
        <v>538.030029296875</v>
      </c>
      <c r="H510" s="12">
        <v>0.23058673643961189</v>
      </c>
      <c r="I510" s="13">
        <f t="shared" si="78"/>
        <v>134.05459053815355</v>
      </c>
      <c r="K510" s="19">
        <v>34876</v>
      </c>
      <c r="L510" s="14">
        <f t="shared" si="79"/>
        <v>19551.398381591091</v>
      </c>
      <c r="M510" s="14">
        <f t="shared" si="80"/>
        <v>71673.221001690414</v>
      </c>
      <c r="N510" s="14">
        <f t="shared" si="81"/>
        <v>4021.6377161446039</v>
      </c>
      <c r="O510" s="17">
        <f t="shared" si="82"/>
        <v>95246.257099426104</v>
      </c>
      <c r="P510" s="16">
        <f t="shared" si="87"/>
        <v>-34812.097159559751</v>
      </c>
      <c r="Q510" s="2">
        <f t="shared" si="77"/>
        <v>2.736010320288059</v>
      </c>
    </row>
    <row r="511" spans="6:17" x14ac:dyDescent="0.4">
      <c r="F511" s="18">
        <v>34883</v>
      </c>
      <c r="G511">
        <v>567.55999755859295</v>
      </c>
      <c r="H511" s="12">
        <v>0.25659302539483259</v>
      </c>
      <c r="I511" s="13">
        <f t="shared" si="78"/>
        <v>134.1319520386742</v>
      </c>
      <c r="K511" s="19">
        <v>34883</v>
      </c>
      <c r="L511" s="14">
        <f t="shared" si="79"/>
        <v>20624.483789918766</v>
      </c>
      <c r="M511" s="14">
        <f t="shared" si="80"/>
        <v>79756.749675116531</v>
      </c>
      <c r="N511" s="14">
        <f t="shared" si="81"/>
        <v>4023.9585611602233</v>
      </c>
      <c r="O511" s="17">
        <f t="shared" si="82"/>
        <v>104405.19202619552</v>
      </c>
      <c r="P511" s="16">
        <f t="shared" si="87"/>
        <v>-34852.28814662349</v>
      </c>
      <c r="Q511" s="2">
        <f t="shared" si="77"/>
        <v>2.9956481361270497</v>
      </c>
    </row>
    <row r="512" spans="6:17" x14ac:dyDescent="0.4">
      <c r="F512" s="18">
        <v>34890</v>
      </c>
      <c r="G512">
        <v>589.84997558593705</v>
      </c>
      <c r="H512" s="12">
        <v>0.27714332470647768</v>
      </c>
      <c r="I512" s="13">
        <f t="shared" si="78"/>
        <v>134.20935818370677</v>
      </c>
      <c r="K512" s="19">
        <v>34890</v>
      </c>
      <c r="L512" s="14">
        <f t="shared" si="79"/>
        <v>21434.476200377791</v>
      </c>
      <c r="M512" s="14">
        <f t="shared" si="80"/>
        <v>86144.394372105249</v>
      </c>
      <c r="N512" s="14">
        <f t="shared" si="81"/>
        <v>4026.2807455112002</v>
      </c>
      <c r="O512" s="17">
        <f t="shared" si="82"/>
        <v>111605.15131799424</v>
      </c>
      <c r="P512" s="16">
        <f t="shared" si="87"/>
        <v>-34892.525534667722</v>
      </c>
      <c r="Q512" s="2">
        <f t="shared" si="77"/>
        <v>3.1985403638125343</v>
      </c>
    </row>
    <row r="513" spans="6:17" x14ac:dyDescent="0.4">
      <c r="F513" s="18">
        <v>34897</v>
      </c>
      <c r="G513">
        <v>547.780029296875</v>
      </c>
      <c r="H513" s="12">
        <v>0.23901969113680871</v>
      </c>
      <c r="I513" s="13">
        <f t="shared" si="78"/>
        <v>134.28680899901511</v>
      </c>
      <c r="K513" s="19">
        <v>34897</v>
      </c>
      <c r="L513" s="14">
        <f t="shared" si="79"/>
        <v>19905.702275129584</v>
      </c>
      <c r="M513" s="14">
        <f t="shared" si="80"/>
        <v>74294.434324893489</v>
      </c>
      <c r="N513" s="14">
        <f t="shared" si="81"/>
        <v>4028.6042699704503</v>
      </c>
      <c r="O513" s="17">
        <f t="shared" si="82"/>
        <v>98228.740869993533</v>
      </c>
      <c r="P513" s="16">
        <f t="shared" si="87"/>
        <v>-34932.809377262936</v>
      </c>
      <c r="Q513" s="2">
        <f t="shared" si="77"/>
        <v>2.8119336125862424</v>
      </c>
    </row>
    <row r="514" spans="6:17" x14ac:dyDescent="0.4">
      <c r="F514" s="18">
        <v>34904</v>
      </c>
      <c r="G514">
        <v>574.17999267578102</v>
      </c>
      <c r="H514" s="12">
        <v>0.26261371410008583</v>
      </c>
      <c r="I514" s="13">
        <f t="shared" si="78"/>
        <v>134.36430451037796</v>
      </c>
      <c r="K514" s="19">
        <v>34904</v>
      </c>
      <c r="L514" s="14">
        <f t="shared" si="79"/>
        <v>20865.046871480361</v>
      </c>
      <c r="M514" s="14">
        <f t="shared" si="80"/>
        <v>81628.158927950994</v>
      </c>
      <c r="N514" s="14">
        <f t="shared" si="81"/>
        <v>4030.9291353113363</v>
      </c>
      <c r="O514" s="17">
        <f t="shared" si="82"/>
        <v>106524.13493474269</v>
      </c>
      <c r="P514" s="16">
        <f t="shared" si="87"/>
        <v>-34973.139728041475</v>
      </c>
      <c r="Q514" s="2">
        <f t="shared" ref="Q514:Q577" si="88">O514/-P514</f>
        <v>3.045884234675436</v>
      </c>
    </row>
    <row r="515" spans="6:17" x14ac:dyDescent="0.4">
      <c r="F515" s="18">
        <v>34911</v>
      </c>
      <c r="G515">
        <v>560.58001708984295</v>
      </c>
      <c r="H515" s="12">
        <v>0.25032055670427911</v>
      </c>
      <c r="I515" s="13">
        <f t="shared" ref="I515:I578" si="89">I514*EXP($C$13/52)</f>
        <v>134.441844743589</v>
      </c>
      <c r="K515" s="19">
        <v>34911</v>
      </c>
      <c r="L515" s="14">
        <f t="shared" ref="L515:L578" si="90">L514*(G515/G514)</f>
        <v>20370.839250749457</v>
      </c>
      <c r="M515" s="14">
        <f t="shared" ref="M515:M578" si="91">M514*(H515/H514)</f>
        <v>77807.079708726407</v>
      </c>
      <c r="N515" s="14">
        <f t="shared" ref="N515:N578" si="92">N514*(I515/I514)</f>
        <v>4033.255342307667</v>
      </c>
      <c r="O515" s="17">
        <f t="shared" ref="O515:O578" si="93">L515+M515+N515</f>
        <v>102211.17430178353</v>
      </c>
      <c r="P515" s="16">
        <f t="shared" si="87"/>
        <v>-35013.516640697599</v>
      </c>
      <c r="Q515" s="2">
        <f t="shared" si="88"/>
        <v>2.9191919038197787</v>
      </c>
    </row>
    <row r="516" spans="6:17" x14ac:dyDescent="0.4">
      <c r="F516" s="18">
        <v>34918</v>
      </c>
      <c r="G516">
        <v>575.64001464843705</v>
      </c>
      <c r="H516" s="12">
        <v>0.2639509577494607</v>
      </c>
      <c r="I516" s="13">
        <f t="shared" si="89"/>
        <v>134.5194297244567</v>
      </c>
      <c r="K516" s="19">
        <v>34918</v>
      </c>
      <c r="L516" s="14">
        <f t="shared" si="90"/>
        <v>20918.102406820239</v>
      </c>
      <c r="M516" s="14">
        <f t="shared" si="91"/>
        <v>82043.814056665899</v>
      </c>
      <c r="N516" s="14">
        <f t="shared" si="92"/>
        <v>4035.5828917336976</v>
      </c>
      <c r="O516" s="17">
        <f t="shared" si="93"/>
        <v>106997.49935521983</v>
      </c>
      <c r="P516" s="16">
        <f t="shared" si="87"/>
        <v>-35053.940168987559</v>
      </c>
      <c r="Q516" s="2">
        <f t="shared" si="88"/>
        <v>3.0523672614093518</v>
      </c>
    </row>
    <row r="517" spans="6:17" x14ac:dyDescent="0.4">
      <c r="F517" s="18">
        <v>34925</v>
      </c>
      <c r="G517">
        <v>595.52001953125</v>
      </c>
      <c r="H517" s="12">
        <v>0.28249711857287768</v>
      </c>
      <c r="I517" s="13">
        <f t="shared" si="89"/>
        <v>134.59705947880445</v>
      </c>
      <c r="K517" s="19">
        <v>34925</v>
      </c>
      <c r="L517" s="14">
        <f t="shared" si="90"/>
        <v>21640.519138465872</v>
      </c>
      <c r="M517" s="14">
        <f t="shared" si="91"/>
        <v>87808.512859182563</v>
      </c>
      <c r="N517" s="14">
        <f t="shared" si="92"/>
        <v>4037.9117843641302</v>
      </c>
      <c r="O517" s="17">
        <f t="shared" si="93"/>
        <v>113486.94378201256</v>
      </c>
      <c r="P517" s="16">
        <f t="shared" si="87"/>
        <v>-35094.410366729666</v>
      </c>
      <c r="Q517" s="2">
        <f t="shared" si="88"/>
        <v>3.2337612342277984</v>
      </c>
    </row>
    <row r="518" spans="6:17" x14ac:dyDescent="0.4">
      <c r="F518" s="18">
        <v>34932</v>
      </c>
      <c r="G518">
        <v>580.09997558593705</v>
      </c>
      <c r="H518" s="12">
        <v>0.26805689669069971</v>
      </c>
      <c r="I518" s="13">
        <f t="shared" si="89"/>
        <v>134.67473403247058</v>
      </c>
      <c r="K518" s="19">
        <v>34932</v>
      </c>
      <c r="L518" s="14">
        <f t="shared" si="90"/>
        <v>21080.1723068393</v>
      </c>
      <c r="M518" s="14">
        <f t="shared" si="91"/>
        <v>83320.062091131389</v>
      </c>
      <c r="N518" s="14">
        <f t="shared" si="92"/>
        <v>4040.2420209741144</v>
      </c>
      <c r="O518" s="17">
        <f t="shared" si="93"/>
        <v>108440.4764189448</v>
      </c>
      <c r="P518" s="16">
        <f t="shared" si="87"/>
        <v>-35134.92728780437</v>
      </c>
      <c r="Q518" s="2">
        <f t="shared" si="88"/>
        <v>3.0864010484685251</v>
      </c>
    </row>
    <row r="519" spans="6:17" x14ac:dyDescent="0.4">
      <c r="F519" s="18">
        <v>34939</v>
      </c>
      <c r="G519">
        <v>573.21002197265602</v>
      </c>
      <c r="H519" s="12">
        <v>0.26172718912667992</v>
      </c>
      <c r="I519" s="13">
        <f t="shared" si="89"/>
        <v>134.75245341130832</v>
      </c>
      <c r="K519" s="19">
        <v>34939</v>
      </c>
      <c r="L519" s="14">
        <f t="shared" si="90"/>
        <v>20829.799241045959</v>
      </c>
      <c r="M519" s="14">
        <f t="shared" si="91"/>
        <v>81352.600579177204</v>
      </c>
      <c r="N519" s="14">
        <f t="shared" si="92"/>
        <v>4042.5736023392465</v>
      </c>
      <c r="O519" s="17">
        <f t="shared" si="93"/>
        <v>106224.97342256241</v>
      </c>
      <c r="P519" s="16">
        <f t="shared" si="87"/>
        <v>-35175.49098615432</v>
      </c>
      <c r="Q519" s="2">
        <f t="shared" si="88"/>
        <v>3.0198575896033519</v>
      </c>
    </row>
    <row r="520" spans="6:17" x14ac:dyDescent="0.4">
      <c r="F520" s="18">
        <v>34946</v>
      </c>
      <c r="G520">
        <v>604.27001953125</v>
      </c>
      <c r="H520" s="12">
        <v>0.29085958902174081</v>
      </c>
      <c r="I520" s="13">
        <f t="shared" si="89"/>
        <v>134.83021764118578</v>
      </c>
      <c r="K520" s="19">
        <v>34946</v>
      </c>
      <c r="L520" s="14">
        <f t="shared" si="90"/>
        <v>21958.484171128624</v>
      </c>
      <c r="M520" s="14">
        <f t="shared" si="91"/>
        <v>90407.817580069837</v>
      </c>
      <c r="N520" s="14">
        <f t="shared" si="92"/>
        <v>4044.9065292355704</v>
      </c>
      <c r="O520" s="17">
        <f t="shared" si="93"/>
        <v>116411.20828043403</v>
      </c>
      <c r="P520" s="16">
        <f t="shared" si="87"/>
        <v>-35216.101515784452</v>
      </c>
      <c r="Q520" s="2">
        <f t="shared" si="88"/>
        <v>3.3056245089552734</v>
      </c>
    </row>
    <row r="521" spans="6:17" x14ac:dyDescent="0.4">
      <c r="F521" s="18">
        <v>34953</v>
      </c>
      <c r="G521">
        <v>589.010009765625</v>
      </c>
      <c r="H521" s="12">
        <v>0.27635456424624111</v>
      </c>
      <c r="I521" s="13">
        <f t="shared" si="89"/>
        <v>134.90802674798604</v>
      </c>
      <c r="K521" s="19">
        <v>34953</v>
      </c>
      <c r="L521" s="14">
        <f t="shared" si="90"/>
        <v>21403.952799293096</v>
      </c>
      <c r="M521" s="14">
        <f t="shared" si="91"/>
        <v>85899.224143943691</v>
      </c>
      <c r="N521" s="14">
        <f t="shared" si="92"/>
        <v>4047.2408024395781</v>
      </c>
      <c r="O521" s="17">
        <f t="shared" si="93"/>
        <v>111350.41774567637</v>
      </c>
      <c r="P521" s="16">
        <f>P520*EXP($C$17/52)+(-MAX(O$2:O520)*$C$16)</f>
        <v>-37584.983096370721</v>
      </c>
      <c r="Q521" s="2">
        <f t="shared" si="88"/>
        <v>2.9626305128344885</v>
      </c>
    </row>
    <row r="522" spans="6:17" x14ac:dyDescent="0.4">
      <c r="F522" s="18">
        <v>34960</v>
      </c>
      <c r="G522">
        <v>592.64001464843705</v>
      </c>
      <c r="H522" s="12">
        <v>0.27977134701753542</v>
      </c>
      <c r="I522" s="13">
        <f t="shared" si="89"/>
        <v>134.98588075760711</v>
      </c>
      <c r="K522" s="19">
        <v>34960</v>
      </c>
      <c r="L522" s="14">
        <f t="shared" si="90"/>
        <v>21535.863041707871</v>
      </c>
      <c r="M522" s="14">
        <f t="shared" si="91"/>
        <v>86961.261928349733</v>
      </c>
      <c r="N522" s="14">
        <f t="shared" si="92"/>
        <v>4049.5764227282098</v>
      </c>
      <c r="O522" s="17">
        <f t="shared" si="93"/>
        <v>112546.70139278581</v>
      </c>
      <c r="P522" s="16">
        <f t="shared" ref="P522:P533" si="94">P521*EXP($C$17/52)</f>
        <v>-37628.37541377388</v>
      </c>
      <c r="Q522" s="2">
        <f t="shared" si="88"/>
        <v>2.991006126498569</v>
      </c>
    </row>
    <row r="523" spans="6:17" x14ac:dyDescent="0.4">
      <c r="F523" s="18">
        <v>34967</v>
      </c>
      <c r="G523">
        <v>585.08001708984295</v>
      </c>
      <c r="H523" s="12">
        <v>0.27267908113887113</v>
      </c>
      <c r="I523" s="13">
        <f t="shared" si="89"/>
        <v>135.06377969596193</v>
      </c>
      <c r="K523" s="19">
        <v>34967</v>
      </c>
      <c r="L523" s="14">
        <f t="shared" si="90"/>
        <v>21261.141342205163</v>
      </c>
      <c r="M523" s="14">
        <f t="shared" si="91"/>
        <v>84756.774594979724</v>
      </c>
      <c r="N523" s="14">
        <f t="shared" si="92"/>
        <v>4051.913390878854</v>
      </c>
      <c r="O523" s="17">
        <f t="shared" si="93"/>
        <v>110069.82932806373</v>
      </c>
      <c r="P523" s="16">
        <f t="shared" si="94"/>
        <v>-37671.817828132109</v>
      </c>
      <c r="Q523" s="2">
        <f t="shared" si="88"/>
        <v>2.9218082819955424</v>
      </c>
    </row>
    <row r="524" spans="6:17" x14ac:dyDescent="0.4">
      <c r="F524" s="18">
        <v>34974</v>
      </c>
      <c r="G524">
        <v>567.41998291015602</v>
      </c>
      <c r="H524" s="12">
        <v>0.25646644018479681</v>
      </c>
      <c r="I524" s="13">
        <f t="shared" si="89"/>
        <v>135.14172358897838</v>
      </c>
      <c r="K524" s="19">
        <v>34974</v>
      </c>
      <c r="L524" s="14">
        <f t="shared" si="90"/>
        <v>20619.395817088654</v>
      </c>
      <c r="M524" s="14">
        <f t="shared" si="91"/>
        <v>79717.403224082402</v>
      </c>
      <c r="N524" s="14">
        <f t="shared" si="92"/>
        <v>4054.2517076693475</v>
      </c>
      <c r="O524" s="17">
        <f t="shared" si="93"/>
        <v>104391.05074884041</v>
      </c>
      <c r="P524" s="16">
        <f t="shared" si="94"/>
        <v>-37715.310397282956</v>
      </c>
      <c r="Q524" s="2">
        <f t="shared" si="88"/>
        <v>2.7678693254599551</v>
      </c>
    </row>
    <row r="525" spans="6:17" x14ac:dyDescent="0.4">
      <c r="F525" s="18">
        <v>34981</v>
      </c>
      <c r="G525">
        <v>570</v>
      </c>
      <c r="H525" s="12">
        <v>0.25880401073780263</v>
      </c>
      <c r="I525" s="13">
        <f t="shared" si="89"/>
        <v>135.21971246259935</v>
      </c>
      <c r="K525" s="19">
        <v>34981</v>
      </c>
      <c r="L525" s="14">
        <f t="shared" si="90"/>
        <v>20713.150699173533</v>
      </c>
      <c r="M525" s="14">
        <f t="shared" si="91"/>
        <v>80443.989728751141</v>
      </c>
      <c r="N525" s="14">
        <f t="shared" si="92"/>
        <v>4056.5913738779764</v>
      </c>
      <c r="O525" s="17">
        <f t="shared" si="93"/>
        <v>105213.73180180266</v>
      </c>
      <c r="P525" s="16">
        <f t="shared" si="94"/>
        <v>-37758.853179130725</v>
      </c>
      <c r="Q525" s="2">
        <f t="shared" si="88"/>
        <v>2.7864652377724801</v>
      </c>
    </row>
    <row r="526" spans="6:17" x14ac:dyDescent="0.4">
      <c r="F526" s="18">
        <v>34988</v>
      </c>
      <c r="G526">
        <v>591.88000488281205</v>
      </c>
      <c r="H526" s="12">
        <v>0.27905424182226107</v>
      </c>
      <c r="I526" s="13">
        <f t="shared" si="89"/>
        <v>135.29774634278266</v>
      </c>
      <c r="K526" s="19">
        <v>34988</v>
      </c>
      <c r="L526" s="14">
        <f t="shared" si="90"/>
        <v>21508.245152570616</v>
      </c>
      <c r="M526" s="14">
        <f t="shared" si="91"/>
        <v>86738.364289326943</v>
      </c>
      <c r="N526" s="14">
        <f t="shared" si="92"/>
        <v>4058.9323902834758</v>
      </c>
      <c r="O526" s="17">
        <f t="shared" si="93"/>
        <v>112305.54183218103</v>
      </c>
      <c r="P526" s="16">
        <f t="shared" si="94"/>
        <v>-37802.446231646594</v>
      </c>
      <c r="Q526" s="2">
        <f t="shared" si="88"/>
        <v>2.9708538210462057</v>
      </c>
    </row>
    <row r="527" spans="6:17" x14ac:dyDescent="0.4">
      <c r="F527" s="18">
        <v>34995</v>
      </c>
      <c r="G527">
        <v>593.530029296875</v>
      </c>
      <c r="H527" s="12">
        <v>0.28061228776706509</v>
      </c>
      <c r="I527" s="13">
        <f t="shared" si="89"/>
        <v>135.37582525550116</v>
      </c>
      <c r="K527" s="19">
        <v>34995</v>
      </c>
      <c r="L527" s="14">
        <f t="shared" si="90"/>
        <v>21568.20516019483</v>
      </c>
      <c r="M527" s="14">
        <f t="shared" si="91"/>
        <v>87222.651343547739</v>
      </c>
      <c r="N527" s="14">
        <f t="shared" si="92"/>
        <v>4061.2747576650304</v>
      </c>
      <c r="O527" s="17">
        <f t="shared" si="93"/>
        <v>112852.1312614076</v>
      </c>
      <c r="P527" s="16">
        <f t="shared" si="94"/>
        <v>-37846.089612868651</v>
      </c>
      <c r="Q527" s="2">
        <f t="shared" si="88"/>
        <v>2.9818703177998858</v>
      </c>
    </row>
    <row r="528" spans="6:17" x14ac:dyDescent="0.4">
      <c r="F528" s="18">
        <v>35002</v>
      </c>
      <c r="G528">
        <v>621.71002197265602</v>
      </c>
      <c r="H528" s="12">
        <v>0.30789102367385091</v>
      </c>
      <c r="I528" s="13">
        <f t="shared" si="89"/>
        <v>135.45394922674259</v>
      </c>
      <c r="K528" s="19">
        <v>35002</v>
      </c>
      <c r="L528" s="14">
        <f t="shared" si="90"/>
        <v>22592.233993519494</v>
      </c>
      <c r="M528" s="14">
        <f t="shared" si="91"/>
        <v>95701.694403363275</v>
      </c>
      <c r="N528" s="14">
        <f t="shared" si="92"/>
        <v>4063.618476802274</v>
      </c>
      <c r="O528" s="17">
        <f t="shared" si="93"/>
        <v>122357.54687368505</v>
      </c>
      <c r="P528" s="16">
        <f t="shared" si="94"/>
        <v>-37889.783380901994</v>
      </c>
      <c r="Q528" s="2">
        <f t="shared" si="88"/>
        <v>3.2293018316741886</v>
      </c>
    </row>
    <row r="529" spans="1:17" x14ac:dyDescent="0.4">
      <c r="F529" s="18">
        <v>35009</v>
      </c>
      <c r="G529">
        <v>613.60998535156205</v>
      </c>
      <c r="H529" s="12">
        <v>0.29992048361617019</v>
      </c>
      <c r="I529" s="13">
        <f t="shared" si="89"/>
        <v>135.53211828250983</v>
      </c>
      <c r="K529" s="19">
        <v>35009</v>
      </c>
      <c r="L529" s="14">
        <f t="shared" si="90"/>
        <v>22297.887889657137</v>
      </c>
      <c r="M529" s="14">
        <f t="shared" si="91"/>
        <v>93224.21331369711</v>
      </c>
      <c r="N529" s="14">
        <f t="shared" si="92"/>
        <v>4065.9635484752907</v>
      </c>
      <c r="O529" s="17">
        <f t="shared" si="93"/>
        <v>119588.06475182954</v>
      </c>
      <c r="P529" s="16">
        <f t="shared" si="94"/>
        <v>-37933.527593918807</v>
      </c>
      <c r="Q529" s="2">
        <f t="shared" si="88"/>
        <v>3.1525690421420478</v>
      </c>
    </row>
    <row r="530" spans="1:17" x14ac:dyDescent="0.4">
      <c r="F530" s="18">
        <v>35016</v>
      </c>
      <c r="G530">
        <v>588.80999755859295</v>
      </c>
      <c r="H530" s="12">
        <v>0.27616691072402649</v>
      </c>
      <c r="I530" s="13">
        <f t="shared" si="89"/>
        <v>135.61033244882063</v>
      </c>
      <c r="K530" s="19">
        <v>35016</v>
      </c>
      <c r="L530" s="14">
        <f t="shared" si="90"/>
        <v>21396.684583528306</v>
      </c>
      <c r="M530" s="14">
        <f t="shared" si="91"/>
        <v>85840.895843812003</v>
      </c>
      <c r="N530" s="14">
        <f t="shared" si="92"/>
        <v>4068.3099734646148</v>
      </c>
      <c r="O530" s="17">
        <f t="shared" si="93"/>
        <v>111305.89040080491</v>
      </c>
      <c r="P530" s="16">
        <f t="shared" si="94"/>
        <v>-37977.32231015843</v>
      </c>
      <c r="Q530" s="2">
        <f t="shared" si="88"/>
        <v>2.9308514563448318</v>
      </c>
    </row>
    <row r="531" spans="1:17" x14ac:dyDescent="0.4">
      <c r="F531" s="18">
        <v>35023</v>
      </c>
      <c r="G531">
        <v>578.32000732421795</v>
      </c>
      <c r="H531" s="12">
        <v>0.26641441858099341</v>
      </c>
      <c r="I531" s="13">
        <f t="shared" si="89"/>
        <v>135.68859175170783</v>
      </c>
      <c r="K531" s="19">
        <v>35023</v>
      </c>
      <c r="L531" s="14">
        <f t="shared" si="90"/>
        <v>21015.490287813449</v>
      </c>
      <c r="M531" s="14">
        <f t="shared" si="91"/>
        <v>82809.531006971447</v>
      </c>
      <c r="N531" s="14">
        <f t="shared" si="92"/>
        <v>4070.6577525512307</v>
      </c>
      <c r="O531" s="17">
        <f t="shared" si="93"/>
        <v>107895.67904733612</v>
      </c>
      <c r="P531" s="16">
        <f t="shared" si="94"/>
        <v>-38021.167587927448</v>
      </c>
      <c r="Q531" s="2">
        <f t="shared" si="88"/>
        <v>2.8377792133241946</v>
      </c>
    </row>
    <row r="532" spans="1:17" x14ac:dyDescent="0.4">
      <c r="F532" s="18">
        <v>35030</v>
      </c>
      <c r="G532">
        <v>587.02001953125</v>
      </c>
      <c r="H532" s="12">
        <v>0.27449037221331168</v>
      </c>
      <c r="I532" s="13">
        <f t="shared" si="89"/>
        <v>135.76689621721928</v>
      </c>
      <c r="K532" s="19">
        <v>35030</v>
      </c>
      <c r="L532" s="14">
        <f t="shared" si="90"/>
        <v>21331.63882102205</v>
      </c>
      <c r="M532" s="14">
        <f t="shared" si="91"/>
        <v>85319.777773225243</v>
      </c>
      <c r="N532" s="14">
        <f t="shared" si="92"/>
        <v>4073.006886516574</v>
      </c>
      <c r="O532" s="17">
        <f t="shared" si="93"/>
        <v>110724.42348076386</v>
      </c>
      <c r="P532" s="16">
        <f t="shared" si="94"/>
        <v>-38065.063485599763</v>
      </c>
      <c r="Q532" s="2">
        <f t="shared" si="88"/>
        <v>2.9088201448199751</v>
      </c>
    </row>
    <row r="533" spans="1:17" x14ac:dyDescent="0.4">
      <c r="F533" s="18">
        <v>35037</v>
      </c>
      <c r="G533">
        <v>599.38000488281205</v>
      </c>
      <c r="H533" s="12">
        <v>0.28617111320635369</v>
      </c>
      <c r="I533" s="13">
        <f t="shared" si="89"/>
        <v>135.84524587141786</v>
      </c>
      <c r="K533" s="19">
        <v>35037</v>
      </c>
      <c r="L533" s="14">
        <f t="shared" si="90"/>
        <v>21780.786609138682</v>
      </c>
      <c r="M533" s="14">
        <f t="shared" si="91"/>
        <v>88950.499746156478</v>
      </c>
      <c r="N533" s="14">
        <f t="shared" si="92"/>
        <v>4075.3573761425314</v>
      </c>
      <c r="O533" s="17">
        <f t="shared" si="93"/>
        <v>114806.6437314377</v>
      </c>
      <c r="P533" s="16">
        <f t="shared" si="94"/>
        <v>-38109.01006161666</v>
      </c>
      <c r="Q533" s="2">
        <f t="shared" si="88"/>
        <v>3.012585305832197</v>
      </c>
    </row>
    <row r="534" spans="1:17" x14ac:dyDescent="0.4">
      <c r="F534" s="18">
        <v>35044</v>
      </c>
      <c r="G534">
        <v>563.280029296875</v>
      </c>
      <c r="H534" s="12">
        <v>0.2527376824870301</v>
      </c>
      <c r="I534" s="13">
        <f t="shared" si="89"/>
        <v>135.92364074038147</v>
      </c>
      <c r="K534" s="19">
        <v>35044</v>
      </c>
      <c r="L534" s="14">
        <f t="shared" si="90"/>
        <v>20468.954618703596</v>
      </c>
      <c r="M534" s="14">
        <f t="shared" si="91"/>
        <v>78558.394346727553</v>
      </c>
      <c r="N534" s="14">
        <f t="shared" si="92"/>
        <v>4077.7092222114397</v>
      </c>
      <c r="O534" s="17">
        <f t="shared" si="93"/>
        <v>103105.0581876426</v>
      </c>
      <c r="P534" s="16">
        <f>P533*EXP($C$17/52)+(-MAX(O$2:O533)*$C$16)</f>
        <v>-40600.1583119606</v>
      </c>
      <c r="Q534" s="2">
        <f t="shared" si="88"/>
        <v>2.5395235505096139</v>
      </c>
    </row>
    <row r="535" spans="1:17" x14ac:dyDescent="0.4">
      <c r="F535" s="18">
        <v>35051</v>
      </c>
      <c r="G535">
        <v>585.17999267578102</v>
      </c>
      <c r="H535" s="12">
        <v>0.27277227721204927</v>
      </c>
      <c r="I535" s="13">
        <f t="shared" si="89"/>
        <v>136.0020808502031</v>
      </c>
      <c r="K535" s="19">
        <v>35051</v>
      </c>
      <c r="L535" s="14">
        <f t="shared" si="90"/>
        <v>21264.774341113531</v>
      </c>
      <c r="M535" s="14">
        <f t="shared" si="91"/>
        <v>84785.742708464983</v>
      </c>
      <c r="N535" s="14">
        <f t="shared" si="92"/>
        <v>4080.0624255060884</v>
      </c>
      <c r="O535" s="17">
        <f t="shared" si="93"/>
        <v>110130.5794750846</v>
      </c>
      <c r="P535" s="16">
        <f t="shared" ref="P535:P546" si="95">P534*EXP($C$17/52)</f>
        <v>-40647.031685604903</v>
      </c>
      <c r="Q535" s="2">
        <f t="shared" si="88"/>
        <v>2.7094371940100905</v>
      </c>
    </row>
    <row r="536" spans="1:17" x14ac:dyDescent="0.4">
      <c r="A536" s="7"/>
      <c r="E536" s="7"/>
      <c r="F536" s="20">
        <v>35058</v>
      </c>
      <c r="G536" s="8">
        <v>576.22998046875</v>
      </c>
      <c r="H536" s="21">
        <v>0.26449227467696862</v>
      </c>
      <c r="I536" s="22">
        <f t="shared" si="89"/>
        <v>136.08056622699075</v>
      </c>
      <c r="J536" s="22"/>
      <c r="K536" s="23">
        <v>35058</v>
      </c>
      <c r="L536" s="24">
        <f t="shared" si="90"/>
        <v>20939.541092686031</v>
      </c>
      <c r="M536" s="24">
        <f t="shared" si="91"/>
        <v>82212.071469803719</v>
      </c>
      <c r="N536" s="24">
        <f t="shared" si="92"/>
        <v>4082.4169868097183</v>
      </c>
      <c r="O536" s="25">
        <f t="shared" si="93"/>
        <v>107234.02954929948</v>
      </c>
      <c r="P536" s="26">
        <f t="shared" si="95"/>
        <v>-40693.959175125798</v>
      </c>
      <c r="Q536" s="2">
        <f t="shared" si="88"/>
        <v>2.6351338558093982</v>
      </c>
    </row>
    <row r="537" spans="1:17" x14ac:dyDescent="0.4">
      <c r="F537" s="18">
        <v>35065</v>
      </c>
      <c r="G537">
        <v>565.14001464843705</v>
      </c>
      <c r="H537" s="12">
        <v>0.25440954902987928</v>
      </c>
      <c r="I537" s="13">
        <f t="shared" si="89"/>
        <v>136.15909689686754</v>
      </c>
      <c r="K537" s="19">
        <v>35065</v>
      </c>
      <c r="L537" s="14">
        <f t="shared" si="90"/>
        <v>20536.544367624934</v>
      </c>
      <c r="M537" s="14">
        <f t="shared" si="91"/>
        <v>79078.060230642513</v>
      </c>
      <c r="N537" s="14">
        <f t="shared" si="92"/>
        <v>4084.7729069060219</v>
      </c>
      <c r="O537" s="17">
        <f t="shared" si="93"/>
        <v>103699.37750517346</v>
      </c>
      <c r="P537" s="16">
        <f t="shared" si="95"/>
        <v>-40740.940843000717</v>
      </c>
      <c r="Q537" s="2">
        <f t="shared" si="88"/>
        <v>2.5453358552712211</v>
      </c>
    </row>
    <row r="538" spans="1:17" x14ac:dyDescent="0.4">
      <c r="F538" s="18">
        <v>35072</v>
      </c>
      <c r="G538">
        <v>552.71002197265602</v>
      </c>
      <c r="H538" s="12">
        <v>0.24334138188003729</v>
      </c>
      <c r="I538" s="13">
        <f t="shared" si="89"/>
        <v>136.23767288597162</v>
      </c>
      <c r="K538" s="19">
        <v>35072</v>
      </c>
      <c r="L538" s="14">
        <f t="shared" si="90"/>
        <v>20084.852593093223</v>
      </c>
      <c r="M538" s="14">
        <f t="shared" si="91"/>
        <v>75637.74444117806</v>
      </c>
      <c r="N538" s="14">
        <f t="shared" si="92"/>
        <v>4087.1301865791447</v>
      </c>
      <c r="O538" s="17">
        <f t="shared" si="93"/>
        <v>99809.727220850429</v>
      </c>
      <c r="P538" s="16">
        <f t="shared" si="95"/>
        <v>-40787.976751779228</v>
      </c>
      <c r="Q538" s="2">
        <f t="shared" si="88"/>
        <v>2.4470379550389585</v>
      </c>
    </row>
    <row r="539" spans="1:17" x14ac:dyDescent="0.4">
      <c r="F539" s="18">
        <v>35079</v>
      </c>
      <c r="G539">
        <v>564.64001464843705</v>
      </c>
      <c r="H539" s="12">
        <v>0.25395957734192393</v>
      </c>
      <c r="I539" s="13">
        <f t="shared" si="89"/>
        <v>136.31629422045626</v>
      </c>
      <c r="K539" s="19">
        <v>35079</v>
      </c>
      <c r="L539" s="14">
        <f t="shared" si="90"/>
        <v>20518.374937187062</v>
      </c>
      <c r="M539" s="14">
        <f t="shared" si="91"/>
        <v>78938.195636809833</v>
      </c>
      <c r="N539" s="14">
        <f t="shared" si="92"/>
        <v>4089.4888266136836</v>
      </c>
      <c r="O539" s="17">
        <f t="shared" si="93"/>
        <v>103546.05940061058</v>
      </c>
      <c r="P539" s="16">
        <f t="shared" si="95"/>
        <v>-40835.066964083104</v>
      </c>
      <c r="Q539" s="2">
        <f t="shared" si="88"/>
        <v>2.535714205922218</v>
      </c>
    </row>
    <row r="540" spans="1:17" x14ac:dyDescent="0.4">
      <c r="B540" s="7"/>
      <c r="C540" s="7"/>
      <c r="D540" s="7"/>
      <c r="F540" s="18">
        <v>35086</v>
      </c>
      <c r="G540">
        <v>577.04998779296795</v>
      </c>
      <c r="H540" s="12">
        <v>0.26524558474388882</v>
      </c>
      <c r="I540" s="13">
        <f t="shared" si="89"/>
        <v>136.39496092648977</v>
      </c>
      <c r="K540" s="19">
        <v>35086</v>
      </c>
      <c r="L540" s="14">
        <f t="shared" si="90"/>
        <v>20969.339224757878</v>
      </c>
      <c r="M540" s="14">
        <f t="shared" si="91"/>
        <v>82446.222660556654</v>
      </c>
      <c r="N540" s="14">
        <f t="shared" si="92"/>
        <v>4091.8488277946894</v>
      </c>
      <c r="O540" s="17">
        <f t="shared" si="93"/>
        <v>107507.41071310922</v>
      </c>
      <c r="P540" s="16">
        <f t="shared" si="95"/>
        <v>-40882.211542606427</v>
      </c>
      <c r="Q540" s="2">
        <f t="shared" si="88"/>
        <v>2.6296867673381041</v>
      </c>
    </row>
    <row r="541" spans="1:17" x14ac:dyDescent="0.4">
      <c r="F541" s="18">
        <v>35093</v>
      </c>
      <c r="G541">
        <v>601.41998291015602</v>
      </c>
      <c r="H541" s="12">
        <v>0.28812238360187192</v>
      </c>
      <c r="I541" s="13">
        <f t="shared" si="89"/>
        <v>136.47367303025564</v>
      </c>
      <c r="K541" s="19">
        <v>35093</v>
      </c>
      <c r="L541" s="14">
        <f t="shared" si="90"/>
        <v>21854.917086863912</v>
      </c>
      <c r="M541" s="14">
        <f t="shared" si="91"/>
        <v>89557.01266381795</v>
      </c>
      <c r="N541" s="14">
        <f t="shared" si="92"/>
        <v>4094.2101909076655</v>
      </c>
      <c r="O541" s="17">
        <f t="shared" si="93"/>
        <v>115506.13994158951</v>
      </c>
      <c r="P541" s="16">
        <f t="shared" si="95"/>
        <v>-40929.410550115652</v>
      </c>
      <c r="Q541" s="2">
        <f t="shared" si="88"/>
        <v>2.8220816862280254</v>
      </c>
    </row>
    <row r="542" spans="1:17" x14ac:dyDescent="0.4">
      <c r="F542" s="18">
        <v>35100</v>
      </c>
      <c r="G542">
        <v>623.010009765625</v>
      </c>
      <c r="H542" s="12">
        <v>0.3091799623166403</v>
      </c>
      <c r="I542" s="13">
        <f t="shared" si="89"/>
        <v>136.55243055795239</v>
      </c>
      <c r="K542" s="19">
        <v>35100</v>
      </c>
      <c r="L542" s="14">
        <f t="shared" si="90"/>
        <v>22639.474069068354</v>
      </c>
      <c r="M542" s="14">
        <f t="shared" si="91"/>
        <v>96102.334898253335</v>
      </c>
      <c r="N542" s="14">
        <f t="shared" si="92"/>
        <v>4096.572916738568</v>
      </c>
      <c r="O542" s="17">
        <f t="shared" si="93"/>
        <v>122838.38188406026</v>
      </c>
      <c r="P542" s="16">
        <f t="shared" si="95"/>
        <v>-40976.664049449704</v>
      </c>
      <c r="Q542" s="2">
        <f t="shared" si="88"/>
        <v>2.9977643308352699</v>
      </c>
    </row>
    <row r="543" spans="1:17" x14ac:dyDescent="0.4">
      <c r="F543" s="18">
        <v>35107</v>
      </c>
      <c r="G543">
        <v>619.03997802734295</v>
      </c>
      <c r="H543" s="12">
        <v>0.3052521172869348</v>
      </c>
      <c r="I543" s="13">
        <f t="shared" si="89"/>
        <v>136.63123353579371</v>
      </c>
      <c r="K543" s="19">
        <v>35107</v>
      </c>
      <c r="L543" s="14">
        <f t="shared" si="90"/>
        <v>22495.207638058637</v>
      </c>
      <c r="M543" s="14">
        <f t="shared" si="91"/>
        <v>94881.443752382067</v>
      </c>
      <c r="N543" s="14">
        <f t="shared" si="92"/>
        <v>4098.9370060738074</v>
      </c>
      <c r="O543" s="17">
        <f t="shared" si="93"/>
        <v>121475.5883965145</v>
      </c>
      <c r="P543" s="16">
        <f t="shared" si="95"/>
        <v>-41023.972103520049</v>
      </c>
      <c r="Q543" s="2">
        <f t="shared" si="88"/>
        <v>2.9610879241527988</v>
      </c>
    </row>
    <row r="544" spans="1:17" x14ac:dyDescent="0.4">
      <c r="F544" s="18">
        <v>35114</v>
      </c>
      <c r="G544">
        <v>642.59002685546795</v>
      </c>
      <c r="H544" s="12">
        <v>0.32891922089928177</v>
      </c>
      <c r="I544" s="13">
        <f t="shared" si="89"/>
        <v>136.7100819900084</v>
      </c>
      <c r="K544" s="19">
        <v>35114</v>
      </c>
      <c r="L544" s="14">
        <f t="shared" si="90"/>
        <v>23350.989586040825</v>
      </c>
      <c r="M544" s="14">
        <f t="shared" si="91"/>
        <v>102237.88399638496</v>
      </c>
      <c r="N544" s="14">
        <f t="shared" si="92"/>
        <v>4101.3024597002486</v>
      </c>
      <c r="O544" s="17">
        <f t="shared" si="93"/>
        <v>129690.17604212604</v>
      </c>
      <c r="P544" s="16">
        <f t="shared" si="95"/>
        <v>-41071.334775310796</v>
      </c>
      <c r="Q544" s="2">
        <f t="shared" si="88"/>
        <v>3.1576810627563696</v>
      </c>
    </row>
    <row r="545" spans="6:17" x14ac:dyDescent="0.4">
      <c r="F545" s="18">
        <v>35121</v>
      </c>
      <c r="G545">
        <v>604.760009765625</v>
      </c>
      <c r="H545" s="12">
        <v>0.29133148448635621</v>
      </c>
      <c r="I545" s="13">
        <f t="shared" si="89"/>
        <v>136.7889759468404</v>
      </c>
      <c r="K545" s="19">
        <v>35121</v>
      </c>
      <c r="L545" s="14">
        <f t="shared" si="90"/>
        <v>21976.289858086042</v>
      </c>
      <c r="M545" s="14">
        <f t="shared" si="91"/>
        <v>90554.496736240282</v>
      </c>
      <c r="N545" s="14">
        <f t="shared" si="92"/>
        <v>4103.6692784052084</v>
      </c>
      <c r="O545" s="17">
        <f t="shared" si="93"/>
        <v>116634.45587273153</v>
      </c>
      <c r="P545" s="16">
        <f t="shared" si="95"/>
        <v>-41118.752127878761</v>
      </c>
      <c r="Q545" s="2">
        <f t="shared" si="88"/>
        <v>2.8365271278174968</v>
      </c>
    </row>
    <row r="546" spans="6:17" x14ac:dyDescent="0.4">
      <c r="F546" s="18">
        <v>35128</v>
      </c>
      <c r="G546">
        <v>591.71002197265602</v>
      </c>
      <c r="H546" s="12">
        <v>0.27889398082226369</v>
      </c>
      <c r="I546" s="13">
        <f t="shared" si="89"/>
        <v>136.86791543254878</v>
      </c>
      <c r="K546" s="19">
        <v>35128</v>
      </c>
      <c r="L546" s="14">
        <f t="shared" si="90"/>
        <v>21502.068167247198</v>
      </c>
      <c r="M546" s="14">
        <f t="shared" si="91"/>
        <v>86688.550400427106</v>
      </c>
      <c r="N546" s="14">
        <f t="shared" si="92"/>
        <v>4106.0374629764601</v>
      </c>
      <c r="O546" s="17">
        <f t="shared" si="93"/>
        <v>112296.65603065076</v>
      </c>
      <c r="P546" s="16">
        <f t="shared" si="95"/>
        <v>-41166.224224353558</v>
      </c>
      <c r="Q546" s="2">
        <f t="shared" si="88"/>
        <v>2.7278833108093767</v>
      </c>
    </row>
    <row r="547" spans="6:17" x14ac:dyDescent="0.4">
      <c r="F547" s="18">
        <v>35135</v>
      </c>
      <c r="G547">
        <v>621.71002197265602</v>
      </c>
      <c r="H547" s="12">
        <v>0.30789102367385068</v>
      </c>
      <c r="I547" s="13">
        <f t="shared" si="89"/>
        <v>136.94690047340782</v>
      </c>
      <c r="K547" s="19">
        <v>35135</v>
      </c>
      <c r="L547" s="14">
        <f t="shared" si="90"/>
        <v>22592.23399351949</v>
      </c>
      <c r="M547" s="14">
        <f t="shared" si="91"/>
        <v>95701.69440336313</v>
      </c>
      <c r="N547" s="14">
        <f t="shared" si="92"/>
        <v>4108.407014202231</v>
      </c>
      <c r="O547" s="17">
        <f t="shared" si="93"/>
        <v>122402.33541108484</v>
      </c>
      <c r="P547" s="16">
        <f>P546*EXP($C$17/52)+(-MAX(O$2:O546)*$C$16)</f>
        <v>-43807.554648780213</v>
      </c>
      <c r="Q547" s="2">
        <f t="shared" si="88"/>
        <v>2.7940919412741758</v>
      </c>
    </row>
    <row r="548" spans="6:17" x14ac:dyDescent="0.4">
      <c r="F548" s="18">
        <v>35142</v>
      </c>
      <c r="G548">
        <v>612.88000488281205</v>
      </c>
      <c r="H548" s="12">
        <v>0.29920730791207628</v>
      </c>
      <c r="I548" s="13">
        <f t="shared" si="89"/>
        <v>137.02593109570688</v>
      </c>
      <c r="K548" s="19">
        <v>35142</v>
      </c>
      <c r="L548" s="14">
        <f t="shared" si="90"/>
        <v>22271.361230961218</v>
      </c>
      <c r="M548" s="14">
        <f t="shared" si="91"/>
        <v>93002.537077492758</v>
      </c>
      <c r="N548" s="14">
        <f t="shared" si="92"/>
        <v>4110.7779328712031</v>
      </c>
      <c r="O548" s="17">
        <f t="shared" si="93"/>
        <v>119384.67624132519</v>
      </c>
      <c r="P548" s="16">
        <f t="shared" ref="P548:P559" si="96">P547*EXP($C$17/52)</f>
        <v>-43858.131000274159</v>
      </c>
      <c r="Q548" s="2">
        <f t="shared" si="88"/>
        <v>2.722064837659838</v>
      </c>
    </row>
    <row r="549" spans="6:17" x14ac:dyDescent="0.4">
      <c r="F549" s="18">
        <v>35149</v>
      </c>
      <c r="G549">
        <v>609.69000244140602</v>
      </c>
      <c r="H549" s="12">
        <v>0.29610070286303691</v>
      </c>
      <c r="I549" s="13">
        <f t="shared" si="89"/>
        <v>137.10500732575053</v>
      </c>
      <c r="K549" s="19">
        <v>35149</v>
      </c>
      <c r="L549" s="14">
        <f t="shared" si="90"/>
        <v>22155.440176049684</v>
      </c>
      <c r="M549" s="14">
        <f t="shared" si="91"/>
        <v>92036.911761471696</v>
      </c>
      <c r="N549" s="14">
        <f t="shared" si="92"/>
        <v>4113.1502197725131</v>
      </c>
      <c r="O549" s="17">
        <f t="shared" si="93"/>
        <v>118305.5021572939</v>
      </c>
      <c r="P549" s="16">
        <f t="shared" si="96"/>
        <v>-43908.765742777396</v>
      </c>
      <c r="Q549" s="2">
        <f t="shared" si="88"/>
        <v>2.6943481593252052</v>
      </c>
    </row>
    <row r="550" spans="6:17" x14ac:dyDescent="0.4">
      <c r="F550" s="18">
        <v>35156</v>
      </c>
      <c r="G550">
        <v>618</v>
      </c>
      <c r="H550" s="12">
        <v>0.30422734071106328</v>
      </c>
      <c r="I550" s="13">
        <f t="shared" si="89"/>
        <v>137.18412918985854</v>
      </c>
      <c r="K550" s="19">
        <v>35156</v>
      </c>
      <c r="L550" s="14">
        <f t="shared" si="90"/>
        <v>22457.416021209196</v>
      </c>
      <c r="M550" s="14">
        <f t="shared" si="91"/>
        <v>94562.912690561716</v>
      </c>
      <c r="N550" s="14">
        <f t="shared" si="92"/>
        <v>4115.5238756957533</v>
      </c>
      <c r="O550" s="17">
        <f t="shared" si="93"/>
        <v>121135.85258746667</v>
      </c>
      <c r="P550" s="16">
        <f t="shared" si="96"/>
        <v>-43959.458943703044</v>
      </c>
      <c r="Q550" s="2">
        <f t="shared" si="88"/>
        <v>2.7556265590666174</v>
      </c>
    </row>
    <row r="551" spans="6:17" x14ac:dyDescent="0.4">
      <c r="F551" s="18">
        <v>35163</v>
      </c>
      <c r="G551">
        <v>605.04998779296795</v>
      </c>
      <c r="H551" s="12">
        <v>0.29161093412428751</v>
      </c>
      <c r="I551" s="13">
        <f t="shared" si="89"/>
        <v>137.26329671436585</v>
      </c>
      <c r="K551" s="19">
        <v>35163</v>
      </c>
      <c r="L551" s="14">
        <f t="shared" si="90"/>
        <v>21986.827329278683</v>
      </c>
      <c r="M551" s="14">
        <f t="shared" si="91"/>
        <v>90641.358001409084</v>
      </c>
      <c r="N551" s="14">
        <f t="shared" si="92"/>
        <v>4117.8989014309727</v>
      </c>
      <c r="O551" s="17">
        <f t="shared" si="93"/>
        <v>116746.08423211874</v>
      </c>
      <c r="P551" s="16">
        <f t="shared" si="96"/>
        <v>-44010.210670542067</v>
      </c>
      <c r="Q551" s="2">
        <f t="shared" si="88"/>
        <v>2.652704507735109</v>
      </c>
    </row>
    <row r="552" spans="6:17" x14ac:dyDescent="0.4">
      <c r="F552" s="18">
        <v>35170</v>
      </c>
      <c r="G552">
        <v>633.010009765625</v>
      </c>
      <c r="H552" s="12">
        <v>0.31918497981807631</v>
      </c>
      <c r="I552" s="13">
        <f t="shared" si="89"/>
        <v>137.34250992562261</v>
      </c>
      <c r="K552" s="19">
        <v>35170</v>
      </c>
      <c r="L552" s="14">
        <f t="shared" si="90"/>
        <v>23002.862677825786</v>
      </c>
      <c r="M552" s="14">
        <f t="shared" si="91"/>
        <v>99212.192132795521</v>
      </c>
      <c r="N552" s="14">
        <f t="shared" si="92"/>
        <v>4120.275297768675</v>
      </c>
      <c r="O552" s="17">
        <f t="shared" si="93"/>
        <v>126335.33010838999</v>
      </c>
      <c r="P552" s="16">
        <f t="shared" si="96"/>
        <v>-44061.020990863333</v>
      </c>
      <c r="Q552" s="2">
        <f t="shared" si="88"/>
        <v>2.8672810404140971</v>
      </c>
    </row>
    <row r="553" spans="6:17" x14ac:dyDescent="0.4">
      <c r="F553" s="18">
        <v>35177</v>
      </c>
      <c r="G553">
        <v>666.65002441406205</v>
      </c>
      <c r="H553" s="12">
        <v>0.35401127137090521</v>
      </c>
      <c r="I553" s="13">
        <f t="shared" si="89"/>
        <v>137.42176884999412</v>
      </c>
      <c r="K553" s="19">
        <v>35177</v>
      </c>
      <c r="L553" s="14">
        <f t="shared" si="90"/>
        <v>24225.302489993293</v>
      </c>
      <c r="M553" s="14">
        <f t="shared" si="91"/>
        <v>110037.24013718891</v>
      </c>
      <c r="N553" s="14">
        <f t="shared" si="92"/>
        <v>4122.6530654998205</v>
      </c>
      <c r="O553" s="17">
        <f t="shared" si="93"/>
        <v>138385.19569268203</v>
      </c>
      <c r="P553" s="16">
        <f t="shared" si="96"/>
        <v>-44111.889972313729</v>
      </c>
      <c r="Q553" s="2">
        <f t="shared" si="88"/>
        <v>3.1371404802545921</v>
      </c>
    </row>
    <row r="554" spans="6:17" x14ac:dyDescent="0.4">
      <c r="F554" s="18">
        <v>35184</v>
      </c>
      <c r="G554">
        <v>661.07000732421795</v>
      </c>
      <c r="H554" s="12">
        <v>0.34810975891975982</v>
      </c>
      <c r="I554" s="13">
        <f t="shared" si="89"/>
        <v>137.50107351386097</v>
      </c>
      <c r="K554" s="19">
        <v>35184</v>
      </c>
      <c r="L554" s="14">
        <f t="shared" si="90"/>
        <v>24022.53102528118</v>
      </c>
      <c r="M554" s="14">
        <f t="shared" si="91"/>
        <v>108202.87441136173</v>
      </c>
      <c r="N554" s="14">
        <f t="shared" si="92"/>
        <v>4125.032205415826</v>
      </c>
      <c r="O554" s="17">
        <f t="shared" si="93"/>
        <v>136350.43764205874</v>
      </c>
      <c r="P554" s="16">
        <f t="shared" si="96"/>
        <v>-44162.817682618239</v>
      </c>
      <c r="Q554" s="2">
        <f t="shared" si="88"/>
        <v>3.0874487815057154</v>
      </c>
    </row>
    <row r="555" spans="6:17" x14ac:dyDescent="0.4">
      <c r="F555" s="18">
        <v>35191</v>
      </c>
      <c r="G555">
        <v>672.53997802734295</v>
      </c>
      <c r="H555" s="12">
        <v>0.36029439151171039</v>
      </c>
      <c r="I555" s="13">
        <f t="shared" si="89"/>
        <v>137.58042394361897</v>
      </c>
      <c r="K555" s="19">
        <v>35191</v>
      </c>
      <c r="L555" s="14">
        <f t="shared" si="90"/>
        <v>24439.336694910886</v>
      </c>
      <c r="M555" s="14">
        <f t="shared" si="91"/>
        <v>111990.22089135315</v>
      </c>
      <c r="N555" s="14">
        <f t="shared" si="92"/>
        <v>4127.4127183085657</v>
      </c>
      <c r="O555" s="17">
        <f t="shared" si="93"/>
        <v>140556.97030457261</v>
      </c>
      <c r="P555" s="16">
        <f t="shared" si="96"/>
        <v>-44213.804189580027</v>
      </c>
      <c r="Q555" s="2">
        <f t="shared" si="88"/>
        <v>3.1790291037136771</v>
      </c>
    </row>
    <row r="556" spans="6:17" x14ac:dyDescent="0.4">
      <c r="F556" s="18">
        <v>35198</v>
      </c>
      <c r="G556">
        <v>690.80999755859295</v>
      </c>
      <c r="H556" s="12">
        <v>0.38013557883598309</v>
      </c>
      <c r="I556" s="13">
        <f t="shared" si="89"/>
        <v>137.65982016567909</v>
      </c>
      <c r="K556" s="19">
        <v>35198</v>
      </c>
      <c r="L556" s="14">
        <f t="shared" si="90"/>
        <v>25103.24839285409</v>
      </c>
      <c r="M556" s="14">
        <f t="shared" si="91"/>
        <v>118157.45247624945</v>
      </c>
      <c r="N556" s="14">
        <f t="shared" si="92"/>
        <v>4129.7946049703696</v>
      </c>
      <c r="O556" s="17">
        <f t="shared" si="93"/>
        <v>147390.49547407392</v>
      </c>
      <c r="P556" s="16">
        <f t="shared" si="96"/>
        <v>-44264.849561080555</v>
      </c>
      <c r="Q556" s="2">
        <f t="shared" si="88"/>
        <v>3.3297412492205916</v>
      </c>
    </row>
    <row r="557" spans="6:17" x14ac:dyDescent="0.4">
      <c r="F557" s="18">
        <v>35205</v>
      </c>
      <c r="G557">
        <v>688.90997314453102</v>
      </c>
      <c r="H557" s="12">
        <v>0.37804738205015292</v>
      </c>
      <c r="I557" s="13">
        <f t="shared" si="89"/>
        <v>137.7392622064676</v>
      </c>
      <c r="K557" s="19">
        <v>35205</v>
      </c>
      <c r="L557" s="14">
        <f t="shared" si="90"/>
        <v>25034.203670010978</v>
      </c>
      <c r="M557" s="14">
        <f t="shared" si="91"/>
        <v>117508.37876092317</v>
      </c>
      <c r="N557" s="14">
        <f t="shared" si="92"/>
        <v>4132.1778661940252</v>
      </c>
      <c r="O557" s="17">
        <f t="shared" si="93"/>
        <v>146674.76029712817</v>
      </c>
      <c r="P557" s="16">
        <f t="shared" si="96"/>
        <v>-44315.953865079638</v>
      </c>
      <c r="Q557" s="2">
        <f t="shared" si="88"/>
        <v>3.3097507219111413</v>
      </c>
    </row>
    <row r="558" spans="6:17" x14ac:dyDescent="0.4">
      <c r="F558" s="18">
        <v>35212</v>
      </c>
      <c r="G558">
        <v>692.39001464843705</v>
      </c>
      <c r="H558" s="12">
        <v>0.38187645572384349</v>
      </c>
      <c r="I558" s="13">
        <f t="shared" si="89"/>
        <v>137.81875009242603</v>
      </c>
      <c r="K558" s="19">
        <v>35212</v>
      </c>
      <c r="L558" s="14">
        <f t="shared" si="90"/>
        <v>25160.664414063231</v>
      </c>
      <c r="M558" s="14">
        <f t="shared" si="91"/>
        <v>118698.56882945752</v>
      </c>
      <c r="N558" s="14">
        <f t="shared" si="92"/>
        <v>4134.5625027727783</v>
      </c>
      <c r="O558" s="17">
        <f t="shared" si="93"/>
        <v>147993.79574629353</v>
      </c>
      <c r="P558" s="16">
        <f t="shared" si="96"/>
        <v>-44367.117169615565</v>
      </c>
      <c r="Q558" s="2">
        <f t="shared" si="88"/>
        <v>3.3356640049546828</v>
      </c>
    </row>
    <row r="559" spans="6:17" x14ac:dyDescent="0.4">
      <c r="F559" s="18">
        <v>35219</v>
      </c>
      <c r="G559">
        <v>691.46002197265602</v>
      </c>
      <c r="H559" s="12">
        <v>0.38085129998110318</v>
      </c>
      <c r="I559" s="13">
        <f t="shared" si="89"/>
        <v>137.89828385001113</v>
      </c>
      <c r="K559" s="19">
        <v>35219</v>
      </c>
      <c r="L559" s="14">
        <f t="shared" si="90"/>
        <v>25126.869539602565</v>
      </c>
      <c r="M559" s="14">
        <f t="shared" si="91"/>
        <v>118379.91991128863</v>
      </c>
      <c r="N559" s="14">
        <f t="shared" si="92"/>
        <v>4136.9485155003313</v>
      </c>
      <c r="O559" s="17">
        <f t="shared" si="93"/>
        <v>147643.73796639152</v>
      </c>
      <c r="P559" s="16">
        <f t="shared" si="96"/>
        <v>-44418.339542805159</v>
      </c>
      <c r="Q559" s="2">
        <f t="shared" si="88"/>
        <v>3.3239364525121409</v>
      </c>
    </row>
    <row r="560" spans="6:17" x14ac:dyDescent="0.4">
      <c r="F560" s="18">
        <v>35226</v>
      </c>
      <c r="G560">
        <v>681.13000488281205</v>
      </c>
      <c r="H560" s="12">
        <v>0.36955689983742429</v>
      </c>
      <c r="I560" s="13">
        <f t="shared" si="89"/>
        <v>137.97786350569493</v>
      </c>
      <c r="K560" s="19">
        <v>35226</v>
      </c>
      <c r="L560" s="14">
        <f t="shared" si="90"/>
        <v>24751.488485730675</v>
      </c>
      <c r="M560" s="14">
        <f t="shared" si="91"/>
        <v>114869.28417361071</v>
      </c>
      <c r="N560" s="14">
        <f t="shared" si="92"/>
        <v>4139.3359051708458</v>
      </c>
      <c r="O560" s="17">
        <f t="shared" si="93"/>
        <v>143760.10856451225</v>
      </c>
      <c r="P560" s="16">
        <f>P559*EXP($C$17/52)+(-MAX(O$2:O559)*$C$16)</f>
        <v>-47429.496967769774</v>
      </c>
      <c r="Q560" s="2">
        <f t="shared" si="88"/>
        <v>3.0310274777361217</v>
      </c>
    </row>
    <row r="561" spans="6:17" x14ac:dyDescent="0.4">
      <c r="F561" s="18">
        <v>35233</v>
      </c>
      <c r="G561">
        <v>672.530029296875</v>
      </c>
      <c r="H561" s="12">
        <v>0.36028373208507342</v>
      </c>
      <c r="I561" s="13">
        <f t="shared" si="89"/>
        <v>138.05748908596476</v>
      </c>
      <c r="K561" s="19">
        <v>35233</v>
      </c>
      <c r="L561" s="14">
        <f t="shared" si="90"/>
        <v>24438.975169378522</v>
      </c>
      <c r="M561" s="14">
        <f t="shared" si="91"/>
        <v>111986.90762428107</v>
      </c>
      <c r="N561" s="14">
        <f t="shared" si="92"/>
        <v>4141.724672578941</v>
      </c>
      <c r="O561" s="17">
        <f t="shared" si="93"/>
        <v>140567.60746623852</v>
      </c>
      <c r="P561" s="16">
        <f t="shared" ref="P561:P572" si="97">P560*EXP($C$17/52)</f>
        <v>-47484.254895461811</v>
      </c>
      <c r="Q561" s="2">
        <f t="shared" si="88"/>
        <v>2.9602993197577354</v>
      </c>
    </row>
    <row r="562" spans="6:17" x14ac:dyDescent="0.4">
      <c r="F562" s="18">
        <v>35240</v>
      </c>
      <c r="G562">
        <v>677.29998779296795</v>
      </c>
      <c r="H562" s="12">
        <v>0.36541252274385211</v>
      </c>
      <c r="I562" s="13">
        <f t="shared" si="89"/>
        <v>138.13716061732322</v>
      </c>
      <c r="K562" s="19">
        <v>35240</v>
      </c>
      <c r="L562" s="14">
        <f t="shared" si="90"/>
        <v>24612.310027551113</v>
      </c>
      <c r="M562" s="14">
        <f t="shared" si="91"/>
        <v>113581.08841730478</v>
      </c>
      <c r="N562" s="14">
        <f t="shared" si="92"/>
        <v>4144.1148185196944</v>
      </c>
      <c r="O562" s="17">
        <f t="shared" si="93"/>
        <v>142337.51326337561</v>
      </c>
      <c r="P562" s="16">
        <f t="shared" si="97"/>
        <v>-47539.076041843415</v>
      </c>
      <c r="Q562" s="2">
        <f t="shared" si="88"/>
        <v>2.9941161064655857</v>
      </c>
    </row>
    <row r="563" spans="6:17" x14ac:dyDescent="0.4">
      <c r="F563" s="18">
        <v>35247</v>
      </c>
      <c r="G563">
        <v>657.67999267578102</v>
      </c>
      <c r="H563" s="12">
        <v>0.34454864933301582</v>
      </c>
      <c r="I563" s="13">
        <f t="shared" si="89"/>
        <v>138.21687812628818</v>
      </c>
      <c r="K563" s="19">
        <v>35247</v>
      </c>
      <c r="L563" s="14">
        <f t="shared" si="90"/>
        <v>23899.341754604899</v>
      </c>
      <c r="M563" s="14">
        <f t="shared" si="91"/>
        <v>107095.97555688757</v>
      </c>
      <c r="N563" s="14">
        <f t="shared" si="92"/>
        <v>4146.5063437886429</v>
      </c>
      <c r="O563" s="17">
        <f t="shared" si="93"/>
        <v>135141.82365528113</v>
      </c>
      <c r="P563" s="16">
        <f t="shared" si="97"/>
        <v>-47593.960479901325</v>
      </c>
      <c r="Q563" s="2">
        <f t="shared" si="88"/>
        <v>2.8394742167412352</v>
      </c>
    </row>
    <row r="564" spans="6:17" x14ac:dyDescent="0.4">
      <c r="F564" s="18">
        <v>35254</v>
      </c>
      <c r="G564">
        <v>635.05999755859295</v>
      </c>
      <c r="H564" s="12">
        <v>0.32125567320573378</v>
      </c>
      <c r="I564" s="13">
        <f t="shared" si="89"/>
        <v>138.29664163939285</v>
      </c>
      <c r="K564" s="19">
        <v>35254</v>
      </c>
      <c r="L564" s="14">
        <f t="shared" si="90"/>
        <v>23077.356899031416</v>
      </c>
      <c r="M564" s="14">
        <f t="shared" si="91"/>
        <v>99855.825270988527</v>
      </c>
      <c r="N564" s="14">
        <f t="shared" si="92"/>
        <v>4148.8992491817826</v>
      </c>
      <c r="O564" s="17">
        <f t="shared" si="93"/>
        <v>127082.08141920173</v>
      </c>
      <c r="P564" s="16">
        <f t="shared" si="97"/>
        <v>-47648.90828270655</v>
      </c>
      <c r="Q564" s="2">
        <f t="shared" si="88"/>
        <v>2.6670512714626926</v>
      </c>
    </row>
    <row r="565" spans="6:17" x14ac:dyDescent="0.4">
      <c r="F565" s="18">
        <v>35261</v>
      </c>
      <c r="G565">
        <v>633.04998779296795</v>
      </c>
      <c r="H565" s="12">
        <v>0.31922529762853008</v>
      </c>
      <c r="I565" s="13">
        <f t="shared" si="89"/>
        <v>138.37645118318571</v>
      </c>
      <c r="K565" s="19">
        <v>35261</v>
      </c>
      <c r="L565" s="14">
        <f t="shared" si="90"/>
        <v>23004.315433799482</v>
      </c>
      <c r="M565" s="14">
        <f t="shared" si="91"/>
        <v>99224.724108327049</v>
      </c>
      <c r="N565" s="14">
        <f t="shared" si="92"/>
        <v>4151.2935354955689</v>
      </c>
      <c r="O565" s="17">
        <f t="shared" si="93"/>
        <v>126380.3330776221</v>
      </c>
      <c r="P565" s="16">
        <f t="shared" si="97"/>
        <v>-47703.919523414457</v>
      </c>
      <c r="Q565" s="2">
        <f t="shared" si="88"/>
        <v>2.6492651828240441</v>
      </c>
    </row>
    <row r="566" spans="6:17" x14ac:dyDescent="0.4">
      <c r="F566" s="18">
        <v>35268</v>
      </c>
      <c r="G566">
        <v>633.39001464843705</v>
      </c>
      <c r="H566" s="12">
        <v>0.31956831738174252</v>
      </c>
      <c r="I566" s="13">
        <f t="shared" si="89"/>
        <v>138.45630678423063</v>
      </c>
      <c r="K566" s="19">
        <v>35268</v>
      </c>
      <c r="L566" s="14">
        <f t="shared" si="90"/>
        <v>23016.671622394391</v>
      </c>
      <c r="M566" s="14">
        <f t="shared" si="91"/>
        <v>99331.344857462711</v>
      </c>
      <c r="N566" s="14">
        <f t="shared" si="92"/>
        <v>4153.6892035269166</v>
      </c>
      <c r="O566" s="17">
        <f t="shared" si="93"/>
        <v>126501.70568338402</v>
      </c>
      <c r="P566" s="16">
        <f t="shared" si="97"/>
        <v>-47758.994275264871</v>
      </c>
      <c r="Q566" s="2">
        <f t="shared" si="88"/>
        <v>2.6487514572496185</v>
      </c>
    </row>
    <row r="567" spans="6:17" x14ac:dyDescent="0.4">
      <c r="F567" s="18">
        <v>35275</v>
      </c>
      <c r="G567">
        <v>667.84002685546795</v>
      </c>
      <c r="H567" s="12">
        <v>0.35527625377313993</v>
      </c>
      <c r="I567" s="13">
        <f t="shared" si="89"/>
        <v>138.53620846910675</v>
      </c>
      <c r="K567" s="19">
        <v>35275</v>
      </c>
      <c r="L567" s="14">
        <f t="shared" si="90"/>
        <v>24268.545823153334</v>
      </c>
      <c r="M567" s="14">
        <f t="shared" si="91"/>
        <v>110430.43431946731</v>
      </c>
      <c r="N567" s="14">
        <f t="shared" si="92"/>
        <v>4156.0862540731996</v>
      </c>
      <c r="O567" s="17">
        <f t="shared" si="93"/>
        <v>138855.06639669384</v>
      </c>
      <c r="P567" s="16">
        <f t="shared" si="97"/>
        <v>-47814.132611582172</v>
      </c>
      <c r="Q567" s="2">
        <f t="shared" si="88"/>
        <v>2.9040590890706346</v>
      </c>
    </row>
    <row r="568" spans="6:17" x14ac:dyDescent="0.4">
      <c r="F568" s="18">
        <v>35282</v>
      </c>
      <c r="G568">
        <v>678.30999755859295</v>
      </c>
      <c r="H568" s="12">
        <v>0.36650316324973931</v>
      </c>
      <c r="I568" s="13">
        <f t="shared" si="89"/>
        <v>138.61615626440857</v>
      </c>
      <c r="K568" s="19">
        <v>35282</v>
      </c>
      <c r="L568" s="14">
        <f t="shared" si="90"/>
        <v>24649.012631907299</v>
      </c>
      <c r="M568" s="14">
        <f t="shared" si="91"/>
        <v>113920.09194898589</v>
      </c>
      <c r="N568" s="14">
        <f t="shared" si="92"/>
        <v>4158.484687932254</v>
      </c>
      <c r="O568" s="17">
        <f t="shared" si="93"/>
        <v>142727.58926882542</v>
      </c>
      <c r="P568" s="16">
        <f t="shared" si="97"/>
        <v>-47869.334605775395</v>
      </c>
      <c r="Q568" s="2">
        <f t="shared" si="88"/>
        <v>2.9816079635166992</v>
      </c>
    </row>
    <row r="569" spans="6:17" x14ac:dyDescent="0.4">
      <c r="F569" s="18">
        <v>35289</v>
      </c>
      <c r="G569">
        <v>672.280029296875</v>
      </c>
      <c r="H569" s="12">
        <v>0.36001592488528528</v>
      </c>
      <c r="I569" s="13">
        <f t="shared" si="89"/>
        <v>138.69615019674592</v>
      </c>
      <c r="K569" s="19">
        <v>35289</v>
      </c>
      <c r="L569" s="14">
        <f t="shared" si="90"/>
        <v>24429.890454159584</v>
      </c>
      <c r="M569" s="14">
        <f t="shared" si="91"/>
        <v>111903.66517541937</v>
      </c>
      <c r="N569" s="14">
        <f t="shared" si="92"/>
        <v>4160.8845059023743</v>
      </c>
      <c r="O569" s="17">
        <f t="shared" si="93"/>
        <v>140494.44013548133</v>
      </c>
      <c r="P569" s="16">
        <f t="shared" si="97"/>
        <v>-47924.600331338333</v>
      </c>
      <c r="Q569" s="2">
        <f t="shared" si="88"/>
        <v>2.9315724943794832</v>
      </c>
    </row>
    <row r="570" spans="6:17" x14ac:dyDescent="0.4">
      <c r="F570" s="18">
        <v>35296</v>
      </c>
      <c r="G570">
        <v>677.57000732421795</v>
      </c>
      <c r="H570" s="12">
        <v>0.36570393921512617</v>
      </c>
      <c r="I570" s="13">
        <f t="shared" si="89"/>
        <v>138.77619029274402</v>
      </c>
      <c r="K570" s="19">
        <v>35296</v>
      </c>
      <c r="L570" s="14">
        <f t="shared" si="90"/>
        <v>24622.122229730936</v>
      </c>
      <c r="M570" s="14">
        <f t="shared" si="91"/>
        <v>113671.66933046424</v>
      </c>
      <c r="N570" s="14">
        <f t="shared" si="92"/>
        <v>4163.2857087823168</v>
      </c>
      <c r="O570" s="17">
        <f t="shared" si="93"/>
        <v>142457.0772689775</v>
      </c>
      <c r="P570" s="16">
        <f t="shared" si="97"/>
        <v>-47979.929861849618</v>
      </c>
      <c r="Q570" s="2">
        <f t="shared" si="88"/>
        <v>2.9690972387654466</v>
      </c>
    </row>
    <row r="571" spans="6:17" x14ac:dyDescent="0.4">
      <c r="F571" s="18">
        <v>35303</v>
      </c>
      <c r="G571">
        <v>663.57000732421795</v>
      </c>
      <c r="H571" s="12">
        <v>0.35074766403344698</v>
      </c>
      <c r="I571" s="13">
        <f t="shared" si="89"/>
        <v>138.85627657904342</v>
      </c>
      <c r="K571" s="19">
        <v>35303</v>
      </c>
      <c r="L571" s="14">
        <f t="shared" si="90"/>
        <v>24113.378177470535</v>
      </c>
      <c r="M571" s="14">
        <f t="shared" si="91"/>
        <v>109022.81383682085</v>
      </c>
      <c r="N571" s="14">
        <f t="shared" si="92"/>
        <v>4165.6882973712982</v>
      </c>
      <c r="O571" s="17">
        <f t="shared" si="93"/>
        <v>137301.88031166268</v>
      </c>
      <c r="P571" s="16">
        <f t="shared" si="97"/>
        <v>-48035.32327097284</v>
      </c>
      <c r="Q571" s="2">
        <f t="shared" si="88"/>
        <v>2.8583523740878523</v>
      </c>
    </row>
    <row r="572" spans="6:17" x14ac:dyDescent="0.4">
      <c r="F572" s="18">
        <v>35310</v>
      </c>
      <c r="G572">
        <v>664.219970703125</v>
      </c>
      <c r="H572" s="12">
        <v>0.35143511157807311</v>
      </c>
      <c r="I572" s="13">
        <f t="shared" si="89"/>
        <v>138.93640908230006</v>
      </c>
      <c r="K572" s="19">
        <v>35310</v>
      </c>
      <c r="L572" s="14">
        <f t="shared" si="90"/>
        <v>24136.997106270966</v>
      </c>
      <c r="M572" s="14">
        <f t="shared" si="91"/>
        <v>109236.49299527481</v>
      </c>
      <c r="N572" s="14">
        <f t="shared" si="92"/>
        <v>4168.0922724689972</v>
      </c>
      <c r="O572" s="17">
        <f t="shared" si="93"/>
        <v>137541.58237401475</v>
      </c>
      <c r="P572" s="16">
        <f t="shared" si="97"/>
        <v>-48090.780632456619</v>
      </c>
      <c r="Q572" s="2">
        <f t="shared" si="88"/>
        <v>2.8600405434298044</v>
      </c>
    </row>
    <row r="573" spans="6:17" x14ac:dyDescent="0.4">
      <c r="F573" s="18">
        <v>35317</v>
      </c>
      <c r="G573">
        <v>707.85998535156205</v>
      </c>
      <c r="H573" s="12">
        <v>0.39913151134762642</v>
      </c>
      <c r="I573" s="13">
        <f t="shared" si="89"/>
        <v>139.01658782918526</v>
      </c>
      <c r="K573" s="19">
        <v>35317</v>
      </c>
      <c r="L573" s="14">
        <f t="shared" si="90"/>
        <v>25722.82552719591</v>
      </c>
      <c r="M573" s="14">
        <f t="shared" si="91"/>
        <v>124061.95370673013</v>
      </c>
      <c r="N573" s="14">
        <f t="shared" si="92"/>
        <v>4170.4976348755536</v>
      </c>
      <c r="O573" s="17">
        <f t="shared" si="93"/>
        <v>153955.27686880159</v>
      </c>
      <c r="P573" s="16">
        <f>P572*EXP($C$17/52)+(-MAX(O$2:O572)*$C$16)</f>
        <v>-51106.177935060608</v>
      </c>
      <c r="Q573" s="2">
        <f t="shared" si="88"/>
        <v>3.0124592190092723</v>
      </c>
    </row>
    <row r="574" spans="6:17" x14ac:dyDescent="0.4">
      <c r="F574" s="18">
        <v>35324</v>
      </c>
      <c r="G574">
        <v>743.41998291015602</v>
      </c>
      <c r="H574" s="12">
        <v>0.44024025595514837</v>
      </c>
      <c r="I574" s="13">
        <f t="shared" si="89"/>
        <v>139.09681284638575</v>
      </c>
      <c r="K574" s="19">
        <v>35324</v>
      </c>
      <c r="L574" s="14">
        <f t="shared" si="90"/>
        <v>27015.03533121942</v>
      </c>
      <c r="M574" s="14">
        <f t="shared" si="91"/>
        <v>136839.77511506857</v>
      </c>
      <c r="N574" s="14">
        <f t="shared" si="92"/>
        <v>4172.9043853915682</v>
      </c>
      <c r="O574" s="17">
        <f t="shared" si="93"/>
        <v>168027.71483167954</v>
      </c>
      <c r="P574" s="16">
        <f t="shared" ref="P574:P585" si="98">P573*EXP($C$17/52)</f>
        <v>-51165.180635382014</v>
      </c>
      <c r="Q574" s="2">
        <f t="shared" si="88"/>
        <v>3.2840246578839229</v>
      </c>
    </row>
    <row r="575" spans="6:17" x14ac:dyDescent="0.4">
      <c r="F575" s="18">
        <v>35331</v>
      </c>
      <c r="G575">
        <v>744.72998046875</v>
      </c>
      <c r="H575" s="12">
        <v>0.44179313802453041</v>
      </c>
      <c r="I575" s="13">
        <f t="shared" si="89"/>
        <v>139.17708416060361</v>
      </c>
      <c r="K575" s="19">
        <v>35331</v>
      </c>
      <c r="L575" s="14">
        <f t="shared" si="90"/>
        <v>27062.639150248728</v>
      </c>
      <c r="M575" s="14">
        <f t="shared" si="91"/>
        <v>137322.45708310764</v>
      </c>
      <c r="N575" s="14">
        <f t="shared" si="92"/>
        <v>4175.3125248181041</v>
      </c>
      <c r="O575" s="17">
        <f t="shared" si="93"/>
        <v>168560.40875817448</v>
      </c>
      <c r="P575" s="16">
        <f t="shared" si="98"/>
        <v>-51224.251455034311</v>
      </c>
      <c r="Q575" s="2">
        <f t="shared" si="88"/>
        <v>3.2906368364629053</v>
      </c>
    </row>
    <row r="576" spans="6:17" x14ac:dyDescent="0.4">
      <c r="F576" s="18">
        <v>35338</v>
      </c>
      <c r="G576">
        <v>759.11999511718705</v>
      </c>
      <c r="H576" s="12">
        <v>0.45903114452640997</v>
      </c>
      <c r="I576" s="13">
        <f t="shared" si="89"/>
        <v>139.2574017985564</v>
      </c>
      <c r="K576" s="19">
        <v>35338</v>
      </c>
      <c r="L576" s="14">
        <f t="shared" si="90"/>
        <v>27585.555890558189</v>
      </c>
      <c r="M576" s="14">
        <f t="shared" si="91"/>
        <v>142680.54258583279</v>
      </c>
      <c r="N576" s="14">
        <f t="shared" si="92"/>
        <v>4177.7220539566879</v>
      </c>
      <c r="O576" s="17">
        <f t="shared" si="93"/>
        <v>174443.82053034767</v>
      </c>
      <c r="P576" s="16">
        <f t="shared" si="98"/>
        <v>-51283.390472662089</v>
      </c>
      <c r="Q576" s="2">
        <f t="shared" si="88"/>
        <v>3.401565671118008</v>
      </c>
    </row>
    <row r="577" spans="1:17" x14ac:dyDescent="0.4">
      <c r="F577" s="18">
        <v>35345</v>
      </c>
      <c r="G577">
        <v>765.64001464843705</v>
      </c>
      <c r="H577" s="12">
        <v>0.46695016892171087</v>
      </c>
      <c r="I577" s="13">
        <f t="shared" si="89"/>
        <v>139.33776578697706</v>
      </c>
      <c r="K577" s="19">
        <v>35345</v>
      </c>
      <c r="L577" s="14">
        <f t="shared" si="90"/>
        <v>27822.485973211409</v>
      </c>
      <c r="M577" s="14">
        <f t="shared" si="91"/>
        <v>145142.0110742895</v>
      </c>
      <c r="N577" s="14">
        <f t="shared" si="92"/>
        <v>4180.1329736093076</v>
      </c>
      <c r="O577" s="17">
        <f t="shared" si="93"/>
        <v>177144.63002111024</v>
      </c>
      <c r="P577" s="16">
        <f t="shared" si="98"/>
        <v>-51342.597767000734</v>
      </c>
      <c r="Q577" s="2">
        <f t="shared" si="88"/>
        <v>3.4502467293340939</v>
      </c>
    </row>
    <row r="578" spans="1:17" x14ac:dyDescent="0.4">
      <c r="F578" s="18">
        <v>35352</v>
      </c>
      <c r="G578">
        <v>756.83001708984295</v>
      </c>
      <c r="H578" s="12">
        <v>0.45626587487607312</v>
      </c>
      <c r="I578" s="13">
        <f t="shared" si="89"/>
        <v>139.41817615261394</v>
      </c>
      <c r="K578" s="19">
        <v>35352</v>
      </c>
      <c r="L578" s="14">
        <f t="shared" si="90"/>
        <v>27502.340697614025</v>
      </c>
      <c r="M578" s="14">
        <f t="shared" si="91"/>
        <v>141821.01447143161</v>
      </c>
      <c r="N578" s="14">
        <f t="shared" si="92"/>
        <v>4182.5452845784139</v>
      </c>
      <c r="O578" s="17">
        <f t="shared" si="93"/>
        <v>173505.90045362402</v>
      </c>
      <c r="P578" s="16">
        <f t="shared" si="98"/>
        <v>-51401.87341687653</v>
      </c>
      <c r="Q578" s="2">
        <f t="shared" ref="Q578:Q641" si="99">O578/-P578</f>
        <v>3.3754781473909796</v>
      </c>
    </row>
    <row r="579" spans="1:17" x14ac:dyDescent="0.4">
      <c r="F579" s="18">
        <v>35359</v>
      </c>
      <c r="G579">
        <v>743.54998779296795</v>
      </c>
      <c r="H579" s="12">
        <v>0.44039424263432791</v>
      </c>
      <c r="I579" s="13">
        <f t="shared" ref="I579:I642" si="100">I578*EXP($C$13/52)</f>
        <v>139.49863292223085</v>
      </c>
      <c r="K579" s="19">
        <v>35359</v>
      </c>
      <c r="L579" s="14">
        <f t="shared" ref="L579:L642" si="101">L578*(G579/G578)</f>
        <v>27019.759560569095</v>
      </c>
      <c r="M579" s="14">
        <f t="shared" ref="M579:M642" si="102">M578*(H579/H578)</f>
        <v>136887.63875830566</v>
      </c>
      <c r="N579" s="14">
        <f t="shared" ref="N579:N642" si="103">N578*(I579/I578)</f>
        <v>4184.9589876669215</v>
      </c>
      <c r="O579" s="17">
        <f t="shared" ref="O579:O642" si="104">L579+M579+N579</f>
        <v>168092.3573065417</v>
      </c>
      <c r="P579" s="16">
        <f t="shared" si="98"/>
        <v>-51461.217501206775</v>
      </c>
      <c r="Q579" s="2">
        <f t="shared" si="99"/>
        <v>3.2663890492408174</v>
      </c>
    </row>
    <row r="580" spans="1:17" x14ac:dyDescent="0.4">
      <c r="F580" s="18">
        <v>35366</v>
      </c>
      <c r="G580">
        <v>755.510009765625</v>
      </c>
      <c r="H580" s="12">
        <v>0.45467569197702168</v>
      </c>
      <c r="I580" s="13">
        <f t="shared" si="100"/>
        <v>139.57913612260705</v>
      </c>
      <c r="K580" s="19">
        <v>35366</v>
      </c>
      <c r="L580" s="14">
        <f t="shared" si="101"/>
        <v>27454.37313510431</v>
      </c>
      <c r="M580" s="14">
        <f t="shared" si="102"/>
        <v>141326.73829528794</v>
      </c>
      <c r="N580" s="14">
        <f t="shared" si="103"/>
        <v>4187.3740836782081</v>
      </c>
      <c r="O580" s="17">
        <f t="shared" si="104"/>
        <v>172968.48551407046</v>
      </c>
      <c r="P580" s="16">
        <f t="shared" si="98"/>
        <v>-51520.630098999878</v>
      </c>
      <c r="Q580" s="2">
        <f t="shared" si="99"/>
        <v>3.3572665004620768</v>
      </c>
    </row>
    <row r="581" spans="1:17" x14ac:dyDescent="0.4">
      <c r="F581" s="18">
        <v>35373</v>
      </c>
      <c r="G581">
        <v>798.65997314453102</v>
      </c>
      <c r="H581" s="12">
        <v>0.50809524370512593</v>
      </c>
      <c r="I581" s="13">
        <f t="shared" si="100"/>
        <v>139.65968578053725</v>
      </c>
      <c r="K581" s="19">
        <v>35373</v>
      </c>
      <c r="L581" s="14">
        <f t="shared" si="101"/>
        <v>29022.393651123781</v>
      </c>
      <c r="M581" s="14">
        <f t="shared" si="102"/>
        <v>157931.12498264777</v>
      </c>
      <c r="N581" s="14">
        <f t="shared" si="103"/>
        <v>4189.7905734161141</v>
      </c>
      <c r="O581" s="17">
        <f t="shared" si="104"/>
        <v>191143.30920718765</v>
      </c>
      <c r="P581" s="16">
        <f t="shared" si="98"/>
        <v>-51580.111289355453</v>
      </c>
      <c r="Q581" s="2">
        <f t="shared" si="99"/>
        <v>3.705756044900852</v>
      </c>
    </row>
    <row r="582" spans="1:17" x14ac:dyDescent="0.4">
      <c r="F582" s="18">
        <v>35380</v>
      </c>
      <c r="G582">
        <v>799.44000244140602</v>
      </c>
      <c r="H582" s="12">
        <v>0.50908821375732727</v>
      </c>
      <c r="I582" s="13">
        <f t="shared" si="100"/>
        <v>139.7402819228316</v>
      </c>
      <c r="K582" s="19">
        <v>35380</v>
      </c>
      <c r="L582" s="14">
        <f t="shared" si="101"/>
        <v>29050.739027221927</v>
      </c>
      <c r="M582" s="14">
        <f t="shared" si="102"/>
        <v>158239.76963020372</v>
      </c>
      <c r="N582" s="14">
        <f t="shared" si="103"/>
        <v>4192.2084576849447</v>
      </c>
      <c r="O582" s="17">
        <f t="shared" si="104"/>
        <v>191482.7171151106</v>
      </c>
      <c r="P582" s="16">
        <f t="shared" si="98"/>
        <v>-51639.661151464446</v>
      </c>
      <c r="Q582" s="2">
        <f t="shared" si="99"/>
        <v>3.7080552591828995</v>
      </c>
    </row>
    <row r="583" spans="1:17" x14ac:dyDescent="0.4">
      <c r="F583" s="18">
        <v>35387</v>
      </c>
      <c r="G583">
        <v>818.36999511718705</v>
      </c>
      <c r="H583" s="12">
        <v>0.53348312553596688</v>
      </c>
      <c r="I583" s="13">
        <f t="shared" si="100"/>
        <v>139.82092457631575</v>
      </c>
      <c r="K583" s="19">
        <v>35387</v>
      </c>
      <c r="L583" s="14">
        <f t="shared" si="101"/>
        <v>29738.63339744597</v>
      </c>
      <c r="M583" s="14">
        <f t="shared" si="102"/>
        <v>165822.43431519126</v>
      </c>
      <c r="N583" s="14">
        <f t="shared" si="103"/>
        <v>4194.6277372894692</v>
      </c>
      <c r="O583" s="17">
        <f t="shared" si="104"/>
        <v>199755.69544992672</v>
      </c>
      <c r="P583" s="16">
        <f t="shared" si="98"/>
        <v>-51699.279764609229</v>
      </c>
      <c r="Q583" s="2">
        <f t="shared" si="99"/>
        <v>3.8638003538817109</v>
      </c>
    </row>
    <row r="584" spans="1:17" x14ac:dyDescent="0.4">
      <c r="F584" s="18">
        <v>35394</v>
      </c>
      <c r="G584">
        <v>834.010009765625</v>
      </c>
      <c r="H584" s="12">
        <v>0.55406895532547773</v>
      </c>
      <c r="I584" s="13">
        <f t="shared" si="100"/>
        <v>139.90161376783084</v>
      </c>
      <c r="K584" s="19">
        <v>35394</v>
      </c>
      <c r="L584" s="14">
        <f t="shared" si="101"/>
        <v>30306.973713850144</v>
      </c>
      <c r="M584" s="14">
        <f t="shared" si="102"/>
        <v>172221.12294225025</v>
      </c>
      <c r="N584" s="14">
        <f t="shared" si="103"/>
        <v>4197.0484130349214</v>
      </c>
      <c r="O584" s="17">
        <f t="shared" si="104"/>
        <v>206725.14506913529</v>
      </c>
      <c r="P584" s="16">
        <f t="shared" si="98"/>
        <v>-51758.967208163704</v>
      </c>
      <c r="Q584" s="2">
        <f t="shared" si="99"/>
        <v>3.99399671631256</v>
      </c>
    </row>
    <row r="585" spans="1:17" x14ac:dyDescent="0.4">
      <c r="F585" s="18">
        <v>35401</v>
      </c>
      <c r="G585">
        <v>827.21002197265602</v>
      </c>
      <c r="H585" s="12">
        <v>0.54507073581497378</v>
      </c>
      <c r="I585" s="13">
        <f t="shared" si="100"/>
        <v>139.98234952423346</v>
      </c>
      <c r="K585" s="19">
        <v>35401</v>
      </c>
      <c r="L585" s="14">
        <f t="shared" si="101"/>
        <v>30059.869903484694</v>
      </c>
      <c r="M585" s="14">
        <f t="shared" si="102"/>
        <v>169424.20849020427</v>
      </c>
      <c r="N585" s="14">
        <f t="shared" si="103"/>
        <v>4199.4704857269999</v>
      </c>
      <c r="O585" s="17">
        <f t="shared" si="104"/>
        <v>203683.54887941596</v>
      </c>
      <c r="P585" s="16">
        <f t="shared" si="98"/>
        <v>-51818.723561593411</v>
      </c>
      <c r="Q585" s="2">
        <f t="shared" si="99"/>
        <v>3.9306940595962598</v>
      </c>
    </row>
    <row r="586" spans="1:17" x14ac:dyDescent="0.4">
      <c r="F586" s="18">
        <v>35408</v>
      </c>
      <c r="G586">
        <v>828.45001220703102</v>
      </c>
      <c r="H586" s="12">
        <v>0.54670608583812086</v>
      </c>
      <c r="I586" s="13">
        <f t="shared" si="100"/>
        <v>140.0631318723957</v>
      </c>
      <c r="K586" s="19">
        <v>35408</v>
      </c>
      <c r="L586" s="14">
        <f t="shared" si="101"/>
        <v>30104.929736098929</v>
      </c>
      <c r="M586" s="14">
        <f t="shared" si="102"/>
        <v>169932.52395289711</v>
      </c>
      <c r="N586" s="14">
        <f t="shared" si="103"/>
        <v>4201.8939561718671</v>
      </c>
      <c r="O586" s="17">
        <f t="shared" si="104"/>
        <v>204239.3476451679</v>
      </c>
      <c r="P586" s="16">
        <f>P585*EXP($C$17/52)+(-MAX(O$2:O585)*$C$16)</f>
        <v>-56013.051805838339</v>
      </c>
      <c r="Q586" s="2">
        <f t="shared" si="99"/>
        <v>3.6462813765823001</v>
      </c>
    </row>
    <row r="587" spans="1:17" x14ac:dyDescent="0.4">
      <c r="F587" s="18">
        <v>35415</v>
      </c>
      <c r="G587">
        <v>834.04998779296795</v>
      </c>
      <c r="H587" s="12">
        <v>0.55412207486715581</v>
      </c>
      <c r="I587" s="13">
        <f t="shared" si="100"/>
        <v>140.14396083920522</v>
      </c>
      <c r="K587" s="19">
        <v>35415</v>
      </c>
      <c r="L587" s="14">
        <f t="shared" si="101"/>
        <v>30308.426469823851</v>
      </c>
      <c r="M587" s="14">
        <f t="shared" si="102"/>
        <v>172237.63407688437</v>
      </c>
      <c r="N587" s="14">
        <f t="shared" si="103"/>
        <v>4204.3188251761521</v>
      </c>
      <c r="O587" s="17">
        <f t="shared" si="104"/>
        <v>206750.37937188437</v>
      </c>
      <c r="P587" s="16">
        <f t="shared" ref="P587:P598" si="105">P586*EXP($C$17/52)</f>
        <v>-56077.719551369744</v>
      </c>
      <c r="Q587" s="2">
        <f t="shared" si="99"/>
        <v>3.686854262725352</v>
      </c>
    </row>
    <row r="588" spans="1:17" x14ac:dyDescent="0.4">
      <c r="F588" s="18">
        <v>35422</v>
      </c>
      <c r="G588">
        <v>835.46002197265602</v>
      </c>
      <c r="H588" s="12">
        <v>0.55599724189755251</v>
      </c>
      <c r="I588" s="13">
        <f t="shared" si="100"/>
        <v>140.22483645156512</v>
      </c>
      <c r="K588" s="19">
        <v>35422</v>
      </c>
      <c r="L588" s="14">
        <f t="shared" si="101"/>
        <v>30359.665505709574</v>
      </c>
      <c r="M588" s="14">
        <f t="shared" si="102"/>
        <v>172820.49180348177</v>
      </c>
      <c r="N588" s="14">
        <f t="shared" si="103"/>
        <v>4206.7450935469487</v>
      </c>
      <c r="O588" s="17">
        <f t="shared" si="104"/>
        <v>207386.90240273828</v>
      </c>
      <c r="P588" s="16">
        <f t="shared" si="105"/>
        <v>-56142.461956595231</v>
      </c>
      <c r="Q588" s="2">
        <f t="shared" si="99"/>
        <v>3.6939402935887085</v>
      </c>
    </row>
    <row r="589" spans="1:17" x14ac:dyDescent="0.4">
      <c r="A589" s="7"/>
      <c r="E589" s="7"/>
      <c r="F589" s="20">
        <v>35429</v>
      </c>
      <c r="G589" s="8">
        <v>848.16998291015602</v>
      </c>
      <c r="H589" s="21">
        <v>0.57304283683173973</v>
      </c>
      <c r="I589" s="22">
        <f t="shared" si="100"/>
        <v>140.30575873639407</v>
      </c>
      <c r="J589" s="22"/>
      <c r="K589" s="23">
        <v>35429</v>
      </c>
      <c r="L589" s="24">
        <f t="shared" si="101"/>
        <v>30821.531007953516</v>
      </c>
      <c r="M589" s="24">
        <f t="shared" si="102"/>
        <v>178118.77006391954</v>
      </c>
      <c r="N589" s="24">
        <f t="shared" si="103"/>
        <v>4209.1727620918173</v>
      </c>
      <c r="O589" s="25">
        <f t="shared" si="104"/>
        <v>213149.47383396488</v>
      </c>
      <c r="P589" s="26">
        <f t="shared" si="105"/>
        <v>-56207.27910771031</v>
      </c>
      <c r="Q589" s="2">
        <f t="shared" si="99"/>
        <v>3.7922040920270379</v>
      </c>
    </row>
    <row r="590" spans="1:17" x14ac:dyDescent="0.4">
      <c r="F590" s="18">
        <v>35436</v>
      </c>
      <c r="G590">
        <v>865.58001708984295</v>
      </c>
      <c r="H590" s="12">
        <v>0.5968095093786332</v>
      </c>
      <c r="I590" s="13">
        <f t="shared" si="100"/>
        <v>140.38672772062625</v>
      </c>
      <c r="K590" s="19">
        <v>35436</v>
      </c>
      <c r="L590" s="14">
        <f t="shared" si="101"/>
        <v>31454.191817851093</v>
      </c>
      <c r="M590" s="14">
        <f t="shared" si="102"/>
        <v>185506.15929640649</v>
      </c>
      <c r="N590" s="14">
        <f t="shared" si="103"/>
        <v>4211.6018316187829</v>
      </c>
      <c r="O590" s="17">
        <f t="shared" si="104"/>
        <v>221171.95294587637</v>
      </c>
      <c r="P590" s="16">
        <f t="shared" si="105"/>
        <v>-56272.171091010023</v>
      </c>
      <c r="Q590" s="2">
        <f t="shared" si="99"/>
        <v>3.930396653581588</v>
      </c>
    </row>
    <row r="591" spans="1:17" x14ac:dyDescent="0.4">
      <c r="F591" s="18">
        <v>35443</v>
      </c>
      <c r="G591">
        <v>883.44000244140602</v>
      </c>
      <c r="H591" s="12">
        <v>0.62169219026624256</v>
      </c>
      <c r="I591" s="13">
        <f t="shared" si="100"/>
        <v>140.46774343121143</v>
      </c>
      <c r="K591" s="19">
        <v>35443</v>
      </c>
      <c r="L591" s="14">
        <f t="shared" si="101"/>
        <v>32103.203340784356</v>
      </c>
      <c r="M591" s="14">
        <f t="shared" si="102"/>
        <v>193240.43713870217</v>
      </c>
      <c r="N591" s="14">
        <f t="shared" si="103"/>
        <v>4214.0323029363381</v>
      </c>
      <c r="O591" s="17">
        <f t="shared" si="104"/>
        <v>229557.67278242286</v>
      </c>
      <c r="P591" s="16">
        <f t="shared" si="105"/>
        <v>-56337.137992889024</v>
      </c>
      <c r="Q591" s="2">
        <f t="shared" si="99"/>
        <v>4.0747130749062555</v>
      </c>
    </row>
    <row r="592" spans="1:17" x14ac:dyDescent="0.4">
      <c r="F592" s="18">
        <v>35450</v>
      </c>
      <c r="G592">
        <v>898.36999511718705</v>
      </c>
      <c r="H592" s="12">
        <v>0.6428827426160858</v>
      </c>
      <c r="I592" s="13">
        <f t="shared" si="100"/>
        <v>140.54880589511487</v>
      </c>
      <c r="K592" s="19">
        <v>35450</v>
      </c>
      <c r="L592" s="14">
        <f t="shared" si="101"/>
        <v>32645.742267505422</v>
      </c>
      <c r="M592" s="14">
        <f t="shared" si="102"/>
        <v>199827.09153682258</v>
      </c>
      <c r="N592" s="14">
        <f t="shared" si="103"/>
        <v>4216.4641768534411</v>
      </c>
      <c r="O592" s="17">
        <f t="shared" si="104"/>
        <v>236689.29798118144</v>
      </c>
      <c r="P592" s="16">
        <f t="shared" si="105"/>
        <v>-56402.179899841722</v>
      </c>
      <c r="Q592" s="2">
        <f t="shared" si="99"/>
        <v>4.1964565625210106</v>
      </c>
    </row>
    <row r="593" spans="2:17" x14ac:dyDescent="0.4">
      <c r="B593" s="7"/>
      <c r="C593" s="7"/>
      <c r="D593" s="7"/>
      <c r="F593" s="18">
        <v>35457</v>
      </c>
      <c r="G593">
        <v>921.54998779296795</v>
      </c>
      <c r="H593" s="12">
        <v>0.6764864256108386</v>
      </c>
      <c r="I593" s="13">
        <f t="shared" si="100"/>
        <v>140.62991513931743</v>
      </c>
      <c r="K593" s="19">
        <v>35457</v>
      </c>
      <c r="L593" s="14">
        <f t="shared" si="101"/>
        <v>33488.076796451373</v>
      </c>
      <c r="M593" s="14">
        <f t="shared" si="102"/>
        <v>210272.11641094155</v>
      </c>
      <c r="N593" s="14">
        <f t="shared" si="103"/>
        <v>4218.8974541795178</v>
      </c>
      <c r="O593" s="17">
        <f t="shared" si="104"/>
        <v>247979.09066157247</v>
      </c>
      <c r="P593" s="16">
        <f t="shared" si="105"/>
        <v>-56467.29689846238</v>
      </c>
      <c r="Q593" s="2">
        <f t="shared" si="99"/>
        <v>4.3915523547635056</v>
      </c>
    </row>
    <row r="594" spans="2:17" x14ac:dyDescent="0.4">
      <c r="F594" s="18">
        <v>35464</v>
      </c>
      <c r="G594">
        <v>899.84002685546795</v>
      </c>
      <c r="H594" s="12">
        <v>0.64498840343561537</v>
      </c>
      <c r="I594" s="13">
        <f t="shared" si="100"/>
        <v>140.71107119081552</v>
      </c>
      <c r="K594" s="19">
        <v>35464</v>
      </c>
      <c r="L594" s="14">
        <f t="shared" si="101"/>
        <v>32699.161546325744</v>
      </c>
      <c r="M594" s="14">
        <f t="shared" si="102"/>
        <v>200481.59359363219</v>
      </c>
      <c r="N594" s="14">
        <f t="shared" si="103"/>
        <v>4221.3321357244604</v>
      </c>
      <c r="O594" s="17">
        <f t="shared" si="104"/>
        <v>237402.0872756824</v>
      </c>
      <c r="P594" s="16">
        <f t="shared" si="105"/>
        <v>-56532.489075445235</v>
      </c>
      <c r="Q594" s="2">
        <f t="shared" si="99"/>
        <v>4.1993920868911019</v>
      </c>
    </row>
    <row r="595" spans="2:17" x14ac:dyDescent="0.4">
      <c r="F595" s="18">
        <v>35471</v>
      </c>
      <c r="G595">
        <v>899.90997314453102</v>
      </c>
      <c r="H595" s="12">
        <v>0.64508867970113482</v>
      </c>
      <c r="I595" s="13">
        <f t="shared" si="100"/>
        <v>140.79227407662114</v>
      </c>
      <c r="K595" s="19">
        <v>35471</v>
      </c>
      <c r="L595" s="14">
        <f t="shared" si="101"/>
        <v>32701.70331479278</v>
      </c>
      <c r="M595" s="14">
        <f t="shared" si="102"/>
        <v>200512.76244163609</v>
      </c>
      <c r="N595" s="14">
        <f t="shared" si="103"/>
        <v>4223.7682222986296</v>
      </c>
      <c r="O595" s="17">
        <f t="shared" si="104"/>
        <v>237438.23397872748</v>
      </c>
      <c r="P595" s="16">
        <f t="shared" si="105"/>
        <v>-56597.756517584625</v>
      </c>
      <c r="Q595" s="2">
        <f t="shared" si="99"/>
        <v>4.1951880885058879</v>
      </c>
    </row>
    <row r="596" spans="2:17" x14ac:dyDescent="0.4">
      <c r="F596" s="18">
        <v>35478</v>
      </c>
      <c r="G596">
        <v>864.280029296875</v>
      </c>
      <c r="H596" s="12">
        <v>0.59501819614870943</v>
      </c>
      <c r="I596" s="13">
        <f t="shared" si="100"/>
        <v>140.8735238237619</v>
      </c>
      <c r="K596" s="19">
        <v>35478</v>
      </c>
      <c r="L596" s="14">
        <f t="shared" si="101"/>
        <v>31406.95174230227</v>
      </c>
      <c r="M596" s="14">
        <f t="shared" si="102"/>
        <v>184949.36582686883</v>
      </c>
      <c r="N596" s="14">
        <f t="shared" si="103"/>
        <v>4226.2057147128526</v>
      </c>
      <c r="O596" s="17">
        <f t="shared" si="104"/>
        <v>220582.52328388396</v>
      </c>
      <c r="P596" s="16">
        <f t="shared" si="105"/>
        <v>-56663.09931177507</v>
      </c>
      <c r="Q596" s="2">
        <f t="shared" si="99"/>
        <v>3.8928778334235075</v>
      </c>
    </row>
    <row r="597" spans="2:17" x14ac:dyDescent="0.4">
      <c r="F597" s="18">
        <v>35485</v>
      </c>
      <c r="G597">
        <v>850.46002197265602</v>
      </c>
      <c r="H597" s="12">
        <v>0.57614141868223845</v>
      </c>
      <c r="I597" s="13">
        <f t="shared" si="100"/>
        <v>140.95482045928097</v>
      </c>
      <c r="K597" s="19">
        <v>35485</v>
      </c>
      <c r="L597" s="14">
        <f t="shared" si="101"/>
        <v>30904.748418845727</v>
      </c>
      <c r="M597" s="14">
        <f t="shared" si="102"/>
        <v>179081.90153102705</v>
      </c>
      <c r="N597" s="14">
        <f t="shared" si="103"/>
        <v>4228.6446137784251</v>
      </c>
      <c r="O597" s="17">
        <f t="shared" si="104"/>
        <v>214215.2945636512</v>
      </c>
      <c r="P597" s="16">
        <f t="shared" si="105"/>
        <v>-56728.517545011433</v>
      </c>
      <c r="Q597" s="2">
        <f t="shared" si="99"/>
        <v>3.7761482907372179</v>
      </c>
    </row>
    <row r="598" spans="2:17" x14ac:dyDescent="0.4">
      <c r="F598" s="18">
        <v>35492</v>
      </c>
      <c r="G598">
        <v>841.030029296875</v>
      </c>
      <c r="H598" s="12">
        <v>0.56343561636065997</v>
      </c>
      <c r="I598" s="13">
        <f t="shared" si="100"/>
        <v>141.03616401023714</v>
      </c>
      <c r="K598" s="19">
        <v>35492</v>
      </c>
      <c r="L598" s="14">
        <f t="shared" si="101"/>
        <v>30562.073226941244</v>
      </c>
      <c r="M598" s="14">
        <f t="shared" si="102"/>
        <v>175132.55998667167</v>
      </c>
      <c r="N598" s="14">
        <f t="shared" si="103"/>
        <v>4231.0849203071102</v>
      </c>
      <c r="O598" s="17">
        <f t="shared" si="104"/>
        <v>209925.71813392002</v>
      </c>
      <c r="P598" s="16">
        <f t="shared" si="105"/>
        <v>-56794.011304389001</v>
      </c>
      <c r="Q598" s="2">
        <f t="shared" si="99"/>
        <v>3.6962650341568164</v>
      </c>
    </row>
    <row r="599" spans="2:17" x14ac:dyDescent="0.4">
      <c r="F599" s="18">
        <v>35499</v>
      </c>
      <c r="G599">
        <v>838.97998046875</v>
      </c>
      <c r="H599" s="12">
        <v>0.56069216436377678</v>
      </c>
      <c r="I599" s="13">
        <f t="shared" si="100"/>
        <v>141.11755450370484</v>
      </c>
      <c r="K599" s="19">
        <v>35499</v>
      </c>
      <c r="L599" s="14">
        <f t="shared" si="101"/>
        <v>30487.57678778753</v>
      </c>
      <c r="M599" s="14">
        <f t="shared" si="102"/>
        <v>174279.81344835708</v>
      </c>
      <c r="N599" s="14">
        <f t="shared" si="103"/>
        <v>4233.5266351111404</v>
      </c>
      <c r="O599" s="17">
        <f t="shared" si="104"/>
        <v>209000.91687125573</v>
      </c>
      <c r="P599" s="16">
        <f>P598*EXP($C$17/52)+(-MAX(O$2:O598)*$C$16)</f>
        <v>-61819.162490335068</v>
      </c>
      <c r="Q599" s="2">
        <f t="shared" si="99"/>
        <v>3.3808435516079882</v>
      </c>
    </row>
    <row r="600" spans="2:17" x14ac:dyDescent="0.4">
      <c r="F600" s="18">
        <v>35506</v>
      </c>
      <c r="G600">
        <v>812.72998046875</v>
      </c>
      <c r="H600" s="12">
        <v>0.5261551821700623</v>
      </c>
      <c r="I600" s="13">
        <f t="shared" si="100"/>
        <v>141.19899196677406</v>
      </c>
      <c r="K600" s="19">
        <v>35506</v>
      </c>
      <c r="L600" s="14">
        <f t="shared" si="101"/>
        <v>29533.681689799276</v>
      </c>
      <c r="M600" s="14">
        <f t="shared" si="102"/>
        <v>163544.69140394661</v>
      </c>
      <c r="N600" s="14">
        <f t="shared" si="103"/>
        <v>4235.9697590032174</v>
      </c>
      <c r="O600" s="17">
        <f t="shared" si="104"/>
        <v>197314.34285274911</v>
      </c>
      <c r="P600" s="16">
        <f t="shared" ref="P600:P611" si="106">P599*EXP($C$17/52)</f>
        <v>-61890.533460850071</v>
      </c>
      <c r="Q600" s="2">
        <f t="shared" si="99"/>
        <v>3.188118308554631</v>
      </c>
    </row>
    <row r="601" spans="2:17" x14ac:dyDescent="0.4">
      <c r="F601" s="18">
        <v>35513</v>
      </c>
      <c r="G601">
        <v>818.739990234375</v>
      </c>
      <c r="H601" s="12">
        <v>0.5339656231179386</v>
      </c>
      <c r="I601" s="13">
        <f t="shared" si="100"/>
        <v>141.28047642655051</v>
      </c>
      <c r="K601" s="19">
        <v>35513</v>
      </c>
      <c r="L601" s="14">
        <f t="shared" si="101"/>
        <v>29752.078598534179</v>
      </c>
      <c r="M601" s="14">
        <f t="shared" si="102"/>
        <v>165972.40892500358</v>
      </c>
      <c r="N601" s="14">
        <f t="shared" si="103"/>
        <v>4238.4142927965104</v>
      </c>
      <c r="O601" s="17">
        <f t="shared" si="104"/>
        <v>199962.90181633428</v>
      </c>
      <c r="P601" s="16">
        <f t="shared" si="106"/>
        <v>-61961.98683001344</v>
      </c>
      <c r="Q601" s="2">
        <f t="shared" si="99"/>
        <v>3.2271867324866883</v>
      </c>
    </row>
    <row r="602" spans="2:17" x14ac:dyDescent="0.4">
      <c r="F602" s="18">
        <v>35520</v>
      </c>
      <c r="G602">
        <v>822.40002441406205</v>
      </c>
      <c r="H602" s="12">
        <v>0.53875029396756746</v>
      </c>
      <c r="I602" s="13">
        <f t="shared" si="100"/>
        <v>141.36200791015546</v>
      </c>
      <c r="K602" s="19">
        <v>35520</v>
      </c>
      <c r="L602" s="14">
        <f t="shared" si="101"/>
        <v>29885.080071390286</v>
      </c>
      <c r="M602" s="14">
        <f t="shared" si="102"/>
        <v>167459.6270387636</v>
      </c>
      <c r="N602" s="14">
        <f t="shared" si="103"/>
        <v>4240.8602373046588</v>
      </c>
      <c r="O602" s="17">
        <f t="shared" si="104"/>
        <v>201585.56734745853</v>
      </c>
      <c r="P602" s="16">
        <f t="shared" si="106"/>
        <v>-62033.522692955405</v>
      </c>
      <c r="Q602" s="2">
        <f t="shared" si="99"/>
        <v>3.2496230843642033</v>
      </c>
    </row>
    <row r="603" spans="2:17" x14ac:dyDescent="0.4">
      <c r="F603" s="18">
        <v>35527</v>
      </c>
      <c r="G603">
        <v>789.969970703125</v>
      </c>
      <c r="H603" s="12">
        <v>0.49709850429343561</v>
      </c>
      <c r="I603" s="13">
        <f t="shared" si="100"/>
        <v>141.4435864447259</v>
      </c>
      <c r="K603" s="19">
        <v>35527</v>
      </c>
      <c r="L603" s="14">
        <f t="shared" si="101"/>
        <v>28706.608861395671</v>
      </c>
      <c r="M603" s="14">
        <f t="shared" si="102"/>
        <v>154513.01106021708</v>
      </c>
      <c r="N603" s="14">
        <f t="shared" si="103"/>
        <v>4243.3075933417722</v>
      </c>
      <c r="O603" s="17">
        <f t="shared" si="104"/>
        <v>187462.92751495453</v>
      </c>
      <c r="P603" s="16">
        <f t="shared" si="106"/>
        <v>-62105.141144916037</v>
      </c>
      <c r="Q603" s="2">
        <f t="shared" si="99"/>
        <v>3.0184767969132995</v>
      </c>
    </row>
    <row r="604" spans="2:17" x14ac:dyDescent="0.4">
      <c r="F604" s="18">
        <v>35534</v>
      </c>
      <c r="G604">
        <v>816.42999267578102</v>
      </c>
      <c r="H604" s="12">
        <v>0.53095680650698718</v>
      </c>
      <c r="I604" s="13">
        <f t="shared" si="100"/>
        <v>141.52521205741442</v>
      </c>
      <c r="K604" s="19">
        <v>35534</v>
      </c>
      <c r="L604" s="14">
        <f t="shared" si="101"/>
        <v>29668.135918629123</v>
      </c>
      <c r="M604" s="14">
        <f t="shared" si="102"/>
        <v>165037.17916617158</v>
      </c>
      <c r="N604" s="14">
        <f t="shared" si="103"/>
        <v>4245.7563617224278</v>
      </c>
      <c r="O604" s="17">
        <f t="shared" si="104"/>
        <v>198951.07144652313</v>
      </c>
      <c r="P604" s="16">
        <f t="shared" si="106"/>
        <v>-62176.842281245357</v>
      </c>
      <c r="Q604" s="2">
        <f t="shared" si="99"/>
        <v>3.19976158561744</v>
      </c>
    </row>
    <row r="605" spans="2:17" x14ac:dyDescent="0.4">
      <c r="F605" s="18">
        <v>35541</v>
      </c>
      <c r="G605">
        <v>818.57000732421795</v>
      </c>
      <c r="H605" s="12">
        <v>0.53374392731824249</v>
      </c>
      <c r="I605" s="13">
        <f t="shared" si="100"/>
        <v>141.60688477538935</v>
      </c>
      <c r="K605" s="19">
        <v>35541</v>
      </c>
      <c r="L605" s="14">
        <f t="shared" si="101"/>
        <v>29745.901613210724</v>
      </c>
      <c r="M605" s="14">
        <f t="shared" si="102"/>
        <v>165903.49927177673</v>
      </c>
      <c r="N605" s="14">
        <f t="shared" si="103"/>
        <v>4248.2065432616755</v>
      </c>
      <c r="O605" s="17">
        <f t="shared" si="104"/>
        <v>199897.60742824915</v>
      </c>
      <c r="P605" s="16">
        <f t="shared" si="106"/>
        <v>-62248.626197403464</v>
      </c>
      <c r="Q605" s="2">
        <f t="shared" si="99"/>
        <v>3.2112774150923729</v>
      </c>
    </row>
    <row r="606" spans="2:17" x14ac:dyDescent="0.4">
      <c r="F606" s="18">
        <v>35548</v>
      </c>
      <c r="G606">
        <v>909.489990234375</v>
      </c>
      <c r="H606" s="12">
        <v>0.65889640543820105</v>
      </c>
      <c r="I606" s="13">
        <f t="shared" si="100"/>
        <v>141.68860462583461</v>
      </c>
      <c r="K606" s="19">
        <v>35548</v>
      </c>
      <c r="L606" s="14">
        <f t="shared" si="101"/>
        <v>33049.830223007855</v>
      </c>
      <c r="M606" s="14">
        <f t="shared" si="102"/>
        <v>204804.61458180743</v>
      </c>
      <c r="N606" s="14">
        <f t="shared" si="103"/>
        <v>4250.6581387750339</v>
      </c>
      <c r="O606" s="17">
        <f t="shared" si="104"/>
        <v>242105.10294359032</v>
      </c>
      <c r="P606" s="16">
        <f t="shared" si="106"/>
        <v>-62320.492988960672</v>
      </c>
      <c r="Q606" s="2">
        <f t="shared" si="99"/>
        <v>3.8848393414743421</v>
      </c>
    </row>
    <row r="607" spans="2:17" x14ac:dyDescent="0.4">
      <c r="F607" s="18">
        <v>35555</v>
      </c>
      <c r="G607">
        <v>919.08001708984295</v>
      </c>
      <c r="H607" s="12">
        <v>0.67286499981793824</v>
      </c>
      <c r="I607" s="13">
        <f t="shared" si="100"/>
        <v>141.77037163594989</v>
      </c>
      <c r="K607" s="19">
        <v>35555</v>
      </c>
      <c r="L607" s="14">
        <f t="shared" si="101"/>
        <v>33398.320874703342</v>
      </c>
      <c r="M607" s="14">
        <f t="shared" si="102"/>
        <v>209146.46948430775</v>
      </c>
      <c r="N607" s="14">
        <f t="shared" si="103"/>
        <v>4253.1111490784924</v>
      </c>
      <c r="O607" s="17">
        <f t="shared" si="104"/>
        <v>246797.90150808959</v>
      </c>
      <c r="P607" s="16">
        <f t="shared" si="106"/>
        <v>-62392.442751597635</v>
      </c>
      <c r="Q607" s="2">
        <f t="shared" si="99"/>
        <v>3.9555736339842222</v>
      </c>
    </row>
    <row r="608" spans="2:17" x14ac:dyDescent="0.4">
      <c r="F608" s="18">
        <v>35562</v>
      </c>
      <c r="G608">
        <v>915.28997802734295</v>
      </c>
      <c r="H608" s="12">
        <v>0.6673270130319322</v>
      </c>
      <c r="I608" s="13">
        <f t="shared" si="100"/>
        <v>141.85218583295051</v>
      </c>
      <c r="K608" s="19">
        <v>35562</v>
      </c>
      <c r="L608" s="14">
        <f t="shared" si="101"/>
        <v>33260.595172497524</v>
      </c>
      <c r="M608" s="14">
        <f t="shared" si="102"/>
        <v>207425.09835539287</v>
      </c>
      <c r="N608" s="14">
        <f t="shared" si="103"/>
        <v>4255.5655749885118</v>
      </c>
      <c r="O608" s="17">
        <f t="shared" si="104"/>
        <v>244941.25910287892</v>
      </c>
      <c r="P608" s="16">
        <f t="shared" si="106"/>
        <v>-62464.475581105464</v>
      </c>
      <c r="Q608" s="2">
        <f t="shared" si="99"/>
        <v>3.9212889698375992</v>
      </c>
    </row>
    <row r="609" spans="6:17" x14ac:dyDescent="0.4">
      <c r="F609" s="18">
        <v>35569</v>
      </c>
      <c r="G609">
        <v>959.08001708984295</v>
      </c>
      <c r="H609" s="12">
        <v>0.7327080714896097</v>
      </c>
      <c r="I609" s="13">
        <f t="shared" si="100"/>
        <v>141.93404724406756</v>
      </c>
      <c r="K609" s="19">
        <v>35569</v>
      </c>
      <c r="L609" s="14">
        <f t="shared" si="101"/>
        <v>34851.875309733063</v>
      </c>
      <c r="M609" s="14">
        <f t="shared" si="102"/>
        <v>227747.47736347077</v>
      </c>
      <c r="N609" s="14">
        <f t="shared" si="103"/>
        <v>4258.0214173220229</v>
      </c>
      <c r="O609" s="17">
        <f t="shared" si="104"/>
        <v>266857.37409052585</v>
      </c>
      <c r="P609" s="16">
        <f t="shared" si="106"/>
        <v>-62536.591573385871</v>
      </c>
      <c r="Q609" s="2">
        <f t="shared" si="99"/>
        <v>4.2672196769370174</v>
      </c>
    </row>
    <row r="610" spans="6:17" x14ac:dyDescent="0.4">
      <c r="F610" s="18">
        <v>35576</v>
      </c>
      <c r="G610">
        <v>958.84997558593705</v>
      </c>
      <c r="H610" s="12">
        <v>0.73235662416635317</v>
      </c>
      <c r="I610" s="13">
        <f t="shared" si="100"/>
        <v>142.01595589654781</v>
      </c>
      <c r="K610" s="19">
        <v>35576</v>
      </c>
      <c r="L610" s="14">
        <f t="shared" si="101"/>
        <v>34843.515863526976</v>
      </c>
      <c r="M610" s="14">
        <f t="shared" si="102"/>
        <v>227638.23707472236</v>
      </c>
      <c r="N610" s="14">
        <f t="shared" si="103"/>
        <v>4260.4786768964304</v>
      </c>
      <c r="O610" s="17">
        <f t="shared" si="104"/>
        <v>266742.23161514575</v>
      </c>
      <c r="P610" s="16">
        <f t="shared" si="106"/>
        <v>-62608.79082445128</v>
      </c>
      <c r="Q610" s="2">
        <f t="shared" si="99"/>
        <v>4.2604597230293741</v>
      </c>
    </row>
    <row r="611" spans="6:17" x14ac:dyDescent="0.4">
      <c r="F611" s="18">
        <v>35583</v>
      </c>
      <c r="G611">
        <v>944.989990234375</v>
      </c>
      <c r="H611" s="12">
        <v>0.71133750551708297</v>
      </c>
      <c r="I611" s="13">
        <f t="shared" si="100"/>
        <v>142.09791181765374</v>
      </c>
      <c r="K611" s="19">
        <v>35583</v>
      </c>
      <c r="L611" s="14">
        <f t="shared" si="101"/>
        <v>34339.859784096727</v>
      </c>
      <c r="M611" s="14">
        <f t="shared" si="102"/>
        <v>221104.86937339132</v>
      </c>
      <c r="N611" s="14">
        <f t="shared" si="103"/>
        <v>4262.9373545296085</v>
      </c>
      <c r="O611" s="17">
        <f t="shared" si="104"/>
        <v>259707.66651201763</v>
      </c>
      <c r="P611" s="16">
        <f t="shared" si="106"/>
        <v>-62681.073430424964</v>
      </c>
      <c r="Q611" s="2">
        <f t="shared" si="99"/>
        <v>4.1433187451757538</v>
      </c>
    </row>
    <row r="612" spans="6:17" x14ac:dyDescent="0.4">
      <c r="F612" s="18">
        <v>35590</v>
      </c>
      <c r="G612">
        <v>964.40002441406205</v>
      </c>
      <c r="H612" s="12">
        <v>0.74085926503958066</v>
      </c>
      <c r="I612" s="13">
        <f t="shared" si="100"/>
        <v>142.17991503466357</v>
      </c>
      <c r="K612" s="19">
        <v>35590</v>
      </c>
      <c r="L612" s="14">
        <f t="shared" si="101"/>
        <v>35045.198315745787</v>
      </c>
      <c r="M612" s="14">
        <f t="shared" si="102"/>
        <v>230281.11093561523</v>
      </c>
      <c r="N612" s="14">
        <f t="shared" si="103"/>
        <v>4265.3974510399039</v>
      </c>
      <c r="O612" s="17">
        <f t="shared" si="104"/>
        <v>269591.70670240093</v>
      </c>
      <c r="P612" s="16">
        <f>P611*EXP($C$17/52)+(-MAX(O$2:O611)*$C$16)</f>
        <v>-68090.586969351687</v>
      </c>
      <c r="Q612" s="2">
        <f t="shared" si="99"/>
        <v>3.9593094831705167</v>
      </c>
    </row>
    <row r="613" spans="6:17" x14ac:dyDescent="0.4">
      <c r="F613" s="18">
        <v>35597</v>
      </c>
      <c r="G613">
        <v>981.40997314453102</v>
      </c>
      <c r="H613" s="12">
        <v>0.76722407990988084</v>
      </c>
      <c r="I613" s="13">
        <f t="shared" si="100"/>
        <v>142.26196557487128</v>
      </c>
      <c r="K613" s="19">
        <v>35597</v>
      </c>
      <c r="L613" s="14">
        <f t="shared" si="101"/>
        <v>35663.32047616582</v>
      </c>
      <c r="M613" s="14">
        <f t="shared" si="102"/>
        <v>238476.08013481961</v>
      </c>
      <c r="N613" s="14">
        <f t="shared" si="103"/>
        <v>4267.8589672461358</v>
      </c>
      <c r="O613" s="17">
        <f t="shared" si="104"/>
        <v>278407.25957823155</v>
      </c>
      <c r="P613" s="16">
        <f t="shared" ref="P613:P624" si="107">P612*EXP($C$17/52)</f>
        <v>-68169.198375251901</v>
      </c>
      <c r="Q613" s="2">
        <f t="shared" si="99"/>
        <v>4.0840623949496866</v>
      </c>
    </row>
    <row r="614" spans="6:17" x14ac:dyDescent="0.4">
      <c r="F614" s="18">
        <v>35604</v>
      </c>
      <c r="G614">
        <v>963.010009765625</v>
      </c>
      <c r="H614" s="12">
        <v>0.73872516495174567</v>
      </c>
      <c r="I614" s="13">
        <f t="shared" si="100"/>
        <v>142.3440634655866</v>
      </c>
      <c r="K614" s="19">
        <v>35604</v>
      </c>
      <c r="L614" s="14">
        <f t="shared" si="101"/>
        <v>34994.686766820989</v>
      </c>
      <c r="M614" s="14">
        <f t="shared" si="102"/>
        <v>229617.76910773353</v>
      </c>
      <c r="N614" s="14">
        <f t="shared" si="103"/>
        <v>4270.321903967596</v>
      </c>
      <c r="O614" s="17">
        <f t="shared" si="104"/>
        <v>268882.77777852211</v>
      </c>
      <c r="P614" s="16">
        <f t="shared" si="107"/>
        <v>-68247.900538970673</v>
      </c>
      <c r="Q614" s="2">
        <f t="shared" si="99"/>
        <v>3.9397955930525015</v>
      </c>
    </row>
    <row r="615" spans="6:17" x14ac:dyDescent="0.4">
      <c r="F615" s="18">
        <v>35611</v>
      </c>
      <c r="G615">
        <v>986.52001953125</v>
      </c>
      <c r="H615" s="12">
        <v>0.77523450896238544</v>
      </c>
      <c r="I615" s="13">
        <f t="shared" si="100"/>
        <v>142.42620873413503</v>
      </c>
      <c r="K615" s="19">
        <v>35611</v>
      </c>
      <c r="L615" s="14">
        <f t="shared" si="101"/>
        <v>35849.01374088139</v>
      </c>
      <c r="M615" s="14">
        <f t="shared" si="102"/>
        <v>240965.95991135601</v>
      </c>
      <c r="N615" s="14">
        <f t="shared" si="103"/>
        <v>4272.7862620240485</v>
      </c>
      <c r="O615" s="17">
        <f t="shared" si="104"/>
        <v>281087.75991426141</v>
      </c>
      <c r="P615" s="16">
        <f t="shared" si="107"/>
        <v>-68326.693565288995</v>
      </c>
      <c r="Q615" s="2">
        <f t="shared" si="99"/>
        <v>4.1138791480619554</v>
      </c>
    </row>
    <row r="616" spans="6:17" x14ac:dyDescent="0.4">
      <c r="F616" s="18">
        <v>35618</v>
      </c>
      <c r="G616">
        <v>1015.61999511718</v>
      </c>
      <c r="H616" s="12">
        <v>0.82164416622857461</v>
      </c>
      <c r="I616" s="13">
        <f t="shared" si="100"/>
        <v>142.5084014078578</v>
      </c>
      <c r="K616" s="19">
        <v>35618</v>
      </c>
      <c r="L616" s="14">
        <f t="shared" si="101"/>
        <v>36906.473705186014</v>
      </c>
      <c r="M616" s="14">
        <f t="shared" si="102"/>
        <v>255391.46275342174</v>
      </c>
      <c r="N616" s="14">
        <f t="shared" si="103"/>
        <v>4275.2520422357311</v>
      </c>
      <c r="O616" s="17">
        <f t="shared" si="104"/>
        <v>296573.18850084353</v>
      </c>
      <c r="P616" s="16">
        <f t="shared" si="107"/>
        <v>-68405.577559108846</v>
      </c>
      <c r="Q616" s="2">
        <f t="shared" si="99"/>
        <v>4.3355117971860766</v>
      </c>
    </row>
    <row r="617" spans="6:17" x14ac:dyDescent="0.4">
      <c r="F617" s="18">
        <v>35625</v>
      </c>
      <c r="G617">
        <v>1070.98999023437</v>
      </c>
      <c r="H617" s="12">
        <v>0.91367578427535612</v>
      </c>
      <c r="I617" s="13">
        <f t="shared" si="100"/>
        <v>142.59064151411192</v>
      </c>
      <c r="K617" s="19">
        <v>35625</v>
      </c>
      <c r="L617" s="14">
        <f t="shared" si="101"/>
        <v>38918.556254440147</v>
      </c>
      <c r="M617" s="14">
        <f t="shared" si="102"/>
        <v>283997.62892437837</v>
      </c>
      <c r="N617" s="14">
        <f t="shared" si="103"/>
        <v>4277.7192454233546</v>
      </c>
      <c r="O617" s="17">
        <f t="shared" si="104"/>
        <v>327193.90442424186</v>
      </c>
      <c r="P617" s="16">
        <f t="shared" si="107"/>
        <v>-68484.552625453303</v>
      </c>
      <c r="Q617" s="2">
        <f t="shared" si="99"/>
        <v>4.777630748552709</v>
      </c>
    </row>
    <row r="618" spans="6:17" x14ac:dyDescent="0.4">
      <c r="F618" s="18">
        <v>35632</v>
      </c>
      <c r="G618">
        <v>1085.39001464843</v>
      </c>
      <c r="H618" s="12">
        <v>0.93841066472382473</v>
      </c>
      <c r="I618" s="13">
        <f t="shared" si="100"/>
        <v>142.67292908027025</v>
      </c>
      <c r="K618" s="19">
        <v>35632</v>
      </c>
      <c r="L618" s="14">
        <f t="shared" si="101"/>
        <v>39441.836738229977</v>
      </c>
      <c r="M618" s="14">
        <f t="shared" si="102"/>
        <v>291685.96599097183</v>
      </c>
      <c r="N618" s="14">
        <f t="shared" si="103"/>
        <v>4280.1878724081043</v>
      </c>
      <c r="O618" s="17">
        <f t="shared" si="104"/>
        <v>335407.99060160993</v>
      </c>
      <c r="P618" s="16">
        <f t="shared" si="107"/>
        <v>-68563.618869466693</v>
      </c>
      <c r="Q618" s="2">
        <f t="shared" si="99"/>
        <v>4.8919236780685234</v>
      </c>
    </row>
    <row r="619" spans="6:17" x14ac:dyDescent="0.4">
      <c r="F619" s="18">
        <v>35639</v>
      </c>
      <c r="G619">
        <v>1108.93994140625</v>
      </c>
      <c r="H619" s="12">
        <v>0.979574211115952</v>
      </c>
      <c r="I619" s="13">
        <f t="shared" si="100"/>
        <v>142.75526413372137</v>
      </c>
      <c r="K619" s="19">
        <v>35639</v>
      </c>
      <c r="L619" s="14">
        <f t="shared" si="101"/>
        <v>40297.614250316336</v>
      </c>
      <c r="M619" s="14">
        <f t="shared" si="102"/>
        <v>304480.82142511744</v>
      </c>
      <c r="N619" s="14">
        <f t="shared" si="103"/>
        <v>4282.657924011638</v>
      </c>
      <c r="O619" s="17">
        <f t="shared" si="104"/>
        <v>349061.09359944542</v>
      </c>
      <c r="P619" s="16">
        <f t="shared" si="107"/>
        <v>-68642.776396414745</v>
      </c>
      <c r="Q619" s="2">
        <f t="shared" si="99"/>
        <v>5.0851832038902947</v>
      </c>
    </row>
    <row r="620" spans="6:17" x14ac:dyDescent="0.4">
      <c r="F620" s="18">
        <v>35646</v>
      </c>
      <c r="G620">
        <v>1115.02001953125</v>
      </c>
      <c r="H620" s="12">
        <v>0.99034524556551073</v>
      </c>
      <c r="I620" s="13">
        <f t="shared" si="100"/>
        <v>142.83764670186972</v>
      </c>
      <c r="K620" s="19">
        <v>35646</v>
      </c>
      <c r="L620" s="14">
        <f t="shared" si="101"/>
        <v>40518.557363414358</v>
      </c>
      <c r="M620" s="14">
        <f t="shared" si="102"/>
        <v>307828.77952730528</v>
      </c>
      <c r="N620" s="14">
        <f t="shared" si="103"/>
        <v>4285.1294010560878</v>
      </c>
      <c r="O620" s="17">
        <f t="shared" si="104"/>
        <v>352632.46629177575</v>
      </c>
      <c r="P620" s="16">
        <f t="shared" si="107"/>
        <v>-68722.025311684702</v>
      </c>
      <c r="Q620" s="2">
        <f t="shared" si="99"/>
        <v>5.1312874539484534</v>
      </c>
    </row>
    <row r="621" spans="6:17" x14ac:dyDescent="0.4">
      <c r="F621" s="18">
        <v>35653</v>
      </c>
      <c r="G621">
        <v>1076.67004394531</v>
      </c>
      <c r="H621" s="12">
        <v>0.92339294237718506</v>
      </c>
      <c r="I621" s="13">
        <f t="shared" si="100"/>
        <v>142.92007681213551</v>
      </c>
      <c r="K621" s="19">
        <v>35653</v>
      </c>
      <c r="L621" s="14">
        <f t="shared" si="101"/>
        <v>39124.962936008742</v>
      </c>
      <c r="M621" s="14">
        <f t="shared" si="102"/>
        <v>287018.01088950998</v>
      </c>
      <c r="N621" s="14">
        <f t="shared" si="103"/>
        <v>4287.6023043640616</v>
      </c>
      <c r="O621" s="17">
        <f t="shared" si="104"/>
        <v>330430.57612988283</v>
      </c>
      <c r="P621" s="16">
        <f t="shared" si="107"/>
        <v>-68801.365720785499</v>
      </c>
      <c r="Q621" s="2">
        <f t="shared" si="99"/>
        <v>4.8026746659486275</v>
      </c>
    </row>
    <row r="622" spans="6:17" x14ac:dyDescent="0.4">
      <c r="F622" s="18">
        <v>35660</v>
      </c>
      <c r="G622">
        <v>1110.91003417968</v>
      </c>
      <c r="H622" s="12">
        <v>0.98305783767928678</v>
      </c>
      <c r="I622" s="13">
        <f t="shared" si="100"/>
        <v>143.00255449195481</v>
      </c>
      <c r="K622" s="19">
        <v>35660</v>
      </c>
      <c r="L622" s="14">
        <f t="shared" si="101"/>
        <v>40369.205177522308</v>
      </c>
      <c r="M622" s="14">
        <f t="shared" si="102"/>
        <v>305563.63624966674</v>
      </c>
      <c r="N622" s="14">
        <f t="shared" si="103"/>
        <v>4290.0766347586405</v>
      </c>
      <c r="O622" s="17">
        <f t="shared" si="104"/>
        <v>350222.91806194768</v>
      </c>
      <c r="P622" s="16">
        <f t="shared" si="107"/>
        <v>-68880.797729347862</v>
      </c>
      <c r="Q622" s="2">
        <f t="shared" si="99"/>
        <v>5.0844782523871546</v>
      </c>
    </row>
    <row r="623" spans="6:17" x14ac:dyDescent="0.4">
      <c r="F623" s="18">
        <v>35667</v>
      </c>
      <c r="G623">
        <v>1074.05004882812</v>
      </c>
      <c r="H623" s="12">
        <v>0.91890439653097622</v>
      </c>
      <c r="I623" s="13">
        <f t="shared" si="100"/>
        <v>143.08507976877951</v>
      </c>
      <c r="K623" s="19">
        <v>35667</v>
      </c>
      <c r="L623" s="14">
        <f t="shared" si="101"/>
        <v>39029.755297950047</v>
      </c>
      <c r="M623" s="14">
        <f t="shared" si="102"/>
        <v>285622.83724084788</v>
      </c>
      <c r="N623" s="14">
        <f t="shared" si="103"/>
        <v>4292.5523930633817</v>
      </c>
      <c r="O623" s="17">
        <f t="shared" si="104"/>
        <v>328945.14493186132</v>
      </c>
      <c r="P623" s="16">
        <f t="shared" si="107"/>
        <v>-68960.321443124471</v>
      </c>
      <c r="Q623" s="2">
        <f t="shared" si="99"/>
        <v>4.7700639737180062</v>
      </c>
    </row>
    <row r="624" spans="6:17" x14ac:dyDescent="0.4">
      <c r="F624" s="18">
        <v>35674</v>
      </c>
      <c r="G624">
        <v>1111.15002441406</v>
      </c>
      <c r="H624" s="12">
        <v>0.9834826241282546</v>
      </c>
      <c r="I624" s="13">
        <f t="shared" si="100"/>
        <v>143.16765267007736</v>
      </c>
      <c r="K624" s="19">
        <v>35674</v>
      </c>
      <c r="L624" s="14">
        <f t="shared" si="101"/>
        <v>40377.92614926098</v>
      </c>
      <c r="M624" s="14">
        <f t="shared" si="102"/>
        <v>305695.67252159421</v>
      </c>
      <c r="N624" s="14">
        <f t="shared" si="103"/>
        <v>4295.0295801023167</v>
      </c>
      <c r="O624" s="17">
        <f t="shared" si="104"/>
        <v>350368.62825095747</v>
      </c>
      <c r="P624" s="16">
        <f t="shared" si="107"/>
        <v>-69039.936967990114</v>
      </c>
      <c r="Q624" s="2">
        <f t="shared" si="99"/>
        <v>5.0748688894864351</v>
      </c>
    </row>
    <row r="625" spans="6:17" x14ac:dyDescent="0.4">
      <c r="F625" s="18">
        <v>35681</v>
      </c>
      <c r="G625">
        <v>1106.06994628906</v>
      </c>
      <c r="H625" s="12">
        <v>0.97451039276682294</v>
      </c>
      <c r="I625" s="13">
        <f t="shared" si="100"/>
        <v>143.25027322333193</v>
      </c>
      <c r="K625" s="19">
        <v>35681</v>
      </c>
      <c r="L625" s="14">
        <f t="shared" si="101"/>
        <v>40193.321897038695</v>
      </c>
      <c r="M625" s="14">
        <f t="shared" si="102"/>
        <v>302906.83595980611</v>
      </c>
      <c r="N625" s="14">
        <f t="shared" si="103"/>
        <v>4297.5081966999542</v>
      </c>
      <c r="O625" s="17">
        <f t="shared" si="104"/>
        <v>347397.66605354479</v>
      </c>
      <c r="P625" s="16">
        <f>P624*EXP($C$17/52)+(-MAX(O$2:O624)*$C$16)</f>
        <v>-76172.293735777319</v>
      </c>
      <c r="Q625" s="2">
        <f t="shared" si="99"/>
        <v>4.5606827498011366</v>
      </c>
    </row>
    <row r="626" spans="6:17" x14ac:dyDescent="0.4">
      <c r="F626" s="18">
        <v>35688</v>
      </c>
      <c r="G626">
        <v>1118.68005371093</v>
      </c>
      <c r="H626" s="12">
        <v>0.99685749895756759</v>
      </c>
      <c r="I626" s="13">
        <f t="shared" si="100"/>
        <v>143.33294145604268</v>
      </c>
      <c r="K626" s="19">
        <v>35688</v>
      </c>
      <c r="L626" s="14">
        <f t="shared" si="101"/>
        <v>40651.558836270196</v>
      </c>
      <c r="M626" s="14">
        <f t="shared" si="102"/>
        <v>309852.98171601247</v>
      </c>
      <c r="N626" s="14">
        <f t="shared" si="103"/>
        <v>4299.9882436812759</v>
      </c>
      <c r="O626" s="17">
        <f t="shared" si="104"/>
        <v>354804.52879596391</v>
      </c>
      <c r="P626" s="16">
        <f t="shared" ref="P626:P637" si="108">P625*EXP($C$17/52)</f>
        <v>-76260.235569850629</v>
      </c>
      <c r="Q626" s="2">
        <f t="shared" si="99"/>
        <v>4.6525496039279917</v>
      </c>
    </row>
    <row r="627" spans="6:17" x14ac:dyDescent="0.4">
      <c r="F627" s="18">
        <v>35695</v>
      </c>
      <c r="G627">
        <v>1106.81994628906</v>
      </c>
      <c r="H627" s="12">
        <v>0.97583242596054454</v>
      </c>
      <c r="I627" s="13">
        <f t="shared" si="100"/>
        <v>143.41565739572491</v>
      </c>
      <c r="K627" s="19">
        <v>35695</v>
      </c>
      <c r="L627" s="14">
        <f t="shared" si="101"/>
        <v>40220.576042695495</v>
      </c>
      <c r="M627" s="14">
        <f t="shared" si="102"/>
        <v>303317.7632261712</v>
      </c>
      <c r="N627" s="14">
        <f t="shared" si="103"/>
        <v>4302.4697218717429</v>
      </c>
      <c r="O627" s="17">
        <f t="shared" si="104"/>
        <v>347840.80899073841</v>
      </c>
      <c r="P627" s="16">
        <f t="shared" si="108"/>
        <v>-76348.278933834634</v>
      </c>
      <c r="Q627" s="2">
        <f t="shared" si="99"/>
        <v>4.5559744613521165</v>
      </c>
    </row>
    <row r="628" spans="6:17" x14ac:dyDescent="0.4">
      <c r="F628" s="18">
        <v>35702</v>
      </c>
      <c r="G628">
        <v>1124.43994140625</v>
      </c>
      <c r="H628" s="12">
        <v>1.007149215434761</v>
      </c>
      <c r="I628" s="13">
        <f t="shared" si="100"/>
        <v>143.4984210699098</v>
      </c>
      <c r="K628" s="19">
        <v>35702</v>
      </c>
      <c r="L628" s="14">
        <f t="shared" si="101"/>
        <v>40860.866593890329</v>
      </c>
      <c r="M628" s="14">
        <f t="shared" si="102"/>
        <v>313051.95352569327</v>
      </c>
      <c r="N628" s="14">
        <f t="shared" si="103"/>
        <v>4304.95263209729</v>
      </c>
      <c r="O628" s="17">
        <f t="shared" si="104"/>
        <v>358217.77275168092</v>
      </c>
      <c r="P628" s="16">
        <f t="shared" si="108"/>
        <v>-76436.423944946844</v>
      </c>
      <c r="Q628" s="2">
        <f t="shared" si="99"/>
        <v>4.6864800086629703</v>
      </c>
    </row>
    <row r="629" spans="6:17" x14ac:dyDescent="0.4">
      <c r="F629" s="18">
        <v>35709</v>
      </c>
      <c r="G629">
        <v>1137.77001953125</v>
      </c>
      <c r="H629" s="12">
        <v>1.0311699838456101</v>
      </c>
      <c r="I629" s="13">
        <f t="shared" si="100"/>
        <v>143.58123250614446</v>
      </c>
      <c r="K629" s="19">
        <v>35709</v>
      </c>
      <c r="L629" s="14">
        <f t="shared" si="101"/>
        <v>41345.266448337483</v>
      </c>
      <c r="M629" s="14">
        <f t="shared" si="102"/>
        <v>320518.32331575314</v>
      </c>
      <c r="N629" s="14">
        <f t="shared" si="103"/>
        <v>4307.4369751843296</v>
      </c>
      <c r="O629" s="17">
        <f t="shared" si="104"/>
        <v>366171.02673927491</v>
      </c>
      <c r="P629" s="16">
        <f t="shared" si="108"/>
        <v>-76524.670720540089</v>
      </c>
      <c r="Q629" s="2">
        <f t="shared" si="99"/>
        <v>4.7850062377464164</v>
      </c>
    </row>
    <row r="630" spans="6:17" x14ac:dyDescent="0.4">
      <c r="F630" s="18">
        <v>35716</v>
      </c>
      <c r="G630">
        <v>1075.11999511718</v>
      </c>
      <c r="H630" s="12">
        <v>0.92073609526985556</v>
      </c>
      <c r="I630" s="13">
        <f t="shared" si="100"/>
        <v>143.66409173199185</v>
      </c>
      <c r="K630" s="19">
        <v>35716</v>
      </c>
      <c r="L630" s="14">
        <f t="shared" si="101"/>
        <v>39068.635927292693</v>
      </c>
      <c r="M630" s="14">
        <f t="shared" si="102"/>
        <v>286192.18372862652</v>
      </c>
      <c r="N630" s="14">
        <f t="shared" si="103"/>
        <v>4309.9227519597516</v>
      </c>
      <c r="O630" s="17">
        <f t="shared" si="104"/>
        <v>329570.74240787898</v>
      </c>
      <c r="P630" s="16">
        <f t="shared" si="108"/>
        <v>-76613.019378102705</v>
      </c>
      <c r="Q630" s="2">
        <f t="shared" si="99"/>
        <v>4.3017589579830062</v>
      </c>
    </row>
    <row r="631" spans="6:17" x14ac:dyDescent="0.4">
      <c r="F631" s="18">
        <v>35723</v>
      </c>
      <c r="G631">
        <v>1057.33996582031</v>
      </c>
      <c r="H631" s="12">
        <v>0.89053416859088108</v>
      </c>
      <c r="I631" s="13">
        <f t="shared" si="100"/>
        <v>143.74699877503085</v>
      </c>
      <c r="K631" s="19">
        <v>35723</v>
      </c>
      <c r="L631" s="14">
        <f t="shared" si="101"/>
        <v>38422.529916307096</v>
      </c>
      <c r="M631" s="14">
        <f t="shared" si="102"/>
        <v>276804.52596928313</v>
      </c>
      <c r="N631" s="14">
        <f t="shared" si="103"/>
        <v>4312.4099632509224</v>
      </c>
      <c r="O631" s="17">
        <f t="shared" si="104"/>
        <v>319539.46584884112</v>
      </c>
      <c r="P631" s="16">
        <f t="shared" si="108"/>
        <v>-76701.470035258637</v>
      </c>
      <c r="Q631" s="2">
        <f t="shared" si="99"/>
        <v>4.1660148847467084</v>
      </c>
    </row>
    <row r="632" spans="6:17" x14ac:dyDescent="0.4">
      <c r="F632" s="18">
        <v>35730</v>
      </c>
      <c r="G632">
        <v>1019.61999511718</v>
      </c>
      <c r="H632" s="12">
        <v>0.82812897105820227</v>
      </c>
      <c r="I632" s="13">
        <f t="shared" si="100"/>
        <v>143.82995366285627</v>
      </c>
      <c r="K632" s="19">
        <v>35730</v>
      </c>
      <c r="L632" s="14">
        <f t="shared" si="101"/>
        <v>37051.82914868895</v>
      </c>
      <c r="M632" s="14">
        <f t="shared" si="102"/>
        <v>257407.13311193115</v>
      </c>
      <c r="N632" s="14">
        <f t="shared" si="103"/>
        <v>4314.8986098856858</v>
      </c>
      <c r="O632" s="17">
        <f t="shared" si="104"/>
        <v>298773.8608705058</v>
      </c>
      <c r="P632" s="16">
        <f t="shared" si="108"/>
        <v>-76790.022809767674</v>
      </c>
      <c r="Q632" s="2">
        <f t="shared" si="99"/>
        <v>3.8907901044730751</v>
      </c>
    </row>
    <row r="633" spans="6:17" x14ac:dyDescent="0.4">
      <c r="F633" s="18">
        <v>35737</v>
      </c>
      <c r="G633">
        <v>1028.31994628906</v>
      </c>
      <c r="H633" s="12">
        <v>0.84232135405130582</v>
      </c>
      <c r="I633" s="13">
        <f t="shared" si="100"/>
        <v>143.91295642307884</v>
      </c>
      <c r="K633" s="19">
        <v>35737</v>
      </c>
      <c r="L633" s="14">
        <f t="shared" si="101"/>
        <v>37367.975463949653</v>
      </c>
      <c r="M633" s="14">
        <f t="shared" si="102"/>
        <v>261818.54817643872</v>
      </c>
      <c r="N633" s="14">
        <f t="shared" si="103"/>
        <v>4317.3886926923633</v>
      </c>
      <c r="O633" s="17">
        <f t="shared" si="104"/>
        <v>303503.91233308078</v>
      </c>
      <c r="P633" s="16">
        <f t="shared" si="108"/>
        <v>-76878.677819525517</v>
      </c>
      <c r="Q633" s="2">
        <f t="shared" si="99"/>
        <v>3.9478295015109817</v>
      </c>
    </row>
    <row r="634" spans="6:17" x14ac:dyDescent="0.4">
      <c r="F634" s="18">
        <v>35744</v>
      </c>
      <c r="G634">
        <v>1027.84997558593</v>
      </c>
      <c r="H634" s="12">
        <v>0.84155160160313669</v>
      </c>
      <c r="I634" s="13">
        <f t="shared" si="100"/>
        <v>143.99600708332522</v>
      </c>
      <c r="K634" s="19">
        <v>35744</v>
      </c>
      <c r="L634" s="14">
        <f t="shared" si="101"/>
        <v>37350.897263952938</v>
      </c>
      <c r="M634" s="14">
        <f t="shared" si="102"/>
        <v>261579.28620419314</v>
      </c>
      <c r="N634" s="14">
        <f t="shared" si="103"/>
        <v>4319.8802124997546</v>
      </c>
      <c r="O634" s="17">
        <f t="shared" si="104"/>
        <v>303250.06368064584</v>
      </c>
      <c r="P634" s="16">
        <f t="shared" si="108"/>
        <v>-76967.435182564004</v>
      </c>
      <c r="Q634" s="2">
        <f t="shared" si="99"/>
        <v>3.9399788100168278</v>
      </c>
    </row>
    <row r="635" spans="6:17" x14ac:dyDescent="0.4">
      <c r="F635" s="18">
        <v>35751</v>
      </c>
      <c r="G635">
        <v>1056.58996582031</v>
      </c>
      <c r="H635" s="12">
        <v>0.88927125643777094</v>
      </c>
      <c r="I635" s="13">
        <f t="shared" si="100"/>
        <v>144.07910567123801</v>
      </c>
      <c r="K635" s="19">
        <v>35751</v>
      </c>
      <c r="L635" s="14">
        <f t="shared" si="101"/>
        <v>38395.275770650289</v>
      </c>
      <c r="M635" s="14">
        <f t="shared" si="102"/>
        <v>276411.97528205276</v>
      </c>
      <c r="N635" s="14">
        <f t="shared" si="103"/>
        <v>4322.3731701371389</v>
      </c>
      <c r="O635" s="17">
        <f t="shared" si="104"/>
        <v>319129.62422284018</v>
      </c>
      <c r="P635" s="16">
        <f t="shared" si="108"/>
        <v>-77056.295017051234</v>
      </c>
      <c r="Q635" s="2">
        <f t="shared" si="99"/>
        <v>4.1415126973366974</v>
      </c>
    </row>
    <row r="636" spans="6:17" x14ac:dyDescent="0.4">
      <c r="F636" s="18">
        <v>35758</v>
      </c>
      <c r="G636">
        <v>1050.51000976562</v>
      </c>
      <c r="H636" s="12">
        <v>0.87906640061227781</v>
      </c>
      <c r="I636" s="13">
        <f t="shared" si="100"/>
        <v>144.16225221447579</v>
      </c>
      <c r="K636" s="19">
        <v>35758</v>
      </c>
      <c r="L636" s="14">
        <f t="shared" si="101"/>
        <v>38174.337093448281</v>
      </c>
      <c r="M636" s="14">
        <f t="shared" si="102"/>
        <v>273240.00234829076</v>
      </c>
      <c r="N636" s="14">
        <f t="shared" si="103"/>
        <v>4324.8675664342718</v>
      </c>
      <c r="O636" s="17">
        <f t="shared" si="104"/>
        <v>315739.20700817328</v>
      </c>
      <c r="P636" s="16">
        <f t="shared" si="108"/>
        <v>-77145.257441291731</v>
      </c>
      <c r="Q636" s="2">
        <f t="shared" si="99"/>
        <v>4.0927882993773634</v>
      </c>
    </row>
    <row r="637" spans="6:17" x14ac:dyDescent="0.4">
      <c r="F637" s="18">
        <v>35765</v>
      </c>
      <c r="G637">
        <v>1070.27001953125</v>
      </c>
      <c r="H637" s="12">
        <v>0.91244776404387296</v>
      </c>
      <c r="I637" s="13">
        <f t="shared" si="100"/>
        <v>144.24544674071302</v>
      </c>
      <c r="K637" s="19">
        <v>35765</v>
      </c>
      <c r="L637" s="14">
        <f t="shared" si="101"/>
        <v>38892.393339224829</v>
      </c>
      <c r="M637" s="14">
        <f t="shared" si="102"/>
        <v>283615.92368493299</v>
      </c>
      <c r="N637" s="14">
        <f t="shared" si="103"/>
        <v>4327.3634022213892</v>
      </c>
      <c r="O637" s="17">
        <f t="shared" si="104"/>
        <v>326835.68042637926</v>
      </c>
      <c r="P637" s="16">
        <f t="shared" si="108"/>
        <v>-77234.322573726604</v>
      </c>
      <c r="Q637" s="2">
        <f t="shared" si="99"/>
        <v>4.2317414011676915</v>
      </c>
    </row>
    <row r="638" spans="6:17" x14ac:dyDescent="0.4">
      <c r="F638" s="18">
        <v>35772</v>
      </c>
      <c r="G638">
        <v>978.489990234375</v>
      </c>
      <c r="H638" s="12">
        <v>0.76266543772050521</v>
      </c>
      <c r="I638" s="13">
        <f t="shared" si="100"/>
        <v>144.32868927764022</v>
      </c>
      <c r="K638" s="19">
        <v>35772</v>
      </c>
      <c r="L638" s="14">
        <f t="shared" si="101"/>
        <v>35557.211623434072</v>
      </c>
      <c r="M638" s="14">
        <f t="shared" si="102"/>
        <v>237059.11845631344</v>
      </c>
      <c r="N638" s="14">
        <f t="shared" si="103"/>
        <v>4329.8606783292053</v>
      </c>
      <c r="O638" s="17">
        <f t="shared" si="104"/>
        <v>276946.19075807673</v>
      </c>
      <c r="P638" s="16">
        <f>P637*EXP($C$17/52)+(-MAX(O$2:O637)*$C$16)</f>
        <v>-84646.911067719207</v>
      </c>
      <c r="Q638" s="2">
        <f t="shared" si="99"/>
        <v>3.2717814184207419</v>
      </c>
    </row>
    <row r="639" spans="6:17" x14ac:dyDescent="0.4">
      <c r="F639" s="18">
        <v>35779</v>
      </c>
      <c r="G639">
        <v>969.90002441406205</v>
      </c>
      <c r="H639" s="12">
        <v>0.74933364287380078</v>
      </c>
      <c r="I639" s="13">
        <f t="shared" si="100"/>
        <v>144.41197985296387</v>
      </c>
      <c r="K639" s="19">
        <v>35779</v>
      </c>
      <c r="L639" s="14">
        <f t="shared" si="101"/>
        <v>35245.06205056233</v>
      </c>
      <c r="M639" s="14">
        <f t="shared" si="102"/>
        <v>232915.19980274732</v>
      </c>
      <c r="N639" s="14">
        <f t="shared" si="103"/>
        <v>4332.3593955889146</v>
      </c>
      <c r="O639" s="17">
        <f t="shared" si="104"/>
        <v>272492.62124889856</v>
      </c>
      <c r="P639" s="16">
        <f t="shared" ref="P639:P650" si="109">P638*EXP($C$17/52)</f>
        <v>-84744.63694996397</v>
      </c>
      <c r="Q639" s="2">
        <f t="shared" si="99"/>
        <v>3.2154556448190013</v>
      </c>
    </row>
    <row r="640" spans="6:17" x14ac:dyDescent="0.4">
      <c r="F640" s="18">
        <v>35786</v>
      </c>
      <c r="G640">
        <v>954.07000732421795</v>
      </c>
      <c r="H640" s="12">
        <v>0.72507307413175981</v>
      </c>
      <c r="I640" s="13">
        <f t="shared" si="100"/>
        <v>144.4953184944064</v>
      </c>
      <c r="K640" s="19">
        <v>35786</v>
      </c>
      <c r="L640" s="14">
        <f t="shared" si="101"/>
        <v>34669.817261873854</v>
      </c>
      <c r="M640" s="14">
        <f t="shared" si="102"/>
        <v>225374.29293219803</v>
      </c>
      <c r="N640" s="14">
        <f t="shared" si="103"/>
        <v>4334.85955483219</v>
      </c>
      <c r="O640" s="17">
        <f t="shared" si="104"/>
        <v>264378.96974890411</v>
      </c>
      <c r="P640" s="16">
        <f t="shared" si="109"/>
        <v>-84842.475657921328</v>
      </c>
      <c r="Q640" s="2">
        <f t="shared" si="99"/>
        <v>3.1161156920368618</v>
      </c>
    </row>
    <row r="641" spans="1:17" x14ac:dyDescent="0.4">
      <c r="A641" s="7"/>
      <c r="E641" s="7"/>
      <c r="F641" s="20">
        <v>35793</v>
      </c>
      <c r="G641" s="8">
        <v>1008.22998046875</v>
      </c>
      <c r="H641" s="21">
        <v>0.80973051433669319</v>
      </c>
      <c r="I641" s="22">
        <f t="shared" si="100"/>
        <v>144.57870522970626</v>
      </c>
      <c r="J641" s="22"/>
      <c r="K641" s="23">
        <v>35793</v>
      </c>
      <c r="L641" s="24">
        <f t="shared" si="101"/>
        <v>36637.928991006978</v>
      </c>
      <c r="M641" s="24">
        <f t="shared" si="102"/>
        <v>251688.34514063734</v>
      </c>
      <c r="N641" s="24">
        <f t="shared" si="103"/>
        <v>4337.3611568911856</v>
      </c>
      <c r="O641" s="25">
        <f t="shared" si="104"/>
        <v>292663.63528853544</v>
      </c>
      <c r="P641" s="26">
        <f t="shared" si="109"/>
        <v>-84940.427321849929</v>
      </c>
      <c r="Q641" s="2">
        <f t="shared" si="99"/>
        <v>3.4455163991534472</v>
      </c>
    </row>
    <row r="642" spans="1:17" x14ac:dyDescent="0.4">
      <c r="F642" s="18">
        <v>35800</v>
      </c>
      <c r="G642">
        <v>956.19000244140602</v>
      </c>
      <c r="H642" s="12">
        <v>0.72829895730944294</v>
      </c>
      <c r="I642" s="13">
        <f t="shared" si="100"/>
        <v>144.66214008661794</v>
      </c>
      <c r="K642" s="19">
        <v>35800</v>
      </c>
      <c r="L642" s="14">
        <f t="shared" si="101"/>
        <v>34746.855469494607</v>
      </c>
      <c r="M642" s="14">
        <f t="shared" si="102"/>
        <v>226376.99344086443</v>
      </c>
      <c r="N642" s="14">
        <f t="shared" si="103"/>
        <v>4339.8642025985355</v>
      </c>
      <c r="O642" s="17">
        <f t="shared" si="104"/>
        <v>265463.71311295754</v>
      </c>
      <c r="P642" s="16">
        <f t="shared" si="109"/>
        <v>-85038.492072158813</v>
      </c>
      <c r="Q642" s="2">
        <f t="shared" ref="Q642:Q705" si="110">O642/-P642</f>
        <v>3.1216888569437495</v>
      </c>
    </row>
    <row r="643" spans="1:17" x14ac:dyDescent="0.4">
      <c r="F643" s="18">
        <v>35807</v>
      </c>
      <c r="G643">
        <v>1005.86999511718</v>
      </c>
      <c r="H643" s="12">
        <v>0.80594424396909314</v>
      </c>
      <c r="I643" s="13">
        <f t="shared" ref="I643:I706" si="111">I642*EXP($C$13/52)</f>
        <v>144.7456230929119</v>
      </c>
      <c r="K643" s="19">
        <v>35807</v>
      </c>
      <c r="L643" s="14">
        <f t="shared" ref="L643:L706" si="112">L642*(G643/G642)</f>
        <v>36552.169811647487</v>
      </c>
      <c r="M643" s="14">
        <f t="shared" ref="M643:M706" si="113">M642*(H643/H642)</f>
        <v>250511.45961365814</v>
      </c>
      <c r="N643" s="14">
        <f t="shared" ref="N643:N706" si="114">N642*(I643/I642)</f>
        <v>4342.3686927873541</v>
      </c>
      <c r="O643" s="17">
        <f t="shared" ref="O643:O706" si="115">L643+M643+N643</f>
        <v>291405.998118093</v>
      </c>
      <c r="P643" s="16">
        <f t="shared" si="109"/>
        <v>-85136.670039407574</v>
      </c>
      <c r="Q643" s="2">
        <f t="shared" si="110"/>
        <v>3.4228023950573667</v>
      </c>
    </row>
    <row r="644" spans="1:17" x14ac:dyDescent="0.4">
      <c r="F644" s="18">
        <v>35814</v>
      </c>
      <c r="G644">
        <v>1024.46997070312</v>
      </c>
      <c r="H644" s="12">
        <v>0.8360259476343872</v>
      </c>
      <c r="I644" s="13">
        <f t="shared" si="111"/>
        <v>144.82915427637462</v>
      </c>
      <c r="K644" s="19">
        <v>35814</v>
      </c>
      <c r="L644" s="14">
        <f t="shared" si="112"/>
        <v>37228.071736757178</v>
      </c>
      <c r="M644" s="14">
        <f t="shared" si="113"/>
        <v>259861.74848196268</v>
      </c>
      <c r="N644" s="14">
        <f t="shared" si="114"/>
        <v>4344.8746282912361</v>
      </c>
      <c r="O644" s="17">
        <f t="shared" si="115"/>
        <v>301434.69484701112</v>
      </c>
      <c r="P644" s="16">
        <f t="shared" si="109"/>
        <v>-85234.961354306535</v>
      </c>
      <c r="Q644" s="2">
        <f t="shared" si="110"/>
        <v>3.5365147124781444</v>
      </c>
    </row>
    <row r="645" spans="1:17" x14ac:dyDescent="0.4">
      <c r="B645" s="7"/>
      <c r="C645" s="7"/>
      <c r="D645" s="7"/>
      <c r="F645" s="18">
        <v>35821</v>
      </c>
      <c r="G645">
        <v>1071.13000488281</v>
      </c>
      <c r="H645" s="12">
        <v>0.9139146966034799</v>
      </c>
      <c r="I645" s="13">
        <f t="shared" si="111"/>
        <v>144.91273366480868</v>
      </c>
      <c r="K645" s="19">
        <v>35821</v>
      </c>
      <c r="L645" s="14">
        <f t="shared" si="112"/>
        <v>38923.644227270343</v>
      </c>
      <c r="M645" s="14">
        <f t="shared" si="113"/>
        <v>284071.88998708333</v>
      </c>
      <c r="N645" s="14">
        <f t="shared" si="114"/>
        <v>4347.3820099442582</v>
      </c>
      <c r="O645" s="17">
        <f t="shared" si="115"/>
        <v>327342.91622429789</v>
      </c>
      <c r="P645" s="16">
        <f t="shared" si="109"/>
        <v>-85333.366147716937</v>
      </c>
      <c r="Q645" s="2">
        <f t="shared" si="110"/>
        <v>3.8360483243758203</v>
      </c>
    </row>
    <row r="646" spans="1:17" x14ac:dyDescent="0.4">
      <c r="F646" s="18">
        <v>35828</v>
      </c>
      <c r="G646">
        <v>1134.31994628906</v>
      </c>
      <c r="H646" s="12">
        <v>1.024925807932386</v>
      </c>
      <c r="I646" s="13">
        <f t="shared" si="111"/>
        <v>144.99636128603265</v>
      </c>
      <c r="K646" s="19">
        <v>35828</v>
      </c>
      <c r="L646" s="14">
        <f t="shared" si="112"/>
        <v>41219.894716778414</v>
      </c>
      <c r="M646" s="14">
        <f t="shared" si="113"/>
        <v>318577.44758667954</v>
      </c>
      <c r="N646" s="14">
        <f t="shared" si="114"/>
        <v>4349.8908385809773</v>
      </c>
      <c r="O646" s="17">
        <f t="shared" si="115"/>
        <v>364147.23314203892</v>
      </c>
      <c r="P646" s="16">
        <f t="shared" si="109"/>
        <v>-85431.884550651084</v>
      </c>
      <c r="Q646" s="2">
        <f t="shared" si="110"/>
        <v>4.2624277230609646</v>
      </c>
    </row>
    <row r="647" spans="1:17" x14ac:dyDescent="0.4">
      <c r="F647" s="18">
        <v>35835</v>
      </c>
      <c r="G647">
        <v>1136.68994140625</v>
      </c>
      <c r="H647" s="12">
        <v>1.029213146368184</v>
      </c>
      <c r="I647" s="13">
        <f t="shared" si="111"/>
        <v>145.08003716788116</v>
      </c>
      <c r="K647" s="19">
        <v>35835</v>
      </c>
      <c r="L647" s="14">
        <f t="shared" si="112"/>
        <v>41306.017639618171</v>
      </c>
      <c r="M647" s="14">
        <f t="shared" si="113"/>
        <v>319910.07998333289</v>
      </c>
      <c r="N647" s="14">
        <f t="shared" si="114"/>
        <v>4352.4011150364331</v>
      </c>
      <c r="O647" s="17">
        <f t="shared" si="115"/>
        <v>365568.49873798754</v>
      </c>
      <c r="P647" s="16">
        <f t="shared" si="109"/>
        <v>-85530.516694272548</v>
      </c>
      <c r="Q647" s="2">
        <f t="shared" si="110"/>
        <v>4.274129432009703</v>
      </c>
    </row>
    <row r="648" spans="1:17" x14ac:dyDescent="0.4">
      <c r="F648" s="18">
        <v>35842</v>
      </c>
      <c r="G648">
        <v>1159.72998046875</v>
      </c>
      <c r="H648" s="12">
        <v>1.071359092517528</v>
      </c>
      <c r="I648" s="13">
        <f t="shared" si="111"/>
        <v>145.16376133820492</v>
      </c>
      <c r="K648" s="19">
        <v>35842</v>
      </c>
      <c r="L648" s="14">
        <f t="shared" si="112"/>
        <v>42143.266413682046</v>
      </c>
      <c r="M648" s="14">
        <f t="shared" si="113"/>
        <v>333010.29450273298</v>
      </c>
      <c r="N648" s="14">
        <f t="shared" si="114"/>
        <v>4354.9128401461458</v>
      </c>
      <c r="O648" s="17">
        <f t="shared" si="115"/>
        <v>379508.47375656117</v>
      </c>
      <c r="P648" s="16">
        <f t="shared" si="109"/>
        <v>-85629.262709896328</v>
      </c>
      <c r="Q648" s="2">
        <f t="shared" si="110"/>
        <v>4.4319951117913892</v>
      </c>
    </row>
    <row r="649" spans="1:17" x14ac:dyDescent="0.4">
      <c r="F649" s="18">
        <v>35849</v>
      </c>
      <c r="G649">
        <v>1194.13000488281</v>
      </c>
      <c r="H649" s="12">
        <v>1.1358592341061859</v>
      </c>
      <c r="I649" s="13">
        <f t="shared" si="111"/>
        <v>145.24753382487071</v>
      </c>
      <c r="K649" s="19">
        <v>35849</v>
      </c>
      <c r="L649" s="14">
        <f t="shared" si="112"/>
        <v>43393.324114986739</v>
      </c>
      <c r="M649" s="14">
        <f t="shared" si="113"/>
        <v>353058.8583278032</v>
      </c>
      <c r="N649" s="14">
        <f t="shared" si="114"/>
        <v>4357.4260147461191</v>
      </c>
      <c r="O649" s="17">
        <f t="shared" si="115"/>
        <v>400809.60845753609</v>
      </c>
      <c r="P649" s="16">
        <f t="shared" si="109"/>
        <v>-85728.122728989023</v>
      </c>
      <c r="Q649" s="2">
        <f t="shared" si="110"/>
        <v>4.675357347140439</v>
      </c>
    </row>
    <row r="650" spans="1:17" x14ac:dyDescent="0.4">
      <c r="F650" s="18">
        <v>35856</v>
      </c>
      <c r="G650">
        <v>1163.10998535156</v>
      </c>
      <c r="H650" s="12">
        <v>1.0776130929715571</v>
      </c>
      <c r="I650" s="13">
        <f t="shared" si="111"/>
        <v>145.33135465576137</v>
      </c>
      <c r="K650" s="19">
        <v>35856</v>
      </c>
      <c r="L650" s="14">
        <f t="shared" si="112"/>
        <v>42266.091940877814</v>
      </c>
      <c r="M650" s="14">
        <f t="shared" si="113"/>
        <v>334954.22399151209</v>
      </c>
      <c r="N650" s="14">
        <f t="shared" si="114"/>
        <v>4359.9406396728391</v>
      </c>
      <c r="O650" s="17">
        <f t="shared" si="115"/>
        <v>381580.25657206279</v>
      </c>
      <c r="P650" s="16">
        <f t="shared" si="109"/>
        <v>-85827.096883169026</v>
      </c>
      <c r="Q650" s="2">
        <f t="shared" si="110"/>
        <v>4.4459182522680889</v>
      </c>
    </row>
    <row r="651" spans="1:17" x14ac:dyDescent="0.4">
      <c r="F651" s="18">
        <v>35863</v>
      </c>
      <c r="G651">
        <v>1169.2900390625</v>
      </c>
      <c r="H651" s="12">
        <v>1.089095067468721</v>
      </c>
      <c r="I651" s="13">
        <f t="shared" si="111"/>
        <v>145.41522385877587</v>
      </c>
      <c r="K651" s="19">
        <v>35863</v>
      </c>
      <c r="L651" s="14">
        <f t="shared" si="112"/>
        <v>42490.668052884277</v>
      </c>
      <c r="M651" s="14">
        <f t="shared" si="113"/>
        <v>338523.16342132411</v>
      </c>
      <c r="N651" s="14">
        <f t="shared" si="114"/>
        <v>4362.4567157632737</v>
      </c>
      <c r="O651" s="17">
        <f t="shared" si="115"/>
        <v>385376.28818997164</v>
      </c>
      <c r="P651" s="16">
        <f>P650*EXP($C$17/52)+(-MAX(O$2:O650)*$C$16)</f>
        <v>-93942.377473357381</v>
      </c>
      <c r="Q651" s="2">
        <f t="shared" si="110"/>
        <v>4.102262456570962</v>
      </c>
    </row>
    <row r="652" spans="1:17" x14ac:dyDescent="0.4">
      <c r="F652" s="18">
        <v>35870</v>
      </c>
      <c r="G652">
        <v>1169.43005371093</v>
      </c>
      <c r="H652" s="12">
        <v>1.0893559067603731</v>
      </c>
      <c r="I652" s="13">
        <f t="shared" si="111"/>
        <v>145.49914146182923</v>
      </c>
      <c r="K652" s="19">
        <v>35870</v>
      </c>
      <c r="L652" s="14">
        <f t="shared" si="112"/>
        <v>42495.756025714145</v>
      </c>
      <c r="M652" s="14">
        <f t="shared" si="113"/>
        <v>338604.24003694032</v>
      </c>
      <c r="N652" s="14">
        <f t="shared" si="114"/>
        <v>4364.9742438548747</v>
      </c>
      <c r="O652" s="17">
        <f t="shared" si="115"/>
        <v>385464.97030650935</v>
      </c>
      <c r="P652" s="16">
        <f t="shared" ref="P652:P663" si="116">P651*EXP($C$17/52)</f>
        <v>-94050.835083953585</v>
      </c>
      <c r="Q652" s="2">
        <f t="shared" si="110"/>
        <v>4.0984747234028038</v>
      </c>
    </row>
    <row r="653" spans="1:17" x14ac:dyDescent="0.4">
      <c r="F653" s="18">
        <v>35877</v>
      </c>
      <c r="G653">
        <v>1211.64001464843</v>
      </c>
      <c r="H653" s="12">
        <v>1.169414585242009</v>
      </c>
      <c r="I653" s="13">
        <f t="shared" si="111"/>
        <v>145.5831074928526</v>
      </c>
      <c r="K653" s="19">
        <v>35877</v>
      </c>
      <c r="L653" s="14">
        <f t="shared" si="112"/>
        <v>44029.617923792503</v>
      </c>
      <c r="M653" s="14">
        <f t="shared" si="113"/>
        <v>363488.86022158957</v>
      </c>
      <c r="N653" s="14">
        <f t="shared" si="114"/>
        <v>4367.4932247855759</v>
      </c>
      <c r="O653" s="17">
        <f t="shared" si="115"/>
        <v>411885.97137016768</v>
      </c>
      <c r="P653" s="16">
        <f t="shared" si="116"/>
        <v>-94159.417910172517</v>
      </c>
      <c r="Q653" s="2">
        <f t="shared" si="110"/>
        <v>4.3743470436818574</v>
      </c>
    </row>
    <row r="654" spans="1:17" x14ac:dyDescent="0.4">
      <c r="F654" s="18">
        <v>35884</v>
      </c>
      <c r="G654">
        <v>1233.66003417968</v>
      </c>
      <c r="H654" s="12">
        <v>1.2123060766291749</v>
      </c>
      <c r="I654" s="13">
        <f t="shared" si="111"/>
        <v>145.66712197979328</v>
      </c>
      <c r="K654" s="19">
        <v>35884</v>
      </c>
      <c r="L654" s="14">
        <f t="shared" si="112"/>
        <v>44829.800350019737</v>
      </c>
      <c r="M654" s="14">
        <f t="shared" si="113"/>
        <v>376820.81239174196</v>
      </c>
      <c r="N654" s="14">
        <f t="shared" si="114"/>
        <v>4370.0136593937968</v>
      </c>
      <c r="O654" s="17">
        <f t="shared" si="115"/>
        <v>426020.62640115555</v>
      </c>
      <c r="P654" s="16">
        <f t="shared" si="116"/>
        <v>-94268.126096577136</v>
      </c>
      <c r="Q654" s="2">
        <f t="shared" si="110"/>
        <v>4.5192436090720625</v>
      </c>
    </row>
    <row r="655" spans="1:17" x14ac:dyDescent="0.4">
      <c r="F655" s="18">
        <v>35891</v>
      </c>
      <c r="G655">
        <v>1196.90002441406</v>
      </c>
      <c r="H655" s="12">
        <v>1.1411350441803929</v>
      </c>
      <c r="I655" s="13">
        <f t="shared" si="111"/>
        <v>145.75118495061466</v>
      </c>
      <c r="K655" s="19">
        <v>35891</v>
      </c>
      <c r="L655" s="14">
        <f t="shared" si="112"/>
        <v>43493.983469355917</v>
      </c>
      <c r="M655" s="14">
        <f t="shared" si="113"/>
        <v>354698.73713111249</v>
      </c>
      <c r="N655" s="14">
        <f t="shared" si="114"/>
        <v>4372.5355485184382</v>
      </c>
      <c r="O655" s="17">
        <f t="shared" si="115"/>
        <v>402565.25614898681</v>
      </c>
      <c r="P655" s="16">
        <f t="shared" si="116"/>
        <v>-94376.959787897285</v>
      </c>
      <c r="Q655" s="2">
        <f t="shared" si="110"/>
        <v>4.2655035408399646</v>
      </c>
    </row>
    <row r="656" spans="1:17" x14ac:dyDescent="0.4">
      <c r="F656" s="18">
        <v>35898</v>
      </c>
      <c r="G656">
        <v>1231.25</v>
      </c>
      <c r="H656" s="12">
        <v>1.2075740675885049</v>
      </c>
      <c r="I656" s="13">
        <f t="shared" si="111"/>
        <v>145.83529643329629</v>
      </c>
      <c r="K656" s="19">
        <v>35898</v>
      </c>
      <c r="L656" s="14">
        <f t="shared" si="112"/>
        <v>44742.222453258561</v>
      </c>
      <c r="M656" s="14">
        <f t="shared" si="113"/>
        <v>375349.96313566278</v>
      </c>
      <c r="N656" s="14">
        <f t="shared" si="114"/>
        <v>4375.0588929988871</v>
      </c>
      <c r="O656" s="17">
        <f t="shared" si="115"/>
        <v>424467.24448192026</v>
      </c>
      <c r="P656" s="16">
        <f t="shared" si="116"/>
        <v>-94485.919129029906</v>
      </c>
      <c r="Q656" s="2">
        <f t="shared" si="110"/>
        <v>4.4923862560120531</v>
      </c>
    </row>
    <row r="657" spans="6:17" x14ac:dyDescent="0.4">
      <c r="F657" s="18">
        <v>35905</v>
      </c>
      <c r="G657">
        <v>1250.14001464843</v>
      </c>
      <c r="H657" s="12">
        <v>1.2449118582113701</v>
      </c>
      <c r="I657" s="13">
        <f t="shared" si="111"/>
        <v>145.91945645583385</v>
      </c>
      <c r="K657" s="19">
        <v>35905</v>
      </c>
      <c r="L657" s="14">
        <f t="shared" si="112"/>
        <v>45428.664067508609</v>
      </c>
      <c r="M657" s="14">
        <f t="shared" si="113"/>
        <v>386955.65980472637</v>
      </c>
      <c r="N657" s="14">
        <f t="shared" si="114"/>
        <v>4377.5836936750138</v>
      </c>
      <c r="O657" s="17">
        <f t="shared" si="115"/>
        <v>436761.90756590996</v>
      </c>
      <c r="P657" s="16">
        <f t="shared" si="116"/>
        <v>-94595.004265039228</v>
      </c>
      <c r="Q657" s="2">
        <f t="shared" si="110"/>
        <v>4.6171773124738902</v>
      </c>
    </row>
    <row r="658" spans="6:17" x14ac:dyDescent="0.4">
      <c r="F658" s="18">
        <v>35912</v>
      </c>
      <c r="G658">
        <v>1251.53002929687</v>
      </c>
      <c r="H658" s="12">
        <v>1.247681800344</v>
      </c>
      <c r="I658" s="13">
        <f t="shared" si="111"/>
        <v>146.00366504623918</v>
      </c>
      <c r="K658" s="19">
        <v>35912</v>
      </c>
      <c r="L658" s="14">
        <f t="shared" si="112"/>
        <v>45479.175616433517</v>
      </c>
      <c r="M658" s="14">
        <f t="shared" si="113"/>
        <v>387816.64026569872</v>
      </c>
      <c r="N658" s="14">
        <f t="shared" si="114"/>
        <v>4380.1099513871741</v>
      </c>
      <c r="O658" s="17">
        <f t="shared" si="115"/>
        <v>437675.92583351937</v>
      </c>
      <c r="P658" s="16">
        <f t="shared" si="116"/>
        <v>-94704.21534115696</v>
      </c>
      <c r="Q658" s="2">
        <f t="shared" si="110"/>
        <v>4.6215041670200323</v>
      </c>
    </row>
    <row r="659" spans="6:17" x14ac:dyDescent="0.4">
      <c r="F659" s="18">
        <v>35919</v>
      </c>
      <c r="G659">
        <v>1254.03002929687</v>
      </c>
      <c r="H659" s="12">
        <v>1.252671404778507</v>
      </c>
      <c r="I659" s="13">
        <f t="shared" si="111"/>
        <v>146.08792223254028</v>
      </c>
      <c r="K659" s="19">
        <v>35919</v>
      </c>
      <c r="L659" s="14">
        <f t="shared" si="112"/>
        <v>45570.022768622875</v>
      </c>
      <c r="M659" s="14">
        <f t="shared" si="113"/>
        <v>389367.55783739995</v>
      </c>
      <c r="N659" s="14">
        <f t="shared" si="114"/>
        <v>4382.6376669762076</v>
      </c>
      <c r="O659" s="17">
        <f t="shared" si="115"/>
        <v>439320.21827299905</v>
      </c>
      <c r="P659" s="16">
        <f t="shared" si="116"/>
        <v>-94813.552502782477</v>
      </c>
      <c r="Q659" s="2">
        <f t="shared" si="110"/>
        <v>4.6335171151835741</v>
      </c>
    </row>
    <row r="660" spans="6:17" x14ac:dyDescent="0.4">
      <c r="F660" s="18">
        <v>35926</v>
      </c>
      <c r="G660">
        <v>1249.48999023437</v>
      </c>
      <c r="H660" s="12">
        <v>1.2436175828352249</v>
      </c>
      <c r="I660" s="13">
        <f t="shared" si="111"/>
        <v>146.17222804278134</v>
      </c>
      <c r="K660" s="19">
        <v>35926</v>
      </c>
      <c r="L660" s="14">
        <f t="shared" si="112"/>
        <v>45405.04292076025</v>
      </c>
      <c r="M660" s="14">
        <f t="shared" si="113"/>
        <v>386553.3604942637</v>
      </c>
      <c r="N660" s="14">
        <f t="shared" si="114"/>
        <v>4385.1668412834397</v>
      </c>
      <c r="O660" s="17">
        <f t="shared" si="115"/>
        <v>436343.57025630737</v>
      </c>
      <c r="P660" s="16">
        <f t="shared" si="116"/>
        <v>-94923.015895483026</v>
      </c>
      <c r="Q660" s="2">
        <f t="shared" si="110"/>
        <v>4.5968152838375111</v>
      </c>
    </row>
    <row r="661" spans="6:17" x14ac:dyDescent="0.4">
      <c r="F661" s="18">
        <v>35933</v>
      </c>
      <c r="G661">
        <v>1214.13000488281</v>
      </c>
      <c r="H661" s="12">
        <v>1.174225953061359</v>
      </c>
      <c r="I661" s="13">
        <f t="shared" si="111"/>
        <v>146.25658250502275</v>
      </c>
      <c r="K661" s="19">
        <v>35933</v>
      </c>
      <c r="L661" s="14">
        <f t="shared" si="112"/>
        <v>44120.101332501603</v>
      </c>
      <c r="M661" s="14">
        <f t="shared" si="113"/>
        <v>364984.37654816289</v>
      </c>
      <c r="N661" s="14">
        <f t="shared" si="114"/>
        <v>4387.6974751506814</v>
      </c>
      <c r="O661" s="17">
        <f t="shared" si="115"/>
        <v>413492.17535581521</v>
      </c>
      <c r="P661" s="16">
        <f t="shared" si="116"/>
        <v>-95032.605664993913</v>
      </c>
      <c r="Q661" s="2">
        <f t="shared" si="110"/>
        <v>4.3510558556443817</v>
      </c>
    </row>
    <row r="662" spans="6:17" x14ac:dyDescent="0.4">
      <c r="F662" s="18">
        <v>35940</v>
      </c>
      <c r="G662">
        <v>1192.06994628906</v>
      </c>
      <c r="H662" s="12">
        <v>1.1319435495642209</v>
      </c>
      <c r="I662" s="13">
        <f t="shared" si="111"/>
        <v>146.34098564734103</v>
      </c>
      <c r="K662" s="19">
        <v>35940</v>
      </c>
      <c r="L662" s="14">
        <f t="shared" si="112"/>
        <v>43318.463932352584</v>
      </c>
      <c r="M662" s="14">
        <f t="shared" si="113"/>
        <v>351841.74702347344</v>
      </c>
      <c r="N662" s="14">
        <f t="shared" si="114"/>
        <v>4390.2295694202303</v>
      </c>
      <c r="O662" s="17">
        <f t="shared" si="115"/>
        <v>399550.44052524626</v>
      </c>
      <c r="P662" s="16">
        <f t="shared" si="116"/>
        <v>-95142.321957218679</v>
      </c>
      <c r="Q662" s="2">
        <f t="shared" si="110"/>
        <v>4.1995027271344769</v>
      </c>
    </row>
    <row r="663" spans="6:17" x14ac:dyDescent="0.4">
      <c r="F663" s="18">
        <v>35947</v>
      </c>
      <c r="G663">
        <v>1206.69995117187</v>
      </c>
      <c r="H663" s="12">
        <v>1.159898218434003</v>
      </c>
      <c r="I663" s="13">
        <f t="shared" si="111"/>
        <v>146.42543749782897</v>
      </c>
      <c r="K663" s="19">
        <v>35947</v>
      </c>
      <c r="L663" s="14">
        <f t="shared" si="112"/>
        <v>43850.101644400456</v>
      </c>
      <c r="M663" s="14">
        <f t="shared" si="113"/>
        <v>360530.89016704576</v>
      </c>
      <c r="N663" s="14">
        <f t="shared" si="114"/>
        <v>4392.7631249348688</v>
      </c>
      <c r="O663" s="17">
        <f t="shared" si="115"/>
        <v>408773.75493638107</v>
      </c>
      <c r="P663" s="16">
        <f t="shared" si="116"/>
        <v>-95252.164918229333</v>
      </c>
      <c r="Q663" s="2">
        <f t="shared" si="110"/>
        <v>4.291490437905523</v>
      </c>
    </row>
    <row r="664" spans="6:17" x14ac:dyDescent="0.4">
      <c r="F664" s="18">
        <v>35954</v>
      </c>
      <c r="G664">
        <v>1186.98999023437</v>
      </c>
      <c r="H664" s="12">
        <v>1.1223166458108189</v>
      </c>
      <c r="I664" s="13">
        <f t="shared" si="111"/>
        <v>146.50993808459552</v>
      </c>
      <c r="K664" s="19">
        <v>35954</v>
      </c>
      <c r="L664" s="14">
        <f t="shared" si="112"/>
        <v>43133.864116026314</v>
      </c>
      <c r="M664" s="14">
        <f t="shared" si="113"/>
        <v>348849.41879621532</v>
      </c>
      <c r="N664" s="14">
        <f t="shared" si="114"/>
        <v>4395.2981425378657</v>
      </c>
      <c r="O664" s="17">
        <f t="shared" si="115"/>
        <v>396378.58105477953</v>
      </c>
      <c r="P664" s="16">
        <f>P663*EXP($C$17/52)+(-MAX(O$2:O663)*$C$16)</f>
        <v>-104148.53905972651</v>
      </c>
      <c r="Q664" s="2">
        <f t="shared" si="110"/>
        <v>3.8058966994003307</v>
      </c>
    </row>
    <row r="665" spans="6:17" x14ac:dyDescent="0.4">
      <c r="F665" s="18">
        <v>35961</v>
      </c>
      <c r="G665">
        <v>1239.7099609375</v>
      </c>
      <c r="H665" s="12">
        <v>1.224225644092223</v>
      </c>
      <c r="I665" s="13">
        <f t="shared" si="111"/>
        <v>146.5944874357659</v>
      </c>
      <c r="K665" s="19">
        <v>35961</v>
      </c>
      <c r="L665" s="14">
        <f t="shared" si="112"/>
        <v>45049.647796780606</v>
      </c>
      <c r="M665" s="14">
        <f t="shared" si="113"/>
        <v>380525.76874011959</v>
      </c>
      <c r="N665" s="14">
        <f t="shared" si="114"/>
        <v>4397.8346230729776</v>
      </c>
      <c r="O665" s="17">
        <f t="shared" si="115"/>
        <v>429973.25115997321</v>
      </c>
      <c r="P665" s="16">
        <f t="shared" ref="P665:P676" si="117">P664*EXP($C$17/52)</f>
        <v>-104268.779807271</v>
      </c>
      <c r="Q665" s="2">
        <f t="shared" si="110"/>
        <v>4.1237008043513113</v>
      </c>
    </row>
    <row r="666" spans="6:17" x14ac:dyDescent="0.4">
      <c r="F666" s="18">
        <v>35968</v>
      </c>
      <c r="G666">
        <v>1320.93994140625</v>
      </c>
      <c r="H666" s="12">
        <v>1.389912419081448</v>
      </c>
      <c r="I666" s="13">
        <f t="shared" si="111"/>
        <v>146.67908557948152</v>
      </c>
      <c r="K666" s="19">
        <v>35968</v>
      </c>
      <c r="L666" s="14">
        <f t="shared" si="112"/>
        <v>48001.452755973834</v>
      </c>
      <c r="M666" s="14">
        <f t="shared" si="113"/>
        <v>432026.15000324609</v>
      </c>
      <c r="N666" s="14">
        <f t="shared" si="114"/>
        <v>4400.3725673844465</v>
      </c>
      <c r="O666" s="17">
        <f t="shared" si="115"/>
        <v>484427.97532660438</v>
      </c>
      <c r="P666" s="16">
        <f t="shared" si="117"/>
        <v>-104389.15937421229</v>
      </c>
      <c r="Q666" s="2">
        <f t="shared" si="110"/>
        <v>4.6405965737307655</v>
      </c>
    </row>
    <row r="667" spans="6:17" x14ac:dyDescent="0.4">
      <c r="F667" s="18">
        <v>35975</v>
      </c>
      <c r="G667">
        <v>1332.53002929687</v>
      </c>
      <c r="H667" s="12">
        <v>1.4144099434011399</v>
      </c>
      <c r="I667" s="13">
        <f t="shared" si="111"/>
        <v>146.76373254390006</v>
      </c>
      <c r="K667" s="19">
        <v>35975</v>
      </c>
      <c r="L667" s="14">
        <f t="shared" si="112"/>
        <v>48422.623347368703</v>
      </c>
      <c r="M667" s="14">
        <f t="shared" si="113"/>
        <v>439640.70972021139</v>
      </c>
      <c r="N667" s="14">
        <f t="shared" si="114"/>
        <v>4402.9119763170029</v>
      </c>
      <c r="O667" s="17">
        <f t="shared" si="115"/>
        <v>492466.24504389713</v>
      </c>
      <c r="P667" s="16">
        <f t="shared" si="117"/>
        <v>-104509.67792081906</v>
      </c>
      <c r="Q667" s="2">
        <f t="shared" si="110"/>
        <v>4.7121592453572614</v>
      </c>
    </row>
    <row r="668" spans="6:17" x14ac:dyDescent="0.4">
      <c r="F668" s="18">
        <v>35982</v>
      </c>
      <c r="G668">
        <v>1391.10998535156</v>
      </c>
      <c r="H668" s="12">
        <v>1.5415024773396659</v>
      </c>
      <c r="I668" s="13">
        <f t="shared" si="111"/>
        <v>146.84842835719544</v>
      </c>
      <c r="K668" s="19">
        <v>35982</v>
      </c>
      <c r="L668" s="14">
        <f t="shared" si="112"/>
        <v>50551.352220547225</v>
      </c>
      <c r="M668" s="14">
        <f t="shared" si="113"/>
        <v>479144.85212359019</v>
      </c>
      <c r="N668" s="14">
        <f t="shared" si="114"/>
        <v>4405.4528507158639</v>
      </c>
      <c r="O668" s="17">
        <f t="shared" si="115"/>
        <v>534101.65719485329</v>
      </c>
      <c r="P668" s="16">
        <f t="shared" si="117"/>
        <v>-104630.335607545</v>
      </c>
      <c r="Q668" s="2">
        <f t="shared" si="110"/>
        <v>5.1046539619083351</v>
      </c>
    </row>
    <row r="669" spans="6:17" x14ac:dyDescent="0.4">
      <c r="F669" s="18">
        <v>35989</v>
      </c>
      <c r="G669">
        <v>1463.96997070312</v>
      </c>
      <c r="H669" s="12">
        <v>1.7072048189806921</v>
      </c>
      <c r="I669" s="13">
        <f t="shared" si="111"/>
        <v>146.93317304755783</v>
      </c>
      <c r="K669" s="19">
        <v>35989</v>
      </c>
      <c r="L669" s="14">
        <f t="shared" si="112"/>
        <v>53199.001091646234</v>
      </c>
      <c r="M669" s="14">
        <f t="shared" si="113"/>
        <v>530650.07196543133</v>
      </c>
      <c r="N669" s="14">
        <f t="shared" si="114"/>
        <v>4407.9951914267358</v>
      </c>
      <c r="O669" s="17">
        <f t="shared" si="115"/>
        <v>588257.06824850431</v>
      </c>
      <c r="P669" s="16">
        <f t="shared" si="117"/>
        <v>-104751.13259502908</v>
      </c>
      <c r="Q669" s="2">
        <f t="shared" si="110"/>
        <v>5.6157585476686274</v>
      </c>
    </row>
    <row r="670" spans="6:17" x14ac:dyDescent="0.4">
      <c r="F670" s="18">
        <v>35996</v>
      </c>
      <c r="G670">
        <v>1408.59997558593</v>
      </c>
      <c r="H670" s="12">
        <v>1.5805078023051029</v>
      </c>
      <c r="I670" s="13">
        <f t="shared" si="111"/>
        <v>147.01796664319366</v>
      </c>
      <c r="K670" s="19">
        <v>35996</v>
      </c>
      <c r="L670" s="14">
        <f t="shared" si="112"/>
        <v>51186.918542392101</v>
      </c>
      <c r="M670" s="14">
        <f t="shared" si="113"/>
        <v>491268.86809977656</v>
      </c>
      <c r="N670" s="14">
        <f t="shared" si="114"/>
        <v>4410.5389992958108</v>
      </c>
      <c r="O670" s="17">
        <f t="shared" si="115"/>
        <v>546866.32564146444</v>
      </c>
      <c r="P670" s="16">
        <f t="shared" si="117"/>
        <v>-104872.06904409568</v>
      </c>
      <c r="Q670" s="2">
        <f t="shared" si="110"/>
        <v>5.2146041422289757</v>
      </c>
    </row>
    <row r="671" spans="6:17" x14ac:dyDescent="0.4">
      <c r="F671" s="18">
        <v>36003</v>
      </c>
      <c r="G671">
        <v>1377.26000976562</v>
      </c>
      <c r="H671" s="12">
        <v>1.510960691157216</v>
      </c>
      <c r="I671" s="13">
        <f t="shared" si="111"/>
        <v>147.10280917232566</v>
      </c>
      <c r="K671" s="19">
        <v>36003</v>
      </c>
      <c r="L671" s="14">
        <f t="shared" si="112"/>
        <v>50048.059884597315</v>
      </c>
      <c r="M671" s="14">
        <f t="shared" si="113"/>
        <v>469651.55591479293</v>
      </c>
      <c r="N671" s="14">
        <f t="shared" si="114"/>
        <v>4413.084275169771</v>
      </c>
      <c r="O671" s="17">
        <f t="shared" si="115"/>
        <v>524112.70007456001</v>
      </c>
      <c r="P671" s="16">
        <f t="shared" si="117"/>
        <v>-104993.14511575492</v>
      </c>
      <c r="Q671" s="2">
        <f t="shared" si="110"/>
        <v>4.9918754171686723</v>
      </c>
    </row>
    <row r="672" spans="6:17" x14ac:dyDescent="0.4">
      <c r="F672" s="18">
        <v>36010</v>
      </c>
      <c r="G672">
        <v>1364.06994628906</v>
      </c>
      <c r="H672" s="12">
        <v>1.4821582373680089</v>
      </c>
      <c r="I672" s="13">
        <f t="shared" si="111"/>
        <v>147.18770066319286</v>
      </c>
      <c r="K672" s="19">
        <v>36010</v>
      </c>
      <c r="L672" s="14">
        <f t="shared" si="112"/>
        <v>49568.748002980385</v>
      </c>
      <c r="M672" s="14">
        <f t="shared" si="113"/>
        <v>460698.89598430536</v>
      </c>
      <c r="N672" s="14">
        <f t="shared" si="114"/>
        <v>4415.6310198957863</v>
      </c>
      <c r="O672" s="17">
        <f t="shared" si="115"/>
        <v>514683.27500718151</v>
      </c>
      <c r="P672" s="16">
        <f t="shared" si="117"/>
        <v>-105114.36097120274</v>
      </c>
      <c r="Q672" s="2">
        <f t="shared" si="110"/>
        <v>4.896412538227624</v>
      </c>
    </row>
    <row r="673" spans="6:17" x14ac:dyDescent="0.4">
      <c r="F673" s="18">
        <v>36017</v>
      </c>
      <c r="G673">
        <v>1330.0400390625</v>
      </c>
      <c r="H673" s="12">
        <v>1.4091288970362861</v>
      </c>
      <c r="I673" s="13">
        <f t="shared" si="111"/>
        <v>147.27264114405054</v>
      </c>
      <c r="K673" s="19">
        <v>36017</v>
      </c>
      <c r="L673" s="14">
        <f t="shared" si="112"/>
        <v>48332.139938659981</v>
      </c>
      <c r="M673" s="14">
        <f t="shared" si="113"/>
        <v>437999.20332191314</v>
      </c>
      <c r="N673" s="14">
        <f t="shared" si="114"/>
        <v>4418.1792343215166</v>
      </c>
      <c r="O673" s="17">
        <f t="shared" si="115"/>
        <v>490749.52249489463</v>
      </c>
      <c r="P673" s="16">
        <f t="shared" si="117"/>
        <v>-105235.71677182123</v>
      </c>
      <c r="Q673" s="2">
        <f t="shared" si="110"/>
        <v>4.6633361519166439</v>
      </c>
    </row>
    <row r="674" spans="6:17" x14ac:dyDescent="0.4">
      <c r="F674" s="18">
        <v>36024</v>
      </c>
      <c r="G674">
        <v>1374.77001953125</v>
      </c>
      <c r="H674" s="12">
        <v>1.5055022063815851</v>
      </c>
      <c r="I674" s="13">
        <f t="shared" si="111"/>
        <v>147.3576306431703</v>
      </c>
      <c r="K674" s="19">
        <v>36024</v>
      </c>
      <c r="L674" s="14">
        <f t="shared" si="112"/>
        <v>49957.576475888585</v>
      </c>
      <c r="M674" s="14">
        <f t="shared" si="113"/>
        <v>467954.89637704619</v>
      </c>
      <c r="N674" s="14">
        <f t="shared" si="114"/>
        <v>4420.7289192951093</v>
      </c>
      <c r="O674" s="17">
        <f t="shared" si="115"/>
        <v>522333.20177222992</v>
      </c>
      <c r="P674" s="16">
        <f t="shared" si="117"/>
        <v>-105357.21267917877</v>
      </c>
      <c r="Q674" s="2">
        <f t="shared" si="110"/>
        <v>4.9577355787000243</v>
      </c>
    </row>
    <row r="675" spans="6:17" x14ac:dyDescent="0.4">
      <c r="F675" s="18">
        <v>36031</v>
      </c>
      <c r="G675">
        <v>1265.0400390625</v>
      </c>
      <c r="H675" s="12">
        <v>1.274764127549386</v>
      </c>
      <c r="I675" s="13">
        <f t="shared" si="111"/>
        <v>147.44266918884009</v>
      </c>
      <c r="K675" s="19">
        <v>36031</v>
      </c>
      <c r="L675" s="14">
        <f t="shared" si="112"/>
        <v>45970.113981736678</v>
      </c>
      <c r="M675" s="14">
        <f t="shared" si="113"/>
        <v>396234.63365509763</v>
      </c>
      <c r="N675" s="14">
        <f t="shared" si="114"/>
        <v>4423.2800756652032</v>
      </c>
      <c r="O675" s="17">
        <f t="shared" si="115"/>
        <v>446628.02771249949</v>
      </c>
      <c r="P675" s="16">
        <f t="shared" si="117"/>
        <v>-105478.8488550303</v>
      </c>
      <c r="Q675" s="2">
        <f t="shared" si="110"/>
        <v>4.2342899316842493</v>
      </c>
    </row>
    <row r="676" spans="6:17" x14ac:dyDescent="0.4">
      <c r="F676" s="18">
        <v>36038</v>
      </c>
      <c r="G676">
        <v>1205.41003417968</v>
      </c>
      <c r="H676" s="12">
        <v>1.1574197684371941</v>
      </c>
      <c r="I676" s="13">
        <f t="shared" si="111"/>
        <v>147.52775680936415</v>
      </c>
      <c r="K676" s="19">
        <v>36038</v>
      </c>
      <c r="L676" s="14">
        <f t="shared" si="112"/>
        <v>43803.227530280004</v>
      </c>
      <c r="M676" s="14">
        <f t="shared" si="113"/>
        <v>359760.51413802622</v>
      </c>
      <c r="N676" s="14">
        <f t="shared" si="114"/>
        <v>4425.8327042809251</v>
      </c>
      <c r="O676" s="17">
        <f t="shared" si="115"/>
        <v>407989.57437258714</v>
      </c>
      <c r="P676" s="16">
        <f t="shared" si="117"/>
        <v>-105600.62546131748</v>
      </c>
      <c r="Q676" s="2">
        <f t="shared" si="110"/>
        <v>3.8635147527799218</v>
      </c>
    </row>
    <row r="677" spans="6:17" x14ac:dyDescent="0.4">
      <c r="F677" s="18">
        <v>36045</v>
      </c>
      <c r="G677">
        <v>1290.19995117187</v>
      </c>
      <c r="H677" s="12">
        <v>1.3259749919426871</v>
      </c>
      <c r="I677" s="13">
        <f t="shared" si="111"/>
        <v>147.61289353306307</v>
      </c>
      <c r="K677" s="19">
        <v>36045</v>
      </c>
      <c r="L677" s="14">
        <f t="shared" si="112"/>
        <v>46884.396527524994</v>
      </c>
      <c r="M677" s="14">
        <f t="shared" si="113"/>
        <v>412152.4945781604</v>
      </c>
      <c r="N677" s="14">
        <f t="shared" si="114"/>
        <v>4428.3868059918923</v>
      </c>
      <c r="O677" s="17">
        <f t="shared" si="115"/>
        <v>463465.27791167726</v>
      </c>
      <c r="P677" s="16">
        <f>P676*EXP($C$17/52)+(-MAX(O$2:O676)*$C$16)</f>
        <v>-117487.68402513904</v>
      </c>
      <c r="Q677" s="2">
        <f t="shared" si="110"/>
        <v>3.9447988251475685</v>
      </c>
    </row>
    <row r="678" spans="6:17" x14ac:dyDescent="0.4">
      <c r="F678" s="18">
        <v>36052</v>
      </c>
      <c r="G678">
        <v>1300.69995117187</v>
      </c>
      <c r="H678" s="12">
        <v>1.347645107376793</v>
      </c>
      <c r="I678" s="13">
        <f t="shared" si="111"/>
        <v>147.69807938827378</v>
      </c>
      <c r="K678" s="19">
        <v>36052</v>
      </c>
      <c r="L678" s="14">
        <f t="shared" si="112"/>
        <v>47265.954566720298</v>
      </c>
      <c r="M678" s="14">
        <f t="shared" si="113"/>
        <v>418888.21145686111</v>
      </c>
      <c r="N678" s="14">
        <f t="shared" si="114"/>
        <v>4430.9423816482131</v>
      </c>
      <c r="O678" s="17">
        <f t="shared" si="115"/>
        <v>470585.10840522964</v>
      </c>
      <c r="P678" s="16">
        <f t="shared" ref="P678:P689" si="118">P677*EXP($C$17/52)</f>
        <v>-117623.32497682203</v>
      </c>
      <c r="Q678" s="2">
        <f t="shared" si="110"/>
        <v>4.0007805296947661</v>
      </c>
    </row>
    <row r="679" spans="6:17" x14ac:dyDescent="0.4">
      <c r="F679" s="18">
        <v>36059</v>
      </c>
      <c r="G679">
        <v>1390.08996582031</v>
      </c>
      <c r="H679" s="12">
        <v>1.5392427190313189</v>
      </c>
      <c r="I679" s="13">
        <f t="shared" si="111"/>
        <v>147.78331440334955</v>
      </c>
      <c r="K679" s="19">
        <v>36059</v>
      </c>
      <c r="L679" s="14">
        <f t="shared" si="112"/>
        <v>50514.285872710592</v>
      </c>
      <c r="M679" s="14">
        <f t="shared" si="113"/>
        <v>478442.4519806098</v>
      </c>
      <c r="N679" s="14">
        <f t="shared" si="114"/>
        <v>4433.499432100486</v>
      </c>
      <c r="O679" s="17">
        <f t="shared" si="115"/>
        <v>533390.23728542088</v>
      </c>
      <c r="P679" s="16">
        <f t="shared" si="118"/>
        <v>-117759.12252762368</v>
      </c>
      <c r="Q679" s="2">
        <f t="shared" si="110"/>
        <v>4.5295024779103574</v>
      </c>
    </row>
    <row r="680" spans="6:17" x14ac:dyDescent="0.4">
      <c r="F680" s="18">
        <v>36066</v>
      </c>
      <c r="G680">
        <v>1276.43994140625</v>
      </c>
      <c r="H680" s="12">
        <v>1.2978427092226319</v>
      </c>
      <c r="I680" s="13">
        <f t="shared" si="111"/>
        <v>147.86859860666002</v>
      </c>
      <c r="K680" s="19">
        <v>36066</v>
      </c>
      <c r="L680" s="14">
        <f t="shared" si="112"/>
        <v>46384.373447003272</v>
      </c>
      <c r="M680" s="14">
        <f t="shared" si="113"/>
        <v>403408.14376332244</v>
      </c>
      <c r="N680" s="14">
        <f t="shared" si="114"/>
        <v>4436.0579581997999</v>
      </c>
      <c r="O680" s="17">
        <f t="shared" si="115"/>
        <v>454228.57516852551</v>
      </c>
      <c r="P680" s="16">
        <f t="shared" si="118"/>
        <v>-117895.07685833958</v>
      </c>
      <c r="Q680" s="2">
        <f t="shared" si="110"/>
        <v>3.8528205525860733</v>
      </c>
    </row>
    <row r="681" spans="6:17" x14ac:dyDescent="0.4">
      <c r="F681" s="18">
        <v>36073</v>
      </c>
      <c r="G681">
        <v>1197.86999511718</v>
      </c>
      <c r="H681" s="12">
        <v>1.1429853508771251</v>
      </c>
      <c r="I681" s="13">
        <f t="shared" si="111"/>
        <v>147.95393202659122</v>
      </c>
      <c r="K681" s="19">
        <v>36073</v>
      </c>
      <c r="L681" s="14">
        <f t="shared" si="112"/>
        <v>43529.231099790159</v>
      </c>
      <c r="M681" s="14">
        <f t="shared" si="113"/>
        <v>355273.86752604973</v>
      </c>
      <c r="N681" s="14">
        <f t="shared" si="114"/>
        <v>4438.6179607977356</v>
      </c>
      <c r="O681" s="17">
        <f t="shared" si="115"/>
        <v>403241.7165866376</v>
      </c>
      <c r="P681" s="16">
        <f t="shared" si="118"/>
        <v>-118031.18814997406</v>
      </c>
      <c r="Q681" s="2">
        <f t="shared" si="110"/>
        <v>3.4163997067814509</v>
      </c>
    </row>
    <row r="682" spans="6:17" x14ac:dyDescent="0.4">
      <c r="F682" s="18">
        <v>36080</v>
      </c>
      <c r="G682">
        <v>1293.91003417968</v>
      </c>
      <c r="H682" s="12">
        <v>1.333611870979778</v>
      </c>
      <c r="I682" s="13">
        <f t="shared" si="111"/>
        <v>148.03931469154554</v>
      </c>
      <c r="K682" s="19">
        <v>36080</v>
      </c>
      <c r="L682" s="14">
        <f t="shared" si="112"/>
        <v>47019.216717783267</v>
      </c>
      <c r="M682" s="14">
        <f t="shared" si="113"/>
        <v>414526.26389134873</v>
      </c>
      <c r="N682" s="14">
        <f t="shared" si="114"/>
        <v>4441.1794407463649</v>
      </c>
      <c r="O682" s="17">
        <f t="shared" si="115"/>
        <v>465986.66004987835</v>
      </c>
      <c r="P682" s="16">
        <f t="shared" si="118"/>
        <v>-118167.45658374035</v>
      </c>
      <c r="Q682" s="2">
        <f t="shared" si="110"/>
        <v>3.9434432585900083</v>
      </c>
    </row>
    <row r="683" spans="6:17" x14ac:dyDescent="0.4">
      <c r="F683" s="18">
        <v>36087</v>
      </c>
      <c r="G683">
        <v>1340.59997558593</v>
      </c>
      <c r="H683" s="12">
        <v>1.4315934587825589</v>
      </c>
      <c r="I683" s="13">
        <f t="shared" si="111"/>
        <v>148.12474662994177</v>
      </c>
      <c r="K683" s="19">
        <v>36087</v>
      </c>
      <c r="L683" s="14">
        <f t="shared" si="112"/>
        <v>48715.876002841578</v>
      </c>
      <c r="M683" s="14">
        <f t="shared" si="113"/>
        <v>444981.85776079237</v>
      </c>
      <c r="N683" s="14">
        <f t="shared" si="114"/>
        <v>4443.7423988982518</v>
      </c>
      <c r="O683" s="17">
        <f t="shared" si="115"/>
        <v>498141.47616253217</v>
      </c>
      <c r="P683" s="16">
        <f t="shared" si="118"/>
        <v>-118303.88234106098</v>
      </c>
      <c r="Q683" s="2">
        <f t="shared" si="110"/>
        <v>4.2106942418544531</v>
      </c>
    </row>
    <row r="684" spans="6:17" x14ac:dyDescent="0.4">
      <c r="F684" s="18">
        <v>36094</v>
      </c>
      <c r="G684">
        <v>1400.52001953125</v>
      </c>
      <c r="H684" s="12">
        <v>1.562427712603665</v>
      </c>
      <c r="I684" s="13">
        <f t="shared" si="111"/>
        <v>148.21022787021508</v>
      </c>
      <c r="K684" s="19">
        <v>36094</v>
      </c>
      <c r="L684" s="14">
        <f t="shared" si="112"/>
        <v>50893.302143438967</v>
      </c>
      <c r="M684" s="14">
        <f t="shared" si="113"/>
        <v>485649.0380743799</v>
      </c>
      <c r="N684" s="14">
        <f t="shared" si="114"/>
        <v>4446.3068361064516</v>
      </c>
      <c r="O684" s="17">
        <f t="shared" si="115"/>
        <v>540988.64705392532</v>
      </c>
      <c r="P684" s="16">
        <f t="shared" si="118"/>
        <v>-118440.46560356788</v>
      </c>
      <c r="Q684" s="2">
        <f t="shared" si="110"/>
        <v>4.567599800431962</v>
      </c>
    </row>
    <row r="685" spans="6:17" x14ac:dyDescent="0.4">
      <c r="F685" s="18">
        <v>36101</v>
      </c>
      <c r="G685">
        <v>1458.33996582031</v>
      </c>
      <c r="H685" s="12">
        <v>1.694099236219434</v>
      </c>
      <c r="I685" s="13">
        <f t="shared" si="111"/>
        <v>148.29575844081708</v>
      </c>
      <c r="K685" s="19">
        <v>36101</v>
      </c>
      <c r="L685" s="14">
        <f t="shared" si="112"/>
        <v>52994.413127480053</v>
      </c>
      <c r="M685" s="14">
        <f t="shared" si="113"/>
        <v>526576.46676112851</v>
      </c>
      <c r="N685" s="14">
        <f t="shared" si="114"/>
        <v>4448.8727532245121</v>
      </c>
      <c r="O685" s="17">
        <f t="shared" si="115"/>
        <v>584019.75264183315</v>
      </c>
      <c r="P685" s="16">
        <f t="shared" si="118"/>
        <v>-118577.20655310269</v>
      </c>
      <c r="Q685" s="2">
        <f t="shared" si="110"/>
        <v>4.9252277871826093</v>
      </c>
    </row>
    <row r="686" spans="6:17" x14ac:dyDescent="0.4">
      <c r="F686" s="18">
        <v>36108</v>
      </c>
      <c r="G686">
        <v>1465.21997070312</v>
      </c>
      <c r="H686" s="12">
        <v>1.710121432188789</v>
      </c>
      <c r="I686" s="13">
        <f t="shared" si="111"/>
        <v>148.38133837021581</v>
      </c>
      <c r="K686" s="19">
        <v>36108</v>
      </c>
      <c r="L686" s="14">
        <f t="shared" si="112"/>
        <v>53244.424667740917</v>
      </c>
      <c r="M686" s="14">
        <f t="shared" si="113"/>
        <v>531556.64216226095</v>
      </c>
      <c r="N686" s="14">
        <f t="shared" si="114"/>
        <v>4451.4401511064734</v>
      </c>
      <c r="O686" s="17">
        <f t="shared" si="115"/>
        <v>589252.50698110834</v>
      </c>
      <c r="P686" s="16">
        <f t="shared" si="118"/>
        <v>-118714.105371717</v>
      </c>
      <c r="Q686" s="2">
        <f t="shared" si="110"/>
        <v>4.9636267327799333</v>
      </c>
    </row>
    <row r="687" spans="6:17" x14ac:dyDescent="0.4">
      <c r="F687" s="18">
        <v>36115</v>
      </c>
      <c r="G687">
        <v>1544.21997070312</v>
      </c>
      <c r="H687" s="12">
        <v>1.899501410723498</v>
      </c>
      <c r="I687" s="13">
        <f t="shared" si="111"/>
        <v>148.46696768689569</v>
      </c>
      <c r="K687" s="19">
        <v>36115</v>
      </c>
      <c r="L687" s="14">
        <f t="shared" si="112"/>
        <v>56115.194676924613</v>
      </c>
      <c r="M687" s="14">
        <f t="shared" si="113"/>
        <v>590421.57630546275</v>
      </c>
      <c r="N687" s="14">
        <f t="shared" si="114"/>
        <v>4454.0090306068696</v>
      </c>
      <c r="O687" s="17">
        <f t="shared" si="115"/>
        <v>650990.78001299419</v>
      </c>
      <c r="P687" s="16">
        <f t="shared" si="118"/>
        <v>-118851.16224167256</v>
      </c>
      <c r="Q687" s="2">
        <f t="shared" si="110"/>
        <v>5.4773614976458225</v>
      </c>
    </row>
    <row r="688" spans="6:17" x14ac:dyDescent="0.4">
      <c r="F688" s="18">
        <v>36122</v>
      </c>
      <c r="G688">
        <v>1628.34997558593</v>
      </c>
      <c r="H688" s="12">
        <v>2.1121112753834992</v>
      </c>
      <c r="I688" s="13">
        <f t="shared" si="111"/>
        <v>148.55264641935759</v>
      </c>
      <c r="K688" s="19">
        <v>36122</v>
      </c>
      <c r="L688" s="14">
        <f t="shared" si="112"/>
        <v>59172.383219836629</v>
      </c>
      <c r="M688" s="14">
        <f t="shared" si="113"/>
        <v>656507.05048409791</v>
      </c>
      <c r="N688" s="14">
        <f t="shared" si="114"/>
        <v>4456.5793925807266</v>
      </c>
      <c r="O688" s="17">
        <f t="shared" si="115"/>
        <v>720136.01309651532</v>
      </c>
      <c r="P688" s="16">
        <f t="shared" si="118"/>
        <v>-118988.37734544156</v>
      </c>
      <c r="Q688" s="2">
        <f t="shared" si="110"/>
        <v>6.0521542453331358</v>
      </c>
    </row>
    <row r="689" spans="1:17" x14ac:dyDescent="0.4">
      <c r="F689" s="18">
        <v>36129</v>
      </c>
      <c r="G689">
        <v>1630.01000976562</v>
      </c>
      <c r="H689" s="12">
        <v>2.1164198873659879</v>
      </c>
      <c r="I689" s="13">
        <f t="shared" si="111"/>
        <v>148.63837459611887</v>
      </c>
      <c r="K689" s="19">
        <v>36129</v>
      </c>
      <c r="L689" s="14">
        <f t="shared" si="112"/>
        <v>59232.70697094137</v>
      </c>
      <c r="M689" s="14">
        <f t="shared" si="113"/>
        <v>657846.29533226078</v>
      </c>
      <c r="N689" s="14">
        <f t="shared" si="114"/>
        <v>4459.151237883565</v>
      </c>
      <c r="O689" s="17">
        <f t="shared" si="115"/>
        <v>721538.15354108578</v>
      </c>
      <c r="P689" s="16">
        <f t="shared" si="118"/>
        <v>-119125.75086570685</v>
      </c>
      <c r="Q689" s="2">
        <f t="shared" si="110"/>
        <v>6.0569452725170398</v>
      </c>
    </row>
    <row r="690" spans="1:17" x14ac:dyDescent="0.4">
      <c r="F690" s="18">
        <v>36136</v>
      </c>
      <c r="G690">
        <v>1675.01000976562</v>
      </c>
      <c r="H690" s="12">
        <v>2.2348897539343269</v>
      </c>
      <c r="I690" s="13">
        <f t="shared" si="111"/>
        <v>148.7241522457133</v>
      </c>
      <c r="K690" s="19">
        <v>36136</v>
      </c>
      <c r="L690" s="14">
        <f t="shared" si="112"/>
        <v>60867.955710349808</v>
      </c>
      <c r="M690" s="14">
        <f t="shared" si="113"/>
        <v>694670.25606695411</v>
      </c>
      <c r="N690" s="14">
        <f t="shared" si="114"/>
        <v>4461.7245673713978</v>
      </c>
      <c r="O690" s="17">
        <f t="shared" si="115"/>
        <v>759999.93634467537</v>
      </c>
      <c r="P690" s="16">
        <f>P689*EXP($C$17/52)+(-MAX(O$2:O689)*$C$16)</f>
        <v>-133694.0460561839</v>
      </c>
      <c r="Q690" s="2">
        <f t="shared" si="110"/>
        <v>5.6846206601099594</v>
      </c>
    </row>
    <row r="691" spans="1:17" x14ac:dyDescent="0.4">
      <c r="F691" s="18">
        <v>36143</v>
      </c>
      <c r="G691">
        <v>1735</v>
      </c>
      <c r="H691" s="12">
        <v>2.3978402684616742</v>
      </c>
      <c r="I691" s="13">
        <f t="shared" si="111"/>
        <v>148.80997939669115</v>
      </c>
      <c r="K691" s="19">
        <v>36143</v>
      </c>
      <c r="L691" s="14">
        <f t="shared" si="112"/>
        <v>63047.923619414127</v>
      </c>
      <c r="M691" s="14">
        <f t="shared" si="113"/>
        <v>745320.12613489863</v>
      </c>
      <c r="N691" s="14">
        <f t="shared" si="114"/>
        <v>4464.2993819007334</v>
      </c>
      <c r="O691" s="17">
        <f t="shared" si="115"/>
        <v>812832.34913621342</v>
      </c>
      <c r="P691" s="16">
        <f t="shared" ref="P691:P702" si="119">P690*EXP($C$17/52)</f>
        <v>-133848.39744877352</v>
      </c>
      <c r="Q691" s="2">
        <f t="shared" si="110"/>
        <v>6.0727835717816552</v>
      </c>
    </row>
    <row r="692" spans="1:17" x14ac:dyDescent="0.4">
      <c r="F692" s="18">
        <v>36150</v>
      </c>
      <c r="G692">
        <v>1806.0400390625</v>
      </c>
      <c r="H692" s="12">
        <v>2.598220705758064</v>
      </c>
      <c r="I692" s="13">
        <f t="shared" si="111"/>
        <v>148.89585607761913</v>
      </c>
      <c r="K692" s="19">
        <v>36150</v>
      </c>
      <c r="L692" s="14">
        <f t="shared" si="112"/>
        <v>65629.437715513675</v>
      </c>
      <c r="M692" s="14">
        <f t="shared" si="113"/>
        <v>807604.33028521284</v>
      </c>
      <c r="N692" s="14">
        <f t="shared" si="114"/>
        <v>4466.875682328573</v>
      </c>
      <c r="O692" s="17">
        <f t="shared" si="115"/>
        <v>877700.64368305507</v>
      </c>
      <c r="P692" s="16">
        <f t="shared" si="119"/>
        <v>-134002.92704191207</v>
      </c>
      <c r="Q692" s="2">
        <f t="shared" si="110"/>
        <v>6.5498617310690292</v>
      </c>
    </row>
    <row r="693" spans="1:17" x14ac:dyDescent="0.4">
      <c r="A693" s="7"/>
      <c r="E693" s="7"/>
      <c r="F693" s="20">
        <v>36157</v>
      </c>
      <c r="G693" s="8">
        <v>1836.01000976562</v>
      </c>
      <c r="H693" s="21">
        <v>2.6851674889804928</v>
      </c>
      <c r="I693" s="22">
        <f t="shared" si="111"/>
        <v>148.98178231708047</v>
      </c>
      <c r="J693" s="22"/>
      <c r="K693" s="23">
        <v>36157</v>
      </c>
      <c r="L693" s="24">
        <f t="shared" si="112"/>
        <v>66718.512311344442</v>
      </c>
      <c r="M693" s="24">
        <f t="shared" si="113"/>
        <v>834629.97844481224</v>
      </c>
      <c r="N693" s="24">
        <f t="shared" si="114"/>
        <v>4469.453469512413</v>
      </c>
      <c r="O693" s="25">
        <f t="shared" si="115"/>
        <v>905817.94422566902</v>
      </c>
      <c r="P693" s="26">
        <f t="shared" si="119"/>
        <v>-134157.63504133423</v>
      </c>
      <c r="Q693" s="2">
        <f t="shared" si="110"/>
        <v>6.7518926071302969</v>
      </c>
    </row>
    <row r="694" spans="1:17" x14ac:dyDescent="0.4">
      <c r="F694" s="18">
        <v>36164</v>
      </c>
      <c r="G694">
        <v>1973.66003417968</v>
      </c>
      <c r="H694" s="12">
        <v>3.1028871787661969</v>
      </c>
      <c r="I694" s="13">
        <f t="shared" si="111"/>
        <v>149.06775814367487</v>
      </c>
      <c r="K694" s="19">
        <v>36164</v>
      </c>
      <c r="L694" s="14">
        <f t="shared" si="112"/>
        <v>71720.557398069592</v>
      </c>
      <c r="M694" s="14">
        <f t="shared" si="113"/>
        <v>964469.69127933215</v>
      </c>
      <c r="N694" s="14">
        <f t="shared" si="114"/>
        <v>4472.0327443102451</v>
      </c>
      <c r="O694" s="17">
        <f t="shared" si="115"/>
        <v>1040662.281421712</v>
      </c>
      <c r="P694" s="16">
        <f t="shared" si="119"/>
        <v>-134312.5216530122</v>
      </c>
      <c r="Q694" s="2">
        <f t="shared" si="110"/>
        <v>7.7480659927612443</v>
      </c>
    </row>
    <row r="695" spans="1:17" x14ac:dyDescent="0.4">
      <c r="F695" s="18">
        <v>36171</v>
      </c>
      <c r="G695">
        <v>1981.61999511718</v>
      </c>
      <c r="H695" s="12">
        <v>3.127966135374229</v>
      </c>
      <c r="I695" s="13">
        <f t="shared" si="111"/>
        <v>149.15378358601853</v>
      </c>
      <c r="K695" s="19">
        <v>36171</v>
      </c>
      <c r="L695" s="14">
        <f t="shared" si="112"/>
        <v>72009.813311153746</v>
      </c>
      <c r="M695" s="14">
        <f t="shared" si="113"/>
        <v>972264.97745759855</v>
      </c>
      <c r="N695" s="14">
        <f t="shared" si="114"/>
        <v>4474.6135075805551</v>
      </c>
      <c r="O695" s="17">
        <f t="shared" si="115"/>
        <v>1048749.4042763328</v>
      </c>
      <c r="P695" s="16">
        <f t="shared" si="119"/>
        <v>-134467.58708315599</v>
      </c>
      <c r="Q695" s="2">
        <f t="shared" si="110"/>
        <v>7.79927287330423</v>
      </c>
    </row>
    <row r="696" spans="1:17" x14ac:dyDescent="0.4">
      <c r="F696" s="18">
        <v>36178</v>
      </c>
      <c r="G696">
        <v>1964.2099609375</v>
      </c>
      <c r="H696" s="12">
        <v>3.0732444732349231</v>
      </c>
      <c r="I696" s="13">
        <f t="shared" si="111"/>
        <v>149.23985867274422</v>
      </c>
      <c r="K696" s="19">
        <v>36178</v>
      </c>
      <c r="L696" s="14">
        <f t="shared" si="112"/>
        <v>71377.152501256423</v>
      </c>
      <c r="M696" s="14">
        <f t="shared" si="113"/>
        <v>955255.856097674</v>
      </c>
      <c r="N696" s="14">
        <f t="shared" si="114"/>
        <v>4477.1957601823251</v>
      </c>
      <c r="O696" s="17">
        <f t="shared" si="115"/>
        <v>1031110.2043591128</v>
      </c>
      <c r="P696" s="16">
        <f t="shared" si="119"/>
        <v>-134622.83153821368</v>
      </c>
      <c r="Q696" s="2">
        <f t="shared" si="110"/>
        <v>7.6592520939988145</v>
      </c>
    </row>
    <row r="697" spans="1:17" x14ac:dyDescent="0.4">
      <c r="B697" s="7"/>
      <c r="C697" s="7"/>
      <c r="D697" s="7"/>
      <c r="F697" s="18">
        <v>36185</v>
      </c>
      <c r="G697">
        <v>2127.18994140625</v>
      </c>
      <c r="H697" s="12">
        <v>3.604407066953089</v>
      </c>
      <c r="I697" s="13">
        <f t="shared" si="111"/>
        <v>149.32598343250118</v>
      </c>
      <c r="K697" s="19">
        <v>36185</v>
      </c>
      <c r="L697" s="14">
        <f t="shared" si="112"/>
        <v>77299.659337041638</v>
      </c>
      <c r="M697" s="14">
        <f t="shared" si="113"/>
        <v>1120357.0000542491</v>
      </c>
      <c r="N697" s="14">
        <f t="shared" si="114"/>
        <v>4479.7795029750332</v>
      </c>
      <c r="O697" s="17">
        <f t="shared" si="115"/>
        <v>1202136.4388942658</v>
      </c>
      <c r="P697" s="16">
        <f t="shared" si="119"/>
        <v>-134778.25522487171</v>
      </c>
      <c r="Q697" s="2">
        <f t="shared" si="110"/>
        <v>8.9193648996906276</v>
      </c>
    </row>
    <row r="698" spans="1:17" x14ac:dyDescent="0.4">
      <c r="F698" s="18">
        <v>36192</v>
      </c>
      <c r="G698">
        <v>1988.55004882812</v>
      </c>
      <c r="H698" s="12">
        <v>3.1498824234241312</v>
      </c>
      <c r="I698" s="13">
        <f t="shared" si="111"/>
        <v>149.41215789395517</v>
      </c>
      <c r="K698" s="19">
        <v>36192</v>
      </c>
      <c r="L698" s="14">
        <f t="shared" si="112"/>
        <v>72261.643568817017</v>
      </c>
      <c r="M698" s="14">
        <f t="shared" si="113"/>
        <v>979077.21211251221</v>
      </c>
      <c r="N698" s="14">
        <f t="shared" si="114"/>
        <v>4482.364736818653</v>
      </c>
      <c r="O698" s="17">
        <f t="shared" si="115"/>
        <v>1055821.220418148</v>
      </c>
      <c r="P698" s="16">
        <f t="shared" si="119"/>
        <v>-134933.85835005512</v>
      </c>
      <c r="Q698" s="2">
        <f t="shared" si="110"/>
        <v>7.8247315635121071</v>
      </c>
    </row>
    <row r="699" spans="1:17" x14ac:dyDescent="0.4">
      <c r="F699" s="18">
        <v>36199</v>
      </c>
      <c r="G699">
        <v>1958.59997558593</v>
      </c>
      <c r="H699" s="12">
        <v>3.055714539072333</v>
      </c>
      <c r="I699" s="13">
        <f t="shared" si="111"/>
        <v>149.49838208578853</v>
      </c>
      <c r="K699" s="19">
        <v>36199</v>
      </c>
      <c r="L699" s="14">
        <f t="shared" si="112"/>
        <v>71173.292024050766</v>
      </c>
      <c r="M699" s="14">
        <f t="shared" si="113"/>
        <v>949807.03078889719</v>
      </c>
      <c r="N699" s="14">
        <f t="shared" si="114"/>
        <v>4484.9514625736538</v>
      </c>
      <c r="O699" s="17">
        <f t="shared" si="115"/>
        <v>1025465.2742755215</v>
      </c>
      <c r="P699" s="16">
        <f t="shared" si="119"/>
        <v>-135089.64112092787</v>
      </c>
      <c r="Q699" s="2">
        <f t="shared" si="110"/>
        <v>7.5909985826193598</v>
      </c>
    </row>
    <row r="700" spans="1:17" x14ac:dyDescent="0.4">
      <c r="F700" s="18">
        <v>36206</v>
      </c>
      <c r="G700">
        <v>1931.58996582031</v>
      </c>
      <c r="H700" s="12">
        <v>2.9720162001910819</v>
      </c>
      <c r="I700" s="13">
        <f t="shared" si="111"/>
        <v>149.58465603670015</v>
      </c>
      <c r="K700" s="19">
        <v>36206</v>
      </c>
      <c r="L700" s="14">
        <f t="shared" si="112"/>
        <v>70191.779036925436</v>
      </c>
      <c r="M700" s="14">
        <f t="shared" si="113"/>
        <v>923791.09581910179</v>
      </c>
      <c r="N700" s="14">
        <f t="shared" si="114"/>
        <v>4487.5396811010023</v>
      </c>
      <c r="O700" s="17">
        <f t="shared" si="115"/>
        <v>998470.41453712818</v>
      </c>
      <c r="P700" s="16">
        <f t="shared" si="119"/>
        <v>-135245.60374489307</v>
      </c>
      <c r="Q700" s="2">
        <f t="shared" si="110"/>
        <v>7.3826459928449308</v>
      </c>
    </row>
    <row r="701" spans="1:17" x14ac:dyDescent="0.4">
      <c r="F701" s="18">
        <v>36213</v>
      </c>
      <c r="G701">
        <v>1925.28002929687</v>
      </c>
      <c r="H701" s="12">
        <v>2.9526305093862382</v>
      </c>
      <c r="I701" s="13">
        <f t="shared" si="111"/>
        <v>149.67097977540547</v>
      </c>
      <c r="K701" s="19">
        <v>36213</v>
      </c>
      <c r="L701" s="14">
        <f t="shared" si="112"/>
        <v>69962.483131465386</v>
      </c>
      <c r="M701" s="14">
        <f t="shared" si="113"/>
        <v>917765.44611010444</v>
      </c>
      <c r="N701" s="14">
        <f t="shared" si="114"/>
        <v>4490.129393262162</v>
      </c>
      <c r="O701" s="17">
        <f t="shared" si="115"/>
        <v>992218.05863483204</v>
      </c>
      <c r="P701" s="16">
        <f t="shared" si="119"/>
        <v>-135401.7464295933</v>
      </c>
      <c r="Q701" s="2">
        <f t="shared" si="110"/>
        <v>7.3279561364503465</v>
      </c>
    </row>
    <row r="702" spans="1:17" x14ac:dyDescent="0.4">
      <c r="F702" s="18">
        <v>36220</v>
      </c>
      <c r="G702">
        <v>1969.86999511718</v>
      </c>
      <c r="H702" s="12">
        <v>3.0909816105053789</v>
      </c>
      <c r="I702" s="13">
        <f t="shared" si="111"/>
        <v>149.75735333063651</v>
      </c>
      <c r="K702" s="19">
        <v>36220</v>
      </c>
      <c r="L702" s="14">
        <f t="shared" si="112"/>
        <v>71582.831695863773</v>
      </c>
      <c r="M702" s="14">
        <f t="shared" si="113"/>
        <v>960769.08629968797</v>
      </c>
      <c r="N702" s="14">
        <f t="shared" si="114"/>
        <v>4492.7205999190928</v>
      </c>
      <c r="O702" s="17">
        <f t="shared" si="115"/>
        <v>1036844.6385954708</v>
      </c>
      <c r="P702" s="16">
        <f t="shared" si="119"/>
        <v>-135558.06938291085</v>
      </c>
      <c r="Q702" s="2">
        <f t="shared" si="110"/>
        <v>7.6487120487582043</v>
      </c>
    </row>
    <row r="703" spans="1:17" x14ac:dyDescent="0.4">
      <c r="F703" s="18">
        <v>36227</v>
      </c>
      <c r="G703">
        <v>2008.9599609375</v>
      </c>
      <c r="H703" s="12">
        <v>3.214873238771399</v>
      </c>
      <c r="I703" s="13">
        <f t="shared" si="111"/>
        <v>149.84377673114184</v>
      </c>
      <c r="K703" s="19">
        <v>36227</v>
      </c>
      <c r="L703" s="14">
        <f t="shared" si="112"/>
        <v>73003.316525445931</v>
      </c>
      <c r="M703" s="14">
        <f t="shared" si="113"/>
        <v>999278.29194645421</v>
      </c>
      <c r="N703" s="14">
        <f t="shared" si="114"/>
        <v>4495.3133019342531</v>
      </c>
      <c r="O703" s="17">
        <f t="shared" si="115"/>
        <v>1076776.9217738344</v>
      </c>
      <c r="P703" s="16">
        <f>P702*EXP($C$17/52)+(-MAX(O$2:O702)*$C$16)</f>
        <v>-159757.30159085334</v>
      </c>
      <c r="Q703" s="2">
        <f t="shared" si="110"/>
        <v>6.7400795522417836</v>
      </c>
    </row>
    <row r="704" spans="1:17" x14ac:dyDescent="0.4">
      <c r="F704" s="18">
        <v>36234</v>
      </c>
      <c r="G704">
        <v>2053.68994140625</v>
      </c>
      <c r="H704" s="12">
        <v>3.359626847090865</v>
      </c>
      <c r="I704" s="13">
        <f t="shared" si="111"/>
        <v>149.9302500056867</v>
      </c>
      <c r="K704" s="19">
        <v>36234</v>
      </c>
      <c r="L704" s="14">
        <f t="shared" si="112"/>
        <v>74628.753062674543</v>
      </c>
      <c r="M704" s="14">
        <f t="shared" si="113"/>
        <v>1044272.0219418058</v>
      </c>
      <c r="N704" s="14">
        <f t="shared" si="114"/>
        <v>4497.9075001705987</v>
      </c>
      <c r="O704" s="17">
        <f t="shared" si="115"/>
        <v>1123398.6825046511</v>
      </c>
      <c r="P704" s="16">
        <f t="shared" ref="P704:P715" si="120">P703*EXP($C$17/52)</f>
        <v>-159941.74332707355</v>
      </c>
      <c r="Q704" s="2">
        <f t="shared" si="110"/>
        <v>7.0237991604690233</v>
      </c>
    </row>
    <row r="705" spans="6:17" x14ac:dyDescent="0.4">
      <c r="F705" s="18">
        <v>36241</v>
      </c>
      <c r="G705">
        <v>2067.30004882812</v>
      </c>
      <c r="H705" s="12">
        <v>3.404303888298549</v>
      </c>
      <c r="I705" s="13">
        <f t="shared" si="111"/>
        <v>150.01677318305283</v>
      </c>
      <c r="K705" s="19">
        <v>36241</v>
      </c>
      <c r="L705" s="14">
        <f t="shared" si="112"/>
        <v>75123.328862781796</v>
      </c>
      <c r="M705" s="14">
        <f t="shared" si="113"/>
        <v>1058158.976142307</v>
      </c>
      <c r="N705" s="14">
        <f t="shared" si="114"/>
        <v>4500.503195491583</v>
      </c>
      <c r="O705" s="17">
        <f t="shared" si="115"/>
        <v>1137782.8082005805</v>
      </c>
      <c r="P705" s="16">
        <f t="shared" si="120"/>
        <v>-160126.39800350822</v>
      </c>
      <c r="Q705" s="2">
        <f t="shared" si="110"/>
        <v>7.1055292717922303</v>
      </c>
    </row>
    <row r="706" spans="6:17" x14ac:dyDescent="0.4">
      <c r="F706" s="18">
        <v>36248</v>
      </c>
      <c r="G706">
        <v>2146.1298828125</v>
      </c>
      <c r="H706" s="12">
        <v>3.6688782025126989</v>
      </c>
      <c r="I706" s="13">
        <f t="shared" si="111"/>
        <v>150.10334629203865</v>
      </c>
      <c r="K706" s="19">
        <v>36248</v>
      </c>
      <c r="L706" s="14">
        <f t="shared" si="112"/>
        <v>77987.915232798099</v>
      </c>
      <c r="M706" s="14">
        <f t="shared" si="113"/>
        <v>1140396.5479421385</v>
      </c>
      <c r="N706" s="14">
        <f t="shared" si="114"/>
        <v>4503.1003887611569</v>
      </c>
      <c r="O706" s="17">
        <f t="shared" si="115"/>
        <v>1222887.5635636977</v>
      </c>
      <c r="P706" s="16">
        <f t="shared" si="120"/>
        <v>-160311.26586599939</v>
      </c>
      <c r="Q706" s="2">
        <f t="shared" ref="Q706:Q769" si="121">O706/-P706</f>
        <v>7.6282072688882776</v>
      </c>
    </row>
    <row r="707" spans="6:17" x14ac:dyDescent="0.4">
      <c r="F707" s="18">
        <v>36255</v>
      </c>
      <c r="G707">
        <v>2232.46997070312</v>
      </c>
      <c r="H707" s="12">
        <v>3.9700186113408642</v>
      </c>
      <c r="I707" s="13">
        <f t="shared" ref="I707:I770" si="122">I706*EXP($C$13/52)</f>
        <v>150.18996936145916</v>
      </c>
      <c r="K707" s="19">
        <v>36255</v>
      </c>
      <c r="L707" s="14">
        <f t="shared" ref="L707:L770" si="123">L706*(G707/G706)</f>
        <v>81125.415674654767</v>
      </c>
      <c r="M707" s="14">
        <f t="shared" ref="M707:M770" si="124">M706*(H707/H706)</f>
        <v>1233999.9503222792</v>
      </c>
      <c r="N707" s="14">
        <f t="shared" ref="N707:N770" si="125">N706*(I707/I706)</f>
        <v>4505.6990808437722</v>
      </c>
      <c r="O707" s="17">
        <f t="shared" ref="O707:O770" si="126">L707+M707+N707</f>
        <v>1319631.0650777777</v>
      </c>
      <c r="P707" s="16">
        <f t="shared" si="120"/>
        <v>-160496.34716067291</v>
      </c>
      <c r="Q707" s="2">
        <f t="shared" si="121"/>
        <v>8.222187535250848</v>
      </c>
    </row>
    <row r="708" spans="6:17" x14ac:dyDescent="0.4">
      <c r="F708" s="18">
        <v>36262</v>
      </c>
      <c r="G708">
        <v>2086.4599609375</v>
      </c>
      <c r="H708" s="12">
        <v>3.467699063213836</v>
      </c>
      <c r="I708" s="13">
        <f t="shared" si="122"/>
        <v>150.276642420146</v>
      </c>
      <c r="K708" s="19">
        <v>36262</v>
      </c>
      <c r="L708" s="14">
        <f t="shared" si="123"/>
        <v>75819.57824331602</v>
      </c>
      <c r="M708" s="14">
        <f t="shared" si="124"/>
        <v>1077864.0834364297</v>
      </c>
      <c r="N708" s="14">
        <f t="shared" si="125"/>
        <v>4508.2992726043776</v>
      </c>
      <c r="O708" s="17">
        <f t="shared" si="126"/>
        <v>1158191.9609523499</v>
      </c>
      <c r="P708" s="16">
        <f t="shared" si="120"/>
        <v>-160681.64213393885</v>
      </c>
      <c r="Q708" s="2">
        <f t="shared" si="121"/>
        <v>7.2079918126983031</v>
      </c>
    </row>
    <row r="709" spans="6:17" x14ac:dyDescent="0.4">
      <c r="F709" s="18">
        <v>36269</v>
      </c>
      <c r="G709">
        <v>2210.43994140625</v>
      </c>
      <c r="H709" s="12">
        <v>3.8920528591858918</v>
      </c>
      <c r="I709" s="13">
        <f t="shared" si="122"/>
        <v>150.36336549694747</v>
      </c>
      <c r="K709" s="19">
        <v>36269</v>
      </c>
      <c r="L709" s="14">
        <f t="shared" si="123"/>
        <v>80324.869504947259</v>
      </c>
      <c r="M709" s="14">
        <f t="shared" si="124"/>
        <v>1209765.8739350201</v>
      </c>
      <c r="N709" s="14">
        <f t="shared" si="125"/>
        <v>4510.900964908421</v>
      </c>
      <c r="O709" s="17">
        <f t="shared" si="126"/>
        <v>1294601.6444048758</v>
      </c>
      <c r="P709" s="16">
        <f t="shared" si="120"/>
        <v>-160867.15103249173</v>
      </c>
      <c r="Q709" s="2">
        <f t="shared" si="121"/>
        <v>8.0476445072580045</v>
      </c>
    </row>
    <row r="710" spans="6:17" x14ac:dyDescent="0.4">
      <c r="F710" s="18">
        <v>36276</v>
      </c>
      <c r="G710">
        <v>2136.38989257812</v>
      </c>
      <c r="H710" s="12">
        <v>3.635652116149616</v>
      </c>
      <c r="I710" s="13">
        <f t="shared" si="122"/>
        <v>150.45013862072847</v>
      </c>
      <c r="K710" s="19">
        <v>36276</v>
      </c>
      <c r="L710" s="14">
        <f t="shared" si="123"/>
        <v>77633.975082739868</v>
      </c>
      <c r="M710" s="14">
        <f t="shared" si="124"/>
        <v>1130068.8913401458</v>
      </c>
      <c r="N710" s="14">
        <f t="shared" si="125"/>
        <v>4513.5041586218513</v>
      </c>
      <c r="O710" s="17">
        <f t="shared" si="126"/>
        <v>1212216.3705815077</v>
      </c>
      <c r="P710" s="16">
        <f t="shared" si="120"/>
        <v>-161052.87410331087</v>
      </c>
      <c r="Q710" s="2">
        <f t="shared" si="121"/>
        <v>7.5268223391276159</v>
      </c>
    </row>
    <row r="711" spans="6:17" x14ac:dyDescent="0.4">
      <c r="F711" s="18">
        <v>36283</v>
      </c>
      <c r="G711">
        <v>2117.72998046875</v>
      </c>
      <c r="H711" s="12">
        <v>3.5724195789453801</v>
      </c>
      <c r="I711" s="13">
        <f t="shared" si="122"/>
        <v>150.53696182037061</v>
      </c>
      <c r="K711" s="19">
        <v>36283</v>
      </c>
      <c r="L711" s="14">
        <f t="shared" si="123"/>
        <v>76955.895132643884</v>
      </c>
      <c r="M711" s="14">
        <f t="shared" si="124"/>
        <v>1110414.3366874601</v>
      </c>
      <c r="N711" s="14">
        <f t="shared" si="125"/>
        <v>4516.1088546111159</v>
      </c>
      <c r="O711" s="17">
        <f t="shared" si="126"/>
        <v>1191886.3406747151</v>
      </c>
      <c r="P711" s="16">
        <f t="shared" si="120"/>
        <v>-161238.81159366074</v>
      </c>
      <c r="Q711" s="2">
        <f t="shared" si="121"/>
        <v>7.3920560992374327</v>
      </c>
    </row>
    <row r="712" spans="6:17" x14ac:dyDescent="0.4">
      <c r="F712" s="18">
        <v>36290</v>
      </c>
      <c r="G712">
        <v>2125.14990234375</v>
      </c>
      <c r="H712" s="12">
        <v>3.597496912731506</v>
      </c>
      <c r="I712" s="13">
        <f t="shared" si="122"/>
        <v>150.62383512477214</v>
      </c>
      <c r="K712" s="19">
        <v>36290</v>
      </c>
      <c r="L712" s="14">
        <f t="shared" si="123"/>
        <v>77225.526641368386</v>
      </c>
      <c r="M712" s="14">
        <f t="shared" si="124"/>
        <v>1118209.1184443755</v>
      </c>
      <c r="N712" s="14">
        <f t="shared" si="125"/>
        <v>4518.7150537431617</v>
      </c>
      <c r="O712" s="17">
        <f t="shared" si="126"/>
        <v>1199953.3601394871</v>
      </c>
      <c r="P712" s="16">
        <f t="shared" si="120"/>
        <v>-161424.96375109127</v>
      </c>
      <c r="Q712" s="2">
        <f t="shared" si="121"/>
        <v>7.4335055263803653</v>
      </c>
    </row>
    <row r="713" spans="6:17" x14ac:dyDescent="0.4">
      <c r="F713" s="18">
        <v>36297</v>
      </c>
      <c r="G713">
        <v>2114.39990234375</v>
      </c>
      <c r="H713" s="12">
        <v>3.5611933291622861</v>
      </c>
      <c r="I713" s="13">
        <f t="shared" si="122"/>
        <v>150.71075856284801</v>
      </c>
      <c r="K713" s="19">
        <v>36297</v>
      </c>
      <c r="L713" s="14">
        <f t="shared" si="123"/>
        <v>76834.883886954151</v>
      </c>
      <c r="M713" s="14">
        <f t="shared" si="124"/>
        <v>1106924.8841103185</v>
      </c>
      <c r="N713" s="14">
        <f t="shared" si="125"/>
        <v>4521.3227568854372</v>
      </c>
      <c r="O713" s="17">
        <f t="shared" si="126"/>
        <v>1188281.0907541581</v>
      </c>
      <c r="P713" s="16">
        <f t="shared" si="120"/>
        <v>-161611.33082343821</v>
      </c>
      <c r="Q713" s="2">
        <f t="shared" si="121"/>
        <v>7.3527090254108822</v>
      </c>
    </row>
    <row r="714" spans="6:17" x14ac:dyDescent="0.4">
      <c r="F714" s="18">
        <v>36304</v>
      </c>
      <c r="G714">
        <v>2089.69995117187</v>
      </c>
      <c r="H714" s="12">
        <v>3.4784771608247471</v>
      </c>
      <c r="I714" s="13">
        <f t="shared" si="122"/>
        <v>150.79773216352982</v>
      </c>
      <c r="K714" s="19">
        <v>36304</v>
      </c>
      <c r="L714" s="14">
        <f t="shared" si="123"/>
        <v>75937.315797681556</v>
      </c>
      <c r="M714" s="14">
        <f t="shared" si="124"/>
        <v>1081214.2369793979</v>
      </c>
      <c r="N714" s="14">
        <f t="shared" si="125"/>
        <v>4523.9319649058916</v>
      </c>
      <c r="O714" s="17">
        <f t="shared" si="126"/>
        <v>1161675.4847419853</v>
      </c>
      <c r="P714" s="16">
        <f t="shared" si="120"/>
        <v>-161797.91305882344</v>
      </c>
      <c r="Q714" s="2">
        <f t="shared" si="121"/>
        <v>7.1797927598710451</v>
      </c>
    </row>
    <row r="715" spans="6:17" x14ac:dyDescent="0.4">
      <c r="F715" s="18">
        <v>36311</v>
      </c>
      <c r="G715">
        <v>2109.40991210937</v>
      </c>
      <c r="H715" s="12">
        <v>3.5444043093454631</v>
      </c>
      <c r="I715" s="13">
        <f t="shared" si="122"/>
        <v>150.88475595576588</v>
      </c>
      <c r="K715" s="19">
        <v>36311</v>
      </c>
      <c r="L715" s="14">
        <f t="shared" si="123"/>
        <v>76653.553326055699</v>
      </c>
      <c r="M715" s="14">
        <f t="shared" si="124"/>
        <v>1101706.3570332071</v>
      </c>
      <c r="N715" s="14">
        <f t="shared" si="125"/>
        <v>4526.5426786729731</v>
      </c>
      <c r="O715" s="17">
        <f t="shared" si="126"/>
        <v>1182886.4530379358</v>
      </c>
      <c r="P715" s="16">
        <f t="shared" si="120"/>
        <v>-161984.71070565528</v>
      </c>
      <c r="Q715" s="2">
        <f t="shared" si="121"/>
        <v>7.3024574225858609</v>
      </c>
    </row>
    <row r="716" spans="6:17" x14ac:dyDescent="0.4">
      <c r="F716" s="18">
        <v>36318</v>
      </c>
      <c r="G716">
        <v>2062.2900390625</v>
      </c>
      <c r="H716" s="12">
        <v>3.3878235239739252</v>
      </c>
      <c r="I716" s="13">
        <f t="shared" si="122"/>
        <v>150.97182996852121</v>
      </c>
      <c r="K716" s="19">
        <v>36318</v>
      </c>
      <c r="L716" s="14">
        <f t="shared" si="123"/>
        <v>74941.270814922813</v>
      </c>
      <c r="M716" s="14">
        <f t="shared" si="124"/>
        <v>1053036.3883791706</v>
      </c>
      <c r="N716" s="14">
        <f t="shared" si="125"/>
        <v>4529.154899055633</v>
      </c>
      <c r="O716" s="17">
        <f t="shared" si="126"/>
        <v>1132506.814093149</v>
      </c>
      <c r="P716" s="16">
        <f>P715*EXP($C$17/52)+(-MAX(O$2:O715)*$C$16)</f>
        <v>-188564.34531418444</v>
      </c>
      <c r="Q716" s="2">
        <f t="shared" si="121"/>
        <v>6.005943553147203</v>
      </c>
    </row>
    <row r="717" spans="6:17" x14ac:dyDescent="0.4">
      <c r="F717" s="18">
        <v>36325</v>
      </c>
      <c r="G717">
        <v>2205.4599609375</v>
      </c>
      <c r="H717" s="12">
        <v>3.8745355195267321</v>
      </c>
      <c r="I717" s="13">
        <f t="shared" si="122"/>
        <v>151.05895423077754</v>
      </c>
      <c r="K717" s="19">
        <v>36325</v>
      </c>
      <c r="L717" s="14">
        <f t="shared" si="123"/>
        <v>80143.902687529437</v>
      </c>
      <c r="M717" s="14">
        <f t="shared" si="124"/>
        <v>1204320.9633727798</v>
      </c>
      <c r="N717" s="14">
        <f t="shared" si="125"/>
        <v>4531.7686269233236</v>
      </c>
      <c r="O717" s="17">
        <f t="shared" si="126"/>
        <v>1288996.6346872323</v>
      </c>
      <c r="P717" s="16">
        <f t="shared" ref="P717:P728" si="127">P716*EXP($C$17/52)</f>
        <v>-188782.04513067263</v>
      </c>
      <c r="Q717" s="2">
        <f t="shared" si="121"/>
        <v>6.8279620225271138</v>
      </c>
    </row>
    <row r="718" spans="6:17" x14ac:dyDescent="0.4">
      <c r="F718" s="18">
        <v>36332</v>
      </c>
      <c r="G718">
        <v>2185.76000976562</v>
      </c>
      <c r="H718" s="12">
        <v>3.805627203997656</v>
      </c>
      <c r="I718" s="13">
        <f t="shared" si="122"/>
        <v>151.14612877153337</v>
      </c>
      <c r="K718" s="19">
        <v>36332</v>
      </c>
      <c r="L718" s="14">
        <f t="shared" si="123"/>
        <v>79428.02890263556</v>
      </c>
      <c r="M718" s="14">
        <f t="shared" si="124"/>
        <v>1182902.2078796029</v>
      </c>
      <c r="N718" s="14">
        <f t="shared" si="125"/>
        <v>4534.3838631459985</v>
      </c>
      <c r="O718" s="17">
        <f t="shared" si="126"/>
        <v>1266864.6206453843</v>
      </c>
      <c r="P718" s="16">
        <f t="shared" si="127"/>
        <v>-188999.99628423105</v>
      </c>
      <c r="Q718" s="2">
        <f t="shared" si="121"/>
        <v>6.7029875426039007</v>
      </c>
    </row>
    <row r="719" spans="6:17" x14ac:dyDescent="0.4">
      <c r="F719" s="18">
        <v>36339</v>
      </c>
      <c r="G719">
        <v>2347.8798828125</v>
      </c>
      <c r="H719" s="12">
        <v>4.3910970972282648</v>
      </c>
      <c r="I719" s="13">
        <f t="shared" si="122"/>
        <v>151.23335361980386</v>
      </c>
      <c r="K719" s="19">
        <v>36339</v>
      </c>
      <c r="L719" s="14">
        <f t="shared" si="123"/>
        <v>85319.280414479261</v>
      </c>
      <c r="M719" s="14">
        <f t="shared" si="124"/>
        <v>1364883.676958346</v>
      </c>
      <c r="N719" s="14">
        <f t="shared" si="125"/>
        <v>4537.0006085941131</v>
      </c>
      <c r="O719" s="17">
        <f t="shared" si="126"/>
        <v>1454739.9579814195</v>
      </c>
      <c r="P719" s="16">
        <f t="shared" si="127"/>
        <v>-189218.19906503137</v>
      </c>
      <c r="Q719" s="2">
        <f t="shared" si="121"/>
        <v>7.6881608913392521</v>
      </c>
    </row>
    <row r="720" spans="6:17" x14ac:dyDescent="0.4">
      <c r="F720" s="18">
        <v>36346</v>
      </c>
      <c r="G720">
        <v>2393.02001953125</v>
      </c>
      <c r="H720" s="12">
        <v>4.5615659141311582</v>
      </c>
      <c r="I720" s="13">
        <f t="shared" si="122"/>
        <v>151.32062880462098</v>
      </c>
      <c r="K720" s="19">
        <v>36346</v>
      </c>
      <c r="L720" s="14">
        <f t="shared" si="123"/>
        <v>86959.621562613931</v>
      </c>
      <c r="M720" s="14">
        <f t="shared" si="124"/>
        <v>1417870.4591836869</v>
      </c>
      <c r="N720" s="14">
        <f t="shared" si="125"/>
        <v>4539.6188641386261</v>
      </c>
      <c r="O720" s="17">
        <f t="shared" si="126"/>
        <v>1509369.6996104394</v>
      </c>
      <c r="P720" s="16">
        <f t="shared" si="127"/>
        <v>-189436.65376358028</v>
      </c>
      <c r="Q720" s="2">
        <f t="shared" si="121"/>
        <v>7.9676750492761279</v>
      </c>
    </row>
    <row r="721" spans="6:17" x14ac:dyDescent="0.4">
      <c r="F721" s="18">
        <v>36353</v>
      </c>
      <c r="G721">
        <v>2459.47998046875</v>
      </c>
      <c r="H721" s="12">
        <v>4.8184557473567908</v>
      </c>
      <c r="I721" s="13">
        <f t="shared" si="122"/>
        <v>151.40795435503338</v>
      </c>
      <c r="K721" s="19">
        <v>36353</v>
      </c>
      <c r="L721" s="14">
        <f t="shared" si="123"/>
        <v>89374.700836929071</v>
      </c>
      <c r="M721" s="14">
        <f t="shared" si="124"/>
        <v>1497719.4655669751</v>
      </c>
      <c r="N721" s="14">
        <f t="shared" si="125"/>
        <v>4542.2386306509979</v>
      </c>
      <c r="O721" s="17">
        <f t="shared" si="126"/>
        <v>1591636.4050345551</v>
      </c>
      <c r="P721" s="16">
        <f t="shared" si="127"/>
        <v>-189655.36067071988</v>
      </c>
      <c r="Q721" s="2">
        <f t="shared" si="121"/>
        <v>8.3922563507074202</v>
      </c>
    </row>
    <row r="722" spans="6:17" x14ac:dyDescent="0.4">
      <c r="F722" s="18">
        <v>36360</v>
      </c>
      <c r="G722">
        <v>2302.02001953125</v>
      </c>
      <c r="H722" s="12">
        <v>4.2212345428346412</v>
      </c>
      <c r="I722" s="13">
        <f t="shared" si="122"/>
        <v>151.49533030010656</v>
      </c>
      <c r="K722" s="19">
        <v>36360</v>
      </c>
      <c r="L722" s="14">
        <f t="shared" si="123"/>
        <v>83652.785222921331</v>
      </c>
      <c r="M722" s="14">
        <f t="shared" si="124"/>
        <v>1312085.3391660324</v>
      </c>
      <c r="N722" s="14">
        <f t="shared" si="125"/>
        <v>4544.859909003193</v>
      </c>
      <c r="O722" s="17">
        <f t="shared" si="126"/>
        <v>1400282.9842979568</v>
      </c>
      <c r="P722" s="16">
        <f t="shared" si="127"/>
        <v>-189874.32007762801</v>
      </c>
      <c r="Q722" s="2">
        <f t="shared" si="121"/>
        <v>7.3747886692917008</v>
      </c>
    </row>
    <row r="723" spans="6:17" x14ac:dyDescent="0.4">
      <c r="F723" s="18">
        <v>36367</v>
      </c>
      <c r="G723">
        <v>2270.92993164062</v>
      </c>
      <c r="H723" s="12">
        <v>4.1079841573142586</v>
      </c>
      <c r="I723" s="13">
        <f t="shared" si="122"/>
        <v>151.58275666892271</v>
      </c>
      <c r="K723" s="19">
        <v>36367</v>
      </c>
      <c r="L723" s="14">
        <f t="shared" si="123"/>
        <v>82523.006844449104</v>
      </c>
      <c r="M723" s="14">
        <f t="shared" si="124"/>
        <v>1276883.7484966801</v>
      </c>
      <c r="N723" s="14">
        <f t="shared" si="125"/>
        <v>4547.4827000676778</v>
      </c>
      <c r="O723" s="17">
        <f t="shared" si="126"/>
        <v>1363954.2380411967</v>
      </c>
      <c r="P723" s="16">
        <f t="shared" si="127"/>
        <v>-190093.53227581875</v>
      </c>
      <c r="Q723" s="2">
        <f t="shared" si="121"/>
        <v>7.1751743560751402</v>
      </c>
    </row>
    <row r="724" spans="6:17" x14ac:dyDescent="0.4">
      <c r="F724" s="18">
        <v>36374</v>
      </c>
      <c r="G724">
        <v>2212.14990234375</v>
      </c>
      <c r="H724" s="12">
        <v>3.8980768478334169</v>
      </c>
      <c r="I724" s="13">
        <f t="shared" si="122"/>
        <v>151.67023349058087</v>
      </c>
      <c r="K724" s="19">
        <v>36374</v>
      </c>
      <c r="L724" s="14">
        <f t="shared" si="123"/>
        <v>80387.007537558049</v>
      </c>
      <c r="M724" s="14">
        <f t="shared" si="124"/>
        <v>1211638.3089081345</v>
      </c>
      <c r="N724" s="14">
        <f t="shared" si="125"/>
        <v>4550.1070047174226</v>
      </c>
      <c r="O724" s="17">
        <f t="shared" si="126"/>
        <v>1296575.4234504099</v>
      </c>
      <c r="P724" s="16">
        <f t="shared" si="127"/>
        <v>-190312.99755714266</v>
      </c>
      <c r="Q724" s="2">
        <f t="shared" si="121"/>
        <v>6.8128579765609807</v>
      </c>
    </row>
    <row r="725" spans="6:17" x14ac:dyDescent="0.4">
      <c r="F725" s="18">
        <v>36381</v>
      </c>
      <c r="G725">
        <v>2307.06005859375</v>
      </c>
      <c r="H725" s="12">
        <v>4.2397387059069551</v>
      </c>
      <c r="I725" s="13">
        <f t="shared" si="122"/>
        <v>151.75776079419686</v>
      </c>
      <c r="K725" s="19">
        <v>36381</v>
      </c>
      <c r="L725" s="14">
        <f t="shared" si="123"/>
        <v>83835.93450122184</v>
      </c>
      <c r="M725" s="14">
        <f t="shared" si="124"/>
        <v>1317836.9838174609</v>
      </c>
      <c r="N725" s="14">
        <f t="shared" si="125"/>
        <v>4552.7328238259024</v>
      </c>
      <c r="O725" s="17">
        <f t="shared" si="126"/>
        <v>1406225.6511425087</v>
      </c>
      <c r="P725" s="16">
        <f t="shared" si="127"/>
        <v>-190532.71621378729</v>
      </c>
      <c r="Q725" s="2">
        <f t="shared" si="121"/>
        <v>7.3804944320672616</v>
      </c>
    </row>
    <row r="726" spans="6:17" x14ac:dyDescent="0.4">
      <c r="F726" s="18">
        <v>36388</v>
      </c>
      <c r="G726">
        <v>2315.07006835937</v>
      </c>
      <c r="H726" s="12">
        <v>4.2692301816228584</v>
      </c>
      <c r="I726" s="13">
        <f t="shared" si="122"/>
        <v>151.84533860890326</v>
      </c>
      <c r="K726" s="19">
        <v>36388</v>
      </c>
      <c r="L726" s="14">
        <f t="shared" si="123"/>
        <v>84127.009131708037</v>
      </c>
      <c r="M726" s="14">
        <f t="shared" si="124"/>
        <v>1327003.8122712106</v>
      </c>
      <c r="N726" s="14">
        <f t="shared" si="125"/>
        <v>4555.3601582670944</v>
      </c>
      <c r="O726" s="17">
        <f t="shared" si="126"/>
        <v>1415686.1815611857</v>
      </c>
      <c r="P726" s="16">
        <f t="shared" si="127"/>
        <v>-190752.68853827752</v>
      </c>
      <c r="Q726" s="2">
        <f t="shared" si="121"/>
        <v>7.4215791788282246</v>
      </c>
    </row>
    <row r="727" spans="6:17" x14ac:dyDescent="0.4">
      <c r="F727" s="18">
        <v>36395</v>
      </c>
      <c r="G727">
        <v>2402.57006835937</v>
      </c>
      <c r="H727" s="12">
        <v>4.5980470991437512</v>
      </c>
      <c r="I727" s="13">
        <f t="shared" si="122"/>
        <v>151.93296696384951</v>
      </c>
      <c r="K727" s="19">
        <v>36395</v>
      </c>
      <c r="L727" s="14">
        <f t="shared" si="123"/>
        <v>87306.659458335547</v>
      </c>
      <c r="M727" s="14">
        <f t="shared" si="124"/>
        <v>1429209.8973325759</v>
      </c>
      <c r="N727" s="14">
        <f t="shared" si="125"/>
        <v>4557.9890089154824</v>
      </c>
      <c r="O727" s="17">
        <f t="shared" si="126"/>
        <v>1521074.5457998267</v>
      </c>
      <c r="P727" s="16">
        <f t="shared" si="127"/>
        <v>-190972.91482347593</v>
      </c>
      <c r="Q727" s="2">
        <f t="shared" si="121"/>
        <v>7.9648705535327773</v>
      </c>
    </row>
    <row r="728" spans="6:17" x14ac:dyDescent="0.4">
      <c r="F728" s="18">
        <v>36402</v>
      </c>
      <c r="G728">
        <v>2506.68994140625</v>
      </c>
      <c r="H728" s="12">
        <v>5.0052125832694321</v>
      </c>
      <c r="I728" s="13">
        <f t="shared" si="122"/>
        <v>152.02064588820184</v>
      </c>
      <c r="K728" s="19">
        <v>36402</v>
      </c>
      <c r="L728" s="14">
        <f t="shared" si="123"/>
        <v>91090.257039386139</v>
      </c>
      <c r="M728" s="14">
        <f t="shared" si="124"/>
        <v>1555769.0489065123</v>
      </c>
      <c r="N728" s="14">
        <f t="shared" si="125"/>
        <v>4560.6193766460528</v>
      </c>
      <c r="O728" s="17">
        <f t="shared" si="126"/>
        <v>1651419.9253225445</v>
      </c>
      <c r="P728" s="16">
        <f t="shared" si="127"/>
        <v>-191193.39536258322</v>
      </c>
      <c r="Q728" s="2">
        <f t="shared" si="121"/>
        <v>8.6374318641643271</v>
      </c>
    </row>
    <row r="729" spans="6:17" x14ac:dyDescent="0.4">
      <c r="F729" s="18">
        <v>36409</v>
      </c>
      <c r="G729">
        <v>2534.61010742187</v>
      </c>
      <c r="H729" s="12">
        <v>5.1173322592417447</v>
      </c>
      <c r="I729" s="13">
        <f t="shared" si="122"/>
        <v>152.10837541114333</v>
      </c>
      <c r="K729" s="19">
        <v>36409</v>
      </c>
      <c r="L729" s="14">
        <f t="shared" si="123"/>
        <v>92104.844067855403</v>
      </c>
      <c r="M729" s="14">
        <f t="shared" si="124"/>
        <v>1590619.1813932352</v>
      </c>
      <c r="N729" s="14">
        <f t="shared" si="125"/>
        <v>4563.2512623342982</v>
      </c>
      <c r="O729" s="17">
        <f t="shared" si="126"/>
        <v>1687287.2767234251</v>
      </c>
      <c r="P729" s="16">
        <f>P728*EXP($C$17/52)+(-MAX(O$2:O728)*$C$16)</f>
        <v>-224442.52895558951</v>
      </c>
      <c r="Q729" s="2">
        <f t="shared" si="121"/>
        <v>7.5176807380266553</v>
      </c>
    </row>
    <row r="730" spans="6:17" x14ac:dyDescent="0.4">
      <c r="F730" s="18">
        <v>36416</v>
      </c>
      <c r="G730">
        <v>2536.90991210937</v>
      </c>
      <c r="H730" s="12">
        <v>5.1266230010275251</v>
      </c>
      <c r="I730" s="13">
        <f t="shared" si="122"/>
        <v>152.19615556187389</v>
      </c>
      <c r="K730" s="19">
        <v>36416</v>
      </c>
      <c r="L730" s="14">
        <f t="shared" si="123"/>
        <v>92188.416350435858</v>
      </c>
      <c r="M730" s="14">
        <f t="shared" si="124"/>
        <v>1593507.0204752383</v>
      </c>
      <c r="N730" s="14">
        <f t="shared" si="125"/>
        <v>4565.8846668562155</v>
      </c>
      <c r="O730" s="17">
        <f t="shared" si="126"/>
        <v>1690261.3214925304</v>
      </c>
      <c r="P730" s="16">
        <f t="shared" ref="P730:P741" si="128">P729*EXP($C$17/52)</f>
        <v>-224701.65056887417</v>
      </c>
      <c r="Q730" s="2">
        <f t="shared" si="121"/>
        <v>7.5222470204972609</v>
      </c>
    </row>
    <row r="731" spans="6:17" x14ac:dyDescent="0.4">
      <c r="F731" s="18">
        <v>36423</v>
      </c>
      <c r="G731">
        <v>2399.580078125</v>
      </c>
      <c r="H731" s="12">
        <v>4.5866097126858669</v>
      </c>
      <c r="I731" s="13">
        <f t="shared" si="122"/>
        <v>152.28398636961032</v>
      </c>
      <c r="K731" s="19">
        <v>36423</v>
      </c>
      <c r="L731" s="14">
        <f t="shared" si="123"/>
        <v>87198.006619188949</v>
      </c>
      <c r="M731" s="14">
        <f t="shared" si="124"/>
        <v>1425654.8171925163</v>
      </c>
      <c r="N731" s="14">
        <f t="shared" si="125"/>
        <v>4568.5195910883085</v>
      </c>
      <c r="O731" s="17">
        <f t="shared" si="126"/>
        <v>1517421.3434027936</v>
      </c>
      <c r="P731" s="16">
        <f t="shared" si="128"/>
        <v>-224961.07134119424</v>
      </c>
      <c r="Q731" s="2">
        <f t="shared" si="121"/>
        <v>6.7452618995637206</v>
      </c>
    </row>
    <row r="732" spans="6:17" x14ac:dyDescent="0.4">
      <c r="F732" s="18">
        <v>36430</v>
      </c>
      <c r="G732">
        <v>2404.44995117187</v>
      </c>
      <c r="H732" s="12">
        <v>4.6052453669309141</v>
      </c>
      <c r="I732" s="13">
        <f t="shared" si="122"/>
        <v>152.3718678635862</v>
      </c>
      <c r="K732" s="19">
        <v>36430</v>
      </c>
      <c r="L732" s="14">
        <f t="shared" si="123"/>
        <v>87374.972258321679</v>
      </c>
      <c r="M732" s="14">
        <f t="shared" si="124"/>
        <v>1431447.3332142094</v>
      </c>
      <c r="N732" s="14">
        <f t="shared" si="125"/>
        <v>4571.1560359075856</v>
      </c>
      <c r="O732" s="17">
        <f t="shared" si="126"/>
        <v>1523393.4615084387</v>
      </c>
      <c r="P732" s="16">
        <f t="shared" si="128"/>
        <v>-225220.79161793247</v>
      </c>
      <c r="Q732" s="2">
        <f t="shared" si="121"/>
        <v>6.7640001199034216</v>
      </c>
    </row>
    <row r="733" spans="6:17" x14ac:dyDescent="0.4">
      <c r="F733" s="18">
        <v>36437</v>
      </c>
      <c r="G733">
        <v>2555.36010742187</v>
      </c>
      <c r="H733" s="12">
        <v>5.201462984549079</v>
      </c>
      <c r="I733" s="13">
        <f t="shared" si="122"/>
        <v>152.45980007305207</v>
      </c>
      <c r="K733" s="19">
        <v>36437</v>
      </c>
      <c r="L733" s="14">
        <f t="shared" si="123"/>
        <v>92858.87543102706</v>
      </c>
      <c r="M733" s="14">
        <f t="shared" si="124"/>
        <v>1616769.514934056</v>
      </c>
      <c r="N733" s="14">
        <f t="shared" si="125"/>
        <v>4573.794002191562</v>
      </c>
      <c r="O733" s="17">
        <f t="shared" si="126"/>
        <v>1714202.1843672746</v>
      </c>
      <c r="P733" s="16">
        <f t="shared" si="128"/>
        <v>-225480.81174487033</v>
      </c>
      <c r="Q733" s="2">
        <f t="shared" si="121"/>
        <v>7.602430429010874</v>
      </c>
    </row>
    <row r="734" spans="6:17" x14ac:dyDescent="0.4">
      <c r="F734" s="18">
        <v>36444</v>
      </c>
      <c r="G734">
        <v>2403.81005859375</v>
      </c>
      <c r="H734" s="12">
        <v>4.6027945193203754</v>
      </c>
      <c r="I734" s="13">
        <f t="shared" si="122"/>
        <v>152.54778302727527</v>
      </c>
      <c r="K734" s="19">
        <v>36444</v>
      </c>
      <c r="L734" s="14">
        <f t="shared" si="123"/>
        <v>87351.719290949957</v>
      </c>
      <c r="M734" s="14">
        <f t="shared" si="124"/>
        <v>1430685.5368284162</v>
      </c>
      <c r="N734" s="14">
        <f t="shared" si="125"/>
        <v>4576.4334908182582</v>
      </c>
      <c r="O734" s="17">
        <f t="shared" si="126"/>
        <v>1522613.6896101844</v>
      </c>
      <c r="P734" s="16">
        <f t="shared" si="128"/>
        <v>-225741.13206818848</v>
      </c>
      <c r="Q734" s="2">
        <f t="shared" si="121"/>
        <v>6.7449546108870235</v>
      </c>
    </row>
    <row r="735" spans="6:17" x14ac:dyDescent="0.4">
      <c r="F735" s="18">
        <v>36451</v>
      </c>
      <c r="G735">
        <v>2485.89990234375</v>
      </c>
      <c r="H735" s="12">
        <v>4.9225321992095932</v>
      </c>
      <c r="I735" s="13">
        <f t="shared" si="122"/>
        <v>152.63581675554011</v>
      </c>
      <c r="K735" s="19">
        <v>36451</v>
      </c>
      <c r="L735" s="14">
        <f t="shared" si="123"/>
        <v>90334.770702292677</v>
      </c>
      <c r="M735" s="14">
        <f t="shared" si="124"/>
        <v>1530069.5245942052</v>
      </c>
      <c r="N735" s="14">
        <f t="shared" si="125"/>
        <v>4579.0745026662034</v>
      </c>
      <c r="O735" s="17">
        <f t="shared" si="126"/>
        <v>1624983.3697991641</v>
      </c>
      <c r="P735" s="16">
        <f t="shared" si="128"/>
        <v>-226001.75293446728</v>
      </c>
      <c r="Q735" s="2">
        <f t="shared" si="121"/>
        <v>7.1901361325739508</v>
      </c>
    </row>
    <row r="736" spans="6:17" x14ac:dyDescent="0.4">
      <c r="F736" s="18">
        <v>36458</v>
      </c>
      <c r="G736">
        <v>2637.43994140625</v>
      </c>
      <c r="H736" s="12">
        <v>5.5409782926868427</v>
      </c>
      <c r="I736" s="13">
        <f t="shared" si="122"/>
        <v>152.72390128714773</v>
      </c>
      <c r="K736" s="19">
        <v>36458</v>
      </c>
      <c r="L736" s="14">
        <f t="shared" si="123"/>
        <v>95841.563098889514</v>
      </c>
      <c r="M736" s="14">
        <f t="shared" si="124"/>
        <v>1722300.9782321965</v>
      </c>
      <c r="N736" s="14">
        <f t="shared" si="125"/>
        <v>4581.7170386144317</v>
      </c>
      <c r="O736" s="17">
        <f t="shared" si="126"/>
        <v>1822724.2583697005</v>
      </c>
      <c r="P736" s="16">
        <f t="shared" si="128"/>
        <v>-226262.67469068721</v>
      </c>
      <c r="Q736" s="2">
        <f t="shared" si="121"/>
        <v>8.0557885248261076</v>
      </c>
    </row>
    <row r="737" spans="1:17" x14ac:dyDescent="0.4">
      <c r="F737" s="18">
        <v>36465</v>
      </c>
      <c r="G737">
        <v>2755.69995117187</v>
      </c>
      <c r="H737" s="12">
        <v>6.0490217785055824</v>
      </c>
      <c r="I737" s="13">
        <f t="shared" si="122"/>
        <v>152.81203665141621</v>
      </c>
      <c r="K737" s="19">
        <v>36465</v>
      </c>
      <c r="L737" s="14">
        <f t="shared" si="123"/>
        <v>100138.99714092638</v>
      </c>
      <c r="M737" s="14">
        <f t="shared" si="124"/>
        <v>1880216.0153232042</v>
      </c>
      <c r="N737" s="14">
        <f t="shared" si="125"/>
        <v>4584.361099542486</v>
      </c>
      <c r="O737" s="17">
        <f t="shared" si="126"/>
        <v>1984939.3735636731</v>
      </c>
      <c r="P737" s="16">
        <f t="shared" si="128"/>
        <v>-226523.89768422936</v>
      </c>
      <c r="Q737" s="2">
        <f t="shared" si="121"/>
        <v>8.7626047134799272</v>
      </c>
    </row>
    <row r="738" spans="1:17" x14ac:dyDescent="0.4">
      <c r="F738" s="18">
        <v>36472</v>
      </c>
      <c r="G738">
        <v>2888.90991210937</v>
      </c>
      <c r="H738" s="12">
        <v>6.6479736445518842</v>
      </c>
      <c r="I738" s="13">
        <f t="shared" si="122"/>
        <v>152.90022287768053</v>
      </c>
      <c r="K738" s="19">
        <v>36472</v>
      </c>
      <c r="L738" s="14">
        <f t="shared" si="123"/>
        <v>104979.69537869735</v>
      </c>
      <c r="M738" s="14">
        <f t="shared" si="124"/>
        <v>2066388.0828382585</v>
      </c>
      <c r="N738" s="14">
        <f t="shared" si="125"/>
        <v>4587.0066863304164</v>
      </c>
      <c r="O738" s="17">
        <f t="shared" si="126"/>
        <v>2175954.784903286</v>
      </c>
      <c r="P738" s="16">
        <f t="shared" si="128"/>
        <v>-226785.42226287586</v>
      </c>
      <c r="Q738" s="2">
        <f t="shared" si="121"/>
        <v>9.5947736110703428</v>
      </c>
    </row>
    <row r="739" spans="1:17" x14ac:dyDescent="0.4">
      <c r="F739" s="18">
        <v>36479</v>
      </c>
      <c r="G739">
        <v>3028.84008789062</v>
      </c>
      <c r="H739" s="12">
        <v>7.3075867637616518</v>
      </c>
      <c r="I739" s="13">
        <f t="shared" si="122"/>
        <v>152.98845999529266</v>
      </c>
      <c r="K739" s="19">
        <v>36479</v>
      </c>
      <c r="L739" s="14">
        <f t="shared" si="123"/>
        <v>110064.59856873045</v>
      </c>
      <c r="M739" s="14">
        <f t="shared" si="124"/>
        <v>2271415.4733929499</v>
      </c>
      <c r="N739" s="14">
        <f t="shared" si="125"/>
        <v>4589.6537998587801</v>
      </c>
      <c r="O739" s="17">
        <f t="shared" si="126"/>
        <v>2386069.7257615393</v>
      </c>
      <c r="P739" s="16">
        <f t="shared" si="128"/>
        <v>-227047.24877481034</v>
      </c>
      <c r="Q739" s="2">
        <f t="shared" si="121"/>
        <v>10.509132960814194</v>
      </c>
    </row>
    <row r="740" spans="1:17" x14ac:dyDescent="0.4">
      <c r="F740" s="18">
        <v>36486</v>
      </c>
      <c r="G740">
        <v>3116.6201171875</v>
      </c>
      <c r="H740" s="12">
        <v>7.7372927691620026</v>
      </c>
      <c r="I740" s="13">
        <f t="shared" si="122"/>
        <v>153.07674803362141</v>
      </c>
      <c r="K740" s="19">
        <v>36486</v>
      </c>
      <c r="L740" s="14">
        <f t="shared" si="123"/>
        <v>113254.42484101841</v>
      </c>
      <c r="M740" s="14">
        <f t="shared" si="124"/>
        <v>2404980.8898880947</v>
      </c>
      <c r="N740" s="14">
        <f t="shared" si="125"/>
        <v>4592.3024410086427</v>
      </c>
      <c r="O740" s="17">
        <f t="shared" si="126"/>
        <v>2522827.617170122</v>
      </c>
      <c r="P740" s="16">
        <f t="shared" si="128"/>
        <v>-227309.37756861845</v>
      </c>
      <c r="Q740" s="2">
        <f t="shared" si="121"/>
        <v>11.098651732520581</v>
      </c>
    </row>
    <row r="741" spans="1:17" x14ac:dyDescent="0.4">
      <c r="F741" s="18">
        <v>36493</v>
      </c>
      <c r="G741">
        <v>3172.3701171875</v>
      </c>
      <c r="H741" s="12">
        <v>8.0165774297043306</v>
      </c>
      <c r="I741" s="13">
        <f t="shared" si="122"/>
        <v>153.16508702205263</v>
      </c>
      <c r="K741" s="19">
        <v>36493</v>
      </c>
      <c r="L741" s="14">
        <f t="shared" si="123"/>
        <v>115280.31633484109</v>
      </c>
      <c r="M741" s="14">
        <f t="shared" si="124"/>
        <v>2491790.8751739338</v>
      </c>
      <c r="N741" s="14">
        <f t="shared" si="125"/>
        <v>4594.9526106615795</v>
      </c>
      <c r="O741" s="17">
        <f t="shared" si="126"/>
        <v>2611666.1441194369</v>
      </c>
      <c r="P741" s="16">
        <f t="shared" si="128"/>
        <v>-227571.80899328826</v>
      </c>
      <c r="Q741" s="2">
        <f t="shared" si="121"/>
        <v>11.476228781028244</v>
      </c>
    </row>
    <row r="742" spans="1:17" x14ac:dyDescent="0.4">
      <c r="F742" s="18">
        <v>36500</v>
      </c>
      <c r="G742">
        <v>3203.28002929687</v>
      </c>
      <c r="H742" s="12">
        <v>8.173557145709589</v>
      </c>
      <c r="I742" s="13">
        <f t="shared" si="122"/>
        <v>153.25347698998908</v>
      </c>
      <c r="K742" s="19">
        <v>36500</v>
      </c>
      <c r="L742" s="14">
        <f t="shared" si="123"/>
        <v>116403.54733066494</v>
      </c>
      <c r="M742" s="14">
        <f t="shared" si="124"/>
        <v>2540584.8433429315</v>
      </c>
      <c r="N742" s="14">
        <f t="shared" si="125"/>
        <v>4597.6043096996736</v>
      </c>
      <c r="O742" s="17">
        <f t="shared" si="126"/>
        <v>2661585.9949832959</v>
      </c>
      <c r="P742" s="16">
        <f>P741*EXP($C$17/52)+(-MAX(O$2:O741)*$C$16)</f>
        <v>-280067.8662805995</v>
      </c>
      <c r="Q742" s="2">
        <f t="shared" si="121"/>
        <v>9.5033608472478512</v>
      </c>
    </row>
    <row r="743" spans="1:17" x14ac:dyDescent="0.4">
      <c r="F743" s="18">
        <v>36507</v>
      </c>
      <c r="G743">
        <v>3359.86010742187</v>
      </c>
      <c r="H743" s="12">
        <v>8.9921528738106904</v>
      </c>
      <c r="I743" s="13">
        <f t="shared" si="122"/>
        <v>153.3419179668505</v>
      </c>
      <c r="K743" s="19">
        <v>36507</v>
      </c>
      <c r="L743" s="14">
        <f t="shared" si="123"/>
        <v>122093.48900556228</v>
      </c>
      <c r="M743" s="14">
        <f t="shared" si="124"/>
        <v>2795028.7607908691</v>
      </c>
      <c r="N743" s="14">
        <f t="shared" si="125"/>
        <v>4600.2575390055163</v>
      </c>
      <c r="O743" s="17">
        <f t="shared" si="126"/>
        <v>2921722.507335437</v>
      </c>
      <c r="P743" s="16">
        <f t="shared" ref="P743:P754" si="129">P742*EXP($C$17/52)</f>
        <v>-280391.20801835979</v>
      </c>
      <c r="Q743" s="2">
        <f t="shared" si="121"/>
        <v>10.420164483702802</v>
      </c>
    </row>
    <row r="744" spans="1:17" x14ac:dyDescent="0.4">
      <c r="F744" s="18">
        <v>36514</v>
      </c>
      <c r="G744">
        <v>3590.28002929687</v>
      </c>
      <c r="H744" s="12">
        <v>10.26781269654461</v>
      </c>
      <c r="I744" s="13">
        <f t="shared" si="122"/>
        <v>153.43040998207363</v>
      </c>
      <c r="K744" s="19">
        <v>36514</v>
      </c>
      <c r="L744" s="14">
        <f t="shared" si="123"/>
        <v>130466.68648957748</v>
      </c>
      <c r="M744" s="14">
        <f t="shared" si="124"/>
        <v>3191541.8031693064</v>
      </c>
      <c r="N744" s="14">
        <f t="shared" si="125"/>
        <v>4602.9122994622094</v>
      </c>
      <c r="O744" s="17">
        <f t="shared" si="126"/>
        <v>3326611.4019583459</v>
      </c>
      <c r="P744" s="16">
        <f t="shared" si="129"/>
        <v>-280714.9230580657</v>
      </c>
      <c r="Q744" s="2">
        <f t="shared" si="121"/>
        <v>11.850497172429407</v>
      </c>
    </row>
    <row r="745" spans="1:17" x14ac:dyDescent="0.4">
      <c r="A745" s="7"/>
      <c r="E745" s="7"/>
      <c r="F745" s="20">
        <v>36521</v>
      </c>
      <c r="G745" s="8">
        <v>3707.830078125</v>
      </c>
      <c r="H745" s="21">
        <v>10.95118050451703</v>
      </c>
      <c r="I745" s="22">
        <f t="shared" si="122"/>
        <v>153.51895306511213</v>
      </c>
      <c r="J745" s="22"/>
      <c r="K745" s="23">
        <v>36521</v>
      </c>
      <c r="L745" s="24">
        <f t="shared" si="123"/>
        <v>134738.32135987969</v>
      </c>
      <c r="M745" s="24">
        <f t="shared" si="124"/>
        <v>3403952.8580396506</v>
      </c>
      <c r="N745" s="24">
        <f t="shared" si="125"/>
        <v>4605.5685919533644</v>
      </c>
      <c r="O745" s="25">
        <f t="shared" si="126"/>
        <v>3543296.7479914837</v>
      </c>
      <c r="P745" s="26">
        <f t="shared" si="129"/>
        <v>-281039.01183069882</v>
      </c>
      <c r="Q745" s="2">
        <f t="shared" si="121"/>
        <v>12.607846593646604</v>
      </c>
    </row>
    <row r="746" spans="1:17" x14ac:dyDescent="0.4">
      <c r="F746" s="18">
        <v>36528</v>
      </c>
      <c r="G746">
        <v>3529.60009765625</v>
      </c>
      <c r="H746" s="12">
        <v>9.9236696051031199</v>
      </c>
      <c r="I746" s="13">
        <f t="shared" si="122"/>
        <v>153.60754724543673</v>
      </c>
      <c r="K746" s="19">
        <v>36528</v>
      </c>
      <c r="L746" s="14">
        <f t="shared" si="123"/>
        <v>128261.6468957394</v>
      </c>
      <c r="M746" s="14">
        <f t="shared" si="124"/>
        <v>3084571.8870763634</v>
      </c>
      <c r="N746" s="14">
        <f t="shared" si="125"/>
        <v>4608.226417363102</v>
      </c>
      <c r="O746" s="17">
        <f t="shared" si="126"/>
        <v>3217441.7603894658</v>
      </c>
      <c r="P746" s="16">
        <f t="shared" si="129"/>
        <v>-281363.47476773825</v>
      </c>
      <c r="Q746" s="2">
        <f t="shared" si="121"/>
        <v>11.435179221629319</v>
      </c>
    </row>
    <row r="747" spans="1:17" x14ac:dyDescent="0.4">
      <c r="F747" s="18">
        <v>36535</v>
      </c>
      <c r="G747">
        <v>3704.73999023437</v>
      </c>
      <c r="H747" s="12">
        <v>10.93293478750239</v>
      </c>
      <c r="I747" s="13">
        <f t="shared" si="122"/>
        <v>153.69619255253514</v>
      </c>
      <c r="K747" s="19">
        <v>36535</v>
      </c>
      <c r="L747" s="14">
        <f t="shared" si="123"/>
        <v>134626.03108592826</v>
      </c>
      <c r="M747" s="14">
        <f t="shared" si="124"/>
        <v>3398281.5461154841</v>
      </c>
      <c r="N747" s="14">
        <f t="shared" si="125"/>
        <v>4610.885776576054</v>
      </c>
      <c r="O747" s="17">
        <f t="shared" si="126"/>
        <v>3537518.4629779886</v>
      </c>
      <c r="P747" s="16">
        <f t="shared" si="129"/>
        <v>-281688.31230116141</v>
      </c>
      <c r="Q747" s="2">
        <f t="shared" si="121"/>
        <v>12.558272063471067</v>
      </c>
    </row>
    <row r="748" spans="1:17" x14ac:dyDescent="0.4">
      <c r="F748" s="18">
        <v>36542</v>
      </c>
      <c r="G748">
        <v>3849.9599609375</v>
      </c>
      <c r="H748" s="12">
        <v>11.806841059086651</v>
      </c>
      <c r="I748" s="13">
        <f t="shared" si="122"/>
        <v>153.78488901591206</v>
      </c>
      <c r="K748" s="19">
        <v>36542</v>
      </c>
      <c r="L748" s="14">
        <f t="shared" si="123"/>
        <v>139903.15939768875</v>
      </c>
      <c r="M748" s="14">
        <f t="shared" si="124"/>
        <v>3669917.6267728186</v>
      </c>
      <c r="N748" s="14">
        <f t="shared" si="125"/>
        <v>4613.5466704773617</v>
      </c>
      <c r="O748" s="17">
        <f t="shared" si="126"/>
        <v>3814434.3328409847</v>
      </c>
      <c r="P748" s="16">
        <f t="shared" si="129"/>
        <v>-282013.52486344433</v>
      </c>
      <c r="Q748" s="2">
        <f t="shared" si="121"/>
        <v>13.525714182282561</v>
      </c>
    </row>
    <row r="749" spans="1:17" x14ac:dyDescent="0.4">
      <c r="B749" s="7"/>
      <c r="C749" s="7"/>
      <c r="D749" s="7"/>
      <c r="F749" s="18">
        <v>36549</v>
      </c>
      <c r="G749">
        <v>3446.1298828125</v>
      </c>
      <c r="H749" s="12">
        <v>9.4598570678891267</v>
      </c>
      <c r="I749" s="13">
        <f t="shared" si="122"/>
        <v>153.87363666508926</v>
      </c>
      <c r="K749" s="19">
        <v>36549</v>
      </c>
      <c r="L749" s="14">
        <f t="shared" si="123"/>
        <v>125228.43437126395</v>
      </c>
      <c r="M749" s="14">
        <f t="shared" si="124"/>
        <v>2940405.145327107</v>
      </c>
      <c r="N749" s="14">
        <f t="shared" si="125"/>
        <v>4616.2090999526772</v>
      </c>
      <c r="O749" s="17">
        <f t="shared" si="126"/>
        <v>3070249.7887983234</v>
      </c>
      <c r="P749" s="16">
        <f t="shared" si="129"/>
        <v>-282339.11288756237</v>
      </c>
      <c r="Q749" s="2">
        <f t="shared" si="121"/>
        <v>10.874333907895389</v>
      </c>
    </row>
    <row r="750" spans="1:17" x14ac:dyDescent="0.4">
      <c r="F750" s="18">
        <v>36556</v>
      </c>
      <c r="G750">
        <v>3874.3701171875</v>
      </c>
      <c r="H750" s="12">
        <v>11.95703509042808</v>
      </c>
      <c r="I750" s="13">
        <f t="shared" si="122"/>
        <v>153.96243552960553</v>
      </c>
      <c r="K750" s="19">
        <v>36556</v>
      </c>
      <c r="L750" s="14">
        <f t="shared" si="123"/>
        <v>140790.19666961266</v>
      </c>
      <c r="M750" s="14">
        <f t="shared" si="124"/>
        <v>3716602.4021752765</v>
      </c>
      <c r="N750" s="14">
        <f t="shared" si="125"/>
        <v>4618.873065888165</v>
      </c>
      <c r="O750" s="17">
        <f t="shared" si="126"/>
        <v>3862011.471910777</v>
      </c>
      <c r="P750" s="16">
        <f t="shared" si="129"/>
        <v>-282665.07680699078</v>
      </c>
      <c r="Q750" s="2">
        <f t="shared" si="121"/>
        <v>13.662853280413675</v>
      </c>
    </row>
    <row r="751" spans="1:17" x14ac:dyDescent="0.4">
      <c r="F751" s="18">
        <v>36563</v>
      </c>
      <c r="G751">
        <v>3968.88989257812</v>
      </c>
      <c r="H751" s="12">
        <v>12.54756321256289</v>
      </c>
      <c r="I751" s="13">
        <f t="shared" si="122"/>
        <v>154.0512856390167</v>
      </c>
      <c r="K751" s="19">
        <v>36563</v>
      </c>
      <c r="L751" s="14">
        <f t="shared" si="123"/>
        <v>144224.93763753888</v>
      </c>
      <c r="M751" s="14">
        <f t="shared" si="124"/>
        <v>3900156.1193534797</v>
      </c>
      <c r="N751" s="14">
        <f t="shared" si="125"/>
        <v>4621.5385691705005</v>
      </c>
      <c r="O751" s="17">
        <f t="shared" si="126"/>
        <v>4049002.5955601889</v>
      </c>
      <c r="P751" s="16">
        <f t="shared" si="129"/>
        <v>-282991.41705570521</v>
      </c>
      <c r="Q751" s="2">
        <f t="shared" si="121"/>
        <v>14.307863601259561</v>
      </c>
    </row>
    <row r="752" spans="1:17" x14ac:dyDescent="0.4">
      <c r="F752" s="18">
        <v>36570</v>
      </c>
      <c r="G752">
        <v>3965.75</v>
      </c>
      <c r="H752" s="12">
        <v>12.527717655101601</v>
      </c>
      <c r="I752" s="13">
        <f t="shared" si="122"/>
        <v>154.14018702289567</v>
      </c>
      <c r="K752" s="19">
        <v>36570</v>
      </c>
      <c r="L752" s="14">
        <f t="shared" si="123"/>
        <v>144110.83751797781</v>
      </c>
      <c r="M752" s="14">
        <f t="shared" si="124"/>
        <v>3893987.5293999235</v>
      </c>
      <c r="N752" s="14">
        <f t="shared" si="125"/>
        <v>4624.2056106868695</v>
      </c>
      <c r="O752" s="17">
        <f t="shared" si="126"/>
        <v>4042722.5725285881</v>
      </c>
      <c r="P752" s="16">
        <f t="shared" si="129"/>
        <v>-283318.13406818238</v>
      </c>
      <c r="Q752" s="2">
        <f t="shared" si="121"/>
        <v>14.269198072424409</v>
      </c>
    </row>
    <row r="753" spans="6:17" x14ac:dyDescent="0.4">
      <c r="F753" s="18">
        <v>36577</v>
      </c>
      <c r="G753">
        <v>4178.580078125</v>
      </c>
      <c r="H753" s="12">
        <v>13.908450519757601</v>
      </c>
      <c r="I753" s="13">
        <f t="shared" si="122"/>
        <v>154.22913971083238</v>
      </c>
      <c r="K753" s="19">
        <v>36577</v>
      </c>
      <c r="L753" s="14">
        <f t="shared" si="123"/>
        <v>151844.8401171357</v>
      </c>
      <c r="M753" s="14">
        <f t="shared" si="124"/>
        <v>4323160.4006622024</v>
      </c>
      <c r="N753" s="14">
        <f t="shared" si="125"/>
        <v>4626.8741913249714</v>
      </c>
      <c r="O753" s="17">
        <f t="shared" si="126"/>
        <v>4479632.1149706636</v>
      </c>
      <c r="P753" s="16">
        <f t="shared" si="129"/>
        <v>-283645.22827940056</v>
      </c>
      <c r="Q753" s="2">
        <f t="shared" si="121"/>
        <v>15.793081174480637</v>
      </c>
    </row>
    <row r="754" spans="6:17" x14ac:dyDescent="0.4">
      <c r="F754" s="18">
        <v>36584</v>
      </c>
      <c r="G754">
        <v>4442.8701171875</v>
      </c>
      <c r="H754" s="12">
        <v>15.723474677782541</v>
      </c>
      <c r="I754" s="13">
        <f t="shared" si="122"/>
        <v>154.3181437324339</v>
      </c>
      <c r="K754" s="19">
        <v>36584</v>
      </c>
      <c r="L754" s="14">
        <f t="shared" si="123"/>
        <v>161448.83907747257</v>
      </c>
      <c r="M754" s="14">
        <f t="shared" si="124"/>
        <v>4887323.9323994126</v>
      </c>
      <c r="N754" s="14">
        <f t="shared" si="125"/>
        <v>4629.5443119730171</v>
      </c>
      <c r="O754" s="17">
        <f t="shared" si="126"/>
        <v>5053402.3157888586</v>
      </c>
      <c r="P754" s="16">
        <f t="shared" si="129"/>
        <v>-283972.70012484031</v>
      </c>
      <c r="Q754" s="2">
        <f t="shared" si="121"/>
        <v>17.795380730497254</v>
      </c>
    </row>
    <row r="755" spans="6:17" x14ac:dyDescent="0.4">
      <c r="F755" s="18">
        <v>36591</v>
      </c>
      <c r="G755">
        <v>4587.16015625</v>
      </c>
      <c r="H755" s="12">
        <v>16.761353973229529</v>
      </c>
      <c r="I755" s="13">
        <f t="shared" si="122"/>
        <v>154.40719911732432</v>
      </c>
      <c r="K755" s="19">
        <v>36591</v>
      </c>
      <c r="L755" s="14">
        <f t="shared" si="123"/>
        <v>166692.1747327203</v>
      </c>
      <c r="M755" s="14">
        <f t="shared" si="124"/>
        <v>5209927.7094606841</v>
      </c>
      <c r="N755" s="14">
        <f t="shared" si="125"/>
        <v>4632.2159735197301</v>
      </c>
      <c r="O755" s="17">
        <f t="shared" si="126"/>
        <v>5381252.1001669243</v>
      </c>
      <c r="P755" s="16">
        <f>P754*EXP($C$17/52)+(-MAX(O$2:O754)*$C$16)</f>
        <v>-385368.59635626205</v>
      </c>
      <c r="Q755" s="2">
        <f t="shared" si="121"/>
        <v>13.963909231441665</v>
      </c>
    </row>
    <row r="756" spans="6:17" x14ac:dyDescent="0.4">
      <c r="F756" s="18">
        <v>36598</v>
      </c>
      <c r="G756">
        <v>4440.4501953125</v>
      </c>
      <c r="H756" s="12">
        <v>15.706350964063249</v>
      </c>
      <c r="I756" s="13">
        <f t="shared" si="122"/>
        <v>154.49630589514487</v>
      </c>
      <c r="K756" s="19">
        <v>36598</v>
      </c>
      <c r="L756" s="14">
        <f t="shared" si="123"/>
        <v>161360.9018731268</v>
      </c>
      <c r="M756" s="14">
        <f t="shared" si="124"/>
        <v>4882001.3724953923</v>
      </c>
      <c r="N756" s="14">
        <f t="shared" si="125"/>
        <v>4634.8891768543463</v>
      </c>
      <c r="O756" s="17">
        <f t="shared" si="126"/>
        <v>5047997.1635453729</v>
      </c>
      <c r="P756" s="16">
        <f t="shared" ref="P756:P767" si="130">P755*EXP($C$17/52)</f>
        <v>-385813.50906002522</v>
      </c>
      <c r="Q756" s="2">
        <f t="shared" si="121"/>
        <v>13.084034241942526</v>
      </c>
    </row>
    <row r="757" spans="6:17" x14ac:dyDescent="0.4">
      <c r="F757" s="18">
        <v>36605</v>
      </c>
      <c r="G757">
        <v>4691.60986328125</v>
      </c>
      <c r="H757" s="12">
        <v>17.533356866220789</v>
      </c>
      <c r="I757" s="13">
        <f t="shared" si="122"/>
        <v>154.58546409555387</v>
      </c>
      <c r="K757" s="19">
        <v>36605</v>
      </c>
      <c r="L757" s="14">
        <f t="shared" si="123"/>
        <v>170487.75810504099</v>
      </c>
      <c r="M757" s="14">
        <f t="shared" si="124"/>
        <v>5449889.1869405378</v>
      </c>
      <c r="N757" s="14">
        <f t="shared" si="125"/>
        <v>4637.5639228666159</v>
      </c>
      <c r="O757" s="17">
        <f t="shared" si="126"/>
        <v>5625014.5089684455</v>
      </c>
      <c r="P757" s="16">
        <f t="shared" si="130"/>
        <v>-386258.93542088405</v>
      </c>
      <c r="Q757" s="2">
        <f t="shared" si="121"/>
        <v>14.562807467066598</v>
      </c>
    </row>
    <row r="758" spans="6:17" x14ac:dyDescent="0.4">
      <c r="F758" s="18">
        <v>36612</v>
      </c>
      <c r="G758">
        <v>4397.83984375</v>
      </c>
      <c r="H758" s="12">
        <v>15.40636242857158</v>
      </c>
      <c r="I758" s="13">
        <f t="shared" si="122"/>
        <v>154.67467374822675</v>
      </c>
      <c r="K758" s="19">
        <v>36612</v>
      </c>
      <c r="L758" s="14">
        <f t="shared" si="123"/>
        <v>159812.4902358306</v>
      </c>
      <c r="M758" s="14">
        <f t="shared" si="124"/>
        <v>4788756.0066332538</v>
      </c>
      <c r="N758" s="14">
        <f t="shared" si="125"/>
        <v>4640.2402124468026</v>
      </c>
      <c r="O758" s="17">
        <f t="shared" si="126"/>
        <v>4953208.7370815314</v>
      </c>
      <c r="P758" s="16">
        <f t="shared" si="130"/>
        <v>-386704.87603186193</v>
      </c>
      <c r="Q758" s="2">
        <f t="shared" si="121"/>
        <v>12.808756868825775</v>
      </c>
    </row>
    <row r="759" spans="6:17" x14ac:dyDescent="0.4">
      <c r="F759" s="18">
        <v>36619</v>
      </c>
      <c r="G759">
        <v>4291.52978515625</v>
      </c>
      <c r="H759" s="12">
        <v>14.670521533965861</v>
      </c>
      <c r="I759" s="13">
        <f t="shared" si="122"/>
        <v>154.76393488285609</v>
      </c>
      <c r="K759" s="19">
        <v>36619</v>
      </c>
      <c r="L759" s="14">
        <f t="shared" si="123"/>
        <v>155949.30380690022</v>
      </c>
      <c r="M759" s="14">
        <f t="shared" si="124"/>
        <v>4560034.7545981463</v>
      </c>
      <c r="N759" s="14">
        <f t="shared" si="125"/>
        <v>4642.9180464856827</v>
      </c>
      <c r="O759" s="17">
        <f t="shared" si="126"/>
        <v>4720626.976451532</v>
      </c>
      <c r="P759" s="16">
        <f t="shared" si="130"/>
        <v>-387151.33148666681</v>
      </c>
      <c r="Q759" s="2">
        <f t="shared" si="121"/>
        <v>12.193234512004015</v>
      </c>
    </row>
    <row r="760" spans="6:17" x14ac:dyDescent="0.4">
      <c r="F760" s="18">
        <v>36626</v>
      </c>
      <c r="G760">
        <v>3207.9599609375</v>
      </c>
      <c r="H760" s="12">
        <v>8.1974574172125987</v>
      </c>
      <c r="I760" s="13">
        <f t="shared" si="122"/>
        <v>154.85324752915156</v>
      </c>
      <c r="K760" s="19">
        <v>36626</v>
      </c>
      <c r="L760" s="14">
        <f t="shared" si="123"/>
        <v>116573.61071546176</v>
      </c>
      <c r="M760" s="14">
        <f t="shared" si="124"/>
        <v>2548013.7591074947</v>
      </c>
      <c r="N760" s="14">
        <f t="shared" si="125"/>
        <v>4645.5974258745473</v>
      </c>
      <c r="O760" s="17">
        <f t="shared" si="126"/>
        <v>2669232.9672488309</v>
      </c>
      <c r="P760" s="16">
        <f t="shared" si="130"/>
        <v>-387598.30237969209</v>
      </c>
      <c r="Q760" s="2">
        <f t="shared" si="121"/>
        <v>6.8865961250626038</v>
      </c>
    </row>
    <row r="761" spans="6:17" x14ac:dyDescent="0.4">
      <c r="F761" s="18">
        <v>36633</v>
      </c>
      <c r="G761">
        <v>3505.2900390625</v>
      </c>
      <c r="H761" s="12">
        <v>9.7874421585924463</v>
      </c>
      <c r="I761" s="13">
        <f t="shared" si="122"/>
        <v>154.94261171684002</v>
      </c>
      <c r="K761" s="19">
        <v>36633</v>
      </c>
      <c r="L761" s="14">
        <f t="shared" si="123"/>
        <v>127378.24705861995</v>
      </c>
      <c r="M761" s="14">
        <f t="shared" si="124"/>
        <v>3042228.3419487677</v>
      </c>
      <c r="N761" s="14">
        <f t="shared" si="125"/>
        <v>4648.2783515052015</v>
      </c>
      <c r="O761" s="17">
        <f t="shared" si="126"/>
        <v>3174254.8673588927</v>
      </c>
      <c r="P761" s="16">
        <f t="shared" si="130"/>
        <v>-388045.7893060174</v>
      </c>
      <c r="Q761" s="2">
        <f t="shared" si="121"/>
        <v>8.1801038816469127</v>
      </c>
    </row>
    <row r="762" spans="6:17" x14ac:dyDescent="0.4">
      <c r="F762" s="18">
        <v>36640</v>
      </c>
      <c r="G762">
        <v>3773.17993164062</v>
      </c>
      <c r="H762" s="12">
        <v>11.34060758191271</v>
      </c>
      <c r="I762" s="13">
        <f t="shared" si="122"/>
        <v>155.03202747566547</v>
      </c>
      <c r="K762" s="19">
        <v>36640</v>
      </c>
      <c r="L762" s="14">
        <f t="shared" si="123"/>
        <v>137113.06059503398</v>
      </c>
      <c r="M762" s="14">
        <f t="shared" si="124"/>
        <v>3524998.384825761</v>
      </c>
      <c r="N762" s="14">
        <f t="shared" si="125"/>
        <v>4650.9608242699651</v>
      </c>
      <c r="O762" s="17">
        <f t="shared" si="126"/>
        <v>3666762.4062450649</v>
      </c>
      <c r="P762" s="16">
        <f t="shared" si="130"/>
        <v>-388493.79286140949</v>
      </c>
      <c r="Q762" s="2">
        <f t="shared" si="121"/>
        <v>9.4384066711540449</v>
      </c>
    </row>
    <row r="763" spans="6:17" x14ac:dyDescent="0.4">
      <c r="F763" s="18">
        <v>36647</v>
      </c>
      <c r="G763">
        <v>3688.36010742187</v>
      </c>
      <c r="H763" s="12">
        <v>10.8364722532017</v>
      </c>
      <c r="I763" s="13">
        <f t="shared" si="122"/>
        <v>155.12149483538906</v>
      </c>
      <c r="K763" s="19">
        <v>36647</v>
      </c>
      <c r="L763" s="14">
        <f t="shared" si="123"/>
        <v>134030.80480324384</v>
      </c>
      <c r="M763" s="14">
        <f t="shared" si="124"/>
        <v>3368298.119288472</v>
      </c>
      <c r="N763" s="14">
        <f t="shared" si="125"/>
        <v>4653.6448450616726</v>
      </c>
      <c r="O763" s="17">
        <f t="shared" si="126"/>
        <v>3506982.5689367773</v>
      </c>
      <c r="P763" s="16">
        <f t="shared" si="130"/>
        <v>-388942.31364232278</v>
      </c>
      <c r="Q763" s="2">
        <f t="shared" si="121"/>
        <v>9.0167164793539314</v>
      </c>
    </row>
    <row r="764" spans="6:17" x14ac:dyDescent="0.4">
      <c r="F764" s="18">
        <v>36654</v>
      </c>
      <c r="G764">
        <v>3406.25</v>
      </c>
      <c r="H764" s="12">
        <v>9.2421780366790074</v>
      </c>
      <c r="I764" s="13">
        <f t="shared" si="122"/>
        <v>155.21101382578914</v>
      </c>
      <c r="K764" s="19">
        <v>36654</v>
      </c>
      <c r="L764" s="14">
        <f t="shared" si="123"/>
        <v>123779.2448579996</v>
      </c>
      <c r="M764" s="14">
        <f t="shared" si="124"/>
        <v>2872744.0233031055</v>
      </c>
      <c r="N764" s="14">
        <f t="shared" si="125"/>
        <v>4656.3304147736753</v>
      </c>
      <c r="O764" s="17">
        <f t="shared" si="126"/>
        <v>3001179.5985758789</v>
      </c>
      <c r="P764" s="16">
        <f t="shared" si="130"/>
        <v>-389391.35224590049</v>
      </c>
      <c r="Q764" s="2">
        <f t="shared" si="121"/>
        <v>7.7073606829373942</v>
      </c>
    </row>
    <row r="765" spans="6:17" x14ac:dyDescent="0.4">
      <c r="F765" s="18">
        <v>36661</v>
      </c>
      <c r="G765">
        <v>3260.63989257812</v>
      </c>
      <c r="H765" s="12">
        <v>8.4688992508454692</v>
      </c>
      <c r="I765" s="13">
        <f t="shared" si="122"/>
        <v>155.30058447666124</v>
      </c>
      <c r="K765" s="19">
        <v>36661</v>
      </c>
      <c r="L765" s="14">
        <f t="shared" si="123"/>
        <v>118487.9394222939</v>
      </c>
      <c r="M765" s="14">
        <f t="shared" si="124"/>
        <v>2632385.9603514634</v>
      </c>
      <c r="N765" s="14">
        <f t="shared" si="125"/>
        <v>4659.0175342998382</v>
      </c>
      <c r="O765" s="17">
        <f t="shared" si="126"/>
        <v>2755532.9173080572</v>
      </c>
      <c r="P765" s="16">
        <f t="shared" si="130"/>
        <v>-389840.90926997509</v>
      </c>
      <c r="Q765" s="2">
        <f t="shared" si="121"/>
        <v>7.0683523760195675</v>
      </c>
    </row>
    <row r="766" spans="6:17" x14ac:dyDescent="0.4">
      <c r="F766" s="18">
        <v>36668</v>
      </c>
      <c r="G766">
        <v>3101.43994140625</v>
      </c>
      <c r="H766" s="12">
        <v>7.6621039950502228</v>
      </c>
      <c r="I766" s="13">
        <f t="shared" si="122"/>
        <v>155.39020681781807</v>
      </c>
      <c r="K766" s="19">
        <v>36668</v>
      </c>
      <c r="L766" s="14">
        <f t="shared" si="123"/>
        <v>112702.79454523424</v>
      </c>
      <c r="M766" s="14">
        <f t="shared" si="124"/>
        <v>2381609.9809322311</v>
      </c>
      <c r="N766" s="14">
        <f t="shared" si="125"/>
        <v>4661.7062045345428</v>
      </c>
      <c r="O766" s="17">
        <f t="shared" si="126"/>
        <v>2498974.4816819998</v>
      </c>
      <c r="P766" s="16">
        <f t="shared" si="130"/>
        <v>-390290.98531306931</v>
      </c>
      <c r="Q766" s="2">
        <f t="shared" si="121"/>
        <v>6.4028496063711646</v>
      </c>
    </row>
    <row r="767" spans="6:17" x14ac:dyDescent="0.4">
      <c r="F767" s="18">
        <v>36675</v>
      </c>
      <c r="G767">
        <v>3755.669921875</v>
      </c>
      <c r="H767" s="12">
        <v>11.23559621406266</v>
      </c>
      <c r="I767" s="13">
        <f t="shared" si="122"/>
        <v>155.47988087908954</v>
      </c>
      <c r="K767" s="19">
        <v>36675</v>
      </c>
      <c r="L767" s="14">
        <f t="shared" si="123"/>
        <v>136476.7667862282</v>
      </c>
      <c r="M767" s="14">
        <f t="shared" si="124"/>
        <v>3492357.7260792088</v>
      </c>
      <c r="N767" s="14">
        <f t="shared" si="125"/>
        <v>4664.3964263726875</v>
      </c>
      <c r="O767" s="17">
        <f t="shared" si="126"/>
        <v>3633498.8892918099</v>
      </c>
      <c r="P767" s="16">
        <f t="shared" si="130"/>
        <v>-390741.5809743969</v>
      </c>
      <c r="Q767" s="2">
        <f t="shared" si="121"/>
        <v>9.2989819005976049</v>
      </c>
    </row>
    <row r="768" spans="6:17" x14ac:dyDescent="0.4">
      <c r="F768" s="18">
        <v>36682</v>
      </c>
      <c r="G768">
        <v>3760.26000976562</v>
      </c>
      <c r="H768" s="12">
        <v>11.26307673841462</v>
      </c>
      <c r="I768" s="13">
        <f t="shared" si="122"/>
        <v>155.56960669032279</v>
      </c>
      <c r="K768" s="19">
        <v>36682</v>
      </c>
      <c r="L768" s="14">
        <f t="shared" si="123"/>
        <v>136643.56535149287</v>
      </c>
      <c r="M768" s="14">
        <f t="shared" si="124"/>
        <v>3500899.4909939314</v>
      </c>
      <c r="N768" s="14">
        <f t="shared" si="125"/>
        <v>4667.0882007096852</v>
      </c>
      <c r="O768" s="17">
        <f t="shared" si="126"/>
        <v>3642210.1445461339</v>
      </c>
      <c r="P768" s="16">
        <f>P767*EXP($C$17/52)+(-MAX(O$2:O767)*$C$16)</f>
        <v>-503692.98703323229</v>
      </c>
      <c r="Q768" s="2">
        <f t="shared" si="121"/>
        <v>7.2310122203584122</v>
      </c>
    </row>
    <row r="769" spans="6:17" x14ac:dyDescent="0.4">
      <c r="F769" s="18">
        <v>36689</v>
      </c>
      <c r="G769">
        <v>3787.36010742187</v>
      </c>
      <c r="H769" s="12">
        <v>11.426007159636811</v>
      </c>
      <c r="I769" s="13">
        <f t="shared" si="122"/>
        <v>155.65938428138219</v>
      </c>
      <c r="K769" s="19">
        <v>36689</v>
      </c>
      <c r="L769" s="14">
        <f t="shared" si="123"/>
        <v>137628.35202994238</v>
      </c>
      <c r="M769" s="14">
        <f t="shared" si="124"/>
        <v>3551543.1154645644</v>
      </c>
      <c r="N769" s="14">
        <f t="shared" si="125"/>
        <v>4669.7815284414673</v>
      </c>
      <c r="O769" s="17">
        <f t="shared" si="126"/>
        <v>3693841.2490229481</v>
      </c>
      <c r="P769" s="16">
        <f t="shared" ref="P769:P780" si="131">P768*EXP($C$17/52)</f>
        <v>-504274.50667662412</v>
      </c>
      <c r="Q769" s="2">
        <f t="shared" si="121"/>
        <v>7.3250604583739065</v>
      </c>
    </row>
    <row r="770" spans="6:17" x14ac:dyDescent="0.4">
      <c r="F770" s="18">
        <v>36696</v>
      </c>
      <c r="G770">
        <v>3685.30004882812</v>
      </c>
      <c r="H770" s="12">
        <v>10.818498691328889</v>
      </c>
      <c r="I770" s="13">
        <f t="shared" si="122"/>
        <v>155.74921368214933</v>
      </c>
      <c r="K770" s="19">
        <v>36696</v>
      </c>
      <c r="L770" s="14">
        <f t="shared" si="123"/>
        <v>133919.60575973391</v>
      </c>
      <c r="M770" s="14">
        <f t="shared" si="124"/>
        <v>3362711.4012829671</v>
      </c>
      <c r="N770" s="14">
        <f t="shared" si="125"/>
        <v>4672.4764104644819</v>
      </c>
      <c r="O770" s="17">
        <f t="shared" si="126"/>
        <v>3501303.4834531653</v>
      </c>
      <c r="P770" s="16">
        <f t="shared" si="131"/>
        <v>-504856.6976914751</v>
      </c>
      <c r="Q770" s="2">
        <f t="shared" ref="Q770:Q833" si="132">O770/-P770</f>
        <v>6.9352422171743875</v>
      </c>
    </row>
    <row r="771" spans="6:17" x14ac:dyDescent="0.4">
      <c r="F771" s="18">
        <v>36703</v>
      </c>
      <c r="G771">
        <v>3763.7900390625</v>
      </c>
      <c r="H771" s="12">
        <v>11.28423360154809</v>
      </c>
      <c r="I771" s="13">
        <f t="shared" ref="I771:I834" si="133">I770*EXP($C$13/52)</f>
        <v>155.83909492252306</v>
      </c>
      <c r="K771" s="19">
        <v>36703</v>
      </c>
      <c r="L771" s="14">
        <f t="shared" ref="L771:L834" si="134">L770*(G771/G770)</f>
        <v>136771.84259499947</v>
      </c>
      <c r="M771" s="14">
        <f t="shared" ref="M771:M834" si="135">M770*(H771/H770)</f>
        <v>3507475.6737808576</v>
      </c>
      <c r="N771" s="14">
        <f t="shared" ref="N771:N834" si="136">N770*(I771/I770)</f>
        <v>4675.1728476756944</v>
      </c>
      <c r="O771" s="17">
        <f t="shared" ref="O771:O834" si="137">L771+M771+N771</f>
        <v>3648922.6892235326</v>
      </c>
      <c r="P771" s="16">
        <f t="shared" si="131"/>
        <v>-505439.56085289165</v>
      </c>
      <c r="Q771" s="2">
        <f t="shared" si="132"/>
        <v>7.2193056733949499</v>
      </c>
    </row>
    <row r="772" spans="6:17" x14ac:dyDescent="0.4">
      <c r="F772" s="18">
        <v>36710</v>
      </c>
      <c r="G772">
        <v>3841.27001953125</v>
      </c>
      <c r="H772" s="12">
        <v>11.75360156292054</v>
      </c>
      <c r="I772" s="13">
        <f t="shared" si="133"/>
        <v>155.92902803241947</v>
      </c>
      <c r="K772" s="19">
        <v>36710</v>
      </c>
      <c r="L772" s="14">
        <f t="shared" si="134"/>
        <v>139587.37682590866</v>
      </c>
      <c r="M772" s="14">
        <f t="shared" si="135"/>
        <v>3653369.2067134026</v>
      </c>
      <c r="N772" s="14">
        <f t="shared" si="136"/>
        <v>4677.8708409725868</v>
      </c>
      <c r="O772" s="17">
        <f t="shared" si="137"/>
        <v>3797634.4543802841</v>
      </c>
      <c r="P772" s="16">
        <f t="shared" si="131"/>
        <v>-506023.09693687508</v>
      </c>
      <c r="Q772" s="2">
        <f t="shared" si="132"/>
        <v>7.5048638636627842</v>
      </c>
    </row>
    <row r="773" spans="6:17" x14ac:dyDescent="0.4">
      <c r="F773" s="18">
        <v>36717</v>
      </c>
      <c r="G773">
        <v>4041.14990234375</v>
      </c>
      <c r="H773" s="12">
        <v>13.00861953377504</v>
      </c>
      <c r="I773" s="13">
        <f t="shared" si="133"/>
        <v>156.01901304177193</v>
      </c>
      <c r="K773" s="19">
        <v>36717</v>
      </c>
      <c r="L773" s="14">
        <f t="shared" si="134"/>
        <v>146850.78407929192</v>
      </c>
      <c r="M773" s="14">
        <f t="shared" si="135"/>
        <v>4043466.1471317629</v>
      </c>
      <c r="N773" s="14">
        <f t="shared" si="136"/>
        <v>4680.5703912531608</v>
      </c>
      <c r="O773" s="17">
        <f t="shared" si="137"/>
        <v>4194997.5016023079</v>
      </c>
      <c r="P773" s="16">
        <f t="shared" si="131"/>
        <v>-506607.3067203227</v>
      </c>
      <c r="Q773" s="2">
        <f t="shared" si="132"/>
        <v>8.2805704654358561</v>
      </c>
    </row>
    <row r="774" spans="6:17" x14ac:dyDescent="0.4">
      <c r="F774" s="18">
        <v>36724</v>
      </c>
      <c r="G774">
        <v>3908.75</v>
      </c>
      <c r="H774" s="12">
        <v>12.17018218447795</v>
      </c>
      <c r="I774" s="13">
        <f t="shared" si="133"/>
        <v>156.10904998053104</v>
      </c>
      <c r="K774" s="19">
        <v>36724</v>
      </c>
      <c r="L774" s="14">
        <f t="shared" si="134"/>
        <v>142039.52244806042</v>
      </c>
      <c r="M774" s="14">
        <f t="shared" si="135"/>
        <v>3782854.8632386858</v>
      </c>
      <c r="N774" s="14">
        <f t="shared" si="136"/>
        <v>4683.2714994159342</v>
      </c>
      <c r="O774" s="17">
        <f t="shared" si="137"/>
        <v>3929577.6571861622</v>
      </c>
      <c r="P774" s="16">
        <f t="shared" si="131"/>
        <v>-507192.19098102866</v>
      </c>
      <c r="Q774" s="2">
        <f t="shared" si="132"/>
        <v>7.7477093044067527</v>
      </c>
    </row>
    <row r="775" spans="6:17" x14ac:dyDescent="0.4">
      <c r="F775" s="18">
        <v>36731</v>
      </c>
      <c r="G775">
        <v>3477.31005859375</v>
      </c>
      <c r="H775" s="12">
        <v>9.63181482801496</v>
      </c>
      <c r="I775" s="13">
        <f t="shared" si="133"/>
        <v>156.19913887866474</v>
      </c>
      <c r="K775" s="19">
        <v>36731</v>
      </c>
      <c r="L775" s="14">
        <f t="shared" si="134"/>
        <v>126361.48644105998</v>
      </c>
      <c r="M775" s="14">
        <f t="shared" si="135"/>
        <v>2993854.7354238983</v>
      </c>
      <c r="N775" s="14">
        <f t="shared" si="136"/>
        <v>4685.9741663599452</v>
      </c>
      <c r="O775" s="17">
        <f t="shared" si="137"/>
        <v>3124902.196031318</v>
      </c>
      <c r="P775" s="16">
        <f t="shared" si="131"/>
        <v>-507777.75049768511</v>
      </c>
      <c r="Q775" s="2">
        <f t="shared" si="132"/>
        <v>6.1540746772944006</v>
      </c>
    </row>
    <row r="776" spans="6:17" x14ac:dyDescent="0.4">
      <c r="F776" s="18">
        <v>36738</v>
      </c>
      <c r="G776">
        <v>3618.6298828125</v>
      </c>
      <c r="H776" s="12">
        <v>10.430607938886</v>
      </c>
      <c r="I776" s="13">
        <f t="shared" si="133"/>
        <v>156.28927976615824</v>
      </c>
      <c r="K776" s="19">
        <v>36738</v>
      </c>
      <c r="L776" s="14">
        <f t="shared" si="134"/>
        <v>131496.88787232959</v>
      </c>
      <c r="M776" s="14">
        <f t="shared" si="135"/>
        <v>3242143.4100202429</v>
      </c>
      <c r="N776" s="14">
        <f t="shared" si="136"/>
        <v>4688.6783929847506</v>
      </c>
      <c r="O776" s="17">
        <f t="shared" si="137"/>
        <v>3378328.9762855573</v>
      </c>
      <c r="P776" s="16">
        <f t="shared" si="131"/>
        <v>-508363.98604988318</v>
      </c>
      <c r="Q776" s="2">
        <f t="shared" si="132"/>
        <v>6.6454923420835303</v>
      </c>
    </row>
    <row r="777" spans="6:17" x14ac:dyDescent="0.4">
      <c r="F777" s="18">
        <v>36745</v>
      </c>
      <c r="G777">
        <v>3644.61010742187</v>
      </c>
      <c r="H777" s="12">
        <v>10.580920261905209</v>
      </c>
      <c r="I777" s="13">
        <f t="shared" si="133"/>
        <v>156.37947267301405</v>
      </c>
      <c r="K777" s="19">
        <v>36745</v>
      </c>
      <c r="L777" s="14">
        <f t="shared" si="134"/>
        <v>132440.97963993007</v>
      </c>
      <c r="M777" s="14">
        <f t="shared" si="135"/>
        <v>3288864.9539970565</v>
      </c>
      <c r="N777" s="14">
        <f t="shared" si="136"/>
        <v>4691.3841801904255</v>
      </c>
      <c r="O777" s="17">
        <f t="shared" si="137"/>
        <v>3425997.3178171772</v>
      </c>
      <c r="P777" s="16">
        <f t="shared" si="131"/>
        <v>-508950.89841811411</v>
      </c>
      <c r="Q777" s="2">
        <f t="shared" si="132"/>
        <v>6.7314888891357194</v>
      </c>
    </row>
    <row r="778" spans="6:17" x14ac:dyDescent="0.4">
      <c r="F778" s="18">
        <v>36752</v>
      </c>
      <c r="G778">
        <v>3807.51000976562</v>
      </c>
      <c r="H778" s="12">
        <v>11.547910214185499</v>
      </c>
      <c r="I778" s="13">
        <f t="shared" si="133"/>
        <v>156.46971762925202</v>
      </c>
      <c r="K778" s="19">
        <v>36752</v>
      </c>
      <c r="L778" s="14">
        <f t="shared" si="134"/>
        <v>138360.57652787172</v>
      </c>
      <c r="M778" s="14">
        <f t="shared" si="135"/>
        <v>3589434.2132109315</v>
      </c>
      <c r="N778" s="14">
        <f t="shared" si="136"/>
        <v>4694.0915288775641</v>
      </c>
      <c r="O778" s="17">
        <f t="shared" si="137"/>
        <v>3732488.8812676808</v>
      </c>
      <c r="P778" s="16">
        <f t="shared" si="131"/>
        <v>-509538.48838377016</v>
      </c>
      <c r="Q778" s="2">
        <f t="shared" si="132"/>
        <v>7.3252344353945533</v>
      </c>
    </row>
    <row r="779" spans="6:17" x14ac:dyDescent="0.4">
      <c r="F779" s="18">
        <v>36759</v>
      </c>
      <c r="G779">
        <v>3931.25</v>
      </c>
      <c r="H779" s="12">
        <v>12.31069627341039</v>
      </c>
      <c r="I779" s="13">
        <f t="shared" si="133"/>
        <v>156.56001466490926</v>
      </c>
      <c r="K779" s="19">
        <v>36759</v>
      </c>
      <c r="L779" s="14">
        <f t="shared" si="134"/>
        <v>142857.14681776465</v>
      </c>
      <c r="M779" s="14">
        <f t="shared" si="135"/>
        <v>3826530.8244210556</v>
      </c>
      <c r="N779" s="14">
        <f t="shared" si="136"/>
        <v>4696.800439947282</v>
      </c>
      <c r="O779" s="17">
        <f t="shared" si="137"/>
        <v>3974084.7716787676</v>
      </c>
      <c r="P779" s="16">
        <f t="shared" si="131"/>
        <v>-510126.75672914577</v>
      </c>
      <c r="Q779" s="2">
        <f t="shared" si="132"/>
        <v>7.7903868386751309</v>
      </c>
    </row>
    <row r="780" spans="6:17" x14ac:dyDescent="0.4">
      <c r="F780" s="18">
        <v>36766</v>
      </c>
      <c r="G780">
        <v>4099.2998046875</v>
      </c>
      <c r="H780" s="12">
        <v>13.38568666628116</v>
      </c>
      <c r="I780" s="13">
        <f t="shared" si="133"/>
        <v>156.65036381004029</v>
      </c>
      <c r="K780" s="19">
        <v>36766</v>
      </c>
      <c r="L780" s="14">
        <f t="shared" si="134"/>
        <v>148963.88529049949</v>
      </c>
      <c r="M780" s="14">
        <f t="shared" si="135"/>
        <v>4160669.8351576892</v>
      </c>
      <c r="N780" s="14">
        <f t="shared" si="136"/>
        <v>4699.5109143012132</v>
      </c>
      <c r="O780" s="17">
        <f t="shared" si="137"/>
        <v>4314333.23136249</v>
      </c>
      <c r="P780" s="16">
        <f t="shared" si="131"/>
        <v>-510715.70423743856</v>
      </c>
      <c r="Q780" s="2">
        <f t="shared" si="132"/>
        <v>8.4476220244770435</v>
      </c>
    </row>
    <row r="781" spans="6:17" x14ac:dyDescent="0.4">
      <c r="F781" s="18">
        <v>36773</v>
      </c>
      <c r="G781">
        <v>3813.43994140625</v>
      </c>
      <c r="H781" s="12">
        <v>11.58390835632666</v>
      </c>
      <c r="I781" s="13">
        <f t="shared" si="133"/>
        <v>156.74076509471695</v>
      </c>
      <c r="K781" s="19">
        <v>36773</v>
      </c>
      <c r="L781" s="14">
        <f t="shared" si="134"/>
        <v>138576.06348876323</v>
      </c>
      <c r="M781" s="14">
        <f t="shared" si="135"/>
        <v>3600623.5072578136</v>
      </c>
      <c r="N781" s="14">
        <f t="shared" si="136"/>
        <v>4702.2229528415128</v>
      </c>
      <c r="O781" s="17">
        <f t="shared" si="137"/>
        <v>3743901.7936994182</v>
      </c>
      <c r="P781" s="16">
        <f>P780*EXP($C$17/52)+(-MAX(O$2:O780)*$C$16)</f>
        <v>-623805.62187211914</v>
      </c>
      <c r="Q781" s="2">
        <f t="shared" si="132"/>
        <v>6.0017121719158251</v>
      </c>
    </row>
    <row r="782" spans="6:17" x14ac:dyDescent="0.4">
      <c r="F782" s="18">
        <v>36780</v>
      </c>
      <c r="G782">
        <v>3676.330078125</v>
      </c>
      <c r="H782" s="12">
        <v>10.765898622930131</v>
      </c>
      <c r="I782" s="13">
        <f t="shared" si="133"/>
        <v>156.83121854902839</v>
      </c>
      <c r="K782" s="19">
        <v>36780</v>
      </c>
      <c r="L782" s="14">
        <f t="shared" si="134"/>
        <v>133593.64724229375</v>
      </c>
      <c r="M782" s="14">
        <f t="shared" si="135"/>
        <v>3346361.7344059409</v>
      </c>
      <c r="N782" s="14">
        <f t="shared" si="136"/>
        <v>4704.936556470856</v>
      </c>
      <c r="O782" s="17">
        <f t="shared" si="137"/>
        <v>3484660.3182047056</v>
      </c>
      <c r="P782" s="16">
        <f t="shared" ref="P782:P793" si="138">P781*EXP($C$17/52)</f>
        <v>-624525.81300464517</v>
      </c>
      <c r="Q782" s="2">
        <f t="shared" si="132"/>
        <v>5.5796898152851639</v>
      </c>
    </row>
    <row r="783" spans="6:17" x14ac:dyDescent="0.4">
      <c r="F783" s="18">
        <v>36787</v>
      </c>
      <c r="G783">
        <v>3701.17993164062</v>
      </c>
      <c r="H783" s="12">
        <v>10.911932942507759</v>
      </c>
      <c r="I783" s="13">
        <f t="shared" si="133"/>
        <v>156.9217242030812</v>
      </c>
      <c r="K783" s="19">
        <v>36787</v>
      </c>
      <c r="L783" s="14">
        <f t="shared" si="134"/>
        <v>134496.66261198046</v>
      </c>
      <c r="M783" s="14">
        <f t="shared" si="135"/>
        <v>3391753.547580156</v>
      </c>
      <c r="N783" s="14">
        <f t="shared" si="136"/>
        <v>4707.6517260924402</v>
      </c>
      <c r="O783" s="17">
        <f t="shared" si="137"/>
        <v>3530957.8619182287</v>
      </c>
      <c r="P783" s="16">
        <f t="shared" si="138"/>
        <v>-625246.83560654114</v>
      </c>
      <c r="Q783" s="2">
        <f t="shared" si="132"/>
        <v>5.6473022506269981</v>
      </c>
    </row>
    <row r="784" spans="6:17" x14ac:dyDescent="0.4">
      <c r="F784" s="18">
        <v>36794</v>
      </c>
      <c r="G784">
        <v>3570.61010742187</v>
      </c>
      <c r="H784" s="12">
        <v>10.155613192601139</v>
      </c>
      <c r="I784" s="13">
        <f t="shared" si="133"/>
        <v>157.01228208699928</v>
      </c>
      <c r="K784" s="19">
        <v>36794</v>
      </c>
      <c r="L784" s="14">
        <f t="shared" si="134"/>
        <v>129751.90393512508</v>
      </c>
      <c r="M784" s="14">
        <f t="shared" si="135"/>
        <v>3156666.8577731</v>
      </c>
      <c r="N784" s="14">
        <f t="shared" si="136"/>
        <v>4710.3684626099821</v>
      </c>
      <c r="O784" s="17">
        <f t="shared" si="137"/>
        <v>3291129.1301708352</v>
      </c>
      <c r="P784" s="16">
        <f t="shared" si="138"/>
        <v>-625968.69063774846</v>
      </c>
      <c r="Q784" s="2">
        <f t="shared" si="132"/>
        <v>5.2576577381494465</v>
      </c>
    </row>
    <row r="785" spans="1:17" x14ac:dyDescent="0.4">
      <c r="F785" s="18">
        <v>36801</v>
      </c>
      <c r="G785">
        <v>3311.93994140625</v>
      </c>
      <c r="H785" s="12">
        <v>8.7374800362629035</v>
      </c>
      <c r="I785" s="13">
        <f t="shared" si="133"/>
        <v>157.10289223092394</v>
      </c>
      <c r="K785" s="19">
        <v>36801</v>
      </c>
      <c r="L785" s="14">
        <f t="shared" si="134"/>
        <v>120352.12475957813</v>
      </c>
      <c r="M785" s="14">
        <f t="shared" si="135"/>
        <v>2715868.8626521877</v>
      </c>
      <c r="N785" s="14">
        <f t="shared" si="136"/>
        <v>4713.0867669277213</v>
      </c>
      <c r="O785" s="17">
        <f t="shared" si="137"/>
        <v>2840934.0741786934</v>
      </c>
      <c r="P785" s="16">
        <f t="shared" si="138"/>
        <v>-626691.37905931682</v>
      </c>
      <c r="Q785" s="2">
        <f t="shared" si="132"/>
        <v>4.5332266712253544</v>
      </c>
    </row>
    <row r="786" spans="1:17" x14ac:dyDescent="0.4">
      <c r="F786" s="18">
        <v>36808</v>
      </c>
      <c r="G786">
        <v>3277.77001953125</v>
      </c>
      <c r="H786" s="12">
        <v>8.5581175658740083</v>
      </c>
      <c r="I786" s="13">
        <f t="shared" si="133"/>
        <v>157.19355466501389</v>
      </c>
      <c r="K786" s="19">
        <v>36808</v>
      </c>
      <c r="L786" s="14">
        <f t="shared" si="134"/>
        <v>119110.4287224275</v>
      </c>
      <c r="M786" s="14">
        <f t="shared" si="135"/>
        <v>2660117.6682075793</v>
      </c>
      <c r="N786" s="14">
        <f t="shared" si="136"/>
        <v>4715.8066399504196</v>
      </c>
      <c r="O786" s="17">
        <f t="shared" si="137"/>
        <v>2783943.9035699572</v>
      </c>
      <c r="P786" s="16">
        <f t="shared" si="138"/>
        <v>-627414.90183340549</v>
      </c>
      <c r="Q786" s="2">
        <f t="shared" si="132"/>
        <v>4.4371657342451272</v>
      </c>
    </row>
    <row r="787" spans="1:17" x14ac:dyDescent="0.4">
      <c r="F787" s="18">
        <v>36815</v>
      </c>
      <c r="G787">
        <v>3456.61010742187</v>
      </c>
      <c r="H787" s="12">
        <v>9.5174823940259383</v>
      </c>
      <c r="I787" s="13">
        <f t="shared" si="133"/>
        <v>157.28426941944522</v>
      </c>
      <c r="K787" s="19">
        <v>36815</v>
      </c>
      <c r="L787" s="14">
        <f t="shared" si="134"/>
        <v>125609.2737952904</v>
      </c>
      <c r="M787" s="14">
        <f t="shared" si="135"/>
        <v>2958316.8118837797</v>
      </c>
      <c r="N787" s="14">
        <f t="shared" si="136"/>
        <v>4718.5280825833597</v>
      </c>
      <c r="O787" s="17">
        <f t="shared" si="137"/>
        <v>3088644.6137616537</v>
      </c>
      <c r="P787" s="16">
        <f t="shared" si="138"/>
        <v>-628139.25992328452</v>
      </c>
      <c r="Q787" s="2">
        <f t="shared" si="132"/>
        <v>4.9171335256752995</v>
      </c>
    </row>
    <row r="788" spans="1:17" x14ac:dyDescent="0.4">
      <c r="F788" s="18">
        <v>36822</v>
      </c>
      <c r="G788">
        <v>3175.25</v>
      </c>
      <c r="H788" s="12">
        <v>8.0311389605603107</v>
      </c>
      <c r="I788" s="13">
        <f t="shared" si="133"/>
        <v>157.37503652441146</v>
      </c>
      <c r="K788" s="19">
        <v>36822</v>
      </c>
      <c r="L788" s="14">
        <f t="shared" si="134"/>
        <v>115384.96799570296</v>
      </c>
      <c r="M788" s="14">
        <f t="shared" si="135"/>
        <v>2496317.0323817506</v>
      </c>
      <c r="N788" s="14">
        <f t="shared" si="136"/>
        <v>4721.2510957323466</v>
      </c>
      <c r="O788" s="17">
        <f t="shared" si="137"/>
        <v>2616423.2514731856</v>
      </c>
      <c r="P788" s="16">
        <f t="shared" si="138"/>
        <v>-628864.45429333614</v>
      </c>
      <c r="Q788" s="2">
        <f t="shared" si="132"/>
        <v>4.1605519816083376</v>
      </c>
    </row>
    <row r="789" spans="1:17" x14ac:dyDescent="0.4">
      <c r="F789" s="18">
        <v>36829</v>
      </c>
      <c r="G789">
        <v>3321.90991210937</v>
      </c>
      <c r="H789" s="12">
        <v>8.790164287355287</v>
      </c>
      <c r="I789" s="13">
        <f t="shared" si="133"/>
        <v>157.46585601012356</v>
      </c>
      <c r="K789" s="19">
        <v>36829</v>
      </c>
      <c r="L789" s="14">
        <f t="shared" si="134"/>
        <v>120714.42213789406</v>
      </c>
      <c r="M789" s="14">
        <f t="shared" si="135"/>
        <v>2732244.6960160541</v>
      </c>
      <c r="N789" s="14">
        <f t="shared" si="136"/>
        <v>4723.9756803037099</v>
      </c>
      <c r="O789" s="17">
        <f t="shared" si="137"/>
        <v>2857683.0938342521</v>
      </c>
      <c r="P789" s="16">
        <f t="shared" si="138"/>
        <v>-629590.48590905592</v>
      </c>
      <c r="Q789" s="2">
        <f t="shared" si="132"/>
        <v>4.5389553333355854</v>
      </c>
    </row>
    <row r="790" spans="1:17" x14ac:dyDescent="0.4">
      <c r="F790" s="18">
        <v>36836</v>
      </c>
      <c r="G790">
        <v>2890.26000976562</v>
      </c>
      <c r="H790" s="12">
        <v>6.6541887991851594</v>
      </c>
      <c r="I790" s="13">
        <f t="shared" si="133"/>
        <v>157.5567279068099</v>
      </c>
      <c r="K790" s="19">
        <v>36836</v>
      </c>
      <c r="L790" s="14">
        <f t="shared" si="134"/>
        <v>105028.75638959647</v>
      </c>
      <c r="M790" s="14">
        <f t="shared" si="135"/>
        <v>2068319.9378897161</v>
      </c>
      <c r="N790" s="14">
        <f t="shared" si="136"/>
        <v>4726.7018372043003</v>
      </c>
      <c r="O790" s="17">
        <f t="shared" si="137"/>
        <v>2178075.396116517</v>
      </c>
      <c r="P790" s="16">
        <f t="shared" si="138"/>
        <v>-630317.35573705414</v>
      </c>
      <c r="Q790" s="2">
        <f t="shared" si="132"/>
        <v>3.4555218514800536</v>
      </c>
    </row>
    <row r="791" spans="1:17" x14ac:dyDescent="0.4">
      <c r="F791" s="18">
        <v>36843</v>
      </c>
      <c r="G791">
        <v>2934.81005859375</v>
      </c>
      <c r="H791" s="12">
        <v>6.8609031506191149</v>
      </c>
      <c r="I791" s="13">
        <f t="shared" si="133"/>
        <v>157.64765224471628</v>
      </c>
      <c r="K791" s="19">
        <v>36843</v>
      </c>
      <c r="L791" s="14">
        <f t="shared" si="134"/>
        <v>106647.65441596945</v>
      </c>
      <c r="M791" s="14">
        <f t="shared" si="135"/>
        <v>2132572.9110802496</v>
      </c>
      <c r="N791" s="14">
        <f t="shared" si="136"/>
        <v>4729.4295673414927</v>
      </c>
      <c r="O791" s="17">
        <f t="shared" si="137"/>
        <v>2243949.9950635605</v>
      </c>
      <c r="P791" s="16">
        <f t="shared" si="138"/>
        <v>-631045.06474505691</v>
      </c>
      <c r="Q791" s="2">
        <f t="shared" si="132"/>
        <v>3.5559267006867721</v>
      </c>
    </row>
    <row r="792" spans="1:17" x14ac:dyDescent="0.4">
      <c r="F792" s="18">
        <v>36850</v>
      </c>
      <c r="G792">
        <v>2830.09008789062</v>
      </c>
      <c r="H792" s="12">
        <v>6.3800166426787763</v>
      </c>
      <c r="I792" s="13">
        <f t="shared" si="133"/>
        <v>157.73862905410601</v>
      </c>
      <c r="K792" s="19">
        <v>36850</v>
      </c>
      <c r="L792" s="14">
        <f t="shared" si="134"/>
        <v>102842.24996967652</v>
      </c>
      <c r="M792" s="14">
        <f t="shared" si="135"/>
        <v>1983099.0710297597</v>
      </c>
      <c r="N792" s="14">
        <f t="shared" si="136"/>
        <v>4732.1588716231845</v>
      </c>
      <c r="O792" s="17">
        <f t="shared" si="137"/>
        <v>2090673.4798710595</v>
      </c>
      <c r="P792" s="16">
        <f t="shared" si="138"/>
        <v>-631773.61390190769</v>
      </c>
      <c r="Q792" s="2">
        <f t="shared" si="132"/>
        <v>3.3092130374974285</v>
      </c>
    </row>
    <row r="793" spans="1:17" x14ac:dyDescent="0.4">
      <c r="F793" s="18">
        <v>36857</v>
      </c>
      <c r="G793">
        <v>2549.73999023437</v>
      </c>
      <c r="H793" s="12">
        <v>5.178608526657805</v>
      </c>
      <c r="I793" s="13">
        <f t="shared" si="133"/>
        <v>157.82965836525983</v>
      </c>
      <c r="K793" s="19">
        <v>36857</v>
      </c>
      <c r="L793" s="14">
        <f t="shared" si="134"/>
        <v>92654.646774445093</v>
      </c>
      <c r="M793" s="14">
        <f t="shared" si="135"/>
        <v>1609665.6691682157</v>
      </c>
      <c r="N793" s="14">
        <f t="shared" si="136"/>
        <v>4734.8897509577992</v>
      </c>
      <c r="O793" s="17">
        <f t="shared" si="137"/>
        <v>1707055.2056936186</v>
      </c>
      <c r="P793" s="16">
        <f t="shared" si="138"/>
        <v>-632503.0041775686</v>
      </c>
      <c r="Q793" s="2">
        <f t="shared" si="132"/>
        <v>2.6988886920992088</v>
      </c>
    </row>
    <row r="794" spans="1:17" x14ac:dyDescent="0.4">
      <c r="F794" s="18">
        <v>36864</v>
      </c>
      <c r="G794">
        <v>2895.38989257812</v>
      </c>
      <c r="H794" s="12">
        <v>6.6778306180480476</v>
      </c>
      <c r="I794" s="13">
        <f t="shared" si="133"/>
        <v>157.92074020847596</v>
      </c>
      <c r="K794" s="19">
        <v>36864</v>
      </c>
      <c r="L794" s="14">
        <f t="shared" si="134"/>
        <v>105215.17048742877</v>
      </c>
      <c r="M794" s="14">
        <f t="shared" si="135"/>
        <v>2075668.5188809973</v>
      </c>
      <c r="N794" s="14">
        <f t="shared" si="136"/>
        <v>4737.6222062542829</v>
      </c>
      <c r="O794" s="17">
        <f t="shared" si="137"/>
        <v>2185621.3115746803</v>
      </c>
      <c r="P794" s="16">
        <f>P793*EXP($C$17/52)+(-MAX(O$2:O793)*$C$16)</f>
        <v>-745733.52672249032</v>
      </c>
      <c r="Q794" s="2">
        <f t="shared" si="132"/>
        <v>2.930834183063376</v>
      </c>
    </row>
    <row r="795" spans="1:17" x14ac:dyDescent="0.4">
      <c r="F795" s="18">
        <v>36871</v>
      </c>
      <c r="G795">
        <v>2543.09008789062</v>
      </c>
      <c r="H795" s="12">
        <v>5.1516313966526406</v>
      </c>
      <c r="I795" s="13">
        <f t="shared" si="133"/>
        <v>158.01187461407011</v>
      </c>
      <c r="K795" s="19">
        <v>36871</v>
      </c>
      <c r="L795" s="14">
        <f t="shared" si="134"/>
        <v>92412.996898338286</v>
      </c>
      <c r="M795" s="14">
        <f t="shared" si="135"/>
        <v>1601280.3741997958</v>
      </c>
      <c r="N795" s="14">
        <f t="shared" si="136"/>
        <v>4740.3562384221068</v>
      </c>
      <c r="O795" s="17">
        <f t="shared" si="137"/>
        <v>1698433.7273365562</v>
      </c>
      <c r="P795" s="16">
        <f t="shared" ref="P795:P806" si="139">P794*EXP($C$17/52)</f>
        <v>-746594.48509532621</v>
      </c>
      <c r="Q795" s="2">
        <f t="shared" si="132"/>
        <v>2.2749079470091425</v>
      </c>
    </row>
    <row r="796" spans="1:17" x14ac:dyDescent="0.4">
      <c r="F796" s="18">
        <v>36878</v>
      </c>
      <c r="G796">
        <v>2436.26000976562</v>
      </c>
      <c r="H796" s="12">
        <v>4.7279030684194971</v>
      </c>
      <c r="I796" s="13">
        <f t="shared" si="133"/>
        <v>158.10306161237546</v>
      </c>
      <c r="K796" s="19">
        <v>36878</v>
      </c>
      <c r="L796" s="14">
        <f t="shared" si="134"/>
        <v>88530.913552009166</v>
      </c>
      <c r="M796" s="14">
        <f t="shared" si="135"/>
        <v>1469572.9976912409</v>
      </c>
      <c r="N796" s="14">
        <f t="shared" si="136"/>
        <v>4743.0918483712667</v>
      </c>
      <c r="O796" s="17">
        <f t="shared" si="137"/>
        <v>1562847.0030916214</v>
      </c>
      <c r="P796" s="16">
        <f t="shared" si="139"/>
        <v>-747456.43745501293</v>
      </c>
      <c r="Q796" s="2">
        <f t="shared" si="132"/>
        <v>2.0908870735168219</v>
      </c>
    </row>
    <row r="797" spans="1:17" x14ac:dyDescent="0.4">
      <c r="A797" s="7"/>
      <c r="E797" s="7"/>
      <c r="F797" s="20">
        <v>36885</v>
      </c>
      <c r="G797" s="8">
        <v>2341.69995117187</v>
      </c>
      <c r="H797" s="21">
        <v>4.3680116179291932</v>
      </c>
      <c r="I797" s="22">
        <f t="shared" si="133"/>
        <v>158.19430123374269</v>
      </c>
      <c r="J797" s="22"/>
      <c r="K797" s="23">
        <v>36885</v>
      </c>
      <c r="L797" s="24">
        <f t="shared" si="134"/>
        <v>85094.708738368776</v>
      </c>
      <c r="M797" s="24">
        <f t="shared" si="135"/>
        <v>1357708.0228627091</v>
      </c>
      <c r="N797" s="24">
        <f t="shared" si="136"/>
        <v>4745.8290370122841</v>
      </c>
      <c r="O797" s="25">
        <f t="shared" si="137"/>
        <v>1447548.5606380901</v>
      </c>
      <c r="P797" s="26">
        <f t="shared" si="139"/>
        <v>-748319.38494912023</v>
      </c>
      <c r="Q797" s="2">
        <f t="shared" si="132"/>
        <v>1.9343993884863906</v>
      </c>
    </row>
    <row r="798" spans="1:17" x14ac:dyDescent="0.4">
      <c r="F798" s="18">
        <v>36892</v>
      </c>
      <c r="G798">
        <v>2267.85009765625</v>
      </c>
      <c r="H798" s="12">
        <v>4.096849221108199</v>
      </c>
      <c r="I798" s="13">
        <f t="shared" si="133"/>
        <v>158.28559350854007</v>
      </c>
      <c r="K798" s="19">
        <v>36892</v>
      </c>
      <c r="L798" s="14">
        <f t="shared" si="134"/>
        <v>82411.089185770659</v>
      </c>
      <c r="M798" s="14">
        <f t="shared" si="135"/>
        <v>1273422.6788971901</v>
      </c>
      <c r="N798" s="14">
        <f t="shared" si="136"/>
        <v>4748.5678052562052</v>
      </c>
      <c r="O798" s="17">
        <f t="shared" si="137"/>
        <v>1360582.335888217</v>
      </c>
      <c r="P798" s="16">
        <f t="shared" si="139"/>
        <v>-749183.32872654288</v>
      </c>
      <c r="Q798" s="2">
        <f t="shared" si="132"/>
        <v>1.8160873096321113</v>
      </c>
    </row>
    <row r="799" spans="1:17" x14ac:dyDescent="0.4">
      <c r="F799" s="18">
        <v>36899</v>
      </c>
      <c r="G799">
        <v>2506.05004882812</v>
      </c>
      <c r="H799" s="12">
        <v>5.002657508917677</v>
      </c>
      <c r="I799" s="13">
        <f t="shared" si="133"/>
        <v>158.37693846715331</v>
      </c>
      <c r="K799" s="19">
        <v>36899</v>
      </c>
      <c r="L799" s="14">
        <f t="shared" si="134"/>
        <v>91067.00407201401</v>
      </c>
      <c r="M799" s="14">
        <f t="shared" si="135"/>
        <v>1554974.8557472834</v>
      </c>
      <c r="N799" s="14">
        <f t="shared" si="136"/>
        <v>4751.3081540146022</v>
      </c>
      <c r="O799" s="17">
        <f t="shared" si="137"/>
        <v>1650793.1679733121</v>
      </c>
      <c r="P799" s="16">
        <f t="shared" si="139"/>
        <v>-750048.2699375021</v>
      </c>
      <c r="Q799" s="2">
        <f t="shared" si="132"/>
        <v>2.2009159065334085</v>
      </c>
    </row>
    <row r="800" spans="1:17" x14ac:dyDescent="0.4">
      <c r="F800" s="18">
        <v>36906</v>
      </c>
      <c r="G800">
        <v>2655.77001953125</v>
      </c>
      <c r="H800" s="12">
        <v>5.6182649862826164</v>
      </c>
      <c r="I800" s="13">
        <f t="shared" si="133"/>
        <v>158.46833613998569</v>
      </c>
      <c r="K800" s="19">
        <v>36906</v>
      </c>
      <c r="L800" s="14">
        <f t="shared" si="134"/>
        <v>96507.657257715371</v>
      </c>
      <c r="M800" s="14">
        <f t="shared" si="135"/>
        <v>1746323.9830073658</v>
      </c>
      <c r="N800" s="14">
        <f t="shared" si="136"/>
        <v>4754.0500841995736</v>
      </c>
      <c r="O800" s="17">
        <f t="shared" si="137"/>
        <v>1847585.6903492808</v>
      </c>
      <c r="P800" s="16">
        <f t="shared" si="139"/>
        <v>-750914.20973354683</v>
      </c>
      <c r="Q800" s="2">
        <f t="shared" si="132"/>
        <v>2.4604484325910883</v>
      </c>
    </row>
    <row r="801" spans="2:17" x14ac:dyDescent="0.4">
      <c r="B801" s="7"/>
      <c r="C801" s="7"/>
      <c r="D801" s="7"/>
      <c r="F801" s="18">
        <v>36913</v>
      </c>
      <c r="G801">
        <v>2631.78002929687</v>
      </c>
      <c r="H801" s="12">
        <v>5.5172220743851934</v>
      </c>
      <c r="I801" s="13">
        <f t="shared" si="133"/>
        <v>158.55978655745807</v>
      </c>
      <c r="K801" s="19">
        <v>36913</v>
      </c>
      <c r="L801" s="14">
        <f t="shared" si="134"/>
        <v>95635.8883401778</v>
      </c>
      <c r="M801" s="14">
        <f t="shared" si="135"/>
        <v>1714916.8384902964</v>
      </c>
      <c r="N801" s="14">
        <f t="shared" si="136"/>
        <v>4756.7935967237445</v>
      </c>
      <c r="O801" s="17">
        <f t="shared" si="137"/>
        <v>1815309.5204271979</v>
      </c>
      <c r="P801" s="16">
        <f t="shared" si="139"/>
        <v>-751781.14926755568</v>
      </c>
      <c r="Q801" s="2">
        <f t="shared" si="132"/>
        <v>2.4146781575938889</v>
      </c>
    </row>
    <row r="802" spans="2:17" x14ac:dyDescent="0.4">
      <c r="F802" s="18">
        <v>36920</v>
      </c>
      <c r="G802">
        <v>2472.17993164062</v>
      </c>
      <c r="H802" s="12">
        <v>4.8683460871924522</v>
      </c>
      <c r="I802" s="13">
        <f t="shared" si="133"/>
        <v>158.65128975000877</v>
      </c>
      <c r="K802" s="19">
        <v>36920</v>
      </c>
      <c r="L802" s="14">
        <f t="shared" si="134"/>
        <v>89836.202595692332</v>
      </c>
      <c r="M802" s="14">
        <f t="shared" si="135"/>
        <v>1513226.8681526701</v>
      </c>
      <c r="N802" s="14">
        <f t="shared" si="136"/>
        <v>4759.5386925002658</v>
      </c>
      <c r="O802" s="17">
        <f t="shared" si="137"/>
        <v>1607822.6094408627</v>
      </c>
      <c r="P802" s="16">
        <f t="shared" si="139"/>
        <v>-752649.08969373826</v>
      </c>
      <c r="Q802" s="2">
        <f t="shared" si="132"/>
        <v>2.1362181014463255</v>
      </c>
    </row>
    <row r="803" spans="2:17" x14ac:dyDescent="0.4">
      <c r="F803" s="18">
        <v>36927</v>
      </c>
      <c r="G803">
        <v>2261.77001953125</v>
      </c>
      <c r="H803" s="12">
        <v>4.0749114636024046</v>
      </c>
      <c r="I803" s="13">
        <f t="shared" si="133"/>
        <v>158.74284574809377</v>
      </c>
      <c r="K803" s="19">
        <v>36927</v>
      </c>
      <c r="L803" s="14">
        <f t="shared" si="134"/>
        <v>82190.146072672622</v>
      </c>
      <c r="M803" s="14">
        <f t="shared" si="135"/>
        <v>1266603.7708963561</v>
      </c>
      <c r="N803" s="14">
        <f t="shared" si="136"/>
        <v>4762.285372442816</v>
      </c>
      <c r="O803" s="17">
        <f t="shared" si="137"/>
        <v>1353556.2023414716</v>
      </c>
      <c r="P803" s="16">
        <f t="shared" si="139"/>
        <v>-753518.03216763656</v>
      </c>
      <c r="Q803" s="2">
        <f t="shared" si="132"/>
        <v>1.796315608330848</v>
      </c>
    </row>
    <row r="804" spans="2:17" x14ac:dyDescent="0.4">
      <c r="F804" s="18">
        <v>36934</v>
      </c>
      <c r="G804">
        <v>2212.51000976562</v>
      </c>
      <c r="H804" s="12">
        <v>3.899346057172314</v>
      </c>
      <c r="I804" s="13">
        <f t="shared" si="133"/>
        <v>158.83445458218659</v>
      </c>
      <c r="K804" s="19">
        <v>36934</v>
      </c>
      <c r="L804" s="14">
        <f t="shared" si="134"/>
        <v>80400.093431061658</v>
      </c>
      <c r="M804" s="14">
        <f t="shared" si="135"/>
        <v>1212032.81694814</v>
      </c>
      <c r="N804" s="14">
        <f t="shared" si="136"/>
        <v>4765.0336374656008</v>
      </c>
      <c r="O804" s="17">
        <f t="shared" si="137"/>
        <v>1297197.9440166673</v>
      </c>
      <c r="P804" s="16">
        <f t="shared" si="139"/>
        <v>-754387.97784612689</v>
      </c>
      <c r="Q804" s="2">
        <f t="shared" si="132"/>
        <v>1.7195368724198543</v>
      </c>
    </row>
    <row r="805" spans="2:17" x14ac:dyDescent="0.4">
      <c r="F805" s="18">
        <v>36941</v>
      </c>
      <c r="G805">
        <v>2056.06005859375</v>
      </c>
      <c r="H805" s="12">
        <v>3.367385860722627</v>
      </c>
      <c r="I805" s="13">
        <f t="shared" si="133"/>
        <v>158.92611628277834</v>
      </c>
      <c r="K805" s="19">
        <v>36941</v>
      </c>
      <c r="L805" s="14">
        <f t="shared" si="134"/>
        <v>74714.880421410286</v>
      </c>
      <c r="M805" s="14">
        <f t="shared" si="135"/>
        <v>1046683.7543223018</v>
      </c>
      <c r="N805" s="14">
        <f t="shared" si="136"/>
        <v>4767.7834884833528</v>
      </c>
      <c r="O805" s="17">
        <f t="shared" si="137"/>
        <v>1126166.4182321955</v>
      </c>
      <c r="P805" s="16">
        <f t="shared" si="139"/>
        <v>-755258.9278874211</v>
      </c>
      <c r="Q805" s="2">
        <f t="shared" si="132"/>
        <v>1.4910997760493365</v>
      </c>
    </row>
    <row r="806" spans="2:17" x14ac:dyDescent="0.4">
      <c r="F806" s="18">
        <v>36948</v>
      </c>
      <c r="G806">
        <v>1881.33996582031</v>
      </c>
      <c r="H806" s="12">
        <v>2.8193945371000289</v>
      </c>
      <c r="I806" s="13">
        <f t="shared" si="133"/>
        <v>159.01783088037772</v>
      </c>
      <c r="K806" s="19">
        <v>36948</v>
      </c>
      <c r="L806" s="14">
        <f t="shared" si="134"/>
        <v>68365.751277919335</v>
      </c>
      <c r="M806" s="14">
        <f t="shared" si="135"/>
        <v>876351.74021143245</v>
      </c>
      <c r="N806" s="14">
        <f t="shared" si="136"/>
        <v>4770.5349264113338</v>
      </c>
      <c r="O806" s="17">
        <f t="shared" si="137"/>
        <v>949488.02641576307</v>
      </c>
      <c r="P806" s="16">
        <f t="shared" si="139"/>
        <v>-756130.88345106808</v>
      </c>
      <c r="Q806" s="2">
        <f t="shared" si="132"/>
        <v>1.255719144921301</v>
      </c>
    </row>
    <row r="807" spans="2:17" x14ac:dyDescent="0.4">
      <c r="F807" s="18">
        <v>36955</v>
      </c>
      <c r="G807">
        <v>1813.02001953125</v>
      </c>
      <c r="H807" s="12">
        <v>2.618342712434544</v>
      </c>
      <c r="I807" s="13">
        <f t="shared" si="133"/>
        <v>159.10959840551104</v>
      </c>
      <c r="K807" s="19">
        <v>36955</v>
      </c>
      <c r="L807" s="14">
        <f t="shared" si="134"/>
        <v>65883.082254682944</v>
      </c>
      <c r="M807" s="14">
        <f t="shared" si="135"/>
        <v>813858.84888324363</v>
      </c>
      <c r="N807" s="14">
        <f t="shared" si="136"/>
        <v>4773.2879521653331</v>
      </c>
      <c r="O807" s="17">
        <f t="shared" si="137"/>
        <v>884515.21909009188</v>
      </c>
      <c r="P807" s="16">
        <f>P806*EXP($C$17/52)+(-MAX(O$2:O806)*$C$16)</f>
        <v>-869504.1358773245</v>
      </c>
      <c r="Q807" s="2">
        <f t="shared" si="132"/>
        <v>1.017263958379705</v>
      </c>
    </row>
    <row r="808" spans="2:17" x14ac:dyDescent="0.4">
      <c r="F808" s="18">
        <v>36962</v>
      </c>
      <c r="G808">
        <v>1647.51000976562</v>
      </c>
      <c r="H808" s="12">
        <v>2.1621081551737502</v>
      </c>
      <c r="I808" s="13">
        <f t="shared" si="133"/>
        <v>159.2014188887222</v>
      </c>
      <c r="K808" s="19">
        <v>36962</v>
      </c>
      <c r="L808" s="14">
        <f t="shared" si="134"/>
        <v>59868.637036266853</v>
      </c>
      <c r="M808" s="14">
        <f t="shared" si="135"/>
        <v>672047.56885879638</v>
      </c>
      <c r="N808" s="14">
        <f t="shared" si="136"/>
        <v>4776.0425666616684</v>
      </c>
      <c r="O808" s="17">
        <f t="shared" si="137"/>
        <v>736692.24846172496</v>
      </c>
      <c r="P808" s="16">
        <f t="shared" ref="P808:P819" si="140">P807*EXP($C$17/52)</f>
        <v>-870507.98891486891</v>
      </c>
      <c r="Q808" s="2">
        <f t="shared" si="132"/>
        <v>0.84627856130309398</v>
      </c>
    </row>
    <row r="809" spans="2:17" x14ac:dyDescent="0.4">
      <c r="F809" s="18">
        <v>36969</v>
      </c>
      <c r="G809">
        <v>1705.02001953125</v>
      </c>
      <c r="H809" s="12">
        <v>2.315689126159016</v>
      </c>
      <c r="I809" s="13">
        <f t="shared" si="133"/>
        <v>159.29329236057279</v>
      </c>
      <c r="K809" s="19">
        <v>36969</v>
      </c>
      <c r="L809" s="14">
        <f t="shared" si="134"/>
        <v>61958.485280102701</v>
      </c>
      <c r="M809" s="14">
        <f t="shared" si="135"/>
        <v>719785.10591337853</v>
      </c>
      <c r="N809" s="14">
        <f t="shared" si="136"/>
        <v>4778.7987708171859</v>
      </c>
      <c r="O809" s="17">
        <f t="shared" si="137"/>
        <v>786522.38996429846</v>
      </c>
      <c r="P809" s="16">
        <f t="shared" si="140"/>
        <v>-871513.00091288215</v>
      </c>
      <c r="Q809" s="2">
        <f t="shared" si="132"/>
        <v>0.90247923913979622</v>
      </c>
    </row>
    <row r="810" spans="2:17" x14ac:dyDescent="0.4">
      <c r="F810" s="18">
        <v>36976</v>
      </c>
      <c r="G810">
        <v>1573.25</v>
      </c>
      <c r="H810" s="12">
        <v>1.97159074981394</v>
      </c>
      <c r="I810" s="13">
        <f t="shared" si="133"/>
        <v>159.38521885164198</v>
      </c>
      <c r="K810" s="19">
        <v>36976</v>
      </c>
      <c r="L810" s="14">
        <f t="shared" si="134"/>
        <v>57170.112872762671</v>
      </c>
      <c r="M810" s="14">
        <f t="shared" si="135"/>
        <v>612829.08860332693</v>
      </c>
      <c r="N810" s="14">
        <f t="shared" si="136"/>
        <v>4781.5565655492619</v>
      </c>
      <c r="O810" s="17">
        <f t="shared" si="137"/>
        <v>674780.75804163888</v>
      </c>
      <c r="P810" s="16">
        <f t="shared" si="140"/>
        <v>-872519.17320939817</v>
      </c>
      <c r="Q810" s="2">
        <f t="shared" si="132"/>
        <v>0.77337069345947362</v>
      </c>
    </row>
    <row r="811" spans="2:17" x14ac:dyDescent="0.4">
      <c r="F811" s="18">
        <v>36983</v>
      </c>
      <c r="G811">
        <v>1448.16003417968</v>
      </c>
      <c r="H811" s="12">
        <v>1.670530490003594</v>
      </c>
      <c r="I811" s="13">
        <f t="shared" si="133"/>
        <v>159.47719839252662</v>
      </c>
      <c r="K811" s="19">
        <v>36983</v>
      </c>
      <c r="L811" s="14">
        <f t="shared" si="134"/>
        <v>52624.486007866617</v>
      </c>
      <c r="M811" s="14">
        <f t="shared" si="135"/>
        <v>519250.59892352577</v>
      </c>
      <c r="N811" s="14">
        <f t="shared" si="136"/>
        <v>4784.3159517758004</v>
      </c>
      <c r="O811" s="17">
        <f t="shared" si="137"/>
        <v>576659.4008831681</v>
      </c>
      <c r="P811" s="16">
        <f t="shared" si="140"/>
        <v>-873526.50714399549</v>
      </c>
      <c r="Q811" s="2">
        <f t="shared" si="132"/>
        <v>0.66015100419626915</v>
      </c>
    </row>
    <row r="812" spans="2:17" x14ac:dyDescent="0.4">
      <c r="F812" s="18">
        <v>36990</v>
      </c>
      <c r="G812">
        <v>1714.2900390625</v>
      </c>
      <c r="H812" s="12">
        <v>2.3409379076619889</v>
      </c>
      <c r="I812" s="13">
        <f t="shared" si="133"/>
        <v>159.56923101384118</v>
      </c>
      <c r="K812" s="19">
        <v>36990</v>
      </c>
      <c r="L812" s="14">
        <f t="shared" si="134"/>
        <v>62295.347230164218</v>
      </c>
      <c r="M812" s="14">
        <f t="shared" si="135"/>
        <v>727633.17872375855</v>
      </c>
      <c r="N812" s="14">
        <f t="shared" si="136"/>
        <v>4787.0769304152373</v>
      </c>
      <c r="O812" s="17">
        <f t="shared" si="137"/>
        <v>794715.602884338</v>
      </c>
      <c r="P812" s="16">
        <f t="shared" si="140"/>
        <v>-874535.00405779947</v>
      </c>
      <c r="Q812" s="2">
        <f t="shared" si="132"/>
        <v>0.90872932380853444</v>
      </c>
    </row>
    <row r="813" spans="2:17" x14ac:dyDescent="0.4">
      <c r="F813" s="18">
        <v>36997</v>
      </c>
      <c r="G813">
        <v>1933.56994628906</v>
      </c>
      <c r="H813" s="12">
        <v>2.978112266240843</v>
      </c>
      <c r="I813" s="13">
        <f t="shared" si="133"/>
        <v>159.66131674621784</v>
      </c>
      <c r="K813" s="19">
        <v>36997</v>
      </c>
      <c r="L813" s="14">
        <f t="shared" si="134"/>
        <v>70263.729271716016</v>
      </c>
      <c r="M813" s="14">
        <f t="shared" si="135"/>
        <v>925685.93459418369</v>
      </c>
      <c r="N813" s="14">
        <f t="shared" si="136"/>
        <v>4789.8395023865369</v>
      </c>
      <c r="O813" s="17">
        <f t="shared" si="137"/>
        <v>1000739.5033682862</v>
      </c>
      <c r="P813" s="16">
        <f t="shared" si="140"/>
        <v>-875544.66529348353</v>
      </c>
      <c r="Q813" s="2">
        <f t="shared" si="132"/>
        <v>1.1429908067943482</v>
      </c>
    </row>
    <row r="814" spans="2:17" x14ac:dyDescent="0.4">
      <c r="F814" s="18">
        <v>37004</v>
      </c>
      <c r="G814">
        <v>1810.46997070312</v>
      </c>
      <c r="H814" s="12">
        <v>2.6109823897730871</v>
      </c>
      <c r="I814" s="13">
        <f t="shared" si="133"/>
        <v>159.75345562030643</v>
      </c>
      <c r="K814" s="19">
        <v>37004</v>
      </c>
      <c r="L814" s="14">
        <f t="shared" si="134"/>
        <v>65790.416385091186</v>
      </c>
      <c r="M814" s="14">
        <f t="shared" si="135"/>
        <v>811571.04152318556</v>
      </c>
      <c r="N814" s="14">
        <f t="shared" si="136"/>
        <v>4792.6036686091938</v>
      </c>
      <c r="O814" s="17">
        <f t="shared" si="137"/>
        <v>882154.06157688587</v>
      </c>
      <c r="P814" s="16">
        <f t="shared" si="140"/>
        <v>-876555.49219527142</v>
      </c>
      <c r="Q814" s="2">
        <f t="shared" si="132"/>
        <v>1.0063870107842154</v>
      </c>
    </row>
    <row r="815" spans="2:17" x14ac:dyDescent="0.4">
      <c r="F815" s="18">
        <v>37011</v>
      </c>
      <c r="G815">
        <v>1924.11999511718</v>
      </c>
      <c r="H815" s="12">
        <v>2.9490734990973082</v>
      </c>
      <c r="I815" s="13">
        <f t="shared" si="133"/>
        <v>159.84564766677445</v>
      </c>
      <c r="K815" s="19">
        <v>37011</v>
      </c>
      <c r="L815" s="14">
        <f t="shared" si="134"/>
        <v>69920.328810798499</v>
      </c>
      <c r="M815" s="14">
        <f t="shared" si="135"/>
        <v>916659.82143940462</v>
      </c>
      <c r="N815" s="14">
        <f t="shared" si="136"/>
        <v>4795.3694300032348</v>
      </c>
      <c r="O815" s="17">
        <f t="shared" si="137"/>
        <v>991375.51968020631</v>
      </c>
      <c r="P815" s="16">
        <f t="shared" si="140"/>
        <v>-877567.48610893881</v>
      </c>
      <c r="Q815" s="2">
        <f t="shared" si="132"/>
        <v>1.129685790976467</v>
      </c>
    </row>
    <row r="816" spans="2:17" x14ac:dyDescent="0.4">
      <c r="F816" s="18">
        <v>37018</v>
      </c>
      <c r="G816">
        <v>1821.19995117187</v>
      </c>
      <c r="H816" s="12">
        <v>2.6420227384914412</v>
      </c>
      <c r="I816" s="13">
        <f t="shared" si="133"/>
        <v>159.93789291630716</v>
      </c>
      <c r="K816" s="19">
        <v>37018</v>
      </c>
      <c r="L816" s="14">
        <f t="shared" si="134"/>
        <v>66180.331652544526</v>
      </c>
      <c r="M816" s="14">
        <f t="shared" si="135"/>
        <v>821219.30580764404</v>
      </c>
      <c r="N816" s="14">
        <f t="shared" si="136"/>
        <v>4798.1367874892157</v>
      </c>
      <c r="O816" s="17">
        <f t="shared" si="137"/>
        <v>892197.77424767776</v>
      </c>
      <c r="P816" s="16">
        <f t="shared" si="140"/>
        <v>-878580.64838181494</v>
      </c>
      <c r="Q816" s="2">
        <f t="shared" si="132"/>
        <v>1.0154990050041999</v>
      </c>
    </row>
    <row r="817" spans="6:17" x14ac:dyDescent="0.4">
      <c r="F817" s="18">
        <v>37025</v>
      </c>
      <c r="G817">
        <v>1927.68994140625</v>
      </c>
      <c r="H817" s="12">
        <v>2.9600268707142021</v>
      </c>
      <c r="I817" s="13">
        <f t="shared" si="133"/>
        <v>160.03019139960747</v>
      </c>
      <c r="K817" s="19">
        <v>37025</v>
      </c>
      <c r="L817" s="14">
        <f t="shared" si="134"/>
        <v>70050.05659233089</v>
      </c>
      <c r="M817" s="14">
        <f t="shared" si="135"/>
        <v>920064.4553603885</v>
      </c>
      <c r="N817" s="14">
        <f t="shared" si="136"/>
        <v>4800.9057419882256</v>
      </c>
      <c r="O817" s="17">
        <f t="shared" si="137"/>
        <v>994915.41769470763</v>
      </c>
      <c r="P817" s="16">
        <f t="shared" si="140"/>
        <v>-879594.9803627847</v>
      </c>
      <c r="Q817" s="2">
        <f t="shared" si="132"/>
        <v>1.131106293130913</v>
      </c>
    </row>
    <row r="818" spans="6:17" x14ac:dyDescent="0.4">
      <c r="F818" s="18">
        <v>37032</v>
      </c>
      <c r="G818">
        <v>1960.73999023437</v>
      </c>
      <c r="H818" s="12">
        <v>3.0623956852406131</v>
      </c>
      <c r="I818" s="13">
        <f t="shared" si="133"/>
        <v>160.12254314739604</v>
      </c>
      <c r="K818" s="19">
        <v>37032</v>
      </c>
      <c r="L818" s="14">
        <f t="shared" si="134"/>
        <v>71251.057718632466</v>
      </c>
      <c r="M818" s="14">
        <f t="shared" si="135"/>
        <v>951883.72987947601</v>
      </c>
      <c r="N818" s="14">
        <f t="shared" si="136"/>
        <v>4803.6762944218826</v>
      </c>
      <c r="O818" s="17">
        <f t="shared" si="137"/>
        <v>1027938.4638925304</v>
      </c>
      <c r="P818" s="16">
        <f t="shared" si="140"/>
        <v>-880610.48340229015</v>
      </c>
      <c r="Q818" s="2">
        <f t="shared" si="132"/>
        <v>1.1673020969737153</v>
      </c>
    </row>
    <row r="819" spans="6:17" x14ac:dyDescent="0.4">
      <c r="F819" s="18">
        <v>37039</v>
      </c>
      <c r="G819">
        <v>1840.82995605468</v>
      </c>
      <c r="H819" s="12">
        <v>2.6992843525455008</v>
      </c>
      <c r="I819" s="13">
        <f t="shared" si="133"/>
        <v>160.21494819041126</v>
      </c>
      <c r="K819" s="19">
        <v>37039</v>
      </c>
      <c r="L819" s="14">
        <f t="shared" si="134"/>
        <v>66893.66366897113</v>
      </c>
      <c r="M819" s="14">
        <f t="shared" si="135"/>
        <v>839017.91982326377</v>
      </c>
      <c r="N819" s="14">
        <f t="shared" si="136"/>
        <v>4806.448445712339</v>
      </c>
      <c r="O819" s="17">
        <f t="shared" si="137"/>
        <v>910718.03193794726</v>
      </c>
      <c r="P819" s="16">
        <f t="shared" si="140"/>
        <v>-881627.1588523325</v>
      </c>
      <c r="Q819" s="2">
        <f t="shared" si="132"/>
        <v>1.0329967977886299</v>
      </c>
    </row>
    <row r="820" spans="6:17" x14ac:dyDescent="0.4">
      <c r="F820" s="18">
        <v>37046</v>
      </c>
      <c r="G820">
        <v>1896.21997070312</v>
      </c>
      <c r="H820" s="12">
        <v>2.864169550919061</v>
      </c>
      <c r="I820" s="13">
        <f t="shared" si="133"/>
        <v>160.30740655940923</v>
      </c>
      <c r="K820" s="19">
        <v>37046</v>
      </c>
      <c r="L820" s="14">
        <f t="shared" si="134"/>
        <v>68906.473705186159</v>
      </c>
      <c r="M820" s="14">
        <f t="shared" si="135"/>
        <v>890269.14721565403</v>
      </c>
      <c r="N820" s="14">
        <f t="shared" si="136"/>
        <v>4809.2221967822779</v>
      </c>
      <c r="O820" s="17">
        <f t="shared" si="137"/>
        <v>963984.84311762243</v>
      </c>
      <c r="P820" s="16">
        <f>P819*EXP($C$17/52)+(-MAX(O$2:O819)*$C$16)</f>
        <v>-995145.29824584292</v>
      </c>
      <c r="Q820" s="2">
        <f t="shared" si="132"/>
        <v>0.96868753217932346</v>
      </c>
    </row>
    <row r="821" spans="6:17" x14ac:dyDescent="0.4">
      <c r="F821" s="18">
        <v>37053</v>
      </c>
      <c r="G821">
        <v>1701.53002929687</v>
      </c>
      <c r="H821" s="12">
        <v>2.3062189016094661</v>
      </c>
      <c r="I821" s="13">
        <f t="shared" si="133"/>
        <v>160.39991828516384</v>
      </c>
      <c r="K821" s="19">
        <v>37053</v>
      </c>
      <c r="L821" s="14">
        <f t="shared" si="134"/>
        <v>61831.663010517885</v>
      </c>
      <c r="M821" s="14">
        <f t="shared" si="135"/>
        <v>716841.47824616753</v>
      </c>
      <c r="N821" s="14">
        <f t="shared" si="136"/>
        <v>4811.9975485549157</v>
      </c>
      <c r="O821" s="17">
        <f t="shared" si="137"/>
        <v>783485.13880524028</v>
      </c>
      <c r="P821" s="16">
        <f t="shared" ref="P821:P832" si="141">P820*EXP($C$17/52)</f>
        <v>-996294.20552439673</v>
      </c>
      <c r="Q821" s="2">
        <f t="shared" si="132"/>
        <v>0.78639937325827869</v>
      </c>
    </row>
    <row r="822" spans="6:17" x14ac:dyDescent="0.4">
      <c r="F822" s="18">
        <v>37060</v>
      </c>
      <c r="G822">
        <v>1727.46997070312</v>
      </c>
      <c r="H822" s="12">
        <v>2.3770718238556099</v>
      </c>
      <c r="I822" s="13">
        <f t="shared" si="133"/>
        <v>160.49248339846667</v>
      </c>
      <c r="K822" s="19">
        <v>37060</v>
      </c>
      <c r="L822" s="14">
        <f t="shared" si="134"/>
        <v>62774.290932404525</v>
      </c>
      <c r="M822" s="14">
        <f t="shared" si="135"/>
        <v>738864.67538740207</v>
      </c>
      <c r="N822" s="14">
        <f t="shared" si="136"/>
        <v>4814.7745019540007</v>
      </c>
      <c r="O822" s="17">
        <f t="shared" si="137"/>
        <v>806453.74082176061</v>
      </c>
      <c r="P822" s="16">
        <f t="shared" si="141"/>
        <v>-997444.43923029443</v>
      </c>
      <c r="Q822" s="2">
        <f t="shared" si="132"/>
        <v>0.8085199627200117</v>
      </c>
    </row>
    <row r="823" spans="6:17" x14ac:dyDescent="0.4">
      <c r="F823" s="18">
        <v>37067</v>
      </c>
      <c r="G823">
        <v>1830.18994140625</v>
      </c>
      <c r="H823" s="12">
        <v>2.6681707531690479</v>
      </c>
      <c r="I823" s="13">
        <f t="shared" si="133"/>
        <v>160.58510193012717</v>
      </c>
      <c r="K823" s="19">
        <v>37067</v>
      </c>
      <c r="L823" s="14">
        <f t="shared" si="134"/>
        <v>66507.017656945958</v>
      </c>
      <c r="M823" s="14">
        <f t="shared" si="135"/>
        <v>829346.88705399341</v>
      </c>
      <c r="N823" s="14">
        <f t="shared" si="136"/>
        <v>4817.553057903815</v>
      </c>
      <c r="O823" s="17">
        <f t="shared" si="137"/>
        <v>900671.45776884316</v>
      </c>
      <c r="P823" s="16">
        <f t="shared" si="141"/>
        <v>-998596.0008949124</v>
      </c>
      <c r="Q823" s="2">
        <f t="shared" si="132"/>
        <v>0.90193777760144023</v>
      </c>
    </row>
    <row r="824" spans="6:17" x14ac:dyDescent="0.4">
      <c r="F824" s="18">
        <v>37074</v>
      </c>
      <c r="G824">
        <v>1668.58996582031</v>
      </c>
      <c r="H824" s="12">
        <v>2.2177906400325509</v>
      </c>
      <c r="I824" s="13">
        <f t="shared" si="133"/>
        <v>160.67777391097246</v>
      </c>
      <c r="K824" s="19">
        <v>37074</v>
      </c>
      <c r="L824" s="14">
        <f t="shared" si="134"/>
        <v>60634.658626605014</v>
      </c>
      <c r="M824" s="14">
        <f t="shared" si="135"/>
        <v>689355.34251841996</v>
      </c>
      <c r="N824" s="14">
        <f t="shared" si="136"/>
        <v>4820.3332173291737</v>
      </c>
      <c r="O824" s="17">
        <f t="shared" si="137"/>
        <v>754810.33436235425</v>
      </c>
      <c r="P824" s="16">
        <f t="shared" si="141"/>
        <v>-999748.89205139503</v>
      </c>
      <c r="Q824" s="2">
        <f t="shared" si="132"/>
        <v>0.75499992084367418</v>
      </c>
    </row>
    <row r="825" spans="6:17" x14ac:dyDescent="0.4">
      <c r="F825" s="18">
        <v>37081</v>
      </c>
      <c r="G825">
        <v>1751.10998535156</v>
      </c>
      <c r="H825" s="12">
        <v>2.4425763067450772</v>
      </c>
      <c r="I825" s="13">
        <f t="shared" si="133"/>
        <v>160.77049937184754</v>
      </c>
      <c r="K825" s="19">
        <v>37081</v>
      </c>
      <c r="L825" s="14">
        <f t="shared" si="134"/>
        <v>63633.34213581471</v>
      </c>
      <c r="M825" s="14">
        <f t="shared" si="135"/>
        <v>759225.41838255594</v>
      </c>
      <c r="N825" s="14">
        <f t="shared" si="136"/>
        <v>4823.114981155426</v>
      </c>
      <c r="O825" s="17">
        <f t="shared" si="137"/>
        <v>827681.87549952604</v>
      </c>
      <c r="P825" s="16">
        <f t="shared" si="141"/>
        <v>-1000903.1142346568</v>
      </c>
      <c r="Q825" s="2">
        <f t="shared" si="132"/>
        <v>0.8269350586768982</v>
      </c>
    </row>
    <row r="826" spans="6:17" x14ac:dyDescent="0.4">
      <c r="F826" s="18">
        <v>37088</v>
      </c>
      <c r="G826">
        <v>1676.4599609375</v>
      </c>
      <c r="H826" s="12">
        <v>2.2387606365433701</v>
      </c>
      <c r="I826" s="13">
        <f t="shared" si="133"/>
        <v>160.86327834361518</v>
      </c>
      <c r="K826" s="19">
        <v>37088</v>
      </c>
      <c r="L826" s="14">
        <f t="shared" si="134"/>
        <v>60920.645284261365</v>
      </c>
      <c r="M826" s="14">
        <f t="shared" si="135"/>
        <v>695873.44159702095</v>
      </c>
      <c r="N826" s="14">
        <f t="shared" si="136"/>
        <v>4825.8983503084546</v>
      </c>
      <c r="O826" s="17">
        <f t="shared" si="137"/>
        <v>761619.98523159069</v>
      </c>
      <c r="P826" s="16">
        <f t="shared" si="141"/>
        <v>-1002058.6689813841</v>
      </c>
      <c r="Q826" s="2">
        <f t="shared" si="132"/>
        <v>0.76005528299634895</v>
      </c>
    </row>
    <row r="827" spans="6:17" x14ac:dyDescent="0.4">
      <c r="F827" s="18">
        <v>37095</v>
      </c>
      <c r="G827">
        <v>1683.18005371093</v>
      </c>
      <c r="H827" s="12">
        <v>2.2567447612324352</v>
      </c>
      <c r="I827" s="13">
        <f t="shared" si="133"/>
        <v>160.95611085715592</v>
      </c>
      <c r="K827" s="19">
        <v>37095</v>
      </c>
      <c r="L827" s="14">
        <f t="shared" si="134"/>
        <v>61164.845800627132</v>
      </c>
      <c r="M827" s="14">
        <f t="shared" si="135"/>
        <v>701463.44284021435</v>
      </c>
      <c r="N827" s="14">
        <f t="shared" si="136"/>
        <v>4828.6833257146773</v>
      </c>
      <c r="O827" s="17">
        <f t="shared" si="137"/>
        <v>767456.97196655616</v>
      </c>
      <c r="P827" s="16">
        <f t="shared" si="141"/>
        <v>-1003215.5578300377</v>
      </c>
      <c r="Q827" s="2">
        <f t="shared" si="132"/>
        <v>0.76499707961723695</v>
      </c>
    </row>
    <row r="828" spans="6:17" x14ac:dyDescent="0.4">
      <c r="F828" s="18">
        <v>37102</v>
      </c>
      <c r="G828">
        <v>1725.90002441406</v>
      </c>
      <c r="H828" s="12">
        <v>2.372753162038499</v>
      </c>
      <c r="I828" s="13">
        <f t="shared" si="133"/>
        <v>161.04899694336819</v>
      </c>
      <c r="K828" s="19">
        <v>37102</v>
      </c>
      <c r="L828" s="14">
        <f t="shared" si="134"/>
        <v>62717.240872623988</v>
      </c>
      <c r="M828" s="14">
        <f t="shared" si="135"/>
        <v>737522.30675150966</v>
      </c>
      <c r="N828" s="14">
        <f t="shared" si="136"/>
        <v>4831.4699083010455</v>
      </c>
      <c r="O828" s="17">
        <f t="shared" si="137"/>
        <v>805071.01753243466</v>
      </c>
      <c r="P828" s="16">
        <f t="shared" si="141"/>
        <v>-1004373.7823208543</v>
      </c>
      <c r="Q828" s="2">
        <f t="shared" si="132"/>
        <v>0.80156514606755147</v>
      </c>
    </row>
    <row r="829" spans="6:17" x14ac:dyDescent="0.4">
      <c r="F829" s="18">
        <v>37109</v>
      </c>
      <c r="G829">
        <v>1617.44995117187</v>
      </c>
      <c r="H829" s="12">
        <v>2.0839293599184092</v>
      </c>
      <c r="I829" s="13">
        <f t="shared" si="133"/>
        <v>161.14193663316823</v>
      </c>
      <c r="K829" s="19">
        <v>37109</v>
      </c>
      <c r="L829" s="14">
        <f t="shared" si="134"/>
        <v>58776.288749111904</v>
      </c>
      <c r="M829" s="14">
        <f t="shared" si="135"/>
        <v>647747.27233480534</v>
      </c>
      <c r="N829" s="14">
        <f t="shared" si="136"/>
        <v>4834.2580989950466</v>
      </c>
      <c r="O829" s="17">
        <f t="shared" si="137"/>
        <v>711357.81918291235</v>
      </c>
      <c r="P829" s="16">
        <f t="shared" si="141"/>
        <v>-1005533.3439958489</v>
      </c>
      <c r="Q829" s="2">
        <f t="shared" si="132"/>
        <v>0.70744329209022139</v>
      </c>
    </row>
    <row r="830" spans="6:17" x14ac:dyDescent="0.4">
      <c r="F830" s="18">
        <v>37116</v>
      </c>
      <c r="G830">
        <v>1516.57995605468</v>
      </c>
      <c r="H830" s="12">
        <v>1.832111558781772</v>
      </c>
      <c r="I830" s="13">
        <f t="shared" si="133"/>
        <v>161.23492995749007</v>
      </c>
      <c r="K830" s="19">
        <v>37116</v>
      </c>
      <c r="L830" s="14">
        <f t="shared" si="134"/>
        <v>55110.788030011463</v>
      </c>
      <c r="M830" s="14">
        <f t="shared" si="135"/>
        <v>569474.80449165765</v>
      </c>
      <c r="N830" s="14">
        <f t="shared" si="136"/>
        <v>4837.0478987247016</v>
      </c>
      <c r="O830" s="17">
        <f t="shared" si="137"/>
        <v>629422.64042039379</v>
      </c>
      <c r="P830" s="16">
        <f t="shared" si="141"/>
        <v>-1006694.244398817</v>
      </c>
      <c r="Q830" s="2">
        <f t="shared" si="132"/>
        <v>0.62523715013020242</v>
      </c>
    </row>
    <row r="831" spans="6:17" x14ac:dyDescent="0.4">
      <c r="F831" s="18">
        <v>37123</v>
      </c>
      <c r="G831">
        <v>1579.61999511718</v>
      </c>
      <c r="H831" s="12">
        <v>1.9875887778662411</v>
      </c>
      <c r="I831" s="13">
        <f t="shared" si="133"/>
        <v>161.32797694728563</v>
      </c>
      <c r="K831" s="19">
        <v>37123</v>
      </c>
      <c r="L831" s="14">
        <f t="shared" si="134"/>
        <v>57401.591239105059</v>
      </c>
      <c r="M831" s="14">
        <f t="shared" si="135"/>
        <v>617801.75189649139</v>
      </c>
      <c r="N831" s="14">
        <f t="shared" si="136"/>
        <v>4839.8393084185691</v>
      </c>
      <c r="O831" s="17">
        <f t="shared" si="137"/>
        <v>680043.18244401505</v>
      </c>
      <c r="P831" s="16">
        <f t="shared" si="141"/>
        <v>-1007856.4850753361</v>
      </c>
      <c r="Q831" s="2">
        <f t="shared" si="132"/>
        <v>0.67474208135217051</v>
      </c>
    </row>
    <row r="832" spans="6:17" x14ac:dyDescent="0.4">
      <c r="F832" s="18">
        <v>37130</v>
      </c>
      <c r="G832">
        <v>1469.69995117187</v>
      </c>
      <c r="H832" s="12">
        <v>1.7205949763411981</v>
      </c>
      <c r="I832" s="13">
        <f t="shared" si="133"/>
        <v>161.42107763352473</v>
      </c>
      <c r="K832" s="19">
        <v>37130</v>
      </c>
      <c r="L832" s="14">
        <f t="shared" si="134"/>
        <v>53407.222054720878</v>
      </c>
      <c r="M832" s="14">
        <f t="shared" si="135"/>
        <v>534812.13142542215</v>
      </c>
      <c r="N832" s="14">
        <f t="shared" si="136"/>
        <v>4842.6323290057417</v>
      </c>
      <c r="O832" s="17">
        <f t="shared" si="137"/>
        <v>593061.98580914875</v>
      </c>
      <c r="P832" s="16">
        <f t="shared" si="141"/>
        <v>-1009020.0675727682</v>
      </c>
      <c r="Q832" s="2">
        <f t="shared" si="132"/>
        <v>0.58776034775579777</v>
      </c>
    </row>
    <row r="833" spans="6:17" x14ac:dyDescent="0.4">
      <c r="F833" s="18">
        <v>37137</v>
      </c>
      <c r="G833">
        <v>1354.27001953125</v>
      </c>
      <c r="H833" s="12">
        <v>1.460938114644881</v>
      </c>
      <c r="I833" s="13">
        <f t="shared" si="133"/>
        <v>161.51423204719501</v>
      </c>
      <c r="K833" s="19">
        <v>37137</v>
      </c>
      <c r="L833" s="14">
        <f t="shared" si="134"/>
        <v>49212.62982793586</v>
      </c>
      <c r="M833" s="14">
        <f t="shared" si="135"/>
        <v>454103.0502340183</v>
      </c>
      <c r="N833" s="14">
        <f t="shared" si="136"/>
        <v>4845.4269614158502</v>
      </c>
      <c r="O833" s="17">
        <f t="shared" si="137"/>
        <v>508161.10702337004</v>
      </c>
      <c r="P833" s="16">
        <f>P832*EXP($C$17/52)+(-MAX(O$2:O832)*$C$16)</f>
        <v>-1122685.2836196306</v>
      </c>
      <c r="Q833" s="2">
        <f t="shared" si="132"/>
        <v>0.45263005976618526</v>
      </c>
    </row>
    <row r="834" spans="6:17" x14ac:dyDescent="0.4">
      <c r="F834" s="18">
        <v>37144</v>
      </c>
      <c r="G834">
        <v>1365.39001464843</v>
      </c>
      <c r="H834" s="12">
        <v>1.4850283202642269</v>
      </c>
      <c r="I834" s="13">
        <f t="shared" si="133"/>
        <v>161.60744021930199</v>
      </c>
      <c r="K834" s="19">
        <v>37144</v>
      </c>
      <c r="L834" s="14">
        <f t="shared" si="134"/>
        <v>49616.717783438005</v>
      </c>
      <c r="M834" s="14">
        <f t="shared" si="135"/>
        <v>461591.00317524793</v>
      </c>
      <c r="N834" s="14">
        <f t="shared" si="136"/>
        <v>4848.2232065790595</v>
      </c>
      <c r="O834" s="17">
        <f t="shared" si="137"/>
        <v>516055.94416526495</v>
      </c>
      <c r="P834" s="16">
        <f t="shared" ref="P834:P845" si="142">P833*EXP($C$17/52)</f>
        <v>-1123981.4373533111</v>
      </c>
      <c r="Q834" s="2">
        <f t="shared" ref="Q834:Q897" si="143">O834/-P834</f>
        <v>0.45913208796441046</v>
      </c>
    </row>
    <row r="835" spans="6:17" x14ac:dyDescent="0.4">
      <c r="F835" s="18">
        <v>37151</v>
      </c>
      <c r="G835">
        <v>1126.94995117187</v>
      </c>
      <c r="H835" s="12">
        <v>1.011650613441208</v>
      </c>
      <c r="I835" s="13">
        <f t="shared" ref="I835:I898" si="144">I834*EXP($C$13/52)</f>
        <v>161.70070218086911</v>
      </c>
      <c r="K835" s="19">
        <v>37151</v>
      </c>
      <c r="L835" s="14">
        <f t="shared" ref="L835:L898" si="145">L834*(G835/G834)</f>
        <v>40952.077489559961</v>
      </c>
      <c r="M835" s="14">
        <f t="shared" ref="M835:M898" si="146">M834*(H835/H834)</f>
        <v>314451.12200829654</v>
      </c>
      <c r="N835" s="14">
        <f t="shared" ref="N835:N898" si="147">N834*(I835/I834)</f>
        <v>4851.0210654260736</v>
      </c>
      <c r="O835" s="17">
        <f t="shared" ref="O835:O898" si="148">L835+M835+N835</f>
        <v>360254.22056328255</v>
      </c>
      <c r="P835" s="16">
        <f t="shared" si="142"/>
        <v>-1125279.0875121481</v>
      </c>
      <c r="Q835" s="2">
        <f t="shared" si="143"/>
        <v>0.32014655258524333</v>
      </c>
    </row>
    <row r="836" spans="6:17" x14ac:dyDescent="0.4">
      <c r="F836" s="18">
        <v>37158</v>
      </c>
      <c r="G836">
        <v>1168.36999511718</v>
      </c>
      <c r="H836" s="12">
        <v>1.0873818550467009</v>
      </c>
      <c r="I836" s="13">
        <f t="shared" si="144"/>
        <v>161.79401796293772</v>
      </c>
      <c r="K836" s="19">
        <v>37158</v>
      </c>
      <c r="L836" s="14">
        <f t="shared" si="145"/>
        <v>42457.234703955743</v>
      </c>
      <c r="M836" s="14">
        <f t="shared" si="146"/>
        <v>337990.6460075202</v>
      </c>
      <c r="N836" s="14">
        <f t="shared" si="147"/>
        <v>4853.8205388881324</v>
      </c>
      <c r="O836" s="17">
        <f t="shared" si="148"/>
        <v>385301.70125036407</v>
      </c>
      <c r="P836" s="16">
        <f t="shared" si="142"/>
        <v>-1126578.2358237826</v>
      </c>
      <c r="Q836" s="2">
        <f t="shared" si="143"/>
        <v>0.3420106025469431</v>
      </c>
    </row>
    <row r="837" spans="6:17" x14ac:dyDescent="0.4">
      <c r="F837" s="18">
        <v>37165</v>
      </c>
      <c r="G837">
        <v>1271.72998046875</v>
      </c>
      <c r="H837" s="12">
        <v>1.2882825091440839</v>
      </c>
      <c r="I837" s="13">
        <f t="shared" si="144"/>
        <v>161.88738759656707</v>
      </c>
      <c r="K837" s="19">
        <v>37165</v>
      </c>
      <c r="L837" s="14">
        <f t="shared" si="145"/>
        <v>46213.218831765276</v>
      </c>
      <c r="M837" s="14">
        <f t="shared" si="146"/>
        <v>400436.54902361525</v>
      </c>
      <c r="N837" s="14">
        <f t="shared" si="147"/>
        <v>4856.6216278970123</v>
      </c>
      <c r="O837" s="17">
        <f t="shared" si="148"/>
        <v>451506.38948327757</v>
      </c>
      <c r="P837" s="16">
        <f t="shared" si="142"/>
        <v>-1127878.8840178503</v>
      </c>
      <c r="Q837" s="2">
        <f t="shared" si="143"/>
        <v>0.40031460459200496</v>
      </c>
    </row>
    <row r="838" spans="6:17" x14ac:dyDescent="0.4">
      <c r="F838" s="18">
        <v>37172</v>
      </c>
      <c r="G838">
        <v>1393.83996582031</v>
      </c>
      <c r="H838" s="12">
        <v>1.5475586496860001</v>
      </c>
      <c r="I838" s="13">
        <f t="shared" si="144"/>
        <v>161.98081111283432</v>
      </c>
      <c r="K838" s="19">
        <v>37172</v>
      </c>
      <c r="L838" s="14">
        <f t="shared" si="145"/>
        <v>50650.556600994634</v>
      </c>
      <c r="M838" s="14">
        <f t="shared" si="146"/>
        <v>481027.29074822785</v>
      </c>
      <c r="N838" s="14">
        <f t="shared" si="147"/>
        <v>4859.4243333850291</v>
      </c>
      <c r="O838" s="17">
        <f t="shared" si="148"/>
        <v>536537.27168260759</v>
      </c>
      <c r="P838" s="16">
        <f t="shared" si="142"/>
        <v>-1129181.0338259833</v>
      </c>
      <c r="Q838" s="2">
        <f t="shared" si="143"/>
        <v>0.47515611368769473</v>
      </c>
    </row>
    <row r="839" spans="6:17" x14ac:dyDescent="0.4">
      <c r="F839" s="18">
        <v>37179</v>
      </c>
      <c r="G839">
        <v>1347.58996582031</v>
      </c>
      <c r="H839" s="12">
        <v>1.446561253278589</v>
      </c>
      <c r="I839" s="13">
        <f t="shared" si="144"/>
        <v>162.07428854283455</v>
      </c>
      <c r="K839" s="19">
        <v>37179</v>
      </c>
      <c r="L839" s="14">
        <f t="shared" si="145"/>
        <v>48969.88428549152</v>
      </c>
      <c r="M839" s="14">
        <f t="shared" si="146"/>
        <v>449634.29380020319</v>
      </c>
      <c r="N839" s="14">
        <f t="shared" si="147"/>
        <v>4862.2286562850368</v>
      </c>
      <c r="O839" s="17">
        <f t="shared" si="148"/>
        <v>503466.40674197976</v>
      </c>
      <c r="P839" s="16">
        <f t="shared" si="142"/>
        <v>-1130484.6869818133</v>
      </c>
      <c r="Q839" s="2">
        <f t="shared" si="143"/>
        <v>0.44535446834414244</v>
      </c>
    </row>
    <row r="840" spans="6:17" x14ac:dyDescent="0.4">
      <c r="F840" s="18">
        <v>37186</v>
      </c>
      <c r="G840">
        <v>1454.90002441406</v>
      </c>
      <c r="H840" s="12">
        <v>1.6861165584443041</v>
      </c>
      <c r="I840" s="13">
        <f t="shared" si="144"/>
        <v>162.16781991768084</v>
      </c>
      <c r="K840" s="19">
        <v>37186</v>
      </c>
      <c r="L840" s="14">
        <f t="shared" si="145"/>
        <v>52869.409575297628</v>
      </c>
      <c r="M840" s="14">
        <f t="shared" si="146"/>
        <v>524095.21290760476</v>
      </c>
      <c r="N840" s="14">
        <f t="shared" si="147"/>
        <v>4865.0345975304253</v>
      </c>
      <c r="O840" s="17">
        <f t="shared" si="148"/>
        <v>581829.65708043275</v>
      </c>
      <c r="P840" s="16">
        <f t="shared" si="142"/>
        <v>-1131789.8452209735</v>
      </c>
      <c r="Q840" s="2">
        <f t="shared" si="143"/>
        <v>0.51407923435364877</v>
      </c>
    </row>
    <row r="841" spans="6:17" x14ac:dyDescent="0.4">
      <c r="F841" s="18">
        <v>37193</v>
      </c>
      <c r="G841">
        <v>1425.78002929687</v>
      </c>
      <c r="H841" s="12">
        <v>1.61929638257195</v>
      </c>
      <c r="I841" s="13">
        <f t="shared" si="144"/>
        <v>162.26140526850421</v>
      </c>
      <c r="K841" s="19">
        <v>37193</v>
      </c>
      <c r="L841" s="14">
        <f t="shared" si="145"/>
        <v>51811.222124031745</v>
      </c>
      <c r="M841" s="14">
        <f t="shared" si="146"/>
        <v>503325.51337232685</v>
      </c>
      <c r="N841" s="14">
        <f t="shared" si="147"/>
        <v>4867.8421580551258</v>
      </c>
      <c r="O841" s="17">
        <f t="shared" si="148"/>
        <v>560004.57765441376</v>
      </c>
      <c r="P841" s="16">
        <f t="shared" si="142"/>
        <v>-1133096.5102811006</v>
      </c>
      <c r="Q841" s="2">
        <f t="shared" si="143"/>
        <v>0.49422496016291395</v>
      </c>
    </row>
    <row r="842" spans="6:17" x14ac:dyDescent="0.4">
      <c r="F842" s="18">
        <v>37200</v>
      </c>
      <c r="G842">
        <v>1514.9599609375</v>
      </c>
      <c r="H842" s="12">
        <v>1.8281995638121979</v>
      </c>
      <c r="I842" s="13">
        <f t="shared" si="144"/>
        <v>162.3550446264536</v>
      </c>
      <c r="K842" s="19">
        <v>37200</v>
      </c>
      <c r="L842" s="14">
        <f t="shared" si="145"/>
        <v>55051.91925282887</v>
      </c>
      <c r="M842" s="14">
        <f t="shared" si="146"/>
        <v>568258.84001624538</v>
      </c>
      <c r="N842" s="14">
        <f t="shared" si="147"/>
        <v>4870.6513387936075</v>
      </c>
      <c r="O842" s="17">
        <f t="shared" si="148"/>
        <v>628181.41060786787</v>
      </c>
      <c r="P842" s="16">
        <f t="shared" si="142"/>
        <v>-1134404.6839018378</v>
      </c>
      <c r="Q842" s="2">
        <f t="shared" si="143"/>
        <v>0.55375424618947144</v>
      </c>
    </row>
    <row r="843" spans="6:17" x14ac:dyDescent="0.4">
      <c r="F843" s="18">
        <v>37207</v>
      </c>
      <c r="G843">
        <v>1582.14001464843</v>
      </c>
      <c r="H843" s="12">
        <v>1.99393556744513</v>
      </c>
      <c r="I843" s="13">
        <f t="shared" si="144"/>
        <v>162.44873802269598</v>
      </c>
      <c r="K843" s="19">
        <v>37207</v>
      </c>
      <c r="L843" s="14">
        <f t="shared" si="145"/>
        <v>57493.165878255306</v>
      </c>
      <c r="M843" s="14">
        <f t="shared" si="146"/>
        <v>619774.52300710569</v>
      </c>
      <c r="N843" s="14">
        <f t="shared" si="147"/>
        <v>4873.4621406808783</v>
      </c>
      <c r="O843" s="17">
        <f t="shared" si="148"/>
        <v>682141.15102604183</v>
      </c>
      <c r="P843" s="16">
        <f t="shared" si="142"/>
        <v>-1135714.3678248366</v>
      </c>
      <c r="Q843" s="2">
        <f t="shared" si="143"/>
        <v>0.60062738515187097</v>
      </c>
    </row>
    <row r="844" spans="6:17" x14ac:dyDescent="0.4">
      <c r="F844" s="18">
        <v>37214</v>
      </c>
      <c r="G844">
        <v>1577.46997070312</v>
      </c>
      <c r="H844" s="12">
        <v>1.9821818367441211</v>
      </c>
      <c r="I844" s="13">
        <f t="shared" si="144"/>
        <v>162.54248548841628</v>
      </c>
      <c r="K844" s="19">
        <v>37214</v>
      </c>
      <c r="L844" s="14">
        <f t="shared" si="145"/>
        <v>57323.461801043079</v>
      </c>
      <c r="M844" s="14">
        <f t="shared" si="146"/>
        <v>616121.11366043065</v>
      </c>
      <c r="N844" s="14">
        <f t="shared" si="147"/>
        <v>4876.2745646524872</v>
      </c>
      <c r="O844" s="17">
        <f t="shared" si="148"/>
        <v>678320.85002612625</v>
      </c>
      <c r="P844" s="16">
        <f t="shared" si="142"/>
        <v>-1137025.5637937591</v>
      </c>
      <c r="Q844" s="2">
        <f t="shared" si="143"/>
        <v>0.5965748454791685</v>
      </c>
    </row>
    <row r="845" spans="6:17" x14ac:dyDescent="0.4">
      <c r="F845" s="18">
        <v>37221</v>
      </c>
      <c r="G845">
        <v>1596.05004882812</v>
      </c>
      <c r="H845" s="12">
        <v>2.0291507021265458</v>
      </c>
      <c r="I845" s="13">
        <f t="shared" si="144"/>
        <v>162.63628705481742</v>
      </c>
      <c r="K845" s="19">
        <v>37221</v>
      </c>
      <c r="L845" s="14">
        <f t="shared" si="145"/>
        <v>57998.640675087889</v>
      </c>
      <c r="M845" s="14">
        <f t="shared" si="146"/>
        <v>630720.43502961437</v>
      </c>
      <c r="N845" s="14">
        <f t="shared" si="147"/>
        <v>4879.0886116445208</v>
      </c>
      <c r="O845" s="17">
        <f t="shared" si="148"/>
        <v>693598.16431634687</v>
      </c>
      <c r="P845" s="16">
        <f t="shared" si="142"/>
        <v>-1138338.2735542806</v>
      </c>
      <c r="Q845" s="2">
        <f t="shared" si="143"/>
        <v>0.60930760252020399</v>
      </c>
    </row>
    <row r="846" spans="6:17" x14ac:dyDescent="0.4">
      <c r="F846" s="18">
        <v>37228</v>
      </c>
      <c r="G846">
        <v>1673.90002441406</v>
      </c>
      <c r="H846" s="12">
        <v>2.231928729308887</v>
      </c>
      <c r="I846" s="13">
        <f t="shared" si="144"/>
        <v>162.73014275312033</v>
      </c>
      <c r="K846" s="19">
        <v>37228</v>
      </c>
      <c r="L846" s="14">
        <f t="shared" si="145"/>
        <v>60827.620107085357</v>
      </c>
      <c r="M846" s="14">
        <f t="shared" si="146"/>
        <v>693749.88147972687</v>
      </c>
      <c r="N846" s="14">
        <f t="shared" si="147"/>
        <v>4881.9042825936076</v>
      </c>
      <c r="O846" s="17">
        <f t="shared" si="148"/>
        <v>759459.40586940583</v>
      </c>
      <c r="P846" s="16">
        <f>P845*EXP($C$17/52)+(-MAX(O$2:O845)*$C$16)</f>
        <v>-1252152.7890334607</v>
      </c>
      <c r="Q846" s="2">
        <f t="shared" si="143"/>
        <v>0.60652295192796246</v>
      </c>
    </row>
    <row r="847" spans="6:17" x14ac:dyDescent="0.4">
      <c r="F847" s="18">
        <v>37235</v>
      </c>
      <c r="G847">
        <v>1605.67004394531</v>
      </c>
      <c r="H847" s="12">
        <v>2.0536853316317139</v>
      </c>
      <c r="I847" s="13">
        <f t="shared" si="144"/>
        <v>162.82405261456398</v>
      </c>
      <c r="K847" s="19">
        <v>37235</v>
      </c>
      <c r="L847" s="14">
        <f t="shared" si="145"/>
        <v>58348.220339276784</v>
      </c>
      <c r="M847" s="14">
        <f t="shared" si="146"/>
        <v>638346.52814264572</v>
      </c>
      <c r="N847" s="14">
        <f t="shared" si="147"/>
        <v>4884.7215784369164</v>
      </c>
      <c r="O847" s="17">
        <f t="shared" si="148"/>
        <v>701579.47006035945</v>
      </c>
      <c r="P847" s="16">
        <f t="shared" ref="P847:P858" si="149">P846*EXP($C$17/52)</f>
        <v>-1253598.4145674584</v>
      </c>
      <c r="Q847" s="2">
        <f t="shared" si="143"/>
        <v>0.55965248671954682</v>
      </c>
    </row>
    <row r="848" spans="6:17" x14ac:dyDescent="0.4">
      <c r="F848" s="18">
        <v>37242</v>
      </c>
      <c r="G848">
        <v>1578.27001953125</v>
      </c>
      <c r="H848" s="12">
        <v>1.984192961434412</v>
      </c>
      <c r="I848" s="13">
        <f t="shared" si="144"/>
        <v>162.91801667040534</v>
      </c>
      <c r="K848" s="19">
        <v>37242</v>
      </c>
      <c r="L848" s="14">
        <f t="shared" si="145"/>
        <v>57352.534664102292</v>
      </c>
      <c r="M848" s="14">
        <f t="shared" si="146"/>
        <v>616746.23107444507</v>
      </c>
      <c r="N848" s="14">
        <f t="shared" si="147"/>
        <v>4887.5405001121571</v>
      </c>
      <c r="O848" s="17">
        <f t="shared" si="148"/>
        <v>678986.30623865942</v>
      </c>
      <c r="P848" s="16">
        <f t="shared" si="149"/>
        <v>-1255045.7090936133</v>
      </c>
      <c r="Q848" s="2">
        <f t="shared" si="143"/>
        <v>0.54100524093980562</v>
      </c>
    </row>
    <row r="849" spans="1:17" x14ac:dyDescent="0.4">
      <c r="F849" s="18">
        <v>37249</v>
      </c>
      <c r="G849">
        <v>1621.13000488281</v>
      </c>
      <c r="H849" s="12">
        <v>2.0934229411771459</v>
      </c>
      <c r="I849" s="13">
        <f t="shared" si="144"/>
        <v>163.01203495191942</v>
      </c>
      <c r="K849" s="19">
        <v>37249</v>
      </c>
      <c r="L849" s="14">
        <f t="shared" si="145"/>
        <v>58910.017708929023</v>
      </c>
      <c r="M849" s="14">
        <f t="shared" si="146"/>
        <v>650698.15996243386</v>
      </c>
      <c r="N849" s="14">
        <f t="shared" si="147"/>
        <v>4890.36104855758</v>
      </c>
      <c r="O849" s="17">
        <f t="shared" si="148"/>
        <v>714498.53871992044</v>
      </c>
      <c r="P849" s="16">
        <f t="shared" si="149"/>
        <v>-1256494.6745387972</v>
      </c>
      <c r="Q849" s="2">
        <f t="shared" si="143"/>
        <v>0.56864430323366133</v>
      </c>
    </row>
    <row r="850" spans="1:17" x14ac:dyDescent="0.4">
      <c r="A850" s="7"/>
      <c r="E850" s="7"/>
      <c r="F850" s="20">
        <v>37256</v>
      </c>
      <c r="G850" s="8">
        <v>1675.03002929687</v>
      </c>
      <c r="H850" s="21">
        <v>2.234943176555543</v>
      </c>
      <c r="I850" s="22">
        <f t="shared" si="144"/>
        <v>163.1061074903993</v>
      </c>
      <c r="J850" s="22"/>
      <c r="K850" s="23">
        <v>37256</v>
      </c>
      <c r="L850" s="24">
        <f t="shared" si="145"/>
        <v>60868.683197310696</v>
      </c>
      <c r="M850" s="24">
        <f t="shared" si="146"/>
        <v>694686.86140772921</v>
      </c>
      <c r="N850" s="24">
        <f t="shared" si="147"/>
        <v>4893.1832247119764</v>
      </c>
      <c r="O850" s="25">
        <f t="shared" si="148"/>
        <v>760448.72782975191</v>
      </c>
      <c r="P850" s="26">
        <f t="shared" si="149"/>
        <v>-1257945.3128321061</v>
      </c>
      <c r="Q850" s="2">
        <f t="shared" si="143"/>
        <v>0.60451652394784705</v>
      </c>
    </row>
    <row r="851" spans="1:17" x14ac:dyDescent="0.4">
      <c r="F851" s="18">
        <v>37263</v>
      </c>
      <c r="G851">
        <v>1634.17004394531</v>
      </c>
      <c r="H851" s="12">
        <v>2.127236525394451</v>
      </c>
      <c r="I851" s="13">
        <f t="shared" si="144"/>
        <v>163.20023431715612</v>
      </c>
      <c r="K851" s="19">
        <v>37263</v>
      </c>
      <c r="L851" s="14">
        <f t="shared" si="145"/>
        <v>59383.877874235463</v>
      </c>
      <c r="M851" s="14">
        <f t="shared" si="146"/>
        <v>661208.42838414281</v>
      </c>
      <c r="N851" s="14">
        <f t="shared" si="147"/>
        <v>4896.0070295146807</v>
      </c>
      <c r="O851" s="17">
        <f t="shared" si="148"/>
        <v>725488.31328789296</v>
      </c>
      <c r="P851" s="16">
        <f t="shared" si="149"/>
        <v>-1259397.6259048635</v>
      </c>
      <c r="Q851" s="2">
        <f t="shared" si="143"/>
        <v>0.57605977521724916</v>
      </c>
    </row>
    <row r="852" spans="1:17" x14ac:dyDescent="0.4">
      <c r="F852" s="18">
        <v>37270</v>
      </c>
      <c r="G852">
        <v>1548.21997070312</v>
      </c>
      <c r="H852" s="12">
        <v>1.9093547300193039</v>
      </c>
      <c r="I852" s="13">
        <f t="shared" si="144"/>
        <v>163.29441546351904</v>
      </c>
      <c r="K852" s="19">
        <v>37270</v>
      </c>
      <c r="L852" s="14">
        <f t="shared" si="145"/>
        <v>56260.550120427601</v>
      </c>
      <c r="M852" s="14">
        <f t="shared" si="146"/>
        <v>593484.28122246196</v>
      </c>
      <c r="N852" s="14">
        <f t="shared" si="147"/>
        <v>4898.8324639055691</v>
      </c>
      <c r="O852" s="17">
        <f t="shared" si="148"/>
        <v>654643.66380679514</v>
      </c>
      <c r="P852" s="16">
        <f t="shared" si="149"/>
        <v>-1260851.6156906225</v>
      </c>
      <c r="Q852" s="2">
        <f t="shared" si="143"/>
        <v>0.51920753850818424</v>
      </c>
    </row>
    <row r="853" spans="1:17" x14ac:dyDescent="0.4">
      <c r="F853" s="18">
        <v>37277</v>
      </c>
      <c r="G853">
        <v>1558.26000976562</v>
      </c>
      <c r="H853" s="12">
        <v>1.934198943520093</v>
      </c>
      <c r="I853" s="13">
        <f t="shared" si="144"/>
        <v>163.38865096083538</v>
      </c>
      <c r="K853" s="19">
        <v>37277</v>
      </c>
      <c r="L853" s="14">
        <f t="shared" si="145"/>
        <v>56625.393703106805</v>
      </c>
      <c r="M853" s="14">
        <f t="shared" si="146"/>
        <v>601206.60225596838</v>
      </c>
      <c r="N853" s="14">
        <f t="shared" si="147"/>
        <v>4901.6595288250592</v>
      </c>
      <c r="O853" s="17">
        <f t="shared" si="148"/>
        <v>662733.65548790025</v>
      </c>
      <c r="P853" s="16">
        <f t="shared" si="149"/>
        <v>-1262307.2841251683</v>
      </c>
      <c r="Q853" s="2">
        <f t="shared" si="143"/>
        <v>0.52501769087643535</v>
      </c>
    </row>
    <row r="854" spans="1:17" x14ac:dyDescent="0.4">
      <c r="B854" s="7"/>
      <c r="C854" s="7"/>
      <c r="D854" s="7"/>
      <c r="F854" s="18">
        <v>37284</v>
      </c>
      <c r="G854">
        <v>1528.15002441406</v>
      </c>
      <c r="H854" s="12">
        <v>1.8601727433030419</v>
      </c>
      <c r="I854" s="13">
        <f t="shared" si="144"/>
        <v>163.48294084047049</v>
      </c>
      <c r="K854" s="19">
        <v>37284</v>
      </c>
      <c r="L854" s="14">
        <f t="shared" si="145"/>
        <v>55531.231134445807</v>
      </c>
      <c r="M854" s="14">
        <f t="shared" si="146"/>
        <v>578197.05587010516</v>
      </c>
      <c r="N854" s="14">
        <f t="shared" si="147"/>
        <v>4904.4882252141124</v>
      </c>
      <c r="O854" s="17">
        <f t="shared" si="148"/>
        <v>638632.77522976499</v>
      </c>
      <c r="P854" s="16">
        <f t="shared" si="149"/>
        <v>-1263764.6331465216</v>
      </c>
      <c r="Q854" s="2">
        <f t="shared" si="143"/>
        <v>0.50534154737318204</v>
      </c>
    </row>
    <row r="855" spans="1:17" x14ac:dyDescent="0.4">
      <c r="F855" s="18">
        <v>37291</v>
      </c>
      <c r="G855">
        <v>1452.17004394531</v>
      </c>
      <c r="H855" s="12">
        <v>1.679794822806131</v>
      </c>
      <c r="I855" s="13">
        <f t="shared" si="144"/>
        <v>163.57728513380783</v>
      </c>
      <c r="K855" s="19">
        <v>37291</v>
      </c>
      <c r="L855" s="14">
        <f t="shared" si="145"/>
        <v>52770.205194850227</v>
      </c>
      <c r="M855" s="14">
        <f t="shared" si="146"/>
        <v>522130.22930748458</v>
      </c>
      <c r="N855" s="14">
        <f t="shared" si="147"/>
        <v>4907.3185540142322</v>
      </c>
      <c r="O855" s="17">
        <f t="shared" si="148"/>
        <v>579807.753056349</v>
      </c>
      <c r="P855" s="16">
        <f t="shared" si="149"/>
        <v>-1265223.66469494</v>
      </c>
      <c r="Q855" s="2">
        <f t="shared" si="143"/>
        <v>0.45826502399174407</v>
      </c>
    </row>
    <row r="856" spans="1:17" x14ac:dyDescent="0.4">
      <c r="F856" s="18">
        <v>37298</v>
      </c>
      <c r="G856">
        <v>1436.69995117187</v>
      </c>
      <c r="H856" s="12">
        <v>1.644195461411561</v>
      </c>
      <c r="I856" s="13">
        <f t="shared" si="144"/>
        <v>163.67168387224899</v>
      </c>
      <c r="K856" s="19">
        <v>37298</v>
      </c>
      <c r="L856" s="14">
        <f t="shared" si="145"/>
        <v>52208.039645821351</v>
      </c>
      <c r="M856" s="14">
        <f t="shared" si="146"/>
        <v>511064.88818618259</v>
      </c>
      <c r="N856" s="14">
        <f t="shared" si="147"/>
        <v>4910.1505161674668</v>
      </c>
      <c r="O856" s="17">
        <f t="shared" si="148"/>
        <v>568183.07834817143</v>
      </c>
      <c r="P856" s="16">
        <f t="shared" si="149"/>
        <v>-1266684.3807129213</v>
      </c>
      <c r="Q856" s="2">
        <f t="shared" si="143"/>
        <v>0.44855931516924835</v>
      </c>
    </row>
    <row r="857" spans="1:17" x14ac:dyDescent="0.4">
      <c r="F857" s="18">
        <v>37305</v>
      </c>
      <c r="G857">
        <v>1356.16003417968</v>
      </c>
      <c r="H857" s="12">
        <v>1.465018720660044</v>
      </c>
      <c r="I857" s="13">
        <f t="shared" si="144"/>
        <v>163.76613708721365</v>
      </c>
      <c r="K857" s="19">
        <v>37305</v>
      </c>
      <c r="L857" s="14">
        <f t="shared" si="145"/>
        <v>49281.310807298265</v>
      </c>
      <c r="M857" s="14">
        <f t="shared" si="146"/>
        <v>455371.42404103529</v>
      </c>
      <c r="N857" s="14">
        <f t="shared" si="147"/>
        <v>4912.9841126164065</v>
      </c>
      <c r="O857" s="17">
        <f t="shared" si="148"/>
        <v>509565.71896094998</v>
      </c>
      <c r="P857" s="16">
        <f t="shared" si="149"/>
        <v>-1268146.783145206</v>
      </c>
      <c r="Q857" s="2">
        <f t="shared" si="143"/>
        <v>0.40181919453925186</v>
      </c>
    </row>
    <row r="858" spans="1:17" x14ac:dyDescent="0.4">
      <c r="F858" s="18">
        <v>37312</v>
      </c>
      <c r="G858">
        <v>1435.41003417968</v>
      </c>
      <c r="H858" s="12">
        <v>1.641244360082327</v>
      </c>
      <c r="I858" s="13">
        <f t="shared" si="144"/>
        <v>163.86064481013966</v>
      </c>
      <c r="K858" s="19">
        <v>37312</v>
      </c>
      <c r="L858" s="14">
        <f t="shared" si="145"/>
        <v>52161.165531700892</v>
      </c>
      <c r="M858" s="14">
        <f t="shared" si="146"/>
        <v>510147.59805477911</v>
      </c>
      <c r="N858" s="14">
        <f t="shared" si="147"/>
        <v>4915.8193443041864</v>
      </c>
      <c r="O858" s="17">
        <f t="shared" si="148"/>
        <v>567224.58293078421</v>
      </c>
      <c r="P858" s="16">
        <f t="shared" si="149"/>
        <v>-1269610.87393878</v>
      </c>
      <c r="Q858" s="2">
        <f t="shared" si="143"/>
        <v>0.44677041964129827</v>
      </c>
    </row>
    <row r="859" spans="1:17" x14ac:dyDescent="0.4">
      <c r="F859" s="18">
        <v>37319</v>
      </c>
      <c r="G859">
        <v>1555.10998535156</v>
      </c>
      <c r="H859" s="12">
        <v>1.926386876752221</v>
      </c>
      <c r="I859" s="13">
        <f t="shared" si="144"/>
        <v>163.95520707248298</v>
      </c>
      <c r="K859" s="19">
        <v>37319</v>
      </c>
      <c r="L859" s="14">
        <f t="shared" si="145"/>
        <v>56510.925404169066</v>
      </c>
      <c r="M859" s="14">
        <f t="shared" si="146"/>
        <v>598778.37938166491</v>
      </c>
      <c r="N859" s="14">
        <f t="shared" si="147"/>
        <v>4918.6562121744855</v>
      </c>
      <c r="O859" s="17">
        <f t="shared" si="148"/>
        <v>660207.96099800838</v>
      </c>
      <c r="P859" s="16">
        <f>P858*EXP($C$17/52)+(-MAX(O$2:O858)*$C$16)</f>
        <v>-1383576.9452222455</v>
      </c>
      <c r="Q859" s="2">
        <f t="shared" si="143"/>
        <v>0.47717473413953021</v>
      </c>
    </row>
    <row r="860" spans="1:17" x14ac:dyDescent="0.4">
      <c r="F860" s="18">
        <v>37326</v>
      </c>
      <c r="G860">
        <v>1495.41003417968</v>
      </c>
      <c r="H860" s="12">
        <v>1.7813197042083171</v>
      </c>
      <c r="I860" s="13">
        <f t="shared" si="144"/>
        <v>164.04982390571774</v>
      </c>
      <c r="K860" s="19">
        <v>37326</v>
      </c>
      <c r="L860" s="14">
        <f t="shared" si="145"/>
        <v>54341.497184245469</v>
      </c>
      <c r="M860" s="14">
        <f t="shared" si="146"/>
        <v>553687.18429225206</v>
      </c>
      <c r="N860" s="14">
        <f t="shared" si="147"/>
        <v>4921.4947171715285</v>
      </c>
      <c r="O860" s="17">
        <f t="shared" si="148"/>
        <v>612950.17619366909</v>
      </c>
      <c r="P860" s="16">
        <f t="shared" ref="P860:P871" si="150">P859*EXP($C$17/52)</f>
        <v>-1385174.301533537</v>
      </c>
      <c r="Q860" s="2">
        <f t="shared" si="143"/>
        <v>0.44250761475654526</v>
      </c>
    </row>
    <row r="861" spans="1:17" x14ac:dyDescent="0.4">
      <c r="F861" s="18">
        <v>37333</v>
      </c>
      <c r="G861">
        <v>1470.09997558593</v>
      </c>
      <c r="H861" s="12">
        <v>1.7215317303569651</v>
      </c>
      <c r="I861" s="13">
        <f t="shared" si="144"/>
        <v>164.14449534133624</v>
      </c>
      <c r="K861" s="19">
        <v>37333</v>
      </c>
      <c r="L861" s="14">
        <f t="shared" si="145"/>
        <v>53421.758486250284</v>
      </c>
      <c r="M861" s="14">
        <f t="shared" si="146"/>
        <v>535103.30245560757</v>
      </c>
      <c r="N861" s="14">
        <f t="shared" si="147"/>
        <v>4924.3348602400829</v>
      </c>
      <c r="O861" s="17">
        <f t="shared" si="148"/>
        <v>593449.39580209798</v>
      </c>
      <c r="P861" s="16">
        <f t="shared" si="150"/>
        <v>-1386773.5020120025</v>
      </c>
      <c r="Q861" s="2">
        <f t="shared" si="143"/>
        <v>0.42793534412151008</v>
      </c>
    </row>
    <row r="862" spans="1:17" x14ac:dyDescent="0.4">
      <c r="F862" s="18">
        <v>37340</v>
      </c>
      <c r="G862">
        <v>1452.81005859375</v>
      </c>
      <c r="H862" s="12">
        <v>1.681275820448648</v>
      </c>
      <c r="I862" s="13">
        <f t="shared" si="144"/>
        <v>164.23922141084893</v>
      </c>
      <c r="K862" s="19">
        <v>37340</v>
      </c>
      <c r="L862" s="14">
        <f t="shared" si="145"/>
        <v>52793.462598118305</v>
      </c>
      <c r="M862" s="14">
        <f t="shared" si="146"/>
        <v>522590.56745604455</v>
      </c>
      <c r="N862" s="14">
        <f t="shared" si="147"/>
        <v>4927.176642325463</v>
      </c>
      <c r="O862" s="17">
        <f t="shared" si="148"/>
        <v>580311.20669648831</v>
      </c>
      <c r="P862" s="16">
        <f t="shared" si="150"/>
        <v>-1388374.5487867557</v>
      </c>
      <c r="Q862" s="2">
        <f t="shared" si="143"/>
        <v>0.41797885678875257</v>
      </c>
    </row>
    <row r="863" spans="1:17" x14ac:dyDescent="0.4">
      <c r="F863" s="18">
        <v>37347</v>
      </c>
      <c r="G863">
        <v>1376.71997070312</v>
      </c>
      <c r="H863" s="12">
        <v>1.509775994277426</v>
      </c>
      <c r="I863" s="13">
        <f t="shared" si="144"/>
        <v>164.33400214578444</v>
      </c>
      <c r="K863" s="19">
        <v>37347</v>
      </c>
      <c r="L863" s="14">
        <f t="shared" si="145"/>
        <v>50028.435480237647</v>
      </c>
      <c r="M863" s="14">
        <f t="shared" si="146"/>
        <v>469283.31686255441</v>
      </c>
      <c r="N863" s="14">
        <f t="shared" si="147"/>
        <v>4930.0200643735288</v>
      </c>
      <c r="O863" s="17">
        <f t="shared" si="148"/>
        <v>524241.77240716555</v>
      </c>
      <c r="P863" s="16">
        <f t="shared" si="150"/>
        <v>-1389977.4439893675</v>
      </c>
      <c r="Q863" s="2">
        <f t="shared" si="143"/>
        <v>0.37715847453073903</v>
      </c>
    </row>
    <row r="864" spans="1:17" x14ac:dyDescent="0.4">
      <c r="F864" s="18">
        <v>37354</v>
      </c>
      <c r="G864">
        <v>1351.84997558593</v>
      </c>
      <c r="H864" s="12">
        <v>1.4557214659180879</v>
      </c>
      <c r="I864" s="13">
        <f t="shared" si="144"/>
        <v>164.42883757768965</v>
      </c>
      <c r="K864" s="19">
        <v>37354</v>
      </c>
      <c r="L864" s="14">
        <f t="shared" si="145"/>
        <v>49124.688187693668</v>
      </c>
      <c r="M864" s="14">
        <f t="shared" si="146"/>
        <v>452481.5605383974</v>
      </c>
      <c r="N864" s="14">
        <f t="shared" si="147"/>
        <v>4932.865127330685</v>
      </c>
      <c r="O864" s="17">
        <f t="shared" si="148"/>
        <v>506539.11385342176</v>
      </c>
      <c r="P864" s="16">
        <f t="shared" si="150"/>
        <v>-1391582.1897538705</v>
      </c>
      <c r="Q864" s="2">
        <f t="shared" si="143"/>
        <v>0.36400229722903643</v>
      </c>
    </row>
    <row r="865" spans="6:17" x14ac:dyDescent="0.4">
      <c r="F865" s="18">
        <v>37361</v>
      </c>
      <c r="G865">
        <v>1385.01000976562</v>
      </c>
      <c r="H865" s="12">
        <v>1.528013232980592</v>
      </c>
      <c r="I865" s="13">
        <f t="shared" si="144"/>
        <v>164.52372773812959</v>
      </c>
      <c r="K865" s="19">
        <v>37361</v>
      </c>
      <c r="L865" s="14">
        <f t="shared" si="145"/>
        <v>50329.686056384307</v>
      </c>
      <c r="M865" s="14">
        <f t="shared" si="146"/>
        <v>474951.99347516138</v>
      </c>
      <c r="N865" s="14">
        <f t="shared" si="147"/>
        <v>4935.7118321438838</v>
      </c>
      <c r="O865" s="17">
        <f t="shared" si="148"/>
        <v>530217.39136368956</v>
      </c>
      <c r="P865" s="16">
        <f t="shared" si="150"/>
        <v>-1393188.7882167606</v>
      </c>
      <c r="Q865" s="2">
        <f t="shared" si="143"/>
        <v>0.38057827901583369</v>
      </c>
    </row>
    <row r="866" spans="6:17" x14ac:dyDescent="0.4">
      <c r="F866" s="18">
        <v>37368</v>
      </c>
      <c r="G866">
        <v>1250.89001464843</v>
      </c>
      <c r="H866" s="12">
        <v>1.24640603319419</v>
      </c>
      <c r="I866" s="13">
        <f t="shared" si="144"/>
        <v>164.61867265868753</v>
      </c>
      <c r="K866" s="19">
        <v>37368</v>
      </c>
      <c r="L866" s="14">
        <f t="shared" si="145"/>
        <v>45455.918213165409</v>
      </c>
      <c r="M866" s="14">
        <f t="shared" si="146"/>
        <v>387420.09386287018</v>
      </c>
      <c r="N866" s="14">
        <f t="shared" si="147"/>
        <v>4938.5601797606223</v>
      </c>
      <c r="O866" s="17">
        <f t="shared" si="148"/>
        <v>437814.57225579623</v>
      </c>
      <c r="P866" s="16">
        <f t="shared" si="150"/>
        <v>-1394797.2415170006</v>
      </c>
      <c r="Q866" s="2">
        <f t="shared" si="143"/>
        <v>0.31389119452202463</v>
      </c>
    </row>
    <row r="867" spans="6:17" x14ac:dyDescent="0.4">
      <c r="F867" s="18">
        <v>37375</v>
      </c>
      <c r="G867">
        <v>1190.73999023437</v>
      </c>
      <c r="H867" s="12">
        <v>1.12941920877708</v>
      </c>
      <c r="I867" s="13">
        <f t="shared" si="144"/>
        <v>164.71367237096496</v>
      </c>
      <c r="K867" s="19">
        <v>37375</v>
      </c>
      <c r="L867" s="14">
        <f t="shared" si="145"/>
        <v>43270.134844310334</v>
      </c>
      <c r="M867" s="14">
        <f t="shared" si="146"/>
        <v>351057.10677089856</v>
      </c>
      <c r="N867" s="14">
        <f t="shared" si="147"/>
        <v>4941.4101711289459</v>
      </c>
      <c r="O867" s="17">
        <f t="shared" si="148"/>
        <v>399268.65178633784</v>
      </c>
      <c r="P867" s="16">
        <f t="shared" si="150"/>
        <v>-1396407.5517960226</v>
      </c>
      <c r="Q867" s="2">
        <f t="shared" si="143"/>
        <v>0.28592558903939541</v>
      </c>
    </row>
    <row r="868" spans="6:17" x14ac:dyDescent="0.4">
      <c r="F868" s="18">
        <v>37382</v>
      </c>
      <c r="G868">
        <v>1188.78002929687</v>
      </c>
      <c r="H868" s="12">
        <v>1.125704215177354</v>
      </c>
      <c r="I868" s="13">
        <f t="shared" si="144"/>
        <v>164.80872690658163</v>
      </c>
      <c r="K868" s="19">
        <v>37382</v>
      </c>
      <c r="L868" s="14">
        <f t="shared" si="145"/>
        <v>43198.912096480628</v>
      </c>
      <c r="M868" s="14">
        <f t="shared" si="146"/>
        <v>349902.37618489732</v>
      </c>
      <c r="N868" s="14">
        <f t="shared" si="147"/>
        <v>4944.2618071974457</v>
      </c>
      <c r="O868" s="17">
        <f t="shared" si="148"/>
        <v>398045.5500885754</v>
      </c>
      <c r="P868" s="16">
        <f t="shared" si="150"/>
        <v>-1398019.7211977311</v>
      </c>
      <c r="Q868" s="2">
        <f t="shared" si="143"/>
        <v>0.28472098358351927</v>
      </c>
    </row>
    <row r="869" spans="6:17" x14ac:dyDescent="0.4">
      <c r="F869" s="18">
        <v>37389</v>
      </c>
      <c r="G869">
        <v>1325.80004882812</v>
      </c>
      <c r="H869" s="12">
        <v>1.400158987371263</v>
      </c>
      <c r="I869" s="13">
        <f t="shared" si="144"/>
        <v>164.90383629717547</v>
      </c>
      <c r="K869" s="19">
        <v>37389</v>
      </c>
      <c r="L869" s="14">
        <f t="shared" si="145"/>
        <v>48178.063523418306</v>
      </c>
      <c r="M869" s="14">
        <f t="shared" si="146"/>
        <v>435211.08841247269</v>
      </c>
      <c r="N869" s="14">
        <f t="shared" si="147"/>
        <v>4947.1150889152614</v>
      </c>
      <c r="O869" s="17">
        <f t="shared" si="148"/>
        <v>488336.26702480629</v>
      </c>
      <c r="P869" s="16">
        <f t="shared" si="150"/>
        <v>-1399633.7518685055</v>
      </c>
      <c r="Q869" s="2">
        <f t="shared" si="143"/>
        <v>0.34890289432709043</v>
      </c>
    </row>
    <row r="870" spans="6:17" x14ac:dyDescent="0.4">
      <c r="F870" s="18">
        <v>37396</v>
      </c>
      <c r="G870">
        <v>1253.03002929687</v>
      </c>
      <c r="H870" s="12">
        <v>1.2506743681570089</v>
      </c>
      <c r="I870" s="13">
        <f t="shared" si="144"/>
        <v>164.99900057440274</v>
      </c>
      <c r="K870" s="19">
        <v>37396</v>
      </c>
      <c r="L870" s="14">
        <f t="shared" si="145"/>
        <v>45533.683907747116</v>
      </c>
      <c r="M870" s="14">
        <f t="shared" si="146"/>
        <v>388746.81941449136</v>
      </c>
      <c r="N870" s="14">
        <f t="shared" si="147"/>
        <v>4949.97001723208</v>
      </c>
      <c r="O870" s="17">
        <f t="shared" si="148"/>
        <v>439230.47333947051</v>
      </c>
      <c r="P870" s="16">
        <f t="shared" si="150"/>
        <v>-1401249.6459572038</v>
      </c>
      <c r="Q870" s="2">
        <f t="shared" si="143"/>
        <v>0.31345625999386356</v>
      </c>
    </row>
    <row r="871" spans="6:17" x14ac:dyDescent="0.4">
      <c r="F871" s="18">
        <v>37403</v>
      </c>
      <c r="G871">
        <v>1208.33996582031</v>
      </c>
      <c r="H871" s="12">
        <v>1.1630531746138639</v>
      </c>
      <c r="I871" s="13">
        <f t="shared" si="144"/>
        <v>165.09421976993795</v>
      </c>
      <c r="K871" s="19">
        <v>37403</v>
      </c>
      <c r="L871" s="14">
        <f t="shared" si="145"/>
        <v>43909.69790854428</v>
      </c>
      <c r="M871" s="14">
        <f t="shared" si="146"/>
        <v>361511.54445367679</v>
      </c>
      <c r="N871" s="14">
        <f t="shared" si="147"/>
        <v>4952.8265930981361</v>
      </c>
      <c r="O871" s="17">
        <f t="shared" si="148"/>
        <v>410374.06895531918</v>
      </c>
      <c r="P871" s="16">
        <f t="shared" si="150"/>
        <v>-1402867.4056151642</v>
      </c>
      <c r="Q871" s="2">
        <f t="shared" si="143"/>
        <v>0.29252520039509233</v>
      </c>
    </row>
    <row r="872" spans="6:17" x14ac:dyDescent="0.4">
      <c r="F872" s="18">
        <v>37410</v>
      </c>
      <c r="G872">
        <v>1140.23999023437</v>
      </c>
      <c r="H872" s="12">
        <v>1.03565195153273</v>
      </c>
      <c r="I872" s="13">
        <f t="shared" si="144"/>
        <v>165.18949391547386</v>
      </c>
      <c r="K872" s="19">
        <v>37410</v>
      </c>
      <c r="L872" s="14">
        <f t="shared" si="145"/>
        <v>41435.022370085309</v>
      </c>
      <c r="M872" s="14">
        <f t="shared" si="146"/>
        <v>321911.45227677427</v>
      </c>
      <c r="N872" s="14">
        <f t="shared" si="147"/>
        <v>4955.6848174642137</v>
      </c>
      <c r="O872" s="17">
        <f t="shared" si="148"/>
        <v>368302.15946432378</v>
      </c>
      <c r="P872" s="16">
        <f>P871*EXP($C$17/52)+(-MAX(O$2:O871)*$C$16)</f>
        <v>-1516987.3231755779</v>
      </c>
      <c r="Q872" s="2">
        <f t="shared" si="143"/>
        <v>0.24278525854345326</v>
      </c>
    </row>
    <row r="873" spans="6:17" x14ac:dyDescent="0.4">
      <c r="F873" s="18">
        <v>37417</v>
      </c>
      <c r="G873">
        <v>1109.59997558593</v>
      </c>
      <c r="H873" s="12">
        <v>0.98074063113335408</v>
      </c>
      <c r="I873" s="13">
        <f t="shared" si="144"/>
        <v>165.28482304272154</v>
      </c>
      <c r="K873" s="19">
        <v>37417</v>
      </c>
      <c r="L873" s="14">
        <f t="shared" si="145"/>
        <v>40321.599140544924</v>
      </c>
      <c r="M873" s="14">
        <f t="shared" si="146"/>
        <v>304843.37948452233</v>
      </c>
      <c r="N873" s="14">
        <f t="shared" si="147"/>
        <v>4958.5446912816442</v>
      </c>
      <c r="O873" s="17">
        <f t="shared" si="148"/>
        <v>350123.5233163489</v>
      </c>
      <c r="P873" s="16">
        <f t="shared" ref="P873:P884" si="151">P872*EXP($C$17/52)</f>
        <v>-1518738.7033812047</v>
      </c>
      <c r="Q873" s="2">
        <f t="shared" si="143"/>
        <v>0.23053572187029964</v>
      </c>
    </row>
    <row r="874" spans="6:17" x14ac:dyDescent="0.4">
      <c r="F874" s="18">
        <v>37424</v>
      </c>
      <c r="G874">
        <v>1035.63000488281</v>
      </c>
      <c r="H874" s="12">
        <v>0.85433960618574423</v>
      </c>
      <c r="I874" s="13">
        <f t="shared" si="144"/>
        <v>165.38020718341039</v>
      </c>
      <c r="K874" s="19">
        <v>37424</v>
      </c>
      <c r="L874" s="14">
        <f t="shared" si="145"/>
        <v>37633.614666181464</v>
      </c>
      <c r="M874" s="14">
        <f t="shared" si="146"/>
        <v>265554.17865799164</v>
      </c>
      <c r="N874" s="14">
        <f t="shared" si="147"/>
        <v>4961.4062155023094</v>
      </c>
      <c r="O874" s="17">
        <f t="shared" si="148"/>
        <v>308149.19953967538</v>
      </c>
      <c r="P874" s="16">
        <f t="shared" si="151"/>
        <v>-1520492.1055764537</v>
      </c>
      <c r="Q874" s="2">
        <f t="shared" si="143"/>
        <v>0.2026641232858285</v>
      </c>
    </row>
    <row r="875" spans="6:17" x14ac:dyDescent="0.4">
      <c r="F875" s="18">
        <v>37431</v>
      </c>
      <c r="G875">
        <v>1051.41003417968</v>
      </c>
      <c r="H875" s="12">
        <v>0.88057332608088656</v>
      </c>
      <c r="I875" s="13">
        <f t="shared" si="144"/>
        <v>165.47564636928806</v>
      </c>
      <c r="K875" s="19">
        <v>37431</v>
      </c>
      <c r="L875" s="14">
        <f t="shared" si="145"/>
        <v>38207.042955415571</v>
      </c>
      <c r="M875" s="14">
        <f t="shared" si="146"/>
        <v>273708.39963693073</v>
      </c>
      <c r="N875" s="14">
        <f t="shared" si="147"/>
        <v>4964.2693910786393</v>
      </c>
      <c r="O875" s="17">
        <f t="shared" si="148"/>
        <v>316879.7119834249</v>
      </c>
      <c r="P875" s="16">
        <f t="shared" si="151"/>
        <v>-1522247.5320957366</v>
      </c>
      <c r="Q875" s="2">
        <f t="shared" si="143"/>
        <v>0.20816569270252944</v>
      </c>
    </row>
    <row r="876" spans="6:17" x14ac:dyDescent="0.4">
      <c r="F876" s="18">
        <v>37438</v>
      </c>
      <c r="G876">
        <v>1060.89001464843</v>
      </c>
      <c r="H876" s="12">
        <v>0.89652419487513724</v>
      </c>
      <c r="I876" s="13">
        <f t="shared" si="144"/>
        <v>165.57114063212055</v>
      </c>
      <c r="K876" s="19">
        <v>37438</v>
      </c>
      <c r="L876" s="14">
        <f t="shared" si="145"/>
        <v>38551.534646774242</v>
      </c>
      <c r="M876" s="14">
        <f t="shared" si="146"/>
        <v>278666.40442901774</v>
      </c>
      <c r="N876" s="14">
        <f t="shared" si="147"/>
        <v>4967.1342189636143</v>
      </c>
      <c r="O876" s="17">
        <f t="shared" si="148"/>
        <v>322185.0732947556</v>
      </c>
      <c r="P876" s="16">
        <f t="shared" si="151"/>
        <v>-1524004.9852761598</v>
      </c>
      <c r="Q876" s="2">
        <f t="shared" si="143"/>
        <v>0.21140683685911535</v>
      </c>
    </row>
    <row r="877" spans="6:17" x14ac:dyDescent="0.4">
      <c r="F877" s="18">
        <v>37445</v>
      </c>
      <c r="G877">
        <v>1000.82000732421</v>
      </c>
      <c r="H877" s="12">
        <v>0.79787204410405199</v>
      </c>
      <c r="I877" s="13">
        <f t="shared" si="144"/>
        <v>165.6666900036922</v>
      </c>
      <c r="K877" s="19">
        <v>37445</v>
      </c>
      <c r="L877" s="14">
        <f t="shared" si="145"/>
        <v>36368.659007814545</v>
      </c>
      <c r="M877" s="14">
        <f t="shared" si="146"/>
        <v>248002.3796300033</v>
      </c>
      <c r="N877" s="14">
        <f t="shared" si="147"/>
        <v>4970.0007001107642</v>
      </c>
      <c r="O877" s="17">
        <f t="shared" si="148"/>
        <v>289341.03933792858</v>
      </c>
      <c r="P877" s="16">
        <f t="shared" si="151"/>
        <v>-1525764.4674575282</v>
      </c>
      <c r="Q877" s="2">
        <f t="shared" si="143"/>
        <v>0.18963676603379989</v>
      </c>
    </row>
    <row r="878" spans="6:17" x14ac:dyDescent="0.4">
      <c r="F878" s="18">
        <v>37452</v>
      </c>
      <c r="G878">
        <v>965.36999511718705</v>
      </c>
      <c r="H878" s="12">
        <v>0.74235029188607549</v>
      </c>
      <c r="I878" s="13">
        <f t="shared" si="144"/>
        <v>165.76229451580571</v>
      </c>
      <c r="K878" s="19">
        <v>37452</v>
      </c>
      <c r="L878" s="14">
        <f t="shared" si="145"/>
        <v>35080.445946180145</v>
      </c>
      <c r="M878" s="14">
        <f t="shared" si="146"/>
        <v>230744.56645928658</v>
      </c>
      <c r="N878" s="14">
        <f t="shared" si="147"/>
        <v>4972.8688354741689</v>
      </c>
      <c r="O878" s="17">
        <f t="shared" si="148"/>
        <v>270797.88124094094</v>
      </c>
      <c r="P878" s="16">
        <f t="shared" si="151"/>
        <v>-1527525.9809823479</v>
      </c>
      <c r="Q878" s="2">
        <f t="shared" si="143"/>
        <v>0.17727874000990251</v>
      </c>
    </row>
    <row r="879" spans="6:17" x14ac:dyDescent="0.4">
      <c r="F879" s="18">
        <v>37459</v>
      </c>
      <c r="G879">
        <v>910.90997314453102</v>
      </c>
      <c r="H879" s="12">
        <v>0.66095547598632609</v>
      </c>
      <c r="I879" s="13">
        <f t="shared" si="144"/>
        <v>165.85795420028208</v>
      </c>
      <c r="K879" s="19">
        <v>37459</v>
      </c>
      <c r="L879" s="14">
        <f t="shared" si="145"/>
        <v>33101.430784425887</v>
      </c>
      <c r="M879" s="14">
        <f t="shared" si="146"/>
        <v>205444.634995525</v>
      </c>
      <c r="N879" s="14">
        <f t="shared" si="147"/>
        <v>4975.7386260084604</v>
      </c>
      <c r="O879" s="17">
        <f t="shared" si="148"/>
        <v>243521.80440595932</v>
      </c>
      <c r="P879" s="16">
        <f t="shared" si="151"/>
        <v>-1529289.5281958294</v>
      </c>
      <c r="Q879" s="2">
        <f t="shared" si="143"/>
        <v>0.15923852214776674</v>
      </c>
    </row>
    <row r="880" spans="6:17" x14ac:dyDescent="0.4">
      <c r="F880" s="18">
        <v>37466</v>
      </c>
      <c r="G880">
        <v>892.510009765625</v>
      </c>
      <c r="H880" s="12">
        <v>0.63452316548834642</v>
      </c>
      <c r="I880" s="13">
        <f t="shared" si="144"/>
        <v>165.95366908896071</v>
      </c>
      <c r="K880" s="19">
        <v>37466</v>
      </c>
      <c r="L880" s="14">
        <f t="shared" si="145"/>
        <v>32432.797075081056</v>
      </c>
      <c r="M880" s="14">
        <f t="shared" si="146"/>
        <v>197228.68614625916</v>
      </c>
      <c r="N880" s="14">
        <f t="shared" si="147"/>
        <v>4978.6100726688192</v>
      </c>
      <c r="O880" s="17">
        <f t="shared" si="148"/>
        <v>234640.09329400904</v>
      </c>
      <c r="P880" s="16">
        <f t="shared" si="151"/>
        <v>-1531055.1114458907</v>
      </c>
      <c r="Q880" s="2">
        <f t="shared" si="143"/>
        <v>0.15325385189591295</v>
      </c>
    </row>
    <row r="881" spans="6:17" x14ac:dyDescent="0.4">
      <c r="F881" s="18">
        <v>37473</v>
      </c>
      <c r="G881">
        <v>937.33001708984295</v>
      </c>
      <c r="H881" s="12">
        <v>0.69985221469684467</v>
      </c>
      <c r="I881" s="13">
        <f t="shared" si="144"/>
        <v>166.04943921369937</v>
      </c>
      <c r="K881" s="19">
        <v>37473</v>
      </c>
      <c r="L881" s="14">
        <f t="shared" si="145"/>
        <v>34061.505085685589</v>
      </c>
      <c r="M881" s="14">
        <f t="shared" si="146"/>
        <v>217534.89913165892</v>
      </c>
      <c r="N881" s="14">
        <f t="shared" si="147"/>
        <v>4981.4831764109795</v>
      </c>
      <c r="O881" s="17">
        <f t="shared" si="148"/>
        <v>256577.88739375549</v>
      </c>
      <c r="P881" s="16">
        <f t="shared" si="151"/>
        <v>-1532822.7330831611</v>
      </c>
      <c r="Q881" s="2">
        <f t="shared" si="143"/>
        <v>0.16738914543475475</v>
      </c>
    </row>
    <row r="882" spans="6:17" x14ac:dyDescent="0.4">
      <c r="F882" s="18">
        <v>37480</v>
      </c>
      <c r="G882">
        <v>996.05999755859295</v>
      </c>
      <c r="H882" s="12">
        <v>0.79030055846234359</v>
      </c>
      <c r="I882" s="13">
        <f t="shared" si="144"/>
        <v>166.14526460637421</v>
      </c>
      <c r="K882" s="19">
        <v>37480</v>
      </c>
      <c r="L882" s="14">
        <f t="shared" si="145"/>
        <v>36195.685675174595</v>
      </c>
      <c r="M882" s="14">
        <f t="shared" si="146"/>
        <v>245648.93653050653</v>
      </c>
      <c r="N882" s="14">
        <f t="shared" si="147"/>
        <v>4984.357938191225</v>
      </c>
      <c r="O882" s="17">
        <f t="shared" si="148"/>
        <v>286828.98014387232</v>
      </c>
      <c r="P882" s="16">
        <f t="shared" si="151"/>
        <v>-1534592.3954609828</v>
      </c>
      <c r="Q882" s="2">
        <f t="shared" si="143"/>
        <v>0.18690890231976584</v>
      </c>
    </row>
    <row r="883" spans="6:17" x14ac:dyDescent="0.4">
      <c r="F883" s="18">
        <v>37487</v>
      </c>
      <c r="G883">
        <v>1010.48999023437</v>
      </c>
      <c r="H883" s="12">
        <v>0.81336470481535628</v>
      </c>
      <c r="I883" s="13">
        <f t="shared" si="144"/>
        <v>166.24114529887979</v>
      </c>
      <c r="K883" s="19">
        <v>37487</v>
      </c>
      <c r="L883" s="14">
        <f t="shared" si="145"/>
        <v>36720.055171457643</v>
      </c>
      <c r="M883" s="14">
        <f t="shared" si="146"/>
        <v>252817.95971154163</v>
      </c>
      <c r="N883" s="14">
        <f t="shared" si="147"/>
        <v>4987.2343589663924</v>
      </c>
      <c r="O883" s="17">
        <f t="shared" si="148"/>
        <v>294525.24924196565</v>
      </c>
      <c r="P883" s="16">
        <f t="shared" si="151"/>
        <v>-1536364.1009354158</v>
      </c>
      <c r="Q883" s="2">
        <f t="shared" si="143"/>
        <v>0.19170276698254266</v>
      </c>
    </row>
    <row r="884" spans="6:17" x14ac:dyDescent="0.4">
      <c r="F884" s="18">
        <v>37494</v>
      </c>
      <c r="G884">
        <v>942.38000488281205</v>
      </c>
      <c r="H884" s="12">
        <v>0.70741361928211643</v>
      </c>
      <c r="I884" s="13">
        <f t="shared" si="144"/>
        <v>166.33708132312904</v>
      </c>
      <c r="K884" s="19">
        <v>37494</v>
      </c>
      <c r="L884" s="14">
        <f t="shared" si="145"/>
        <v>34245.015889518487</v>
      </c>
      <c r="M884" s="14">
        <f t="shared" si="146"/>
        <v>219885.20873875686</v>
      </c>
      <c r="N884" s="14">
        <f t="shared" si="147"/>
        <v>4990.1124396938703</v>
      </c>
      <c r="O884" s="17">
        <f t="shared" si="148"/>
        <v>259120.33706796923</v>
      </c>
      <c r="P884" s="16">
        <f t="shared" si="151"/>
        <v>-1538137.8518652397</v>
      </c>
      <c r="Q884" s="2">
        <f t="shared" si="143"/>
        <v>0.16846366322351675</v>
      </c>
    </row>
    <row r="885" spans="6:17" x14ac:dyDescent="0.4">
      <c r="F885" s="18">
        <v>37501</v>
      </c>
      <c r="G885">
        <v>922.219970703125</v>
      </c>
      <c r="H885" s="12">
        <v>0.67747041802525376</v>
      </c>
      <c r="I885" s="13">
        <f t="shared" si="144"/>
        <v>166.43307271105337</v>
      </c>
      <c r="K885" s="19">
        <v>37501</v>
      </c>
      <c r="L885" s="14">
        <f t="shared" si="145"/>
        <v>33512.423212212612</v>
      </c>
      <c r="M885" s="14">
        <f t="shared" si="146"/>
        <v>210577.97054145814</v>
      </c>
      <c r="N885" s="14">
        <f t="shared" si="147"/>
        <v>4992.9921813315996</v>
      </c>
      <c r="O885" s="17">
        <f t="shared" si="148"/>
        <v>249083.38593500233</v>
      </c>
      <c r="P885" s="16">
        <f>P884*EXP($C$17/52)+(-MAX(O$2:O884)*$C$16)</f>
        <v>-1652413.9407913263</v>
      </c>
      <c r="Q885" s="2">
        <f t="shared" si="143"/>
        <v>0.15073909738120372</v>
      </c>
    </row>
    <row r="886" spans="6:17" x14ac:dyDescent="0.4">
      <c r="F886" s="18">
        <v>37508</v>
      </c>
      <c r="G886">
        <v>923.83001708984295</v>
      </c>
      <c r="H886" s="12">
        <v>0.67983798970499121</v>
      </c>
      <c r="I886" s="13">
        <f t="shared" si="144"/>
        <v>166.52911949460253</v>
      </c>
      <c r="K886" s="19">
        <v>37508</v>
      </c>
      <c r="L886" s="14">
        <f t="shared" si="145"/>
        <v>33570.930463863042</v>
      </c>
      <c r="M886" s="14">
        <f t="shared" si="146"/>
        <v>211313.88228928586</v>
      </c>
      <c r="N886" s="14">
        <f t="shared" si="147"/>
        <v>4995.8735848380747</v>
      </c>
      <c r="O886" s="17">
        <f t="shared" si="148"/>
        <v>249880.68633798696</v>
      </c>
      <c r="P886" s="16">
        <f t="shared" ref="P886:P897" si="152">P885*EXP($C$17/52)</f>
        <v>-1654321.6726643557</v>
      </c>
      <c r="Q886" s="2">
        <f t="shared" si="143"/>
        <v>0.15104721800297971</v>
      </c>
    </row>
    <row r="887" spans="6:17" x14ac:dyDescent="0.4">
      <c r="F887" s="18">
        <v>37515</v>
      </c>
      <c r="G887">
        <v>871.59997558593705</v>
      </c>
      <c r="H887" s="12">
        <v>0.605139789526834</v>
      </c>
      <c r="I887" s="13">
        <f t="shared" si="144"/>
        <v>166.62522170574476</v>
      </c>
      <c r="K887" s="19">
        <v>37515</v>
      </c>
      <c r="L887" s="14">
        <f t="shared" si="145"/>
        <v>31672.950252118324</v>
      </c>
      <c r="M887" s="14">
        <f t="shared" si="146"/>
        <v>188095.45831371742</v>
      </c>
      <c r="N887" s="14">
        <f t="shared" si="147"/>
        <v>4998.7566511723426</v>
      </c>
      <c r="O887" s="17">
        <f t="shared" si="148"/>
        <v>224767.16521700809</v>
      </c>
      <c r="P887" s="16">
        <f t="shared" si="152"/>
        <v>-1656231.6070368979</v>
      </c>
      <c r="Q887" s="2">
        <f t="shared" si="143"/>
        <v>0.13570998419667321</v>
      </c>
    </row>
    <row r="888" spans="6:17" x14ac:dyDescent="0.4">
      <c r="F888" s="18">
        <v>37522</v>
      </c>
      <c r="G888">
        <v>860.34997558593705</v>
      </c>
      <c r="H888" s="12">
        <v>0.58961916647418788</v>
      </c>
      <c r="I888" s="13">
        <f t="shared" si="144"/>
        <v>166.72137937646679</v>
      </c>
      <c r="K888" s="19">
        <v>37522</v>
      </c>
      <c r="L888" s="14">
        <f t="shared" si="145"/>
        <v>31264.138067266216</v>
      </c>
      <c r="M888" s="14">
        <f t="shared" si="146"/>
        <v>183271.18670420288</v>
      </c>
      <c r="N888" s="14">
        <f t="shared" si="147"/>
        <v>5001.6413812940036</v>
      </c>
      <c r="O888" s="17">
        <f t="shared" si="148"/>
        <v>219536.96615276308</v>
      </c>
      <c r="P888" s="16">
        <f t="shared" si="152"/>
        <v>-1658143.7464517651</v>
      </c>
      <c r="Q888" s="2">
        <f t="shared" si="143"/>
        <v>0.13239923656953548</v>
      </c>
    </row>
    <row r="889" spans="6:17" x14ac:dyDescent="0.4">
      <c r="F889" s="18">
        <v>37529</v>
      </c>
      <c r="G889">
        <v>815.40002441406205</v>
      </c>
      <c r="H889" s="12">
        <v>0.5296179931058751</v>
      </c>
      <c r="I889" s="13">
        <f t="shared" si="144"/>
        <v>166.81759253877371</v>
      </c>
      <c r="K889" s="19">
        <v>37529</v>
      </c>
      <c r="L889" s="14">
        <f t="shared" si="145"/>
        <v>29630.708045260009</v>
      </c>
      <c r="M889" s="14">
        <f t="shared" si="146"/>
        <v>164621.03611189389</v>
      </c>
      <c r="N889" s="14">
        <f t="shared" si="147"/>
        <v>5004.5277761632115</v>
      </c>
      <c r="O889" s="17">
        <f t="shared" si="148"/>
        <v>199256.27193331713</v>
      </c>
      <c r="P889" s="16">
        <f t="shared" si="152"/>
        <v>-1660058.0934547053</v>
      </c>
      <c r="Q889" s="2">
        <f t="shared" si="143"/>
        <v>0.12002969818884464</v>
      </c>
    </row>
    <row r="890" spans="6:17" x14ac:dyDescent="0.4">
      <c r="F890" s="18">
        <v>37536</v>
      </c>
      <c r="G890">
        <v>890.60998535156205</v>
      </c>
      <c r="H890" s="12">
        <v>0.6318244255109452</v>
      </c>
      <c r="I890" s="13">
        <f t="shared" si="144"/>
        <v>166.91386122468916</v>
      </c>
      <c r="K890" s="19">
        <v>37536</v>
      </c>
      <c r="L890" s="14">
        <f t="shared" si="145"/>
        <v>32363.752352237883</v>
      </c>
      <c r="M890" s="14">
        <f t="shared" si="146"/>
        <v>196389.83743443384</v>
      </c>
      <c r="N890" s="14">
        <f t="shared" si="147"/>
        <v>5007.4158367406753</v>
      </c>
      <c r="O890" s="17">
        <f t="shared" si="148"/>
        <v>233761.00562341238</v>
      </c>
      <c r="P890" s="16">
        <f t="shared" si="152"/>
        <v>-1661974.6505944056</v>
      </c>
      <c r="Q890" s="2">
        <f t="shared" si="143"/>
        <v>0.14065256984503807</v>
      </c>
    </row>
    <row r="891" spans="6:17" x14ac:dyDescent="0.4">
      <c r="F891" s="18">
        <v>37543</v>
      </c>
      <c r="G891">
        <v>956.13000488281205</v>
      </c>
      <c r="H891" s="12">
        <v>0.72820756378229057</v>
      </c>
      <c r="I891" s="13">
        <f t="shared" si="144"/>
        <v>167.01018546625522</v>
      </c>
      <c r="K891" s="19">
        <v>37543</v>
      </c>
      <c r="L891" s="14">
        <f t="shared" si="145"/>
        <v>34744.675226559943</v>
      </c>
      <c r="M891" s="14">
        <f t="shared" si="146"/>
        <v>226348.58561233594</v>
      </c>
      <c r="N891" s="14">
        <f t="shared" si="147"/>
        <v>5010.3055639876575</v>
      </c>
      <c r="O891" s="17">
        <f t="shared" si="148"/>
        <v>266103.56640288356</v>
      </c>
      <c r="P891" s="16">
        <f t="shared" si="152"/>
        <v>-1663893.4204224956</v>
      </c>
      <c r="Q891" s="2">
        <f t="shared" si="143"/>
        <v>0.15992825209640807</v>
      </c>
    </row>
    <row r="892" spans="6:17" x14ac:dyDescent="0.4">
      <c r="F892" s="18">
        <v>37550</v>
      </c>
      <c r="G892">
        <v>995.54998779296795</v>
      </c>
      <c r="H892" s="12">
        <v>0.78949145496557971</v>
      </c>
      <c r="I892" s="13">
        <f t="shared" si="144"/>
        <v>167.1065652955325</v>
      </c>
      <c r="K892" s="19">
        <v>37550</v>
      </c>
      <c r="L892" s="14">
        <f t="shared" si="145"/>
        <v>36177.152501256263</v>
      </c>
      <c r="M892" s="14">
        <f t="shared" si="146"/>
        <v>245397.44308109043</v>
      </c>
      <c r="N892" s="14">
        <f t="shared" si="147"/>
        <v>5013.1969588659758</v>
      </c>
      <c r="O892" s="17">
        <f t="shared" si="148"/>
        <v>286587.79254121264</v>
      </c>
      <c r="P892" s="16">
        <f t="shared" si="152"/>
        <v>-1665814.4054935509</v>
      </c>
      <c r="Q892" s="2">
        <f t="shared" si="143"/>
        <v>0.17204064966427146</v>
      </c>
    </row>
    <row r="893" spans="6:17" x14ac:dyDescent="0.4">
      <c r="F893" s="18">
        <v>37557</v>
      </c>
      <c r="G893">
        <v>1019.05999755859</v>
      </c>
      <c r="H893" s="12">
        <v>0.82721956784260398</v>
      </c>
      <c r="I893" s="13">
        <f t="shared" si="144"/>
        <v>167.20300074460008</v>
      </c>
      <c r="K893" s="19">
        <v>37557</v>
      </c>
      <c r="L893" s="14">
        <f t="shared" si="145"/>
        <v>37031.479475316562</v>
      </c>
      <c r="M893" s="14">
        <f t="shared" si="146"/>
        <v>257124.46352452281</v>
      </c>
      <c r="N893" s="14">
        <f t="shared" si="147"/>
        <v>5016.0900223380031</v>
      </c>
      <c r="O893" s="17">
        <f t="shared" si="148"/>
        <v>299172.03302217741</v>
      </c>
      <c r="P893" s="16">
        <f t="shared" si="152"/>
        <v>-1667737.6083650964</v>
      </c>
      <c r="Q893" s="2">
        <f t="shared" si="143"/>
        <v>0.17938795139090219</v>
      </c>
    </row>
    <row r="894" spans="6:17" x14ac:dyDescent="0.4">
      <c r="F894" s="18">
        <v>37564</v>
      </c>
      <c r="G894">
        <v>1008.34997558593</v>
      </c>
      <c r="H894" s="12">
        <v>0.80992326696621886</v>
      </c>
      <c r="I894" s="13">
        <f t="shared" si="144"/>
        <v>167.29949184555554</v>
      </c>
      <c r="K894" s="19">
        <v>37564</v>
      </c>
      <c r="L894" s="14">
        <f t="shared" si="145"/>
        <v>36642.289476875922</v>
      </c>
      <c r="M894" s="14">
        <f t="shared" si="146"/>
        <v>251748.25839509405</v>
      </c>
      <c r="N894" s="14">
        <f t="shared" si="147"/>
        <v>5018.9847553666668</v>
      </c>
      <c r="O894" s="17">
        <f t="shared" si="148"/>
        <v>293409.53262733668</v>
      </c>
      <c r="P894" s="16">
        <f t="shared" si="152"/>
        <v>-1669663.0315976094</v>
      </c>
      <c r="Q894" s="2">
        <f t="shared" si="143"/>
        <v>0.17572978922974003</v>
      </c>
    </row>
    <row r="895" spans="6:17" x14ac:dyDescent="0.4">
      <c r="F895" s="18">
        <v>37571</v>
      </c>
      <c r="G895">
        <v>1061.28002929687</v>
      </c>
      <c r="H895" s="12">
        <v>0.89718349383375129</v>
      </c>
      <c r="I895" s="13">
        <f t="shared" si="144"/>
        <v>167.39603863051499</v>
      </c>
      <c r="K895" s="19">
        <v>37571</v>
      </c>
      <c r="L895" s="14">
        <f t="shared" si="145"/>
        <v>38565.707334823375</v>
      </c>
      <c r="M895" s="14">
        <f t="shared" si="146"/>
        <v>278871.33416910848</v>
      </c>
      <c r="N895" s="14">
        <f t="shared" si="147"/>
        <v>5021.8811589154502</v>
      </c>
      <c r="O895" s="17">
        <f t="shared" si="148"/>
        <v>322458.92266284733</v>
      </c>
      <c r="P895" s="16">
        <f t="shared" si="152"/>
        <v>-1671590.6777545235</v>
      </c>
      <c r="Q895" s="2">
        <f t="shared" si="143"/>
        <v>0.19290543250457221</v>
      </c>
    </row>
    <row r="896" spans="6:17" x14ac:dyDescent="0.4">
      <c r="F896" s="18">
        <v>37578</v>
      </c>
      <c r="G896">
        <v>1116.01000976562</v>
      </c>
      <c r="H896" s="12">
        <v>0.99210461732848665</v>
      </c>
      <c r="I896" s="13">
        <f t="shared" si="144"/>
        <v>167.49264113161311</v>
      </c>
      <c r="K896" s="19">
        <v>37578</v>
      </c>
      <c r="L896" s="14">
        <f t="shared" si="145"/>
        <v>40554.532480809408</v>
      </c>
      <c r="M896" s="14">
        <f t="shared" si="146"/>
        <v>308375.64463819144</v>
      </c>
      <c r="N896" s="14">
        <f t="shared" si="147"/>
        <v>5024.779233948394</v>
      </c>
      <c r="O896" s="17">
        <f t="shared" si="148"/>
        <v>353954.95635294926</v>
      </c>
      <c r="P896" s="16">
        <f t="shared" si="152"/>
        <v>-1673520.5494022318</v>
      </c>
      <c r="Q896" s="2">
        <f t="shared" si="143"/>
        <v>0.21150320292115871</v>
      </c>
    </row>
    <row r="897" spans="1:17" x14ac:dyDescent="0.4">
      <c r="F897" s="18">
        <v>37585</v>
      </c>
      <c r="G897">
        <v>1116.09997558593</v>
      </c>
      <c r="H897" s="12">
        <v>0.99226457844454019</v>
      </c>
      <c r="I897" s="13">
        <f t="shared" si="144"/>
        <v>167.58929938100309</v>
      </c>
      <c r="K897" s="19">
        <v>37585</v>
      </c>
      <c r="L897" s="14">
        <f t="shared" si="145"/>
        <v>40557.801736237227</v>
      </c>
      <c r="M897" s="14">
        <f t="shared" si="146"/>
        <v>308425.36531423556</v>
      </c>
      <c r="N897" s="14">
        <f t="shared" si="147"/>
        <v>5027.6789814300937</v>
      </c>
      <c r="O897" s="17">
        <f t="shared" si="148"/>
        <v>354010.84603190288</v>
      </c>
      <c r="P897" s="16">
        <f t="shared" si="152"/>
        <v>-1675452.6491100905</v>
      </c>
      <c r="Q897" s="2">
        <f t="shared" si="143"/>
        <v>0.2112926594612711</v>
      </c>
    </row>
    <row r="898" spans="1:17" x14ac:dyDescent="0.4">
      <c r="F898" s="18">
        <v>37592</v>
      </c>
      <c r="G898">
        <v>1065.96997070312</v>
      </c>
      <c r="H898" s="12">
        <v>0.90513056752746346</v>
      </c>
      <c r="I898" s="13">
        <f t="shared" si="144"/>
        <v>167.6860134108567</v>
      </c>
      <c r="K898" s="19">
        <v>37592</v>
      </c>
      <c r="L898" s="14">
        <f t="shared" si="145"/>
        <v>38736.134463100483</v>
      </c>
      <c r="M898" s="14">
        <f t="shared" si="146"/>
        <v>281341.52121438691</v>
      </c>
      <c r="N898" s="14">
        <f t="shared" si="147"/>
        <v>5030.5804023257015</v>
      </c>
      <c r="O898" s="17">
        <f t="shared" si="148"/>
        <v>325108.2360798131</v>
      </c>
      <c r="P898" s="16">
        <f>P897*EXP($C$17/52)+(-MAX(O$2:O897)*$C$16)</f>
        <v>-1789887.2696297904</v>
      </c>
      <c r="Q898" s="2">
        <f t="shared" ref="Q898:Q961" si="153">O898/-P898</f>
        <v>0.18163615194998092</v>
      </c>
    </row>
    <row r="899" spans="1:17" x14ac:dyDescent="0.4">
      <c r="F899" s="18">
        <v>37599</v>
      </c>
      <c r="G899">
        <v>1005.84997558593</v>
      </c>
      <c r="H899" s="12">
        <v>0.80591216335132854</v>
      </c>
      <c r="I899" s="13">
        <f t="shared" ref="I899:I962" si="154">I898*EXP($C$13/52)</f>
        <v>167.78278325336424</v>
      </c>
      <c r="K899" s="19">
        <v>37599</v>
      </c>
      <c r="L899" s="14">
        <f t="shared" ref="L899:L962" si="155">L898*(G899/G898)</f>
        <v>36551.44232468657</v>
      </c>
      <c r="M899" s="14">
        <f t="shared" ref="M899:M962" si="156">M898*(H899/H898)</f>
        <v>250501.48800279095</v>
      </c>
      <c r="N899" s="14">
        <f t="shared" ref="N899:N962" si="157">N898*(I899/I898)</f>
        <v>5033.4834976009279</v>
      </c>
      <c r="O899" s="17">
        <f t="shared" ref="O899:O962" si="158">L899+M899+N899</f>
        <v>292086.41382507846</v>
      </c>
      <c r="P899" s="16">
        <f t="shared" ref="P899:P910" si="159">P898*EXP($C$17/52)</f>
        <v>-1791953.7161230748</v>
      </c>
      <c r="Q899" s="2">
        <f t="shared" si="153"/>
        <v>0.16299886051577986</v>
      </c>
    </row>
    <row r="900" spans="1:17" x14ac:dyDescent="0.4">
      <c r="F900" s="18">
        <v>37606</v>
      </c>
      <c r="G900">
        <v>1013.90002441406</v>
      </c>
      <c r="H900" s="12">
        <v>0.81886358440071783</v>
      </c>
      <c r="I900" s="13">
        <f t="shared" si="154"/>
        <v>167.87960894073461</v>
      </c>
      <c r="K900" s="19">
        <v>37606</v>
      </c>
      <c r="L900" s="14">
        <f t="shared" si="155"/>
        <v>36843.971929094922</v>
      </c>
      <c r="M900" s="14">
        <f t="shared" si="156"/>
        <v>254527.17515848702</v>
      </c>
      <c r="N900" s="14">
        <f t="shared" si="157"/>
        <v>5036.3882682220392</v>
      </c>
      <c r="O900" s="17">
        <f t="shared" si="158"/>
        <v>296407.53535580396</v>
      </c>
      <c r="P900" s="16">
        <f t="shared" si="159"/>
        <v>-1794022.5483538196</v>
      </c>
      <c r="Q900" s="2">
        <f t="shared" si="153"/>
        <v>0.16521951500987828</v>
      </c>
    </row>
    <row r="901" spans="1:17" x14ac:dyDescent="0.4">
      <c r="F901" s="18">
        <v>37613</v>
      </c>
      <c r="G901">
        <v>997.84997558593705</v>
      </c>
      <c r="H901" s="12">
        <v>0.79314354325461045</v>
      </c>
      <c r="I901" s="13">
        <f t="shared" si="154"/>
        <v>167.97649050519533</v>
      </c>
      <c r="K901" s="19">
        <v>37613</v>
      </c>
      <c r="L901" s="14">
        <f t="shared" si="155"/>
        <v>36260.731437680879</v>
      </c>
      <c r="M901" s="14">
        <f t="shared" si="156"/>
        <v>246532.62082417778</v>
      </c>
      <c r="N901" s="14">
        <f t="shared" si="157"/>
        <v>5039.2947151558601</v>
      </c>
      <c r="O901" s="17">
        <f t="shared" si="158"/>
        <v>287832.64697701449</v>
      </c>
      <c r="P901" s="16">
        <f t="shared" si="159"/>
        <v>-1796093.7690763881</v>
      </c>
      <c r="Q901" s="2">
        <f t="shared" si="153"/>
        <v>0.16025479957264577</v>
      </c>
    </row>
    <row r="902" spans="1:17" x14ac:dyDescent="0.4">
      <c r="A902" s="7"/>
      <c r="E902" s="7"/>
      <c r="F902" s="20">
        <v>37620</v>
      </c>
      <c r="G902" s="8">
        <v>1031.63000488281</v>
      </c>
      <c r="H902" s="21">
        <v>0.84775277723203268</v>
      </c>
      <c r="I902" s="22">
        <f t="shared" si="154"/>
        <v>168.07342797899244</v>
      </c>
      <c r="J902" s="22"/>
      <c r="K902" s="23">
        <v>37620</v>
      </c>
      <c r="L902" s="24">
        <f t="shared" si="155"/>
        <v>37488.259222678462</v>
      </c>
      <c r="M902" s="24">
        <f t="shared" si="156"/>
        <v>263506.79616501246</v>
      </c>
      <c r="N902" s="24">
        <f t="shared" si="157"/>
        <v>5042.2028393697738</v>
      </c>
      <c r="O902" s="25">
        <f t="shared" si="158"/>
        <v>306037.25822706067</v>
      </c>
      <c r="P902" s="26">
        <f t="shared" si="159"/>
        <v>-1798167.3810483227</v>
      </c>
      <c r="Q902" s="2">
        <f t="shared" si="153"/>
        <v>0.1701939771861741</v>
      </c>
    </row>
    <row r="903" spans="1:17" x14ac:dyDescent="0.4">
      <c r="F903" s="18">
        <v>37627</v>
      </c>
      <c r="G903">
        <v>1087.35998535156</v>
      </c>
      <c r="H903" s="12">
        <v>0.94182016568448734</v>
      </c>
      <c r="I903" s="13">
        <f t="shared" si="154"/>
        <v>168.17042139439064</v>
      </c>
      <c r="K903" s="19">
        <v>37627</v>
      </c>
      <c r="L903" s="14">
        <f t="shared" si="155"/>
        <v>39513.423229540247</v>
      </c>
      <c r="M903" s="14">
        <f t="shared" si="156"/>
        <v>292745.74037189368</v>
      </c>
      <c r="N903" s="14">
        <f t="shared" si="157"/>
        <v>5045.1126418317199</v>
      </c>
      <c r="O903" s="17">
        <f t="shared" si="158"/>
        <v>337304.27624326566</v>
      </c>
      <c r="P903" s="16">
        <f t="shared" si="159"/>
        <v>-1800243.3870303498</v>
      </c>
      <c r="Q903" s="2">
        <f t="shared" si="153"/>
        <v>0.18736592989222248</v>
      </c>
    </row>
    <row r="904" spans="1:17" x14ac:dyDescent="0.4">
      <c r="F904" s="18">
        <v>37634</v>
      </c>
      <c r="G904">
        <v>1017.58001708984</v>
      </c>
      <c r="H904" s="12">
        <v>0.8248185712297772</v>
      </c>
      <c r="I904" s="13">
        <f t="shared" si="154"/>
        <v>168.26747078367328</v>
      </c>
      <c r="K904" s="19">
        <v>37634</v>
      </c>
      <c r="L904" s="14">
        <f t="shared" si="155"/>
        <v>36977.698670963844</v>
      </c>
      <c r="M904" s="14">
        <f t="shared" si="156"/>
        <v>256378.16231261202</v>
      </c>
      <c r="N904" s="14">
        <f t="shared" si="157"/>
        <v>5048.0241235101985</v>
      </c>
      <c r="O904" s="17">
        <f t="shared" si="158"/>
        <v>298403.88510708604</v>
      </c>
      <c r="P904" s="16">
        <f t="shared" si="159"/>
        <v>-1802321.7897863828</v>
      </c>
      <c r="Q904" s="2">
        <f t="shared" si="153"/>
        <v>0.16556637488273049</v>
      </c>
    </row>
    <row r="905" spans="1:17" x14ac:dyDescent="0.4">
      <c r="F905" s="18">
        <v>37641</v>
      </c>
      <c r="G905">
        <v>996.17999267578102</v>
      </c>
      <c r="H905" s="12">
        <v>0.79049098458238876</v>
      </c>
      <c r="I905" s="13">
        <f t="shared" si="154"/>
        <v>168.36457617914226</v>
      </c>
      <c r="K905" s="19">
        <v>37641</v>
      </c>
      <c r="L905" s="14">
        <f t="shared" si="155"/>
        <v>36200.046161043851</v>
      </c>
      <c r="M905" s="14">
        <f t="shared" si="156"/>
        <v>245708.12663656918</v>
      </c>
      <c r="N905" s="14">
        <f t="shared" si="157"/>
        <v>5050.937285374268</v>
      </c>
      <c r="O905" s="17">
        <f t="shared" si="158"/>
        <v>286959.11008298729</v>
      </c>
      <c r="P905" s="16">
        <f t="shared" si="159"/>
        <v>-1804402.5920835265</v>
      </c>
      <c r="Q905" s="2">
        <f t="shared" si="153"/>
        <v>0.1590327520820275</v>
      </c>
    </row>
    <row r="906" spans="1:17" x14ac:dyDescent="0.4">
      <c r="B906" s="7"/>
      <c r="C906" s="7"/>
      <c r="D906" s="7"/>
      <c r="F906" s="18">
        <v>37648</v>
      </c>
      <c r="G906">
        <v>983.04998779296795</v>
      </c>
      <c r="H906" s="12">
        <v>0.76979040813088606</v>
      </c>
      <c r="I906" s="13">
        <f t="shared" si="154"/>
        <v>168.46173761311817</v>
      </c>
      <c r="K906" s="19">
        <v>37648</v>
      </c>
      <c r="L906" s="14">
        <f t="shared" si="155"/>
        <v>35722.916740309476</v>
      </c>
      <c r="M906" s="14">
        <f t="shared" si="156"/>
        <v>239273.77133157747</v>
      </c>
      <c r="N906" s="14">
        <f t="shared" si="157"/>
        <v>5053.8521283935461</v>
      </c>
      <c r="O906" s="17">
        <f t="shared" si="158"/>
        <v>280050.54020028049</v>
      </c>
      <c r="P906" s="16">
        <f t="shared" si="159"/>
        <v>-1806485.7966920801</v>
      </c>
      <c r="Q906" s="2">
        <f t="shared" si="153"/>
        <v>0.15502504404578818</v>
      </c>
    </row>
    <row r="907" spans="1:17" x14ac:dyDescent="0.4">
      <c r="F907" s="18">
        <v>37655</v>
      </c>
      <c r="G907">
        <v>957.04998779296795</v>
      </c>
      <c r="H907" s="12">
        <v>0.7296095924098559</v>
      </c>
      <c r="I907" s="13">
        <f t="shared" si="154"/>
        <v>168.55895511794029</v>
      </c>
      <c r="K907" s="19">
        <v>37655</v>
      </c>
      <c r="L907" s="14">
        <f t="shared" si="155"/>
        <v>34778.106357540157</v>
      </c>
      <c r="M907" s="14">
        <f t="shared" si="156"/>
        <v>226784.37784056982</v>
      </c>
      <c r="N907" s="14">
        <f t="shared" si="157"/>
        <v>5056.768653538209</v>
      </c>
      <c r="O907" s="17">
        <f t="shared" si="158"/>
        <v>266619.2528516482</v>
      </c>
      <c r="P907" s="16">
        <f t="shared" si="159"/>
        <v>-1808571.406385541</v>
      </c>
      <c r="Q907" s="2">
        <f t="shared" si="153"/>
        <v>0.14741980986224429</v>
      </c>
    </row>
    <row r="908" spans="1:17" x14ac:dyDescent="0.4">
      <c r="F908" s="18">
        <v>37662</v>
      </c>
      <c r="G908">
        <v>982.09002685546795</v>
      </c>
      <c r="H908" s="12">
        <v>0.76828772174704785</v>
      </c>
      <c r="I908" s="13">
        <f t="shared" si="154"/>
        <v>168.65622872596646</v>
      </c>
      <c r="K908" s="19">
        <v>37662</v>
      </c>
      <c r="L908" s="14">
        <f t="shared" si="155"/>
        <v>35688.032853355515</v>
      </c>
      <c r="M908" s="14">
        <f t="shared" si="156"/>
        <v>238806.69167665869</v>
      </c>
      <c r="N908" s="14">
        <f t="shared" si="157"/>
        <v>5059.6868617789942</v>
      </c>
      <c r="O908" s="17">
        <f t="shared" si="158"/>
        <v>279554.41139179323</v>
      </c>
      <c r="P908" s="16">
        <f t="shared" si="159"/>
        <v>-1810659.423940609</v>
      </c>
      <c r="Q908" s="2">
        <f t="shared" si="153"/>
        <v>0.15439370192732768</v>
      </c>
    </row>
    <row r="909" spans="1:17" x14ac:dyDescent="0.4">
      <c r="F909" s="18">
        <v>37669</v>
      </c>
      <c r="G909">
        <v>1015.91998291015</v>
      </c>
      <c r="H909" s="12">
        <v>0.82212962264650868</v>
      </c>
      <c r="I909" s="13">
        <f t="shared" si="154"/>
        <v>168.75355846957328</v>
      </c>
      <c r="K909" s="19">
        <v>37669</v>
      </c>
      <c r="L909" s="14">
        <f t="shared" si="155"/>
        <v>36917.37491985911</v>
      </c>
      <c r="M909" s="14">
        <f t="shared" si="156"/>
        <v>255542.35705751984</v>
      </c>
      <c r="N909" s="14">
        <f t="shared" si="157"/>
        <v>5062.6067540871991</v>
      </c>
      <c r="O909" s="17">
        <f t="shared" si="158"/>
        <v>297522.33873146615</v>
      </c>
      <c r="P909" s="16">
        <f t="shared" si="159"/>
        <v>-1812749.8521371894</v>
      </c>
      <c r="Q909" s="2">
        <f t="shared" si="153"/>
        <v>0.16412763094736668</v>
      </c>
    </row>
    <row r="910" spans="1:17" x14ac:dyDescent="0.4">
      <c r="F910" s="18">
        <v>37676</v>
      </c>
      <c r="G910">
        <v>1009.73999023437</v>
      </c>
      <c r="H910" s="12">
        <v>0.81215777124758637</v>
      </c>
      <c r="I910" s="13">
        <f t="shared" si="154"/>
        <v>168.85094438115598</v>
      </c>
      <c r="K910" s="19">
        <v>37676</v>
      </c>
      <c r="L910" s="14">
        <f t="shared" si="155"/>
        <v>36692.801025800829</v>
      </c>
      <c r="M910" s="14">
        <f t="shared" si="156"/>
        <v>252442.80883481383</v>
      </c>
      <c r="N910" s="14">
        <f t="shared" si="157"/>
        <v>5065.5283314346807</v>
      </c>
      <c r="O910" s="17">
        <f t="shared" si="158"/>
        <v>294201.13819204934</v>
      </c>
      <c r="P910" s="16">
        <f t="shared" si="159"/>
        <v>-1814842.6937583967</v>
      </c>
      <c r="Q910" s="2">
        <f t="shared" si="153"/>
        <v>0.16210834096192761</v>
      </c>
    </row>
    <row r="911" spans="1:17" x14ac:dyDescent="0.4">
      <c r="F911" s="18">
        <v>37683</v>
      </c>
      <c r="G911">
        <v>986.82000732421795</v>
      </c>
      <c r="H911" s="12">
        <v>0.77570605793073344</v>
      </c>
      <c r="I911" s="13">
        <f t="shared" si="154"/>
        <v>168.94838649312857</v>
      </c>
      <c r="K911" s="19">
        <v>37683</v>
      </c>
      <c r="L911" s="14">
        <f t="shared" si="155"/>
        <v>35859.914955554406</v>
      </c>
      <c r="M911" s="14">
        <f t="shared" si="156"/>
        <v>241112.53136617341</v>
      </c>
      <c r="N911" s="14">
        <f t="shared" si="157"/>
        <v>5068.451594793858</v>
      </c>
      <c r="O911" s="17">
        <f t="shared" si="158"/>
        <v>282040.8979165217</v>
      </c>
      <c r="P911" s="16">
        <f>P910*EXP($C$17/52)+(-MAX(O$2:O910)*$C$16)</f>
        <v>-1929438.2417699278</v>
      </c>
      <c r="Q911" s="2">
        <f t="shared" si="153"/>
        <v>0.14617772769850237</v>
      </c>
    </row>
    <row r="912" spans="1:17" x14ac:dyDescent="0.4">
      <c r="F912" s="18">
        <v>37690</v>
      </c>
      <c r="G912">
        <v>1030.44995117187</v>
      </c>
      <c r="H912" s="12">
        <v>0.84581444344130541</v>
      </c>
      <c r="I912" s="13">
        <f t="shared" si="154"/>
        <v>169.04588483792364</v>
      </c>
      <c r="K912" s="19">
        <v>37690</v>
      </c>
      <c r="L912" s="14">
        <f t="shared" si="155"/>
        <v>37445.377415050716</v>
      </c>
      <c r="M912" s="14">
        <f t="shared" si="156"/>
        <v>262904.30432917248</v>
      </c>
      <c r="N912" s="14">
        <f t="shared" si="157"/>
        <v>5071.3765451377103</v>
      </c>
      <c r="O912" s="17">
        <f t="shared" si="158"/>
        <v>305421.0582893609</v>
      </c>
      <c r="P912" s="16">
        <f t="shared" ref="P912:P923" si="160">P911*EXP($C$17/52)</f>
        <v>-1931665.8015477783</v>
      </c>
      <c r="Q912" s="2">
        <f t="shared" si="153"/>
        <v>0.1581127843360054</v>
      </c>
    </row>
    <row r="913" spans="6:17" x14ac:dyDescent="0.4">
      <c r="F913" s="18">
        <v>37697</v>
      </c>
      <c r="G913">
        <v>1093.11999511718</v>
      </c>
      <c r="H913" s="12">
        <v>0.95182469392441038</v>
      </c>
      <c r="I913" s="13">
        <f t="shared" si="154"/>
        <v>169.14343944799259</v>
      </c>
      <c r="K913" s="19">
        <v>37697</v>
      </c>
      <c r="L913" s="14">
        <f t="shared" si="155"/>
        <v>39722.73542305603</v>
      </c>
      <c r="M913" s="14">
        <f t="shared" si="156"/>
        <v>295855.44552939496</v>
      </c>
      <c r="N913" s="14">
        <f t="shared" si="157"/>
        <v>5074.3031834397789</v>
      </c>
      <c r="O913" s="17">
        <f t="shared" si="158"/>
        <v>340652.48413589073</v>
      </c>
      <c r="P913" s="16">
        <f t="shared" si="160"/>
        <v>-1933895.9330703246</v>
      </c>
      <c r="Q913" s="2">
        <f t="shared" si="153"/>
        <v>0.17614830162813272</v>
      </c>
    </row>
    <row r="914" spans="6:17" x14ac:dyDescent="0.4">
      <c r="F914" s="18">
        <v>37704</v>
      </c>
      <c r="G914">
        <v>1046.71997070312</v>
      </c>
      <c r="H914" s="12">
        <v>0.87273483612421365</v>
      </c>
      <c r="I914" s="13">
        <f t="shared" si="154"/>
        <v>169.24105035580553</v>
      </c>
      <c r="K914" s="19">
        <v>37704</v>
      </c>
      <c r="L914" s="14">
        <f t="shared" si="155"/>
        <v>38036.611391242426</v>
      </c>
      <c r="M914" s="14">
        <f t="shared" si="156"/>
        <v>271271.96364907303</v>
      </c>
      <c r="N914" s="14">
        <f t="shared" si="157"/>
        <v>5077.2315106741671</v>
      </c>
      <c r="O914" s="17">
        <f t="shared" si="158"/>
        <v>314385.80655098963</v>
      </c>
      <c r="P914" s="16">
        <f t="shared" si="160"/>
        <v>-1936128.6393066768</v>
      </c>
      <c r="Q914" s="2">
        <f t="shared" si="153"/>
        <v>0.16237857349373772</v>
      </c>
    </row>
    <row r="915" spans="6:17" x14ac:dyDescent="0.4">
      <c r="F915" s="18">
        <v>37711</v>
      </c>
      <c r="G915">
        <v>1050.69995117187</v>
      </c>
      <c r="H915" s="12">
        <v>0.87938431515223536</v>
      </c>
      <c r="I915" s="13">
        <f t="shared" si="154"/>
        <v>169.3387175938513</v>
      </c>
      <c r="K915" s="19">
        <v>37711</v>
      </c>
      <c r="L915" s="14">
        <f t="shared" si="155"/>
        <v>38181.239347784503</v>
      </c>
      <c r="M915" s="14">
        <f t="shared" si="156"/>
        <v>273338.81964990078</v>
      </c>
      <c r="N915" s="14">
        <f t="shared" si="157"/>
        <v>5080.1615278155396</v>
      </c>
      <c r="O915" s="17">
        <f t="shared" si="158"/>
        <v>316600.22052550083</v>
      </c>
      <c r="P915" s="16">
        <f t="shared" si="160"/>
        <v>-1938363.9232293733</v>
      </c>
      <c r="Q915" s="2">
        <f t="shared" si="153"/>
        <v>0.16333373559596343</v>
      </c>
    </row>
    <row r="916" spans="6:17" x14ac:dyDescent="0.4">
      <c r="F916" s="18">
        <v>37718</v>
      </c>
      <c r="G916">
        <v>1026.15002441406</v>
      </c>
      <c r="H916" s="12">
        <v>0.83877023537208284</v>
      </c>
      <c r="I916" s="13">
        <f t="shared" si="154"/>
        <v>169.43644119463747</v>
      </c>
      <c r="K916" s="19">
        <v>37718</v>
      </c>
      <c r="L916" s="14">
        <f t="shared" si="155"/>
        <v>37289.122974822763</v>
      </c>
      <c r="M916" s="14">
        <f t="shared" si="156"/>
        <v>260714.75479339721</v>
      </c>
      <c r="N916" s="14">
        <f t="shared" si="157"/>
        <v>5083.0932358391246</v>
      </c>
      <c r="O916" s="17">
        <f t="shared" si="158"/>
        <v>303086.97100405907</v>
      </c>
      <c r="P916" s="16">
        <f t="shared" si="160"/>
        <v>-1940601.7878143841</v>
      </c>
      <c r="Q916" s="2">
        <f t="shared" si="153"/>
        <v>0.15618194979888833</v>
      </c>
    </row>
    <row r="917" spans="6:17" x14ac:dyDescent="0.4">
      <c r="F917" s="18">
        <v>37725</v>
      </c>
      <c r="G917">
        <v>1083.56005859375</v>
      </c>
      <c r="H917" s="12">
        <v>0.93524903135396886</v>
      </c>
      <c r="I917" s="13">
        <f t="shared" si="154"/>
        <v>169.5342211906904</v>
      </c>
      <c r="K917" s="19">
        <v>37725</v>
      </c>
      <c r="L917" s="14">
        <f t="shared" si="155"/>
        <v>39375.338219750163</v>
      </c>
      <c r="M917" s="14">
        <f t="shared" si="156"/>
        <v>290703.23623494647</v>
      </c>
      <c r="N917" s="14">
        <f t="shared" si="157"/>
        <v>5086.026635720712</v>
      </c>
      <c r="O917" s="17">
        <f t="shared" si="158"/>
        <v>335164.6010904173</v>
      </c>
      <c r="P917" s="16">
        <f t="shared" si="160"/>
        <v>-1942842.2360411149</v>
      </c>
      <c r="Q917" s="2">
        <f t="shared" si="153"/>
        <v>0.17251251536170767</v>
      </c>
    </row>
    <row r="918" spans="6:17" x14ac:dyDescent="0.4">
      <c r="F918" s="18">
        <v>37732</v>
      </c>
      <c r="G918">
        <v>1083.18994140625</v>
      </c>
      <c r="H918" s="12">
        <v>0.93461022482001477</v>
      </c>
      <c r="I918" s="13">
        <f t="shared" si="154"/>
        <v>169.63205761455521</v>
      </c>
      <c r="K918" s="19">
        <v>37732</v>
      </c>
      <c r="L918" s="14">
        <f t="shared" si="155"/>
        <v>39361.888582765881</v>
      </c>
      <c r="M918" s="14">
        <f t="shared" si="156"/>
        <v>290504.67615038843</v>
      </c>
      <c r="N918" s="14">
        <f t="shared" si="157"/>
        <v>5088.9617284366559</v>
      </c>
      <c r="O918" s="17">
        <f t="shared" si="158"/>
        <v>334955.52646159095</v>
      </c>
      <c r="P918" s="16">
        <f t="shared" si="160"/>
        <v>-1945085.2708924115</v>
      </c>
      <c r="Q918" s="2">
        <f t="shared" si="153"/>
        <v>0.17220608858341324</v>
      </c>
    </row>
    <row r="919" spans="6:17" x14ac:dyDescent="0.4">
      <c r="F919" s="18">
        <v>37739</v>
      </c>
      <c r="G919">
        <v>1136.34997558593</v>
      </c>
      <c r="H919" s="12">
        <v>1.028597595980171</v>
      </c>
      <c r="I919" s="13">
        <f t="shared" si="154"/>
        <v>169.72995049879577</v>
      </c>
      <c r="K919" s="19">
        <v>37739</v>
      </c>
      <c r="L919" s="14">
        <f t="shared" si="155"/>
        <v>41293.663668971014</v>
      </c>
      <c r="M919" s="14">
        <f t="shared" si="156"/>
        <v>319718.74860114261</v>
      </c>
      <c r="N919" s="14">
        <f t="shared" si="157"/>
        <v>5091.8985149638729</v>
      </c>
      <c r="O919" s="17">
        <f t="shared" si="158"/>
        <v>366104.31078507745</v>
      </c>
      <c r="P919" s="16">
        <f t="shared" si="160"/>
        <v>-1947330.8953545631</v>
      </c>
      <c r="Q919" s="2">
        <f t="shared" si="153"/>
        <v>0.18800313375525143</v>
      </c>
    </row>
    <row r="920" spans="6:17" x14ac:dyDescent="0.4">
      <c r="F920" s="18">
        <v>37746</v>
      </c>
      <c r="G920">
        <v>1143.55004882812</v>
      </c>
      <c r="H920" s="12">
        <v>1.041673568781744</v>
      </c>
      <c r="I920" s="13">
        <f t="shared" si="154"/>
        <v>169.8278998759948</v>
      </c>
      <c r="K920" s="19">
        <v>37746</v>
      </c>
      <c r="L920" s="14">
        <f t="shared" si="155"/>
        <v>41555.306128814118</v>
      </c>
      <c r="M920" s="14">
        <f t="shared" si="156"/>
        <v>323783.15014864737</v>
      </c>
      <c r="N920" s="14">
        <f t="shared" si="157"/>
        <v>5094.8369962798442</v>
      </c>
      <c r="O920" s="17">
        <f t="shared" si="158"/>
        <v>370433.29327374132</v>
      </c>
      <c r="P920" s="16">
        <f t="shared" si="160"/>
        <v>-1949579.112417307</v>
      </c>
      <c r="Q920" s="2">
        <f t="shared" si="153"/>
        <v>0.19000680245001011</v>
      </c>
    </row>
    <row r="921" spans="6:17" x14ac:dyDescent="0.4">
      <c r="F921" s="18">
        <v>37753</v>
      </c>
      <c r="G921">
        <v>1154.47998046875</v>
      </c>
      <c r="H921" s="12">
        <v>1.061681142985994</v>
      </c>
      <c r="I921" s="13">
        <f t="shared" si="154"/>
        <v>169.92590577875379</v>
      </c>
      <c r="K921" s="19">
        <v>37753</v>
      </c>
      <c r="L921" s="14">
        <f t="shared" si="155"/>
        <v>41952.487394084346</v>
      </c>
      <c r="M921" s="14">
        <f t="shared" si="156"/>
        <v>330002.09972827544</v>
      </c>
      <c r="N921" s="14">
        <f t="shared" si="157"/>
        <v>5097.7771733626141</v>
      </c>
      <c r="O921" s="17">
        <f t="shared" si="158"/>
        <v>377052.36429572239</v>
      </c>
      <c r="P921" s="16">
        <f t="shared" si="160"/>
        <v>-1951829.9250738316</v>
      </c>
      <c r="Q921" s="2">
        <f t="shared" si="153"/>
        <v>0.19317890327020151</v>
      </c>
    </row>
    <row r="922" spans="6:17" x14ac:dyDescent="0.4">
      <c r="F922" s="18">
        <v>37760</v>
      </c>
      <c r="G922">
        <v>1130.05004882812</v>
      </c>
      <c r="H922" s="12">
        <v>1.017224116257341</v>
      </c>
      <c r="I922" s="13">
        <f t="shared" si="154"/>
        <v>170.02396823969303</v>
      </c>
      <c r="K922" s="19">
        <v>37760</v>
      </c>
      <c r="L922" s="14">
        <f t="shared" si="155"/>
        <v>41064.731506991578</v>
      </c>
      <c r="M922" s="14">
        <f t="shared" si="156"/>
        <v>316183.53257649444</v>
      </c>
      <c r="N922" s="14">
        <f t="shared" si="157"/>
        <v>5100.7190471907916</v>
      </c>
      <c r="O922" s="17">
        <f t="shared" si="158"/>
        <v>362348.98313067685</v>
      </c>
      <c r="P922" s="16">
        <f t="shared" si="160"/>
        <v>-1954083.3363207814</v>
      </c>
      <c r="Q922" s="2">
        <f t="shared" si="153"/>
        <v>0.18543169392812109</v>
      </c>
    </row>
    <row r="923" spans="6:17" x14ac:dyDescent="0.4">
      <c r="F923" s="18">
        <v>37767</v>
      </c>
      <c r="G923">
        <v>1197.89001464843</v>
      </c>
      <c r="H923" s="12">
        <v>1.1430235557278221</v>
      </c>
      <c r="I923" s="13">
        <f t="shared" si="154"/>
        <v>170.12208729145169</v>
      </c>
      <c r="K923" s="19">
        <v>37767</v>
      </c>
      <c r="L923" s="14">
        <f t="shared" si="155"/>
        <v>43529.958586750974</v>
      </c>
      <c r="M923" s="14">
        <f t="shared" si="156"/>
        <v>355285.74273079738</v>
      </c>
      <c r="N923" s="14">
        <f t="shared" si="157"/>
        <v>5103.6626187435513</v>
      </c>
      <c r="O923" s="17">
        <f t="shared" si="158"/>
        <v>403919.36393629189</v>
      </c>
      <c r="P923" s="16">
        <f t="shared" si="160"/>
        <v>-1956339.3491582605</v>
      </c>
      <c r="Q923" s="2">
        <f t="shared" si="153"/>
        <v>0.20646692206548073</v>
      </c>
    </row>
    <row r="924" spans="6:17" x14ac:dyDescent="0.4">
      <c r="F924" s="18">
        <v>37774</v>
      </c>
      <c r="G924">
        <v>1213.10998535156</v>
      </c>
      <c r="H924" s="12">
        <v>1.172253791465435</v>
      </c>
      <c r="I924" s="13">
        <f t="shared" si="154"/>
        <v>170.22026296668773</v>
      </c>
      <c r="K924" s="19">
        <v>37774</v>
      </c>
      <c r="L924" s="14">
        <f t="shared" si="155"/>
        <v>44083.034984664904</v>
      </c>
      <c r="M924" s="14">
        <f t="shared" si="156"/>
        <v>364371.37002359744</v>
      </c>
      <c r="N924" s="14">
        <f t="shared" si="157"/>
        <v>5106.607889000632</v>
      </c>
      <c r="O924" s="17">
        <f t="shared" si="158"/>
        <v>413561.01289726299</v>
      </c>
      <c r="P924" s="16">
        <f>P923*EXP($C$17/52)+(-MAX(O$2:O923)*$C$16)</f>
        <v>-2071098.2567692054</v>
      </c>
      <c r="Q924" s="2">
        <f t="shared" si="153"/>
        <v>0.19968198589592484</v>
      </c>
    </row>
    <row r="925" spans="6:17" x14ac:dyDescent="0.4">
      <c r="F925" s="18">
        <v>37781</v>
      </c>
      <c r="G925">
        <v>1203.91003417968</v>
      </c>
      <c r="H925" s="12">
        <v>1.1545409979069881</v>
      </c>
      <c r="I925" s="13">
        <f t="shared" si="154"/>
        <v>170.31849529807795</v>
      </c>
      <c r="K925" s="19">
        <v>37781</v>
      </c>
      <c r="L925" s="14">
        <f t="shared" si="155"/>
        <v>43748.719238966332</v>
      </c>
      <c r="M925" s="14">
        <f t="shared" si="156"/>
        <v>358865.70657185611</v>
      </c>
      <c r="N925" s="14">
        <f t="shared" si="157"/>
        <v>5109.5548589423388</v>
      </c>
      <c r="O925" s="17">
        <f t="shared" si="158"/>
        <v>407723.9806697648</v>
      </c>
      <c r="P925" s="16">
        <f t="shared" ref="P925:P936" si="161">P924*EXP($C$17/52)</f>
        <v>-2073489.3647471024</v>
      </c>
      <c r="Q925" s="2">
        <f t="shared" si="153"/>
        <v>0.19663663947439333</v>
      </c>
    </row>
    <row r="926" spans="6:17" x14ac:dyDescent="0.4">
      <c r="F926" s="18">
        <v>37788</v>
      </c>
      <c r="G926">
        <v>1223.40002441406</v>
      </c>
      <c r="H926" s="12">
        <v>1.192225099690946</v>
      </c>
      <c r="I926" s="13">
        <f t="shared" si="154"/>
        <v>170.41678431831801</v>
      </c>
      <c r="K926" s="19">
        <v>37788</v>
      </c>
      <c r="L926" s="14">
        <f t="shared" si="155"/>
        <v>44456.963282563054</v>
      </c>
      <c r="M926" s="14">
        <f t="shared" si="156"/>
        <v>370579.04705759196</v>
      </c>
      <c r="N926" s="14">
        <f t="shared" si="157"/>
        <v>5112.5035295495409</v>
      </c>
      <c r="O926" s="17">
        <f t="shared" si="158"/>
        <v>420148.5138697045</v>
      </c>
      <c r="P926" s="16">
        <f t="shared" si="161"/>
        <v>-2075883.2332880693</v>
      </c>
      <c r="Q926" s="2">
        <f t="shared" si="153"/>
        <v>0.20239506111536704</v>
      </c>
    </row>
    <row r="927" spans="6:17" x14ac:dyDescent="0.4">
      <c r="F927" s="18">
        <v>37795</v>
      </c>
      <c r="G927">
        <v>1205.23999023437</v>
      </c>
      <c r="H927" s="12">
        <v>1.1570932432941481</v>
      </c>
      <c r="I927" s="13">
        <f t="shared" si="154"/>
        <v>170.51513006012249</v>
      </c>
      <c r="K927" s="19">
        <v>37795</v>
      </c>
      <c r="L927" s="14">
        <f t="shared" si="155"/>
        <v>43797.048327008561</v>
      </c>
      <c r="M927" s="14">
        <f t="shared" si="156"/>
        <v>359659.02040468523</v>
      </c>
      <c r="N927" s="14">
        <f t="shared" si="157"/>
        <v>5115.4539018036749</v>
      </c>
      <c r="O927" s="17">
        <f t="shared" si="158"/>
        <v>408571.52263349749</v>
      </c>
      <c r="P927" s="16">
        <f t="shared" si="161"/>
        <v>-2078279.8655792095</v>
      </c>
      <c r="Q927" s="2">
        <f t="shared" si="153"/>
        <v>0.19659119515149129</v>
      </c>
    </row>
    <row r="928" spans="6:17" x14ac:dyDescent="0.4">
      <c r="F928" s="18">
        <v>37802</v>
      </c>
      <c r="G928">
        <v>1231.33996582031</v>
      </c>
      <c r="H928" s="12">
        <v>1.2077505457378339</v>
      </c>
      <c r="I928" s="13">
        <f t="shared" si="154"/>
        <v>170.61353255622478</v>
      </c>
      <c r="K928" s="19">
        <v>37802</v>
      </c>
      <c r="L928" s="14">
        <f t="shared" si="155"/>
        <v>44745.491708686328</v>
      </c>
      <c r="M928" s="14">
        <f t="shared" si="156"/>
        <v>375404.81779727124</v>
      </c>
      <c r="N928" s="14">
        <f t="shared" si="157"/>
        <v>5118.405976686744</v>
      </c>
      <c r="O928" s="17">
        <f t="shared" si="158"/>
        <v>425268.71548264433</v>
      </c>
      <c r="P928" s="16">
        <f t="shared" si="161"/>
        <v>-2080679.2648113063</v>
      </c>
      <c r="Q928" s="2">
        <f t="shared" si="153"/>
        <v>0.20438936585510276</v>
      </c>
    </row>
    <row r="929" spans="6:17" x14ac:dyDescent="0.4">
      <c r="F929" s="18">
        <v>37809</v>
      </c>
      <c r="G929">
        <v>1280.56994628906</v>
      </c>
      <c r="H929" s="12">
        <v>1.3062548060612691</v>
      </c>
      <c r="I929" s="13">
        <f t="shared" si="154"/>
        <v>170.71199183937722</v>
      </c>
      <c r="K929" s="19">
        <v>37809</v>
      </c>
      <c r="L929" s="14">
        <f t="shared" si="155"/>
        <v>46534.453119855782</v>
      </c>
      <c r="M929" s="14">
        <f t="shared" si="156"/>
        <v>406022.8738432597</v>
      </c>
      <c r="N929" s="14">
        <f t="shared" si="157"/>
        <v>5121.3597551813173</v>
      </c>
      <c r="O929" s="17">
        <f t="shared" si="158"/>
        <v>457678.68671829678</v>
      </c>
      <c r="P929" s="16">
        <f t="shared" si="161"/>
        <v>-2083081.4341788262</v>
      </c>
      <c r="Q929" s="2">
        <f t="shared" si="153"/>
        <v>0.21971233539351226</v>
      </c>
    </row>
    <row r="930" spans="6:17" x14ac:dyDescent="0.4">
      <c r="F930" s="18">
        <v>37816</v>
      </c>
      <c r="G930">
        <v>1259.91003417968</v>
      </c>
      <c r="H930" s="12">
        <v>1.264446214478089</v>
      </c>
      <c r="I930" s="13">
        <f t="shared" si="154"/>
        <v>170.81050794235099</v>
      </c>
      <c r="K930" s="19">
        <v>37816</v>
      </c>
      <c r="L930" s="14">
        <f t="shared" si="155"/>
        <v>45783.695448007944</v>
      </c>
      <c r="M930" s="14">
        <f t="shared" si="156"/>
        <v>393027.51916423877</v>
      </c>
      <c r="N930" s="14">
        <f t="shared" si="157"/>
        <v>5124.3152382705302</v>
      </c>
      <c r="O930" s="17">
        <f t="shared" si="158"/>
        <v>443935.52985051728</v>
      </c>
      <c r="P930" s="16">
        <f t="shared" si="161"/>
        <v>-2085486.3768799242</v>
      </c>
      <c r="Q930" s="2">
        <f t="shared" si="153"/>
        <v>0.21286906247485773</v>
      </c>
    </row>
    <row r="931" spans="6:17" x14ac:dyDescent="0.4">
      <c r="F931" s="18">
        <v>37823</v>
      </c>
      <c r="G931">
        <v>1278.31005859375</v>
      </c>
      <c r="H931" s="12">
        <v>1.301648444014281</v>
      </c>
      <c r="I931" s="13">
        <f t="shared" si="154"/>
        <v>170.90908089793624</v>
      </c>
      <c r="K931" s="19">
        <v>37823</v>
      </c>
      <c r="L931" s="14">
        <f t="shared" si="155"/>
        <v>46452.33137530111</v>
      </c>
      <c r="M931" s="14">
        <f t="shared" si="156"/>
        <v>404591.07941264618</v>
      </c>
      <c r="N931" s="14">
        <f t="shared" si="157"/>
        <v>5127.2724269380878</v>
      </c>
      <c r="O931" s="17">
        <f t="shared" si="158"/>
        <v>456170.68321488542</v>
      </c>
      <c r="P931" s="16">
        <f t="shared" si="161"/>
        <v>-2087894.0961164474</v>
      </c>
      <c r="Q931" s="2">
        <f t="shared" si="153"/>
        <v>0.21848363097696291</v>
      </c>
    </row>
    <row r="932" spans="6:17" x14ac:dyDescent="0.4">
      <c r="F932" s="18">
        <v>37830</v>
      </c>
      <c r="G932">
        <v>1264.33996582031</v>
      </c>
      <c r="H932" s="12">
        <v>1.2733536088411661</v>
      </c>
      <c r="I932" s="13">
        <f t="shared" si="154"/>
        <v>171.007710738942</v>
      </c>
      <c r="K932" s="19">
        <v>37830</v>
      </c>
      <c r="L932" s="14">
        <f t="shared" si="155"/>
        <v>45944.674117585855</v>
      </c>
      <c r="M932" s="14">
        <f t="shared" si="156"/>
        <v>395796.20245709253</v>
      </c>
      <c r="N932" s="14">
        <f t="shared" si="157"/>
        <v>5130.2313221682607</v>
      </c>
      <c r="O932" s="17">
        <f t="shared" si="158"/>
        <v>446871.10789684666</v>
      </c>
      <c r="P932" s="16">
        <f t="shared" si="161"/>
        <v>-2090304.5950939395</v>
      </c>
      <c r="Q932" s="2">
        <f t="shared" si="153"/>
        <v>0.21378277067642576</v>
      </c>
    </row>
    <row r="933" spans="6:17" x14ac:dyDescent="0.4">
      <c r="F933" s="18">
        <v>37837</v>
      </c>
      <c r="G933">
        <v>1207.28002929687</v>
      </c>
      <c r="H933" s="12">
        <v>1.161013646180602</v>
      </c>
      <c r="I933" s="13">
        <f t="shared" si="154"/>
        <v>171.10639749819626</v>
      </c>
      <c r="K933" s="19">
        <v>37837</v>
      </c>
      <c r="L933" s="14">
        <f t="shared" si="155"/>
        <v>43871.181022681849</v>
      </c>
      <c r="M933" s="14">
        <f t="shared" si="156"/>
        <v>360877.59831092163</v>
      </c>
      <c r="N933" s="14">
        <f t="shared" si="157"/>
        <v>5133.1919249458888</v>
      </c>
      <c r="O933" s="17">
        <f t="shared" si="158"/>
        <v>409881.97125854937</v>
      </c>
      <c r="P933" s="16">
        <f t="shared" si="161"/>
        <v>-2092717.877021645</v>
      </c>
      <c r="Q933" s="2">
        <f t="shared" si="153"/>
        <v>0.19586107413670742</v>
      </c>
    </row>
    <row r="934" spans="6:17" x14ac:dyDescent="0.4">
      <c r="F934" s="18">
        <v>37844</v>
      </c>
      <c r="G934">
        <v>1253.63000488281</v>
      </c>
      <c r="H934" s="12">
        <v>1.2518723501946161</v>
      </c>
      <c r="I934" s="13">
        <f t="shared" si="154"/>
        <v>171.20514120854594</v>
      </c>
      <c r="K934" s="19">
        <v>37844</v>
      </c>
      <c r="L934" s="14">
        <f t="shared" si="155"/>
        <v>45555.486337093404</v>
      </c>
      <c r="M934" s="14">
        <f t="shared" si="156"/>
        <v>389119.18788920622</v>
      </c>
      <c r="N934" s="14">
        <f t="shared" si="157"/>
        <v>5136.1542362563787</v>
      </c>
      <c r="O934" s="17">
        <f t="shared" si="158"/>
        <v>439810.828462556</v>
      </c>
      <c r="P934" s="16">
        <f t="shared" si="161"/>
        <v>-2095133.9451125136</v>
      </c>
      <c r="Q934" s="2">
        <f t="shared" si="153"/>
        <v>0.20992014829817343</v>
      </c>
    </row>
    <row r="935" spans="6:17" x14ac:dyDescent="0.4">
      <c r="F935" s="18">
        <v>37851</v>
      </c>
      <c r="G935">
        <v>1304.5400390625</v>
      </c>
      <c r="H935" s="12">
        <v>1.3556142241642299</v>
      </c>
      <c r="I935" s="13">
        <f t="shared" si="154"/>
        <v>171.30394190285691</v>
      </c>
      <c r="K935" s="19">
        <v>37851</v>
      </c>
      <c r="L935" s="14">
        <f t="shared" si="155"/>
        <v>47405.498986328472</v>
      </c>
      <c r="M935" s="14">
        <f t="shared" si="156"/>
        <v>421365.25015177234</v>
      </c>
      <c r="N935" s="14">
        <f t="shared" si="157"/>
        <v>5139.1182570857081</v>
      </c>
      <c r="O935" s="17">
        <f t="shared" si="158"/>
        <v>473909.86739518656</v>
      </c>
      <c r="P935" s="16">
        <f t="shared" si="161"/>
        <v>-2097552.8025832046</v>
      </c>
      <c r="Q935" s="2">
        <f t="shared" si="153"/>
        <v>0.22593465433220614</v>
      </c>
    </row>
    <row r="936" spans="6:17" x14ac:dyDescent="0.4">
      <c r="F936" s="18">
        <v>37858</v>
      </c>
      <c r="G936">
        <v>1341.19995117187</v>
      </c>
      <c r="H936" s="12">
        <v>1.4328751436129319</v>
      </c>
      <c r="I936" s="13">
        <f t="shared" si="154"/>
        <v>171.40279961401404</v>
      </c>
      <c r="K936" s="19">
        <v>37858</v>
      </c>
      <c r="L936" s="14">
        <f t="shared" si="155"/>
        <v>48737.678432187829</v>
      </c>
      <c r="M936" s="14">
        <f t="shared" si="156"/>
        <v>445380.24355487654</v>
      </c>
      <c r="N936" s="14">
        <f t="shared" si="157"/>
        <v>5142.0839884204224</v>
      </c>
      <c r="O936" s="17">
        <f t="shared" si="158"/>
        <v>499260.00597548479</v>
      </c>
      <c r="P936" s="16">
        <f t="shared" si="161"/>
        <v>-2099974.4526540902</v>
      </c>
      <c r="Q936" s="2">
        <f t="shared" si="153"/>
        <v>0.2377457522611697</v>
      </c>
    </row>
    <row r="937" spans="6:17" x14ac:dyDescent="0.4">
      <c r="F937" s="18">
        <v>37865</v>
      </c>
      <c r="G937">
        <v>1361.90002441406</v>
      </c>
      <c r="H937" s="12">
        <v>1.4774464416153319</v>
      </c>
      <c r="I937" s="13">
        <f t="shared" si="154"/>
        <v>171.50171437492114</v>
      </c>
      <c r="K937" s="19">
        <v>37865</v>
      </c>
      <c r="L937" s="14">
        <f t="shared" si="155"/>
        <v>49489.895513853466</v>
      </c>
      <c r="M937" s="14">
        <f t="shared" si="156"/>
        <v>459234.32961977401</v>
      </c>
      <c r="N937" s="14">
        <f t="shared" si="157"/>
        <v>5145.0514312476353</v>
      </c>
      <c r="O937" s="17">
        <f t="shared" si="158"/>
        <v>513869.27656487509</v>
      </c>
      <c r="P937" s="16">
        <f>P936*EXP($C$17/52)+(-MAX(O$2:O936)*$C$16)</f>
        <v>-2214899.1887286305</v>
      </c>
      <c r="Q937" s="2">
        <f t="shared" si="153"/>
        <v>0.23200571799380182</v>
      </c>
    </row>
    <row r="938" spans="6:17" x14ac:dyDescent="0.4">
      <c r="F938" s="18">
        <v>37872</v>
      </c>
      <c r="G938">
        <v>1357.63000488281</v>
      </c>
      <c r="H938" s="12">
        <v>1.468196371786131</v>
      </c>
      <c r="I938" s="13">
        <f t="shared" si="154"/>
        <v>171.60068621850104</v>
      </c>
      <c r="K938" s="19">
        <v>37872</v>
      </c>
      <c r="L938" s="14">
        <f t="shared" si="155"/>
        <v>49334.727868170667</v>
      </c>
      <c r="M938" s="14">
        <f t="shared" si="156"/>
        <v>456359.13259245927</v>
      </c>
      <c r="N938" s="14">
        <f t="shared" si="157"/>
        <v>5148.0205865550324</v>
      </c>
      <c r="O938" s="17">
        <f t="shared" si="158"/>
        <v>510841.88104718493</v>
      </c>
      <c r="P938" s="16">
        <f t="shared" ref="P938:P949" si="162">P937*EXP($C$17/52)</f>
        <v>-2217456.3166210889</v>
      </c>
      <c r="Q938" s="2">
        <f t="shared" si="153"/>
        <v>0.23037291748123118</v>
      </c>
    </row>
    <row r="939" spans="6:17" x14ac:dyDescent="0.4">
      <c r="F939" s="18">
        <v>37879</v>
      </c>
      <c r="G939">
        <v>1392.26000976562</v>
      </c>
      <c r="H939" s="12">
        <v>1.544052237273251</v>
      </c>
      <c r="I939" s="13">
        <f t="shared" si="154"/>
        <v>171.69971517769554</v>
      </c>
      <c r="K939" s="19">
        <v>37879</v>
      </c>
      <c r="L939" s="14">
        <f t="shared" si="155"/>
        <v>50593.142797733402</v>
      </c>
      <c r="M939" s="14">
        <f t="shared" si="156"/>
        <v>479937.39340346947</v>
      </c>
      <c r="N939" s="14">
        <f t="shared" si="157"/>
        <v>5150.9914553308672</v>
      </c>
      <c r="O939" s="17">
        <f t="shared" si="158"/>
        <v>535681.52765653376</v>
      </c>
      <c r="P939" s="16">
        <f t="shared" si="162"/>
        <v>-2220016.3967486159</v>
      </c>
      <c r="Q939" s="2">
        <f t="shared" si="153"/>
        <v>0.24129620323574205</v>
      </c>
    </row>
    <row r="940" spans="6:17" x14ac:dyDescent="0.4">
      <c r="F940" s="18">
        <v>37886</v>
      </c>
      <c r="G940">
        <v>1309.31005859375</v>
      </c>
      <c r="H940" s="12">
        <v>1.365545890620659</v>
      </c>
      <c r="I940" s="13">
        <f t="shared" si="154"/>
        <v>171.79880128546546</v>
      </c>
      <c r="K940" s="19">
        <v>37886</v>
      </c>
      <c r="L940" s="14">
        <f t="shared" si="155"/>
        <v>47578.836062449147</v>
      </c>
      <c r="M940" s="14">
        <f t="shared" si="156"/>
        <v>424452.30769826367</v>
      </c>
      <c r="N940" s="14">
        <f t="shared" si="157"/>
        <v>5153.964038563965</v>
      </c>
      <c r="O940" s="17">
        <f t="shared" si="158"/>
        <v>477185.10779927677</v>
      </c>
      <c r="P940" s="16">
        <f t="shared" si="162"/>
        <v>-2222579.4325196026</v>
      </c>
      <c r="Q940" s="2">
        <f t="shared" si="153"/>
        <v>0.21469878683180341</v>
      </c>
    </row>
    <row r="941" spans="6:17" x14ac:dyDescent="0.4">
      <c r="F941" s="18">
        <v>37893</v>
      </c>
      <c r="G941">
        <v>1375.31994628906</v>
      </c>
      <c r="H941" s="12">
        <v>1.506706890109484</v>
      </c>
      <c r="I941" s="13">
        <f t="shared" si="154"/>
        <v>171.89794457479064</v>
      </c>
      <c r="K941" s="19">
        <v>37893</v>
      </c>
      <c r="L941" s="14">
        <f t="shared" si="155"/>
        <v>49977.560187832431</v>
      </c>
      <c r="M941" s="14">
        <f t="shared" si="156"/>
        <v>468329.34793657635</v>
      </c>
      <c r="N941" s="14">
        <f t="shared" si="157"/>
        <v>5156.9383372437205</v>
      </c>
      <c r="O941" s="17">
        <f t="shared" si="158"/>
        <v>523463.84646165255</v>
      </c>
      <c r="P941" s="16">
        <f t="shared" si="162"/>
        <v>-2225145.4273463748</v>
      </c>
      <c r="Q941" s="2">
        <f t="shared" si="153"/>
        <v>0.23524927406021995</v>
      </c>
    </row>
    <row r="942" spans="6:17" x14ac:dyDescent="0.4">
      <c r="F942" s="18">
        <v>37900</v>
      </c>
      <c r="G942">
        <v>1404.86999511718</v>
      </c>
      <c r="H942" s="12">
        <v>1.5721484980446401</v>
      </c>
      <c r="I942" s="13">
        <f t="shared" si="154"/>
        <v>171.99714507866997</v>
      </c>
      <c r="K942" s="19">
        <v>37900</v>
      </c>
      <c r="L942" s="14">
        <f t="shared" si="155"/>
        <v>51051.375301068896</v>
      </c>
      <c r="M942" s="14">
        <f t="shared" si="156"/>
        <v>488670.54752448405</v>
      </c>
      <c r="N942" s="14">
        <f t="shared" si="157"/>
        <v>5159.9143523601006</v>
      </c>
      <c r="O942" s="17">
        <f t="shared" si="158"/>
        <v>544881.83717791305</v>
      </c>
      <c r="P942" s="16">
        <f t="shared" si="162"/>
        <v>-2227714.3846451989</v>
      </c>
      <c r="Q942" s="2">
        <f t="shared" si="153"/>
        <v>0.24459232338471193</v>
      </c>
    </row>
    <row r="943" spans="6:17" x14ac:dyDescent="0.4">
      <c r="F943" s="18">
        <v>37907</v>
      </c>
      <c r="G943">
        <v>1394.02001953125</v>
      </c>
      <c r="H943" s="12">
        <v>1.547958497131831</v>
      </c>
      <c r="I943" s="13">
        <f t="shared" si="154"/>
        <v>172.09640283012138</v>
      </c>
      <c r="K943" s="19">
        <v>37907</v>
      </c>
      <c r="L943" s="14">
        <f t="shared" si="155"/>
        <v>50657.099547746577</v>
      </c>
      <c r="M943" s="14">
        <f t="shared" si="156"/>
        <v>481151.57523568149</v>
      </c>
      <c r="N943" s="14">
        <f t="shared" si="157"/>
        <v>5162.8920849036422</v>
      </c>
      <c r="O943" s="17">
        <f t="shared" si="158"/>
        <v>536971.56686833175</v>
      </c>
      <c r="P943" s="16">
        <f t="shared" si="162"/>
        <v>-2230286.3078362839</v>
      </c>
      <c r="Q943" s="2">
        <f t="shared" si="153"/>
        <v>0.24076351317839351</v>
      </c>
    </row>
    <row r="944" spans="6:17" x14ac:dyDescent="0.4">
      <c r="F944" s="18">
        <v>37914</v>
      </c>
      <c r="G944">
        <v>1370.60998535156</v>
      </c>
      <c r="H944" s="12">
        <v>1.4964047358760479</v>
      </c>
      <c r="I944" s="13">
        <f t="shared" si="154"/>
        <v>172.19571786218182</v>
      </c>
      <c r="K944" s="19">
        <v>37914</v>
      </c>
      <c r="L944" s="14">
        <f t="shared" si="155"/>
        <v>49806.405572594434</v>
      </c>
      <c r="M944" s="14">
        <f t="shared" si="156"/>
        <v>465127.13176157995</v>
      </c>
      <c r="N944" s="14">
        <f t="shared" si="157"/>
        <v>5165.8715358654554</v>
      </c>
      <c r="O944" s="17">
        <f t="shared" si="158"/>
        <v>520099.40887003986</v>
      </c>
      <c r="P944" s="16">
        <f t="shared" si="162"/>
        <v>-2232861.2003437891</v>
      </c>
      <c r="Q944" s="2">
        <f t="shared" si="153"/>
        <v>0.23292957430133196</v>
      </c>
    </row>
    <row r="945" spans="1:17" x14ac:dyDescent="0.4">
      <c r="F945" s="18">
        <v>37921</v>
      </c>
      <c r="G945">
        <v>1416.39001464843</v>
      </c>
      <c r="H945" s="12">
        <v>1.598037637768658</v>
      </c>
      <c r="I945" s="13">
        <f t="shared" si="154"/>
        <v>172.29509020790735</v>
      </c>
      <c r="K945" s="19">
        <v>37921</v>
      </c>
      <c r="L945" s="14">
        <f t="shared" si="155"/>
        <v>51469.999688100834</v>
      </c>
      <c r="M945" s="14">
        <f t="shared" si="156"/>
        <v>496717.66272995522</v>
      </c>
      <c r="N945" s="14">
        <f t="shared" si="157"/>
        <v>5168.8527062372204</v>
      </c>
      <c r="O945" s="17">
        <f t="shared" si="158"/>
        <v>553356.51512429328</v>
      </c>
      <c r="P945" s="16">
        <f t="shared" si="162"/>
        <v>-2235439.0655958257</v>
      </c>
      <c r="Q945" s="2">
        <f t="shared" si="153"/>
        <v>0.24753817880372583</v>
      </c>
    </row>
    <row r="946" spans="1:17" x14ac:dyDescent="0.4">
      <c r="F946" s="18">
        <v>37928</v>
      </c>
      <c r="G946">
        <v>1436.72998046875</v>
      </c>
      <c r="H946" s="12">
        <v>1.6442641946910419</v>
      </c>
      <c r="I946" s="13">
        <f t="shared" si="154"/>
        <v>172.39451990037307</v>
      </c>
      <c r="K946" s="19">
        <v>37928</v>
      </c>
      <c r="L946" s="14">
        <f t="shared" si="155"/>
        <v>52209.13087626281</v>
      </c>
      <c r="M946" s="14">
        <f t="shared" si="156"/>
        <v>511086.25253526232</v>
      </c>
      <c r="N946" s="14">
        <f t="shared" si="157"/>
        <v>5171.8355970111916</v>
      </c>
      <c r="O946" s="17">
        <f t="shared" si="158"/>
        <v>568467.21900853631</v>
      </c>
      <c r="P946" s="16">
        <f t="shared" si="162"/>
        <v>-2238019.9070244632</v>
      </c>
      <c r="Q946" s="2">
        <f t="shared" si="153"/>
        <v>0.25400454089987795</v>
      </c>
    </row>
    <row r="947" spans="1:17" x14ac:dyDescent="0.4">
      <c r="F947" s="18">
        <v>37935</v>
      </c>
      <c r="G947">
        <v>1407.51000976562</v>
      </c>
      <c r="H947" s="12">
        <v>1.5780627746094209</v>
      </c>
      <c r="I947" s="13">
        <f t="shared" si="154"/>
        <v>172.49400697267319</v>
      </c>
      <c r="K947" s="19">
        <v>37935</v>
      </c>
      <c r="L947" s="14">
        <f t="shared" si="155"/>
        <v>51147.310426088487</v>
      </c>
      <c r="M947" s="14">
        <f t="shared" si="156"/>
        <v>490508.88071674755</v>
      </c>
      <c r="N947" s="14">
        <f t="shared" si="157"/>
        <v>5174.820209180195</v>
      </c>
      <c r="O947" s="17">
        <f t="shared" si="158"/>
        <v>546831.01135201624</v>
      </c>
      <c r="P947" s="16">
        <f t="shared" si="162"/>
        <v>-2240603.7280657333</v>
      </c>
      <c r="Q947" s="2">
        <f t="shared" si="153"/>
        <v>0.2440552090949541</v>
      </c>
    </row>
    <row r="948" spans="1:17" x14ac:dyDescent="0.4">
      <c r="F948" s="18">
        <v>37942</v>
      </c>
      <c r="G948">
        <v>1373.31994628906</v>
      </c>
      <c r="H948" s="12">
        <v>1.502327948722761</v>
      </c>
      <c r="I948" s="13">
        <f t="shared" si="154"/>
        <v>172.593551457921</v>
      </c>
      <c r="K948" s="19">
        <v>37942</v>
      </c>
      <c r="L948" s="14">
        <f t="shared" si="155"/>
        <v>49904.882466080948</v>
      </c>
      <c r="M948" s="14">
        <f t="shared" si="156"/>
        <v>466968.24261625257</v>
      </c>
      <c r="N948" s="14">
        <f t="shared" si="157"/>
        <v>5177.806543737629</v>
      </c>
      <c r="O948" s="17">
        <f t="shared" si="158"/>
        <v>522050.93162607116</v>
      </c>
      <c r="P948" s="16">
        <f t="shared" si="162"/>
        <v>-2243190.5321596353</v>
      </c>
      <c r="Q948" s="2">
        <f t="shared" si="153"/>
        <v>0.23272696819180391</v>
      </c>
    </row>
    <row r="949" spans="1:17" x14ac:dyDescent="0.4">
      <c r="F949" s="18">
        <v>37949</v>
      </c>
      <c r="G949">
        <v>1424.25</v>
      </c>
      <c r="H949" s="12">
        <v>1.615822857213763</v>
      </c>
      <c r="I949" s="13">
        <f t="shared" si="154"/>
        <v>172.69315338924892</v>
      </c>
      <c r="K949" s="19">
        <v>37949</v>
      </c>
      <c r="L949" s="14">
        <f t="shared" si="155"/>
        <v>51755.622602276911</v>
      </c>
      <c r="M949" s="14">
        <f t="shared" si="156"/>
        <v>502245.8383029956</v>
      </c>
      <c r="N949" s="14">
        <f t="shared" si="157"/>
        <v>5180.7946016774667</v>
      </c>
      <c r="O949" s="17">
        <f t="shared" si="158"/>
        <v>559182.25550694996</v>
      </c>
      <c r="P949" s="16">
        <f t="shared" si="162"/>
        <v>-2245780.3227501391</v>
      </c>
      <c r="Q949" s="2">
        <f t="shared" si="153"/>
        <v>0.24899241027376454</v>
      </c>
    </row>
    <row r="950" spans="1:17" x14ac:dyDescent="0.4">
      <c r="F950" s="18">
        <v>37956</v>
      </c>
      <c r="G950">
        <v>1406.91003417968</v>
      </c>
      <c r="H950" s="12">
        <v>1.5767177080216299</v>
      </c>
      <c r="I950" s="13">
        <f t="shared" si="154"/>
        <v>172.79281279980847</v>
      </c>
      <c r="K950" s="19">
        <v>37956</v>
      </c>
      <c r="L950" s="14">
        <f t="shared" si="155"/>
        <v>51125.50799674217</v>
      </c>
      <c r="M950" s="14">
        <f t="shared" si="156"/>
        <v>490090.79398592649</v>
      </c>
      <c r="N950" s="14">
        <f t="shared" si="157"/>
        <v>5183.7843839942534</v>
      </c>
      <c r="O950" s="17">
        <f t="shared" si="158"/>
        <v>546400.08636666299</v>
      </c>
      <c r="P950" s="16">
        <f>P949*EXP($C$17/52)+(-MAX(O$2:O949)*$C$16)</f>
        <v>-2360873.3934645602</v>
      </c>
      <c r="Q950" s="2">
        <f t="shared" si="153"/>
        <v>0.23143980862303923</v>
      </c>
    </row>
    <row r="951" spans="1:17" x14ac:dyDescent="0.4">
      <c r="F951" s="18">
        <v>37963</v>
      </c>
      <c r="G951">
        <v>1417.27001953125</v>
      </c>
      <c r="H951" s="12">
        <v>1.600023980190822</v>
      </c>
      <c r="I951" s="13">
        <f t="shared" si="154"/>
        <v>172.89252972277035</v>
      </c>
      <c r="K951" s="19">
        <v>37963</v>
      </c>
      <c r="L951" s="14">
        <f t="shared" si="155"/>
        <v>51501.978063107614</v>
      </c>
      <c r="M951" s="14">
        <f t="shared" si="156"/>
        <v>497335.07707740215</v>
      </c>
      <c r="N951" s="14">
        <f t="shared" si="157"/>
        <v>5186.775891683109</v>
      </c>
      <c r="O951" s="17">
        <f t="shared" si="158"/>
        <v>554023.8310321928</v>
      </c>
      <c r="P951" s="16">
        <f t="shared" ref="P951:P962" si="163">P950*EXP($C$17/52)</f>
        <v>-2363599.0503412765</v>
      </c>
      <c r="Q951" s="2">
        <f t="shared" si="153"/>
        <v>0.2343983980498715</v>
      </c>
    </row>
    <row r="952" spans="1:17" x14ac:dyDescent="0.4">
      <c r="F952" s="18">
        <v>37970</v>
      </c>
      <c r="G952">
        <v>1426.17004394531</v>
      </c>
      <c r="H952" s="12">
        <v>1.6201824038022821</v>
      </c>
      <c r="I952" s="13">
        <f t="shared" si="154"/>
        <v>172.99230419132434</v>
      </c>
      <c r="K952" s="19">
        <v>37970</v>
      </c>
      <c r="L952" s="14">
        <f t="shared" si="155"/>
        <v>51825.394812080856</v>
      </c>
      <c r="M952" s="14">
        <f t="shared" si="156"/>
        <v>503600.91514275962</v>
      </c>
      <c r="N952" s="14">
        <f t="shared" si="157"/>
        <v>5189.7691257397282</v>
      </c>
      <c r="O952" s="17">
        <f t="shared" si="158"/>
        <v>560616.07908058015</v>
      </c>
      <c r="P952" s="16">
        <f t="shared" si="163"/>
        <v>-2366327.8540218109</v>
      </c>
      <c r="Q952" s="2">
        <f t="shared" si="153"/>
        <v>0.23691395007997604</v>
      </c>
    </row>
    <row r="953" spans="1:17" x14ac:dyDescent="0.4">
      <c r="F953" s="18">
        <v>37977</v>
      </c>
      <c r="G953">
        <v>1443.85998535156</v>
      </c>
      <c r="H953" s="12">
        <v>1.6606245436169591</v>
      </c>
      <c r="I953" s="13">
        <f t="shared" si="154"/>
        <v>173.09213623867939</v>
      </c>
      <c r="K953" s="19">
        <v>37977</v>
      </c>
      <c r="L953" s="14">
        <f t="shared" si="155"/>
        <v>52468.22713174262</v>
      </c>
      <c r="M953" s="14">
        <f t="shared" si="156"/>
        <v>516171.53594027337</v>
      </c>
      <c r="N953" s="14">
        <f t="shared" si="157"/>
        <v>5192.7640871603799</v>
      </c>
      <c r="O953" s="17">
        <f t="shared" si="158"/>
        <v>573832.5271591763</v>
      </c>
      <c r="P953" s="16">
        <f t="shared" si="163"/>
        <v>-2369059.8081391873</v>
      </c>
      <c r="Q953" s="2">
        <f t="shared" si="153"/>
        <v>0.24221951897867089</v>
      </c>
    </row>
    <row r="954" spans="1:17" x14ac:dyDescent="0.4">
      <c r="A954" s="7"/>
      <c r="E954" s="7"/>
      <c r="F954" s="20">
        <v>37984</v>
      </c>
      <c r="G954" s="8">
        <v>1463.56994628906</v>
      </c>
      <c r="H954" s="21">
        <v>1.7062719715618579</v>
      </c>
      <c r="I954" s="22">
        <f t="shared" si="154"/>
        <v>173.19202589806363</v>
      </c>
      <c r="J954" s="22"/>
      <c r="K954" s="23">
        <v>37984</v>
      </c>
      <c r="L954" s="24">
        <f t="shared" si="155"/>
        <v>53184.464660116755</v>
      </c>
      <c r="M954" s="24">
        <f t="shared" si="156"/>
        <v>530360.11522185011</v>
      </c>
      <c r="N954" s="24">
        <f t="shared" si="157"/>
        <v>5195.7607769419074</v>
      </c>
      <c r="O954" s="25">
        <f t="shared" si="158"/>
        <v>588740.34065890871</v>
      </c>
      <c r="P954" s="26">
        <f t="shared" si="163"/>
        <v>-2371794.9163306225</v>
      </c>
      <c r="Q954" s="2">
        <f t="shared" si="153"/>
        <v>0.24822565248168352</v>
      </c>
    </row>
    <row r="955" spans="1:17" x14ac:dyDescent="0.4">
      <c r="F955" s="18">
        <v>37991</v>
      </c>
      <c r="G955">
        <v>1520.4599609375</v>
      </c>
      <c r="H955" s="12">
        <v>1.841498066967941</v>
      </c>
      <c r="I955" s="13">
        <f t="shared" si="154"/>
        <v>173.29197320272436</v>
      </c>
      <c r="K955" s="19">
        <v>37991</v>
      </c>
      <c r="L955" s="14">
        <f t="shared" si="155"/>
        <v>55251.782987645391</v>
      </c>
      <c r="M955" s="14">
        <f t="shared" si="156"/>
        <v>572392.41062134772</v>
      </c>
      <c r="N955" s="14">
        <f t="shared" si="157"/>
        <v>5198.759196081729</v>
      </c>
      <c r="O955" s="17">
        <f t="shared" si="158"/>
        <v>632842.95280507486</v>
      </c>
      <c r="P955" s="16">
        <f t="shared" si="163"/>
        <v>-2374533.1822375334</v>
      </c>
      <c r="Q955" s="2">
        <f t="shared" si="153"/>
        <v>0.2665125749932642</v>
      </c>
    </row>
    <row r="956" spans="1:17" x14ac:dyDescent="0.4">
      <c r="F956" s="18">
        <v>37998</v>
      </c>
      <c r="G956">
        <v>1553.61999511718</v>
      </c>
      <c r="H956" s="12">
        <v>1.9226972051423421</v>
      </c>
      <c r="I956" s="13">
        <f t="shared" si="154"/>
        <v>173.39197818592808</v>
      </c>
      <c r="K956" s="19">
        <v>37998</v>
      </c>
      <c r="L956" s="14">
        <f t="shared" si="155"/>
        <v>56456.780856335667</v>
      </c>
      <c r="M956" s="14">
        <f t="shared" si="156"/>
        <v>597631.5196238067</v>
      </c>
      <c r="N956" s="14">
        <f t="shared" si="157"/>
        <v>5201.7593455778406</v>
      </c>
      <c r="O956" s="17">
        <f t="shared" si="158"/>
        <v>659290.05982572015</v>
      </c>
      <c r="P956" s="16">
        <f t="shared" si="163"/>
        <v>-2377274.6095055407</v>
      </c>
      <c r="Q956" s="2">
        <f t="shared" si="153"/>
        <v>0.277330207115975</v>
      </c>
    </row>
    <row r="957" spans="1:17" x14ac:dyDescent="0.4">
      <c r="F957" s="18">
        <v>38005</v>
      </c>
      <c r="G957">
        <v>1531.2099609375</v>
      </c>
      <c r="H957" s="12">
        <v>1.867629745834402</v>
      </c>
      <c r="I957" s="13">
        <f t="shared" si="154"/>
        <v>173.49204088096045</v>
      </c>
      <c r="K957" s="19">
        <v>38005</v>
      </c>
      <c r="L957" s="14">
        <f t="shared" si="155"/>
        <v>55642.425742059633</v>
      </c>
      <c r="M957" s="14">
        <f t="shared" si="156"/>
        <v>580514.91421136481</v>
      </c>
      <c r="N957" s="14">
        <f t="shared" si="157"/>
        <v>5204.7612264288118</v>
      </c>
      <c r="O957" s="17">
        <f t="shared" si="158"/>
        <v>641362.1011798532</v>
      </c>
      <c r="P957" s="16">
        <f t="shared" si="163"/>
        <v>-2380019.2017844738</v>
      </c>
      <c r="Q957" s="2">
        <f t="shared" si="153"/>
        <v>0.26947770030551743</v>
      </c>
    </row>
    <row r="958" spans="1:17" x14ac:dyDescent="0.4">
      <c r="B958" s="7"/>
      <c r="C958" s="7"/>
      <c r="D958" s="7"/>
      <c r="F958" s="18">
        <v>38012</v>
      </c>
      <c r="G958">
        <v>1493.07995605468</v>
      </c>
      <c r="H958" s="12">
        <v>1.775772890511685</v>
      </c>
      <c r="I958" s="13">
        <f t="shared" si="154"/>
        <v>173.59216132112635</v>
      </c>
      <c r="K958" s="19">
        <v>38012</v>
      </c>
      <c r="L958" s="14">
        <f t="shared" si="155"/>
        <v>54256.824799431437</v>
      </c>
      <c r="M958" s="14">
        <f t="shared" si="156"/>
        <v>551963.06949678564</v>
      </c>
      <c r="N958" s="14">
        <f t="shared" si="157"/>
        <v>5207.7648396337891</v>
      </c>
      <c r="O958" s="17">
        <f t="shared" si="158"/>
        <v>611427.65913585096</v>
      </c>
      <c r="P958" s="16">
        <f t="shared" si="163"/>
        <v>-2382766.962728376</v>
      </c>
      <c r="Q958" s="2">
        <f t="shared" si="153"/>
        <v>0.25660405264127828</v>
      </c>
    </row>
    <row r="959" spans="1:17" x14ac:dyDescent="0.4">
      <c r="F959" s="18">
        <v>38019</v>
      </c>
      <c r="G959">
        <v>1498.94995117187</v>
      </c>
      <c r="H959" s="12">
        <v>1.78976312395642</v>
      </c>
      <c r="I959" s="13">
        <f t="shared" si="154"/>
        <v>173.69233953974992</v>
      </c>
      <c r="K959" s="19">
        <v>38019</v>
      </c>
      <c r="L959" s="14">
        <f t="shared" si="155"/>
        <v>54470.133735336291</v>
      </c>
      <c r="M959" s="14">
        <f t="shared" si="156"/>
        <v>556311.6504647648</v>
      </c>
      <c r="N959" s="14">
        <f t="shared" si="157"/>
        <v>5210.7701861924961</v>
      </c>
      <c r="O959" s="17">
        <f t="shared" si="158"/>
        <v>615992.55438629352</v>
      </c>
      <c r="P959" s="16">
        <f t="shared" si="163"/>
        <v>-2385517.8959955098</v>
      </c>
      <c r="Q959" s="2">
        <f t="shared" si="153"/>
        <v>0.25822172846422148</v>
      </c>
    </row>
    <row r="960" spans="1:17" x14ac:dyDescent="0.4">
      <c r="F960" s="18">
        <v>38026</v>
      </c>
      <c r="G960">
        <v>1484.46997070312</v>
      </c>
      <c r="H960" s="12">
        <v>1.7553516201079209</v>
      </c>
      <c r="I960" s="13">
        <f t="shared" si="154"/>
        <v>173.79257557017451</v>
      </c>
      <c r="K960" s="19">
        <v>38026</v>
      </c>
      <c r="L960" s="14">
        <f t="shared" si="155"/>
        <v>53943.947739598909</v>
      </c>
      <c r="M960" s="14">
        <f t="shared" si="156"/>
        <v>545615.53082485695</v>
      </c>
      <c r="N960" s="14">
        <f t="shared" si="157"/>
        <v>5213.7772671052335</v>
      </c>
      <c r="O960" s="17">
        <f t="shared" si="158"/>
        <v>604773.25583156105</v>
      </c>
      <c r="P960" s="16">
        <f t="shared" si="163"/>
        <v>-2388272.0052483603</v>
      </c>
      <c r="Q960" s="2">
        <f t="shared" si="153"/>
        <v>0.25322628850588974</v>
      </c>
    </row>
    <row r="961" spans="6:17" x14ac:dyDescent="0.4">
      <c r="F961" s="18">
        <v>38033</v>
      </c>
      <c r="G961">
        <v>1482.09997558593</v>
      </c>
      <c r="H961" s="12">
        <v>1.749751164811747</v>
      </c>
      <c r="I961" s="13">
        <f t="shared" si="154"/>
        <v>173.8928694457627</v>
      </c>
      <c r="K961" s="19">
        <v>38033</v>
      </c>
      <c r="L961" s="14">
        <f t="shared" si="155"/>
        <v>53857.824816759152</v>
      </c>
      <c r="M961" s="14">
        <f t="shared" si="156"/>
        <v>543874.74262363324</v>
      </c>
      <c r="N961" s="14">
        <f t="shared" si="157"/>
        <v>5216.7860833728791</v>
      </c>
      <c r="O961" s="17">
        <f t="shared" si="158"/>
        <v>602949.35352376534</v>
      </c>
      <c r="P961" s="16">
        <f t="shared" si="163"/>
        <v>-2391029.2941536414</v>
      </c>
      <c r="Q961" s="2">
        <f t="shared" si="153"/>
        <v>0.25217146230623361</v>
      </c>
    </row>
    <row r="962" spans="6:17" x14ac:dyDescent="0.4">
      <c r="F962" s="18">
        <v>38040</v>
      </c>
      <c r="G962">
        <v>1470.38000488281</v>
      </c>
      <c r="H962" s="12">
        <v>1.722187638447588</v>
      </c>
      <c r="I962" s="13">
        <f t="shared" si="154"/>
        <v>173.99322119989631</v>
      </c>
      <c r="K962" s="19">
        <v>38040</v>
      </c>
      <c r="L962" s="14">
        <f t="shared" si="155"/>
        <v>53431.934431910689</v>
      </c>
      <c r="M962" s="14">
        <f t="shared" si="156"/>
        <v>535307.17821299913</v>
      </c>
      <c r="N962" s="14">
        <f t="shared" si="157"/>
        <v>5219.7966359968877</v>
      </c>
      <c r="O962" s="17">
        <f t="shared" si="158"/>
        <v>593958.90928090678</v>
      </c>
      <c r="P962" s="16">
        <f t="shared" si="163"/>
        <v>-2393789.7663823008</v>
      </c>
      <c r="Q962" s="2">
        <f t="shared" ref="Q962:Q1025" si="164">O962/-P962</f>
        <v>0.24812492626641483</v>
      </c>
    </row>
    <row r="963" spans="6:17" x14ac:dyDescent="0.4">
      <c r="F963" s="18">
        <v>38047</v>
      </c>
      <c r="G963">
        <v>1472.98999023437</v>
      </c>
      <c r="H963" s="12">
        <v>1.728306973309385</v>
      </c>
      <c r="I963" s="13">
        <f t="shared" ref="I963:I1026" si="165">I962*EXP($C$13/52)</f>
        <v>174.09363086597645</v>
      </c>
      <c r="K963" s="19">
        <v>38047</v>
      </c>
      <c r="L963" s="14">
        <f t="shared" ref="L963:L1026" si="166">L962*(G963/G962)</f>
        <v>53526.778326488748</v>
      </c>
      <c r="M963" s="14">
        <f t="shared" ref="M963:M1026" si="167">M962*(H963/H962)</f>
        <v>537209.24962744839</v>
      </c>
      <c r="N963" s="14">
        <f t="shared" ref="N963:N1026" si="168">N962*(I963/I962)</f>
        <v>5222.8089259792923</v>
      </c>
      <c r="O963" s="17">
        <f t="shared" ref="O963:O1026" si="169">L963+M963+N963</f>
        <v>595958.83687991649</v>
      </c>
      <c r="P963" s="16">
        <f>P962*EXP($C$17/52)+(-MAX(O$2:O962)*$C$16)</f>
        <v>-2509053.7157888925</v>
      </c>
      <c r="Q963" s="2">
        <f t="shared" si="164"/>
        <v>0.23752334720045487</v>
      </c>
    </row>
    <row r="964" spans="6:17" x14ac:dyDescent="0.4">
      <c r="F964" s="18">
        <v>38054</v>
      </c>
      <c r="G964">
        <v>1431.40002441406</v>
      </c>
      <c r="H964" s="12">
        <v>1.6320870980642119</v>
      </c>
      <c r="I964" s="13">
        <f t="shared" si="165"/>
        <v>174.19409847742349</v>
      </c>
      <c r="K964" s="19">
        <v>38054</v>
      </c>
      <c r="L964" s="14">
        <f t="shared" si="166"/>
        <v>52015.446344717602</v>
      </c>
      <c r="M964" s="14">
        <f t="shared" si="167"/>
        <v>507301.24845753529</v>
      </c>
      <c r="N964" s="14">
        <f t="shared" si="168"/>
        <v>5225.8229543227035</v>
      </c>
      <c r="O964" s="17">
        <f t="shared" si="169"/>
        <v>564542.5177565756</v>
      </c>
      <c r="P964" s="16">
        <f t="shared" ref="P964:P975" si="170">P963*EXP($C$17/52)</f>
        <v>-2511950.4486392951</v>
      </c>
      <c r="Q964" s="2">
        <f t="shared" si="164"/>
        <v>0.22474269668113242</v>
      </c>
    </row>
    <row r="965" spans="6:17" x14ac:dyDescent="0.4">
      <c r="F965" s="18">
        <v>38061</v>
      </c>
      <c r="G965">
        <v>1398.57995605468</v>
      </c>
      <c r="H965" s="12">
        <v>1.5581020201264211</v>
      </c>
      <c r="I965" s="13">
        <f t="shared" si="165"/>
        <v>174.29462406767712</v>
      </c>
      <c r="K965" s="19">
        <v>38061</v>
      </c>
      <c r="L965" s="14">
        <f t="shared" si="166"/>
        <v>50822.802446673719</v>
      </c>
      <c r="M965" s="14">
        <f t="shared" si="167"/>
        <v>484304.48410005326</v>
      </c>
      <c r="N965" s="14">
        <f t="shared" si="168"/>
        <v>5228.8387220303121</v>
      </c>
      <c r="O965" s="17">
        <f t="shared" si="169"/>
        <v>540356.12526875723</v>
      </c>
      <c r="P965" s="16">
        <f t="shared" si="170"/>
        <v>-2514850.5258027962</v>
      </c>
      <c r="Q965" s="2">
        <f t="shared" si="164"/>
        <v>0.21486610028095549</v>
      </c>
    </row>
    <row r="966" spans="6:17" x14ac:dyDescent="0.4">
      <c r="F966" s="18">
        <v>38068</v>
      </c>
      <c r="G966">
        <v>1415.39001464843</v>
      </c>
      <c r="H966" s="12">
        <v>1.595781940541481</v>
      </c>
      <c r="I966" s="13">
        <f t="shared" si="165"/>
        <v>174.39520767019627</v>
      </c>
      <c r="K966" s="19">
        <v>38068</v>
      </c>
      <c r="L966" s="14">
        <f t="shared" si="166"/>
        <v>51433.660827225081</v>
      </c>
      <c r="M966" s="14">
        <f t="shared" si="167"/>
        <v>496016.524891879</v>
      </c>
      <c r="N966" s="14">
        <f t="shared" si="168"/>
        <v>5231.8562301058873</v>
      </c>
      <c r="O966" s="17">
        <f t="shared" si="169"/>
        <v>552682.04194920999</v>
      </c>
      <c r="P966" s="16">
        <f t="shared" si="170"/>
        <v>-2517753.9511404457</v>
      </c>
      <c r="Q966" s="2">
        <f t="shared" si="164"/>
        <v>0.21951392100839173</v>
      </c>
    </row>
    <row r="967" spans="6:17" x14ac:dyDescent="0.4">
      <c r="F967" s="18">
        <v>38075</v>
      </c>
      <c r="G967">
        <v>1490.30004882812</v>
      </c>
      <c r="H967" s="12">
        <v>1.7691665619653341</v>
      </c>
      <c r="I967" s="13">
        <f t="shared" si="165"/>
        <v>174.49584931845925</v>
      </c>
      <c r="K967" s="19">
        <v>38075</v>
      </c>
      <c r="L967" s="14">
        <f t="shared" si="166"/>
        <v>54155.806137477979</v>
      </c>
      <c r="M967" s="14">
        <f t="shared" si="167"/>
        <v>549909.62595001701</v>
      </c>
      <c r="N967" s="14">
        <f t="shared" si="168"/>
        <v>5234.8754795537761</v>
      </c>
      <c r="O967" s="17">
        <f t="shared" si="169"/>
        <v>609300.30756704882</v>
      </c>
      <c r="P967" s="16">
        <f t="shared" si="170"/>
        <v>-2520660.7285177512</v>
      </c>
      <c r="Q967" s="2">
        <f t="shared" si="164"/>
        <v>0.2417224581926746</v>
      </c>
    </row>
    <row r="968" spans="6:17" x14ac:dyDescent="0.4">
      <c r="F968" s="18">
        <v>38082</v>
      </c>
      <c r="G968">
        <v>1485.51000976562</v>
      </c>
      <c r="H968" s="12">
        <v>1.757812126310115</v>
      </c>
      <c r="I968" s="13">
        <f t="shared" si="165"/>
        <v>174.59654904596363</v>
      </c>
      <c r="K968" s="19">
        <v>38082</v>
      </c>
      <c r="L968" s="14">
        <f t="shared" si="166"/>
        <v>53981.741574396423</v>
      </c>
      <c r="M968" s="14">
        <f t="shared" si="167"/>
        <v>546380.32938842091</v>
      </c>
      <c r="N968" s="14">
        <f t="shared" si="168"/>
        <v>5237.8964713789073</v>
      </c>
      <c r="O968" s="17">
        <f t="shared" si="169"/>
        <v>605599.96743419615</v>
      </c>
      <c r="P968" s="16">
        <f t="shared" si="170"/>
        <v>-2523570.8618046828</v>
      </c>
      <c r="Q968" s="2">
        <f t="shared" si="164"/>
        <v>0.23997739734604207</v>
      </c>
    </row>
    <row r="969" spans="6:17" x14ac:dyDescent="0.4">
      <c r="F969" s="18">
        <v>38089</v>
      </c>
      <c r="G969">
        <v>1449.06005859375</v>
      </c>
      <c r="H969" s="12">
        <v>1.672607588396843</v>
      </c>
      <c r="I969" s="13">
        <f t="shared" si="165"/>
        <v>174.69730688622633</v>
      </c>
      <c r="K969" s="19">
        <v>38089</v>
      </c>
      <c r="L969" s="14">
        <f t="shared" si="166"/>
        <v>52657.19186983422</v>
      </c>
      <c r="M969" s="14">
        <f t="shared" si="167"/>
        <v>519896.2229280991</v>
      </c>
      <c r="N969" s="14">
        <f t="shared" si="168"/>
        <v>5240.9192065867883</v>
      </c>
      <c r="O969" s="17">
        <f t="shared" si="169"/>
        <v>577794.33400452009</v>
      </c>
      <c r="P969" s="16">
        <f t="shared" si="170"/>
        <v>-2526484.3548756791</v>
      </c>
      <c r="Q969" s="2">
        <f t="shared" si="164"/>
        <v>0.22869499780969418</v>
      </c>
    </row>
    <row r="970" spans="6:17" x14ac:dyDescent="0.4">
      <c r="F970" s="18">
        <v>38096</v>
      </c>
      <c r="G970">
        <v>1497.01000976562</v>
      </c>
      <c r="H970" s="12">
        <v>1.7851334979516831</v>
      </c>
      <c r="I970" s="13">
        <f t="shared" si="165"/>
        <v>174.79812287278361</v>
      </c>
      <c r="K970" s="19">
        <v>38096</v>
      </c>
      <c r="L970" s="14">
        <f t="shared" si="166"/>
        <v>54399.638474467465</v>
      </c>
      <c r="M970" s="14">
        <f t="shared" si="167"/>
        <v>554872.62490364129</v>
      </c>
      <c r="N970" s="14">
        <f t="shared" si="168"/>
        <v>5243.9436861835065</v>
      </c>
      <c r="O970" s="17">
        <f t="shared" si="169"/>
        <v>614516.20706429228</v>
      </c>
      <c r="P970" s="16">
        <f t="shared" si="170"/>
        <v>-2529401.2116096513</v>
      </c>
      <c r="Q970" s="2">
        <f t="shared" si="164"/>
        <v>0.24294928153103423</v>
      </c>
    </row>
    <row r="971" spans="6:17" x14ac:dyDescent="0.4">
      <c r="F971" s="18">
        <v>38103</v>
      </c>
      <c r="G971">
        <v>1401.35998535156</v>
      </c>
      <c r="H971" s="12">
        <v>1.564302415443386</v>
      </c>
      <c r="I971" s="13">
        <f t="shared" si="165"/>
        <v>174.89899703919107</v>
      </c>
      <c r="K971" s="19">
        <v>38103</v>
      </c>
      <c r="L971" s="14">
        <f t="shared" si="166"/>
        <v>50923.825544523526</v>
      </c>
      <c r="M971" s="14">
        <f t="shared" si="167"/>
        <v>486231.75151669874</v>
      </c>
      <c r="N971" s="14">
        <f t="shared" si="168"/>
        <v>5246.9699111757309</v>
      </c>
      <c r="O971" s="17">
        <f t="shared" si="169"/>
        <v>542402.54697239806</v>
      </c>
      <c r="P971" s="16">
        <f t="shared" si="170"/>
        <v>-2532321.4358899887</v>
      </c>
      <c r="Q971" s="2">
        <f t="shared" si="164"/>
        <v>0.21419182386764016</v>
      </c>
    </row>
    <row r="972" spans="6:17" x14ac:dyDescent="0.4">
      <c r="F972" s="18">
        <v>38110</v>
      </c>
      <c r="G972">
        <v>1406.18994140625</v>
      </c>
      <c r="H972" s="12">
        <v>1.5751041116429281</v>
      </c>
      <c r="I972" s="13">
        <f t="shared" si="165"/>
        <v>174.99992941902374</v>
      </c>
      <c r="K972" s="19">
        <v>38110</v>
      </c>
      <c r="L972" s="14">
        <f t="shared" si="166"/>
        <v>51099.340645630858</v>
      </c>
      <c r="M972" s="14">
        <f t="shared" si="167"/>
        <v>489589.24020341539</v>
      </c>
      <c r="N972" s="14">
        <f t="shared" si="168"/>
        <v>5249.9978825707112</v>
      </c>
      <c r="O972" s="17">
        <f t="shared" si="169"/>
        <v>545938.57873161696</v>
      </c>
      <c r="P972" s="16">
        <f t="shared" si="170"/>
        <v>-2535245.0316045643</v>
      </c>
      <c r="Q972" s="2">
        <f t="shared" si="164"/>
        <v>0.21533957149147465</v>
      </c>
    </row>
    <row r="973" spans="6:17" x14ac:dyDescent="0.4">
      <c r="F973" s="18">
        <v>38117</v>
      </c>
      <c r="G973">
        <v>1399.84997558593</v>
      </c>
      <c r="H973" s="12">
        <v>1.5609330609260701</v>
      </c>
      <c r="I973" s="13">
        <f t="shared" si="165"/>
        <v>175.10092004587594</v>
      </c>
      <c r="K973" s="19">
        <v>38117</v>
      </c>
      <c r="L973" s="14">
        <f t="shared" si="166"/>
        <v>50868.953509729283</v>
      </c>
      <c r="M973" s="14">
        <f t="shared" si="167"/>
        <v>485184.45584531111</v>
      </c>
      <c r="N973" s="14">
        <f t="shared" si="168"/>
        <v>5253.0276013762777</v>
      </c>
      <c r="O973" s="17">
        <f t="shared" si="169"/>
        <v>541306.4369564167</v>
      </c>
      <c r="P973" s="16">
        <f t="shared" si="170"/>
        <v>-2538172.0026457403</v>
      </c>
      <c r="Q973" s="2">
        <f t="shared" si="164"/>
        <v>0.21326625476609529</v>
      </c>
    </row>
    <row r="974" spans="6:17" x14ac:dyDescent="0.4">
      <c r="F974" s="18">
        <v>38124</v>
      </c>
      <c r="G974">
        <v>1408.17004394531</v>
      </c>
      <c r="H974" s="12">
        <v>1.5795431471518071</v>
      </c>
      <c r="I974" s="13">
        <f t="shared" si="165"/>
        <v>175.20196895336144</v>
      </c>
      <c r="K974" s="19">
        <v>38124</v>
      </c>
      <c r="L974" s="14">
        <f t="shared" si="166"/>
        <v>51171.295316317468</v>
      </c>
      <c r="M974" s="14">
        <f t="shared" si="167"/>
        <v>490969.02456558129</v>
      </c>
      <c r="N974" s="14">
        <f t="shared" si="168"/>
        <v>5256.0590686008427</v>
      </c>
      <c r="O974" s="17">
        <f t="shared" si="169"/>
        <v>547396.3789504997</v>
      </c>
      <c r="P974" s="16">
        <f t="shared" si="170"/>
        <v>-2541102.3529103715</v>
      </c>
      <c r="Q974" s="2">
        <f t="shared" si="164"/>
        <v>0.21541689508238679</v>
      </c>
    </row>
    <row r="975" spans="6:17" x14ac:dyDescent="0.4">
      <c r="F975" s="18">
        <v>38131</v>
      </c>
      <c r="G975">
        <v>1466.21997070312</v>
      </c>
      <c r="H975" s="12">
        <v>1.712456515026809</v>
      </c>
      <c r="I975" s="13">
        <f t="shared" si="165"/>
        <v>175.30307617511338</v>
      </c>
      <c r="K975" s="19">
        <v>38131</v>
      </c>
      <c r="L975" s="14">
        <f t="shared" si="166"/>
        <v>53280.763528616597</v>
      </c>
      <c r="M975" s="14">
        <f t="shared" si="167"/>
        <v>532282.4554110663</v>
      </c>
      <c r="N975" s="14">
        <f t="shared" si="168"/>
        <v>5259.0922852534004</v>
      </c>
      <c r="O975" s="17">
        <f t="shared" si="169"/>
        <v>590822.31122493639</v>
      </c>
      <c r="P975" s="16">
        <f t="shared" si="170"/>
        <v>-2544036.0862998124</v>
      </c>
      <c r="Q975" s="2">
        <f t="shared" si="164"/>
        <v>0.23223818027057203</v>
      </c>
    </row>
    <row r="976" spans="6:17" x14ac:dyDescent="0.4">
      <c r="F976" s="18">
        <v>38138</v>
      </c>
      <c r="G976">
        <v>1455.0400390625</v>
      </c>
      <c r="H976" s="12">
        <v>1.686441106348648</v>
      </c>
      <c r="I976" s="13">
        <f t="shared" si="165"/>
        <v>175.40424174478429</v>
      </c>
      <c r="K976" s="19">
        <v>38138</v>
      </c>
      <c r="L976" s="14">
        <f t="shared" si="166"/>
        <v>52874.497548127787</v>
      </c>
      <c r="M976" s="14">
        <f t="shared" si="167"/>
        <v>524196.09205630567</v>
      </c>
      <c r="N976" s="14">
        <f t="shared" si="168"/>
        <v>5262.1272523435282</v>
      </c>
      <c r="O976" s="17">
        <f t="shared" si="169"/>
        <v>582332.71685677709</v>
      </c>
      <c r="P976" s="16">
        <f>P975*EXP($C$17/52)+(-MAX(O$2:O975)*$C$16)</f>
        <v>-2659473.4968992905</v>
      </c>
      <c r="Q976" s="2">
        <f t="shared" si="164"/>
        <v>0.21896541459643243</v>
      </c>
    </row>
    <row r="977" spans="6:17" x14ac:dyDescent="0.4">
      <c r="F977" s="18">
        <v>38145</v>
      </c>
      <c r="G977">
        <v>1481.27001953125</v>
      </c>
      <c r="H977" s="12">
        <v>1.7477920392649431</v>
      </c>
      <c r="I977" s="13">
        <f t="shared" si="165"/>
        <v>175.50546569604614</v>
      </c>
      <c r="K977" s="19">
        <v>38145</v>
      </c>
      <c r="L977" s="14">
        <f t="shared" si="166"/>
        <v>53827.665159155149</v>
      </c>
      <c r="M977" s="14">
        <f t="shared" si="167"/>
        <v>543265.78809114709</v>
      </c>
      <c r="N977" s="14">
        <f t="shared" si="168"/>
        <v>5265.1639708813846</v>
      </c>
      <c r="O977" s="17">
        <f t="shared" si="169"/>
        <v>602358.61722118361</v>
      </c>
      <c r="P977" s="16">
        <f t="shared" ref="P977:P988" si="171">P976*EXP($C$17/52)</f>
        <v>-2662543.8912056237</v>
      </c>
      <c r="Q977" s="2">
        <f t="shared" si="164"/>
        <v>0.22623424883652538</v>
      </c>
    </row>
    <row r="978" spans="6:17" x14ac:dyDescent="0.4">
      <c r="F978" s="18">
        <v>38152</v>
      </c>
      <c r="G978">
        <v>1464.65002441406</v>
      </c>
      <c r="H978" s="12">
        <v>1.7087912731451891</v>
      </c>
      <c r="I978" s="13">
        <f t="shared" si="165"/>
        <v>175.60674806259038</v>
      </c>
      <c r="K978" s="19">
        <v>38152</v>
      </c>
      <c r="L978" s="14">
        <f t="shared" si="166"/>
        <v>53223.713468836053</v>
      </c>
      <c r="M978" s="14">
        <f t="shared" si="167"/>
        <v>531143.18913989118</v>
      </c>
      <c r="N978" s="14">
        <f t="shared" si="168"/>
        <v>5268.2024418777119</v>
      </c>
      <c r="O978" s="17">
        <f t="shared" si="169"/>
        <v>589635.10505060491</v>
      </c>
      <c r="P978" s="16">
        <f t="shared" si="171"/>
        <v>-2665617.8303193063</v>
      </c>
      <c r="Q978" s="2">
        <f t="shared" si="164"/>
        <v>0.22120016543405785</v>
      </c>
    </row>
    <row r="979" spans="6:17" x14ac:dyDescent="0.4">
      <c r="F979" s="18">
        <v>38159</v>
      </c>
      <c r="G979">
        <v>1498.38000488281</v>
      </c>
      <c r="H979" s="12">
        <v>1.7884023381350891</v>
      </c>
      <c r="I979" s="13">
        <f t="shared" si="165"/>
        <v>175.70808887812782</v>
      </c>
      <c r="K979" s="19">
        <v>38159</v>
      </c>
      <c r="L979" s="14">
        <f t="shared" si="166"/>
        <v>54449.422536431484</v>
      </c>
      <c r="M979" s="14">
        <f t="shared" si="167"/>
        <v>555888.67772828345</v>
      </c>
      <c r="N979" s="14">
        <f t="shared" si="168"/>
        <v>5271.2426663438355</v>
      </c>
      <c r="O979" s="17">
        <f t="shared" si="169"/>
        <v>615609.34293105872</v>
      </c>
      <c r="P979" s="16">
        <f t="shared" si="171"/>
        <v>-2668695.3183328607</v>
      </c>
      <c r="Q979" s="2">
        <f t="shared" si="164"/>
        <v>0.23067801659562662</v>
      </c>
    </row>
    <row r="980" spans="6:17" x14ac:dyDescent="0.4">
      <c r="F980" s="18">
        <v>38166</v>
      </c>
      <c r="G980">
        <v>1481.18994140625</v>
      </c>
      <c r="H980" s="12">
        <v>1.747603071521856</v>
      </c>
      <c r="I980" s="13">
        <f t="shared" si="165"/>
        <v>175.80948817638878</v>
      </c>
      <c r="K980" s="19">
        <v>38166</v>
      </c>
      <c r="L980" s="14">
        <f t="shared" si="166"/>
        <v>53824.755211311582</v>
      </c>
      <c r="M980" s="14">
        <f t="shared" si="167"/>
        <v>543207.05129205098</v>
      </c>
      <c r="N980" s="14">
        <f t="shared" si="168"/>
        <v>5274.2846452916638</v>
      </c>
      <c r="O980" s="17">
        <f t="shared" si="169"/>
        <v>602306.09114865423</v>
      </c>
      <c r="P980" s="16">
        <f t="shared" si="171"/>
        <v>-2671776.3593435348</v>
      </c>
      <c r="Q980" s="2">
        <f t="shared" si="164"/>
        <v>0.22543282451104665</v>
      </c>
    </row>
    <row r="981" spans="6:17" x14ac:dyDescent="0.4">
      <c r="F981" s="18">
        <v>38173</v>
      </c>
      <c r="G981">
        <v>1440</v>
      </c>
      <c r="H981" s="12">
        <v>1.651757453573113</v>
      </c>
      <c r="I981" s="13">
        <f t="shared" si="165"/>
        <v>175.91094599112301</v>
      </c>
      <c r="K981" s="19">
        <v>38173</v>
      </c>
      <c r="L981" s="14">
        <f t="shared" si="166"/>
        <v>52327.959661069865</v>
      </c>
      <c r="M981" s="14">
        <f t="shared" si="167"/>
        <v>513415.38042947772</v>
      </c>
      <c r="N981" s="14">
        <f t="shared" si="168"/>
        <v>5277.3283797336908</v>
      </c>
      <c r="O981" s="17">
        <f t="shared" si="169"/>
        <v>571020.66847028129</v>
      </c>
      <c r="P981" s="16">
        <f t="shared" si="171"/>
        <v>-2674860.9574533068</v>
      </c>
      <c r="Q981" s="2">
        <f t="shared" si="164"/>
        <v>0.21347676666301979</v>
      </c>
    </row>
    <row r="982" spans="6:17" x14ac:dyDescent="0.4">
      <c r="F982" s="18">
        <v>38180</v>
      </c>
      <c r="G982">
        <v>1392.17004394531</v>
      </c>
      <c r="H982" s="12">
        <v>1.5438526948932201</v>
      </c>
      <c r="I982" s="13">
        <f t="shared" si="165"/>
        <v>176.01246235609977</v>
      </c>
      <c r="K982" s="19">
        <v>38180</v>
      </c>
      <c r="L982" s="14">
        <f t="shared" si="166"/>
        <v>50589.873542305584</v>
      </c>
      <c r="M982" s="14">
        <f t="shared" si="167"/>
        <v>479875.36969246186</v>
      </c>
      <c r="N982" s="14">
        <f t="shared" si="168"/>
        <v>5280.3738706829936</v>
      </c>
      <c r="O982" s="17">
        <f t="shared" si="169"/>
        <v>535745.61710545048</v>
      </c>
      <c r="P982" s="16">
        <f t="shared" si="171"/>
        <v>-2677949.1167688905</v>
      </c>
      <c r="Q982" s="2">
        <f t="shared" si="164"/>
        <v>0.20005817651675933</v>
      </c>
    </row>
    <row r="983" spans="6:17" x14ac:dyDescent="0.4">
      <c r="F983" s="18">
        <v>38187</v>
      </c>
      <c r="G983">
        <v>1375.47998046875</v>
      </c>
      <c r="H983" s="12">
        <v>1.507057555611925</v>
      </c>
      <c r="I983" s="13">
        <f t="shared" si="165"/>
        <v>176.11403730510779</v>
      </c>
      <c r="K983" s="19">
        <v>38187</v>
      </c>
      <c r="L983" s="14">
        <f t="shared" si="166"/>
        <v>49983.37564762355</v>
      </c>
      <c r="M983" s="14">
        <f t="shared" si="167"/>
        <v>468438.34521214489</v>
      </c>
      <c r="N983" s="14">
        <f t="shared" si="168"/>
        <v>5283.421119153234</v>
      </c>
      <c r="O983" s="17">
        <f t="shared" si="169"/>
        <v>523705.14197892166</v>
      </c>
      <c r="P983" s="16">
        <f t="shared" si="171"/>
        <v>-2681040.8414017414</v>
      </c>
      <c r="Q983" s="2">
        <f t="shared" si="164"/>
        <v>0.19533650285801332</v>
      </c>
    </row>
    <row r="984" spans="6:17" x14ac:dyDescent="0.4">
      <c r="F984" s="18">
        <v>38194</v>
      </c>
      <c r="G984">
        <v>1400.39001464843</v>
      </c>
      <c r="H984" s="12">
        <v>1.562137657765053</v>
      </c>
      <c r="I984" s="13">
        <f t="shared" si="165"/>
        <v>176.2156708719553</v>
      </c>
      <c r="K984" s="19">
        <v>38194</v>
      </c>
      <c r="L984" s="14">
        <f t="shared" si="166"/>
        <v>50888.577914088943</v>
      </c>
      <c r="M984" s="14">
        <f t="shared" si="167"/>
        <v>485558.8803971801</v>
      </c>
      <c r="N984" s="14">
        <f t="shared" si="168"/>
        <v>5286.4701261586588</v>
      </c>
      <c r="O984" s="17">
        <f t="shared" si="169"/>
        <v>541733.92843742773</v>
      </c>
      <c r="P984" s="16">
        <f t="shared" si="171"/>
        <v>-2684136.1354680611</v>
      </c>
      <c r="Q984" s="2">
        <f t="shared" si="164"/>
        <v>0.20182803743781047</v>
      </c>
    </row>
    <row r="985" spans="6:17" x14ac:dyDescent="0.4">
      <c r="F985" s="18">
        <v>38201</v>
      </c>
      <c r="G985">
        <v>1315.30004882812</v>
      </c>
      <c r="H985" s="12">
        <v>1.378069000823551</v>
      </c>
      <c r="I985" s="13">
        <f t="shared" si="165"/>
        <v>176.31736309047002</v>
      </c>
      <c r="K985" s="19">
        <v>38201</v>
      </c>
      <c r="L985" s="14">
        <f t="shared" si="166"/>
        <v>47796.505484222973</v>
      </c>
      <c r="M985" s="14">
        <f t="shared" si="167"/>
        <v>428344.86309437809</v>
      </c>
      <c r="N985" s="14">
        <f t="shared" si="168"/>
        <v>5289.5208927141002</v>
      </c>
      <c r="O985" s="17">
        <f t="shared" si="169"/>
        <v>481430.88947131514</v>
      </c>
      <c r="P985" s="16">
        <f t="shared" si="171"/>
        <v>-2687235.003088804</v>
      </c>
      <c r="Q985" s="2">
        <f t="shared" si="164"/>
        <v>0.17915474043689564</v>
      </c>
    </row>
    <row r="986" spans="6:17" x14ac:dyDescent="0.4">
      <c r="F986" s="18">
        <v>38208</v>
      </c>
      <c r="G986">
        <v>1307.81994628906</v>
      </c>
      <c r="H986" s="12">
        <v>1.3624394318886079</v>
      </c>
      <c r="I986" s="13">
        <f t="shared" si="165"/>
        <v>176.41911399449924</v>
      </c>
      <c r="K986" s="19">
        <v>38208</v>
      </c>
      <c r="L986" s="14">
        <f t="shared" si="166"/>
        <v>47524.687078719777</v>
      </c>
      <c r="M986" s="14">
        <f t="shared" si="167"/>
        <v>423486.72786191775</v>
      </c>
      <c r="N986" s="14">
        <f t="shared" si="168"/>
        <v>5292.5734198349764</v>
      </c>
      <c r="O986" s="17">
        <f t="shared" si="169"/>
        <v>476303.98836047249</v>
      </c>
      <c r="P986" s="16">
        <f t="shared" si="171"/>
        <v>-2690337.4483896815</v>
      </c>
      <c r="Q986" s="2">
        <f t="shared" si="164"/>
        <v>0.17704247050702404</v>
      </c>
    </row>
    <row r="987" spans="6:17" x14ac:dyDescent="0.4">
      <c r="F987" s="18">
        <v>38215</v>
      </c>
      <c r="G987">
        <v>1366.72998046875</v>
      </c>
      <c r="H987" s="12">
        <v>1.487944503314178</v>
      </c>
      <c r="I987" s="13">
        <f t="shared" si="165"/>
        <v>176.52092361790974</v>
      </c>
      <c r="K987" s="19">
        <v>38215</v>
      </c>
      <c r="L987" s="14">
        <f t="shared" si="166"/>
        <v>49665.410614960791</v>
      </c>
      <c r="M987" s="14">
        <f t="shared" si="167"/>
        <v>462497.43966612249</v>
      </c>
      <c r="N987" s="14">
        <f t="shared" si="168"/>
        <v>5295.6277085372913</v>
      </c>
      <c r="O987" s="17">
        <f t="shared" si="169"/>
        <v>517458.47798962053</v>
      </c>
      <c r="P987" s="16">
        <f t="shared" si="171"/>
        <v>-2693443.475501169</v>
      </c>
      <c r="Q987" s="2">
        <f t="shared" si="164"/>
        <v>0.19211781598399313</v>
      </c>
    </row>
    <row r="988" spans="6:17" x14ac:dyDescent="0.4">
      <c r="F988" s="18">
        <v>38222</v>
      </c>
      <c r="G988">
        <v>1388.56005859375</v>
      </c>
      <c r="H988" s="12">
        <v>1.535856459525365</v>
      </c>
      <c r="I988" s="13">
        <f t="shared" si="165"/>
        <v>176.62279199458789</v>
      </c>
      <c r="K988" s="19">
        <v>38222</v>
      </c>
      <c r="L988" s="14">
        <f t="shared" si="166"/>
        <v>50458.690786851774</v>
      </c>
      <c r="M988" s="14">
        <f t="shared" si="167"/>
        <v>477389.90173558349</v>
      </c>
      <c r="N988" s="14">
        <f t="shared" si="168"/>
        <v>5298.6837598376351</v>
      </c>
      <c r="O988" s="17">
        <f t="shared" si="169"/>
        <v>533147.27628227288</v>
      </c>
      <c r="P988" s="16">
        <f t="shared" si="171"/>
        <v>-2696553.0885585099</v>
      </c>
      <c r="Q988" s="2">
        <f t="shared" si="164"/>
        <v>0.19771436303049986</v>
      </c>
    </row>
    <row r="989" spans="6:17" x14ac:dyDescent="0.4">
      <c r="F989" s="18">
        <v>38229</v>
      </c>
      <c r="G989">
        <v>1371.81994628906</v>
      </c>
      <c r="H989" s="12">
        <v>1.49904792464965</v>
      </c>
      <c r="I989" s="13">
        <f t="shared" si="165"/>
        <v>176.72471915843954</v>
      </c>
      <c r="K989" s="19">
        <v>38229</v>
      </c>
      <c r="L989" s="14">
        <f t="shared" si="166"/>
        <v>49850.374174767334</v>
      </c>
      <c r="M989" s="14">
        <f t="shared" si="167"/>
        <v>465948.71350580663</v>
      </c>
      <c r="N989" s="14">
        <f t="shared" si="168"/>
        <v>5301.741574753185</v>
      </c>
      <c r="O989" s="17">
        <f t="shared" si="169"/>
        <v>521100.82925532717</v>
      </c>
      <c r="P989" s="16">
        <f>P988*EXP($C$17/52)+(-MAX(O$2:O988)*$C$16)</f>
        <v>-2812166.581881091</v>
      </c>
      <c r="Q989" s="2">
        <f t="shared" si="164"/>
        <v>0.18530226218204923</v>
      </c>
    </row>
    <row r="990" spans="6:17" x14ac:dyDescent="0.4">
      <c r="F990" s="18">
        <v>38236</v>
      </c>
      <c r="G990">
        <v>1413</v>
      </c>
      <c r="H990" s="12">
        <v>1.590397245043893</v>
      </c>
      <c r="I990" s="13">
        <f t="shared" si="165"/>
        <v>176.82670514339017</v>
      </c>
      <c r="K990" s="19">
        <v>38236</v>
      </c>
      <c r="L990" s="14">
        <f t="shared" si="166"/>
        <v>51346.810417424807</v>
      </c>
      <c r="M990" s="14">
        <f t="shared" si="167"/>
        <v>494342.8012580545</v>
      </c>
      <c r="N990" s="14">
        <f t="shared" si="168"/>
        <v>5304.8011543017037</v>
      </c>
      <c r="O990" s="17">
        <f t="shared" si="169"/>
        <v>550994.41282978107</v>
      </c>
      <c r="P990" s="16">
        <f t="shared" ref="P990:P1001" si="172">P989*EXP($C$17/52)</f>
        <v>-2815413.26220016</v>
      </c>
      <c r="Q990" s="2">
        <f t="shared" si="164"/>
        <v>0.19570640666770023</v>
      </c>
    </row>
    <row r="991" spans="6:17" x14ac:dyDescent="0.4">
      <c r="F991" s="18">
        <v>38243</v>
      </c>
      <c r="G991">
        <v>1426.30004882812</v>
      </c>
      <c r="H991" s="12">
        <v>1.62047779806423</v>
      </c>
      <c r="I991" s="13">
        <f t="shared" si="165"/>
        <v>176.92874998338485</v>
      </c>
      <c r="K991" s="19">
        <v>38243</v>
      </c>
      <c r="L991" s="14">
        <f t="shared" si="166"/>
        <v>51830.119041430451</v>
      </c>
      <c r="M991" s="14">
        <f t="shared" si="167"/>
        <v>503692.73247165792</v>
      </c>
      <c r="N991" s="14">
        <f t="shared" si="168"/>
        <v>5307.8624995015434</v>
      </c>
      <c r="O991" s="17">
        <f t="shared" si="169"/>
        <v>560830.71401258989</v>
      </c>
      <c r="P991" s="16">
        <f t="shared" si="172"/>
        <v>-2818663.6908509112</v>
      </c>
      <c r="Q991" s="2">
        <f t="shared" si="164"/>
        <v>0.19897042553639441</v>
      </c>
    </row>
    <row r="992" spans="6:17" x14ac:dyDescent="0.4">
      <c r="F992" s="18">
        <v>38250</v>
      </c>
      <c r="G992">
        <v>1399.05004882812</v>
      </c>
      <c r="H992" s="12">
        <v>1.559149619290535</v>
      </c>
      <c r="I992" s="13">
        <f t="shared" si="165"/>
        <v>177.03085371238816</v>
      </c>
      <c r="K992" s="19">
        <v>38250</v>
      </c>
      <c r="L992" s="14">
        <f t="shared" si="166"/>
        <v>50839.885082566456</v>
      </c>
      <c r="M992" s="14">
        <f t="shared" si="167"/>
        <v>484630.10910160397</v>
      </c>
      <c r="N992" s="14">
        <f t="shared" si="168"/>
        <v>5310.9256113716428</v>
      </c>
      <c r="O992" s="17">
        <f t="shared" si="169"/>
        <v>540780.91979554202</v>
      </c>
      <c r="P992" s="16">
        <f t="shared" si="172"/>
        <v>-2821917.8721608389</v>
      </c>
      <c r="Q992" s="2">
        <f t="shared" si="164"/>
        <v>0.1916359526726579</v>
      </c>
    </row>
    <row r="993" spans="1:17" x14ac:dyDescent="0.4">
      <c r="F993" s="18">
        <v>38257</v>
      </c>
      <c r="G993">
        <v>1452.93994140625</v>
      </c>
      <c r="H993" s="12">
        <v>1.6815764496906631</v>
      </c>
      <c r="I993" s="13">
        <f t="shared" si="165"/>
        <v>177.13301636438436</v>
      </c>
      <c r="K993" s="19">
        <v>38257</v>
      </c>
      <c r="L993" s="14">
        <f t="shared" si="166"/>
        <v>52798.182391571849</v>
      </c>
      <c r="M993" s="14">
        <f t="shared" si="167"/>
        <v>522684.0119725648</v>
      </c>
      <c r="N993" s="14">
        <f t="shared" si="168"/>
        <v>5313.9904909315292</v>
      </c>
      <c r="O993" s="17">
        <f t="shared" si="169"/>
        <v>580796.18485506822</v>
      </c>
      <c r="P993" s="16">
        <f t="shared" si="172"/>
        <v>-2825175.8104624334</v>
      </c>
      <c r="Q993" s="2">
        <f t="shared" si="164"/>
        <v>0.20557877591341889</v>
      </c>
    </row>
    <row r="994" spans="1:17" x14ac:dyDescent="0.4">
      <c r="F994" s="18">
        <v>38264</v>
      </c>
      <c r="G994">
        <v>1430.9599609375</v>
      </c>
      <c r="H994" s="12">
        <v>1.6310837286263991</v>
      </c>
      <c r="I994" s="13">
        <f t="shared" si="165"/>
        <v>177.23523797337728</v>
      </c>
      <c r="K994" s="19">
        <v>38264</v>
      </c>
      <c r="L994" s="14">
        <f t="shared" si="166"/>
        <v>51999.454939266398</v>
      </c>
      <c r="M994" s="14">
        <f t="shared" si="167"/>
        <v>506989.37137139792</v>
      </c>
      <c r="N994" s="14">
        <f t="shared" si="168"/>
        <v>5317.0571392013171</v>
      </c>
      <c r="O994" s="17">
        <f t="shared" si="169"/>
        <v>564305.88344986562</v>
      </c>
      <c r="P994" s="16">
        <f t="shared" si="172"/>
        <v>-2828437.510093187</v>
      </c>
      <c r="Q994" s="2">
        <f t="shared" si="164"/>
        <v>0.19951152586407106</v>
      </c>
    </row>
    <row r="995" spans="1:17" x14ac:dyDescent="0.4">
      <c r="F995" s="18">
        <v>38271</v>
      </c>
      <c r="G995">
        <v>1430.97998046875</v>
      </c>
      <c r="H995" s="12">
        <v>1.63112936758344</v>
      </c>
      <c r="I995" s="13">
        <f t="shared" si="165"/>
        <v>177.33751857339041</v>
      </c>
      <c r="K995" s="19">
        <v>38271</v>
      </c>
      <c r="L995" s="14">
        <f t="shared" si="166"/>
        <v>52000.182426227286</v>
      </c>
      <c r="M995" s="14">
        <f t="shared" si="167"/>
        <v>507003.55731767043</v>
      </c>
      <c r="N995" s="14">
        <f t="shared" si="168"/>
        <v>5320.1255572017108</v>
      </c>
      <c r="O995" s="17">
        <f t="shared" si="169"/>
        <v>564323.86530109937</v>
      </c>
      <c r="P995" s="16">
        <f t="shared" si="172"/>
        <v>-2831702.9753955994</v>
      </c>
      <c r="Q995" s="2">
        <f t="shared" si="164"/>
        <v>0.19928780320692399</v>
      </c>
    </row>
    <row r="996" spans="1:17" x14ac:dyDescent="0.4">
      <c r="F996" s="18">
        <v>38278</v>
      </c>
      <c r="G996">
        <v>1438.25</v>
      </c>
      <c r="H996" s="12">
        <v>1.647745204798611</v>
      </c>
      <c r="I996" s="13">
        <f t="shared" si="165"/>
        <v>177.43985819846682</v>
      </c>
      <c r="K996" s="19">
        <v>38278</v>
      </c>
      <c r="L996" s="14">
        <f t="shared" si="166"/>
        <v>52264.366654537313</v>
      </c>
      <c r="M996" s="14">
        <f t="shared" si="167"/>
        <v>512168.254087482</v>
      </c>
      <c r="N996" s="14">
        <f t="shared" si="168"/>
        <v>5323.1957459540035</v>
      </c>
      <c r="O996" s="17">
        <f t="shared" si="169"/>
        <v>569755.81648797332</v>
      </c>
      <c r="P996" s="16">
        <f t="shared" si="172"/>
        <v>-2834972.2107171845</v>
      </c>
      <c r="Q996" s="2">
        <f t="shared" si="164"/>
        <v>0.20097403929890298</v>
      </c>
    </row>
    <row r="997" spans="1:17" x14ac:dyDescent="0.4">
      <c r="F997" s="18">
        <v>38285</v>
      </c>
      <c r="G997">
        <v>1486.71997070312</v>
      </c>
      <c r="H997" s="12">
        <v>1.7606767992872809</v>
      </c>
      <c r="I997" s="13">
        <f t="shared" si="165"/>
        <v>177.54225688266928</v>
      </c>
      <c r="K997" s="19">
        <v>38285</v>
      </c>
      <c r="L997" s="14">
        <f t="shared" si="166"/>
        <v>54025.71017656933</v>
      </c>
      <c r="M997" s="14">
        <f t="shared" si="167"/>
        <v>547270.75501549826</v>
      </c>
      <c r="N997" s="14">
        <f t="shared" si="168"/>
        <v>5326.2677064800773</v>
      </c>
      <c r="O997" s="17">
        <f t="shared" si="169"/>
        <v>606622.73289854766</v>
      </c>
      <c r="P997" s="16">
        <f t="shared" si="172"/>
        <v>-2838245.2204104746</v>
      </c>
      <c r="Q997" s="2">
        <f t="shared" si="164"/>
        <v>0.21373161435671026</v>
      </c>
    </row>
    <row r="998" spans="1:17" x14ac:dyDescent="0.4">
      <c r="F998" s="18">
        <v>38292</v>
      </c>
      <c r="G998">
        <v>1525.23999023437</v>
      </c>
      <c r="H998" s="12">
        <v>1.853094888289734</v>
      </c>
      <c r="I998" s="13">
        <f t="shared" si="165"/>
        <v>177.64471466008018</v>
      </c>
      <c r="K998" s="19">
        <v>38292</v>
      </c>
      <c r="L998" s="14">
        <f t="shared" si="166"/>
        <v>55425.483807246324</v>
      </c>
      <c r="M998" s="14">
        <f t="shared" si="167"/>
        <v>575997.04786262149</v>
      </c>
      <c r="N998" s="14">
        <f t="shared" si="168"/>
        <v>5329.3414398024042</v>
      </c>
      <c r="O998" s="17">
        <f t="shared" si="169"/>
        <v>636751.87310967024</v>
      </c>
      <c r="P998" s="16">
        <f t="shared" si="172"/>
        <v>-2841522.0088330279</v>
      </c>
      <c r="Q998" s="2">
        <f t="shared" si="164"/>
        <v>0.22408831292887824</v>
      </c>
    </row>
    <row r="999" spans="1:17" x14ac:dyDescent="0.4">
      <c r="F999" s="18">
        <v>38299</v>
      </c>
      <c r="G999">
        <v>1558.41003417968</v>
      </c>
      <c r="H999" s="12">
        <v>1.9345713987329951</v>
      </c>
      <c r="I999" s="13">
        <f t="shared" si="165"/>
        <v>177.74723156480158</v>
      </c>
      <c r="K999" s="19">
        <v>38299</v>
      </c>
      <c r="L999" s="14">
        <f t="shared" si="166"/>
        <v>56630.84541941723</v>
      </c>
      <c r="M999" s="14">
        <f t="shared" si="167"/>
        <v>601322.37242210982</v>
      </c>
      <c r="N999" s="14">
        <f t="shared" si="168"/>
        <v>5332.4169469440467</v>
      </c>
      <c r="O999" s="17">
        <f t="shared" si="169"/>
        <v>663285.63478847116</v>
      </c>
      <c r="P999" s="16">
        <f t="shared" si="172"/>
        <v>-2844802.5803474328</v>
      </c>
      <c r="Q999" s="2">
        <f t="shared" si="164"/>
        <v>0.2331569998461773</v>
      </c>
    </row>
    <row r="1000" spans="1:17" x14ac:dyDescent="0.4">
      <c r="F1000" s="18">
        <v>38306</v>
      </c>
      <c r="G1000">
        <v>1552.10998535156</v>
      </c>
      <c r="H1000" s="12">
        <v>1.9189615675124909</v>
      </c>
      <c r="I1000" s="13">
        <f t="shared" si="165"/>
        <v>177.84980763095524</v>
      </c>
      <c r="K1000" s="19">
        <v>38306</v>
      </c>
      <c r="L1000" s="14">
        <f t="shared" si="166"/>
        <v>56401.908821541794</v>
      </c>
      <c r="M1000" s="14">
        <f t="shared" si="167"/>
        <v>596470.3722587818</v>
      </c>
      <c r="N1000" s="14">
        <f t="shared" si="168"/>
        <v>5335.4942289286573</v>
      </c>
      <c r="O1000" s="17">
        <f t="shared" si="169"/>
        <v>658207.77530925232</v>
      </c>
      <c r="P1000" s="16">
        <f t="shared" si="172"/>
        <v>-2848086.9393213145</v>
      </c>
      <c r="Q1000" s="2">
        <f t="shared" si="164"/>
        <v>0.23110522583488974</v>
      </c>
    </row>
    <row r="1001" spans="1:17" x14ac:dyDescent="0.4">
      <c r="F1001" s="18">
        <v>38313</v>
      </c>
      <c r="G1001">
        <v>1578.26000976562</v>
      </c>
      <c r="H1001" s="12">
        <v>1.984167793062356</v>
      </c>
      <c r="I1001" s="13">
        <f t="shared" si="165"/>
        <v>177.95244289268263</v>
      </c>
      <c r="K1001" s="19">
        <v>38313</v>
      </c>
      <c r="L1001" s="14">
        <f t="shared" si="166"/>
        <v>57352.170920621604</v>
      </c>
      <c r="M1001" s="14">
        <f t="shared" si="167"/>
        <v>616738.40799528442</v>
      </c>
      <c r="N1001" s="14">
        <f t="shared" si="168"/>
        <v>5338.5732867804791</v>
      </c>
      <c r="O1001" s="17">
        <f t="shared" si="169"/>
        <v>679429.15220268653</v>
      </c>
      <c r="P1001" s="16">
        <f t="shared" si="172"/>
        <v>-2851375.0901273405</v>
      </c>
      <c r="Q1001" s="2">
        <f t="shared" si="164"/>
        <v>0.2382812259794076</v>
      </c>
    </row>
    <row r="1002" spans="1:17" x14ac:dyDescent="0.4">
      <c r="F1002" s="18">
        <v>38320</v>
      </c>
      <c r="G1002">
        <v>1614.40002441406</v>
      </c>
      <c r="H1002" s="12">
        <v>2.0760776925339131</v>
      </c>
      <c r="I1002" s="13">
        <f t="shared" si="165"/>
        <v>178.05513738414487</v>
      </c>
      <c r="K1002" s="19">
        <v>38320</v>
      </c>
      <c r="L1002" s="14">
        <f t="shared" si="166"/>
        <v>58665.457884978576</v>
      </c>
      <c r="M1002" s="14">
        <f t="shared" si="167"/>
        <v>645306.74041015957</v>
      </c>
      <c r="N1002" s="14">
        <f t="shared" si="168"/>
        <v>5341.654121524346</v>
      </c>
      <c r="O1002" s="17">
        <f t="shared" si="169"/>
        <v>709313.8524166625</v>
      </c>
      <c r="P1002" s="16">
        <f>P1001*EXP($C$17/52)+(-MAX(O$2:O1001)*$C$16)</f>
        <v>-2967167.3273225967</v>
      </c>
      <c r="Q1002" s="2">
        <f t="shared" si="164"/>
        <v>0.2390542137226575</v>
      </c>
    </row>
    <row r="1003" spans="1:17" x14ac:dyDescent="0.4">
      <c r="F1003" s="18">
        <v>38327</v>
      </c>
      <c r="G1003">
        <v>1605.16003417968</v>
      </c>
      <c r="H1003" s="12">
        <v>2.0523809126627071</v>
      </c>
      <c r="I1003" s="13">
        <f t="shared" si="165"/>
        <v>178.15789113952283</v>
      </c>
      <c r="K1003" s="19">
        <v>38327</v>
      </c>
      <c r="L1003" s="14">
        <f t="shared" si="166"/>
        <v>58329.68716535822</v>
      </c>
      <c r="M1003" s="14">
        <f t="shared" si="167"/>
        <v>637941.07590160205</v>
      </c>
      <c r="N1003" s="14">
        <f t="shared" si="168"/>
        <v>5344.7367341856843</v>
      </c>
      <c r="O1003" s="17">
        <f t="shared" si="169"/>
        <v>701615.49980114598</v>
      </c>
      <c r="P1003" s="16">
        <f t="shared" ref="P1003:P1014" si="173">P1002*EXP($C$17/52)</f>
        <v>-2970592.9578763028</v>
      </c>
      <c r="Q1003" s="2">
        <f t="shared" si="164"/>
        <v>0.23618702048722814</v>
      </c>
    </row>
    <row r="1004" spans="1:17" x14ac:dyDescent="0.4">
      <c r="F1004" s="18">
        <v>38334</v>
      </c>
      <c r="G1004">
        <v>1596.60998535156</v>
      </c>
      <c r="H1004" s="12">
        <v>2.0305747112222901</v>
      </c>
      <c r="I1004" s="13">
        <f t="shared" si="165"/>
        <v>178.26070419301709</v>
      </c>
      <c r="K1004" s="19">
        <v>38334</v>
      </c>
      <c r="L1004" s="14">
        <f t="shared" si="166"/>
        <v>58018.988130512356</v>
      </c>
      <c r="M1004" s="14">
        <f t="shared" si="167"/>
        <v>631163.05944159767</v>
      </c>
      <c r="N1004" s="14">
        <f t="shared" si="168"/>
        <v>5347.8211257905114</v>
      </c>
      <c r="O1004" s="17">
        <f t="shared" si="169"/>
        <v>694529.86869790056</v>
      </c>
      <c r="P1004" s="16">
        <f t="shared" si="173"/>
        <v>-2974022.5433619004</v>
      </c>
      <c r="Q1004" s="2">
        <f t="shared" si="164"/>
        <v>0.23353214663692118</v>
      </c>
    </row>
    <row r="1005" spans="1:17" x14ac:dyDescent="0.4">
      <c r="F1005" s="18">
        <v>38341</v>
      </c>
      <c r="G1005">
        <v>1613.77001953125</v>
      </c>
      <c r="H1005" s="12">
        <v>2.0744576679328648</v>
      </c>
      <c r="I1005" s="13">
        <f t="shared" si="165"/>
        <v>178.36357657884795</v>
      </c>
      <c r="K1005" s="19">
        <v>38341</v>
      </c>
      <c r="L1005" s="14">
        <f t="shared" si="166"/>
        <v>58642.564225191105</v>
      </c>
      <c r="M1005" s="14">
        <f t="shared" si="167"/>
        <v>644803.18854480959</v>
      </c>
      <c r="N1005" s="14">
        <f t="shared" si="168"/>
        <v>5350.9072973654374</v>
      </c>
      <c r="O1005" s="17">
        <f t="shared" si="169"/>
        <v>708796.6600673662</v>
      </c>
      <c r="P1005" s="16">
        <f t="shared" si="173"/>
        <v>-2977456.0883454066</v>
      </c>
      <c r="Q1005" s="2">
        <f t="shared" si="164"/>
        <v>0.23805444615683635</v>
      </c>
    </row>
    <row r="1006" spans="1:17" x14ac:dyDescent="0.4">
      <c r="A1006" s="7"/>
      <c r="E1006" s="7"/>
      <c r="F1006" s="20">
        <v>38348</v>
      </c>
      <c r="G1006" s="8">
        <v>1621.11999511718</v>
      </c>
      <c r="H1006" s="21">
        <v>2.093397089322881</v>
      </c>
      <c r="I1006" s="22">
        <f t="shared" si="165"/>
        <v>178.46650833125551</v>
      </c>
      <c r="J1006" s="22"/>
      <c r="K1006" s="23">
        <v>38348</v>
      </c>
      <c r="L1006" s="24">
        <f t="shared" si="166"/>
        <v>58909.65396544832</v>
      </c>
      <c r="M1006" s="24">
        <f t="shared" si="167"/>
        <v>650690.12443665892</v>
      </c>
      <c r="N1006" s="24">
        <f t="shared" si="168"/>
        <v>5353.9952499376641</v>
      </c>
      <c r="O1006" s="25">
        <f t="shared" si="169"/>
        <v>714953.77365204494</v>
      </c>
      <c r="P1006" s="26">
        <f t="shared" si="173"/>
        <v>-2980893.5973981093</v>
      </c>
      <c r="Q1006" s="2">
        <f t="shared" si="164"/>
        <v>0.23984545247643077</v>
      </c>
    </row>
    <row r="1007" spans="1:17" x14ac:dyDescent="0.4">
      <c r="F1007" s="18">
        <v>38355</v>
      </c>
      <c r="G1007">
        <v>1564.81005859375</v>
      </c>
      <c r="H1007" s="12">
        <v>1.950493688074544</v>
      </c>
      <c r="I1007" s="13">
        <f t="shared" si="165"/>
        <v>178.5694994844996</v>
      </c>
      <c r="K1007" s="19">
        <v>38355</v>
      </c>
      <c r="L1007" s="14">
        <f t="shared" si="166"/>
        <v>56863.415016201478</v>
      </c>
      <c r="M1007" s="14">
        <f t="shared" si="167"/>
        <v>606271.49386964168</v>
      </c>
      <c r="N1007" s="14">
        <f t="shared" si="168"/>
        <v>5357.0849845349867</v>
      </c>
      <c r="O1007" s="17">
        <f t="shared" si="169"/>
        <v>668491.99387037812</v>
      </c>
      <c r="P1007" s="16">
        <f t="shared" si="173"/>
        <v>-2984335.0750965741</v>
      </c>
      <c r="Q1007" s="2">
        <f t="shared" si="164"/>
        <v>0.22400031398912051</v>
      </c>
    </row>
    <row r="1008" spans="1:17" x14ac:dyDescent="0.4">
      <c r="F1008" s="18">
        <v>38362</v>
      </c>
      <c r="G1008">
        <v>1561.10998535156</v>
      </c>
      <c r="H1008" s="12">
        <v>1.941280509748696</v>
      </c>
      <c r="I1008" s="13">
        <f t="shared" si="165"/>
        <v>178.67255007285979</v>
      </c>
      <c r="K1008" s="19">
        <v>38362</v>
      </c>
      <c r="L1008" s="14">
        <f t="shared" si="166"/>
        <v>56728.958569423477</v>
      </c>
      <c r="M1008" s="14">
        <f t="shared" si="167"/>
        <v>603407.76381962898</v>
      </c>
      <c r="N1008" s="14">
        <f t="shared" si="168"/>
        <v>5360.1765021857927</v>
      </c>
      <c r="O1008" s="17">
        <f t="shared" si="169"/>
        <v>665496.89889123826</v>
      </c>
      <c r="P1008" s="16">
        <f t="shared" si="173"/>
        <v>-2987780.5260226508</v>
      </c>
      <c r="Q1008" s="2">
        <f t="shared" si="164"/>
        <v>0.22273955302103507</v>
      </c>
    </row>
    <row r="1009" spans="2:17" x14ac:dyDescent="0.4">
      <c r="F1009" s="18">
        <v>38369</v>
      </c>
      <c r="G1009">
        <v>1503.64001464843</v>
      </c>
      <c r="H1009" s="12">
        <v>1.8009806229847529</v>
      </c>
      <c r="I1009" s="13">
        <f t="shared" si="165"/>
        <v>178.77566013063552</v>
      </c>
      <c r="K1009" s="19">
        <v>38369</v>
      </c>
      <c r="L1009" s="14">
        <f t="shared" si="166"/>
        <v>54640.565299509413</v>
      </c>
      <c r="M1009" s="14">
        <f t="shared" si="167"/>
        <v>559798.38304686407</v>
      </c>
      <c r="N1009" s="14">
        <f t="shared" si="168"/>
        <v>5363.2698039190636</v>
      </c>
      <c r="O1009" s="17">
        <f t="shared" si="169"/>
        <v>619802.21815029252</v>
      </c>
      <c r="P1009" s="16">
        <f t="shared" si="173"/>
        <v>-2991229.9547634786</v>
      </c>
      <c r="Q1009" s="2">
        <f t="shared" si="164"/>
        <v>0.20720647610634846</v>
      </c>
    </row>
    <row r="1010" spans="2:17" x14ac:dyDescent="0.4">
      <c r="B1010" s="7"/>
      <c r="C1010" s="7"/>
      <c r="D1010" s="7"/>
      <c r="F1010" s="18">
        <v>38376</v>
      </c>
      <c r="G1010">
        <v>1499.4599609375</v>
      </c>
      <c r="H1010" s="12">
        <v>1.790981245959465</v>
      </c>
      <c r="I1010" s="13">
        <f t="shared" si="165"/>
        <v>178.8788296921459</v>
      </c>
      <c r="K1010" s="19">
        <v>38376</v>
      </c>
      <c r="L1010" s="14">
        <f t="shared" si="166"/>
        <v>54488.666909254796</v>
      </c>
      <c r="M1010" s="14">
        <f t="shared" si="167"/>
        <v>556690.27904019505</v>
      </c>
      <c r="N1010" s="14">
        <f t="shared" si="168"/>
        <v>5366.3648907643756</v>
      </c>
      <c r="O1010" s="17">
        <f t="shared" si="169"/>
        <v>616545.31084021425</v>
      </c>
      <c r="P1010" s="16">
        <f t="shared" si="173"/>
        <v>-2994683.3659114926</v>
      </c>
      <c r="Q1010" s="2">
        <f t="shared" si="164"/>
        <v>0.20587996642929099</v>
      </c>
    </row>
    <row r="1011" spans="2:17" x14ac:dyDescent="0.4">
      <c r="F1011" s="18">
        <v>38383</v>
      </c>
      <c r="G1011">
        <v>1534.48999023437</v>
      </c>
      <c r="H1011" s="12">
        <v>1.8756396747291311</v>
      </c>
      <c r="I1011" s="13">
        <f t="shared" si="165"/>
        <v>178.98205879172997</v>
      </c>
      <c r="K1011" s="19">
        <v>38383</v>
      </c>
      <c r="L1011" s="14">
        <f t="shared" si="166"/>
        <v>55761.618270346953</v>
      </c>
      <c r="M1011" s="14">
        <f t="shared" si="167"/>
        <v>583004.63852397748</v>
      </c>
      <c r="N1011" s="14">
        <f t="shared" si="168"/>
        <v>5369.4617637518968</v>
      </c>
      <c r="O1011" s="17">
        <f t="shared" si="169"/>
        <v>644135.7185580763</v>
      </c>
      <c r="P1011" s="16">
        <f t="shared" si="173"/>
        <v>-2998140.7640644303</v>
      </c>
      <c r="Q1011" s="2">
        <f t="shared" si="164"/>
        <v>0.21484505540188631</v>
      </c>
    </row>
    <row r="1012" spans="2:17" x14ac:dyDescent="0.4">
      <c r="F1012" s="18">
        <v>38390</v>
      </c>
      <c r="G1012">
        <v>1530.51000976562</v>
      </c>
      <c r="H1012" s="12">
        <v>1.8659226633627719</v>
      </c>
      <c r="I1012" s="13">
        <f t="shared" si="165"/>
        <v>179.0853474637465</v>
      </c>
      <c r="K1012" s="19">
        <v>38390</v>
      </c>
      <c r="L1012" s="14">
        <f t="shared" si="166"/>
        <v>55616.990313804876</v>
      </c>
      <c r="M1012" s="14">
        <f t="shared" si="167"/>
        <v>579984.30216859747</v>
      </c>
      <c r="N1012" s="14">
        <f t="shared" si="168"/>
        <v>5372.5604239123923</v>
      </c>
      <c r="O1012" s="17">
        <f t="shared" si="169"/>
        <v>640973.85290631466</v>
      </c>
      <c r="P1012" s="16">
        <f t="shared" si="173"/>
        <v>-3001602.1538253371</v>
      </c>
      <c r="Q1012" s="2">
        <f t="shared" si="164"/>
        <v>0.21354390757263991</v>
      </c>
    </row>
    <row r="1013" spans="2:17" x14ac:dyDescent="0.4">
      <c r="F1013" s="18">
        <v>38397</v>
      </c>
      <c r="G1013">
        <v>1515.40002441406</v>
      </c>
      <c r="H1013" s="12">
        <v>1.829261823839039</v>
      </c>
      <c r="I1013" s="13">
        <f t="shared" si="165"/>
        <v>179.18869574257411</v>
      </c>
      <c r="K1013" s="19">
        <v>38397</v>
      </c>
      <c r="L1013" s="14">
        <f t="shared" si="166"/>
        <v>55067.910658280023</v>
      </c>
      <c r="M1013" s="14">
        <f t="shared" si="167"/>
        <v>568589.02205030608</v>
      </c>
      <c r="N1013" s="14">
        <f t="shared" si="168"/>
        <v>5375.6608722772207</v>
      </c>
      <c r="O1013" s="17">
        <f t="shared" si="169"/>
        <v>629032.59358086332</v>
      </c>
      <c r="P1013" s="16">
        <f t="shared" si="173"/>
        <v>-3005067.5398025722</v>
      </c>
      <c r="Q1013" s="2">
        <f t="shared" si="164"/>
        <v>0.20932394538533056</v>
      </c>
    </row>
    <row r="1014" spans="2:17" x14ac:dyDescent="0.4">
      <c r="F1014" s="18">
        <v>38404</v>
      </c>
      <c r="G1014">
        <v>1526.90002441406</v>
      </c>
      <c r="H1014" s="12">
        <v>1.857130810378903</v>
      </c>
      <c r="I1014" s="13">
        <f t="shared" si="165"/>
        <v>179.29210366261128</v>
      </c>
      <c r="K1014" s="19">
        <v>38404</v>
      </c>
      <c r="L1014" s="14">
        <f t="shared" si="166"/>
        <v>55485.807558351065</v>
      </c>
      <c r="M1014" s="14">
        <f t="shared" si="167"/>
        <v>577251.53257544176</v>
      </c>
      <c r="N1014" s="14">
        <f t="shared" si="168"/>
        <v>5378.7631098783359</v>
      </c>
      <c r="O1014" s="17">
        <f t="shared" si="169"/>
        <v>638116.10324367112</v>
      </c>
      <c r="P1014" s="16">
        <f t="shared" si="173"/>
        <v>-3008536.926609816</v>
      </c>
      <c r="Q1014" s="2">
        <f t="shared" si="164"/>
        <v>0.21210180190898811</v>
      </c>
    </row>
    <row r="1015" spans="2:17" x14ac:dyDescent="0.4">
      <c r="F1015" s="18">
        <v>38411</v>
      </c>
      <c r="G1015">
        <v>1520.57995605468</v>
      </c>
      <c r="H1015" s="12">
        <v>1.8417887415026799</v>
      </c>
      <c r="I1015" s="13">
        <f t="shared" si="165"/>
        <v>179.39557125827633</v>
      </c>
      <c r="K1015" s="19">
        <v>38411</v>
      </c>
      <c r="L1015" s="14">
        <f t="shared" si="166"/>
        <v>55256.14347351437</v>
      </c>
      <c r="M1015" s="14">
        <f t="shared" si="167"/>
        <v>572482.76091854868</v>
      </c>
      <c r="N1015" s="14">
        <f t="shared" si="168"/>
        <v>5381.867137748287</v>
      </c>
      <c r="O1015" s="17">
        <f t="shared" si="169"/>
        <v>633120.77152981132</v>
      </c>
      <c r="P1015" s="16">
        <f>P1014*EXP($C$17/52)+(-MAX(O$2:O1014)*$C$16)</f>
        <v>-3124510.6090454445</v>
      </c>
      <c r="Q1015" s="2">
        <f t="shared" si="164"/>
        <v>0.20263037984154364</v>
      </c>
    </row>
    <row r="1016" spans="2:17" x14ac:dyDescent="0.4">
      <c r="F1016" s="18">
        <v>38418</v>
      </c>
      <c r="G1016">
        <v>1505.64001464843</v>
      </c>
      <c r="H1016" s="12">
        <v>1.805774798060253</v>
      </c>
      <c r="I1016" s="13">
        <f t="shared" si="165"/>
        <v>179.49909856400743</v>
      </c>
      <c r="K1016" s="19">
        <v>38418</v>
      </c>
      <c r="L1016" s="14">
        <f t="shared" si="166"/>
        <v>54713.243021260896</v>
      </c>
      <c r="M1016" s="14">
        <f t="shared" si="167"/>
        <v>561288.55535691418</v>
      </c>
      <c r="N1016" s="14">
        <f t="shared" si="168"/>
        <v>5384.97295692022</v>
      </c>
      <c r="O1016" s="17">
        <f t="shared" si="169"/>
        <v>621386.7713350954</v>
      </c>
      <c r="P1016" s="16">
        <f t="shared" ref="P1016:P1027" si="174">P1015*EXP($C$17/52)</f>
        <v>-3128117.8943202468</v>
      </c>
      <c r="Q1016" s="2">
        <f t="shared" si="164"/>
        <v>0.19864557293807666</v>
      </c>
    </row>
    <row r="1017" spans="2:17" x14ac:dyDescent="0.4">
      <c r="F1017" s="18">
        <v>38425</v>
      </c>
      <c r="G1017">
        <v>1484.40002441406</v>
      </c>
      <c r="H1017" s="12">
        <v>1.7551862042468771</v>
      </c>
      <c r="I1017" s="13">
        <f t="shared" si="165"/>
        <v>179.60268561426264</v>
      </c>
      <c r="K1017" s="19">
        <v>38425</v>
      </c>
      <c r="L1017" s="14">
        <f t="shared" si="166"/>
        <v>53941.405971131986</v>
      </c>
      <c r="M1017" s="14">
        <f t="shared" si="167"/>
        <v>545564.11465171166</v>
      </c>
      <c r="N1017" s="14">
        <f t="shared" si="168"/>
        <v>5388.0805684278757</v>
      </c>
      <c r="O1017" s="17">
        <f t="shared" si="169"/>
        <v>604893.60119127156</v>
      </c>
      <c r="P1017" s="16">
        <f t="shared" si="174"/>
        <v>-3131729.3442495125</v>
      </c>
      <c r="Q1017" s="2">
        <f t="shared" si="164"/>
        <v>0.19315002501795961</v>
      </c>
    </row>
    <row r="1018" spans="2:17" x14ac:dyDescent="0.4">
      <c r="F1018" s="18">
        <v>38432</v>
      </c>
      <c r="G1018">
        <v>1469.93994140625</v>
      </c>
      <c r="H1018" s="12">
        <v>1.721156940985842</v>
      </c>
      <c r="I1018" s="13">
        <f t="shared" si="165"/>
        <v>179.7063324435199</v>
      </c>
      <c r="K1018" s="19">
        <v>38432</v>
      </c>
      <c r="L1018" s="14">
        <f t="shared" si="166"/>
        <v>53415.943026459485</v>
      </c>
      <c r="M1018" s="14">
        <f t="shared" si="167"/>
        <v>534986.80676361639</v>
      </c>
      <c r="N1018" s="14">
        <f t="shared" si="168"/>
        <v>5391.1899733055934</v>
      </c>
      <c r="O1018" s="17">
        <f t="shared" si="169"/>
        <v>593793.9397633815</v>
      </c>
      <c r="P1018" s="16">
        <f t="shared" si="174"/>
        <v>-3135344.9636413855</v>
      </c>
      <c r="Q1018" s="2">
        <f t="shared" si="164"/>
        <v>0.18938711581954606</v>
      </c>
    </row>
    <row r="1019" spans="2:17" x14ac:dyDescent="0.4">
      <c r="F1019" s="18">
        <v>38439</v>
      </c>
      <c r="G1019">
        <v>1469.34997558593</v>
      </c>
      <c r="H1019" s="12">
        <v>1.719775632857595</v>
      </c>
      <c r="I1019" s="13">
        <f t="shared" si="165"/>
        <v>179.81003908627704</v>
      </c>
      <c r="K1019" s="19">
        <v>38439</v>
      </c>
      <c r="L1019" s="14">
        <f t="shared" si="166"/>
        <v>53394.504340593434</v>
      </c>
      <c r="M1019" s="14">
        <f t="shared" si="167"/>
        <v>534557.45508330758</v>
      </c>
      <c r="N1019" s="14">
        <f t="shared" si="168"/>
        <v>5394.3011725883071</v>
      </c>
      <c r="O1019" s="17">
        <f t="shared" si="169"/>
        <v>593346.2605964893</v>
      </c>
      <c r="P1019" s="16">
        <f t="shared" si="174"/>
        <v>-3138964.7573095607</v>
      </c>
      <c r="Q1019" s="2">
        <f t="shared" si="164"/>
        <v>0.18902609824299288</v>
      </c>
    </row>
    <row r="1020" spans="2:17" x14ac:dyDescent="0.4">
      <c r="F1020" s="18">
        <v>38446</v>
      </c>
      <c r="G1020">
        <v>1485.59997558593</v>
      </c>
      <c r="H1020" s="12">
        <v>1.7580250468526919</v>
      </c>
      <c r="I1020" s="13">
        <f t="shared" si="165"/>
        <v>179.91380557705182</v>
      </c>
      <c r="K1020" s="19">
        <v>38446</v>
      </c>
      <c r="L1020" s="14">
        <f t="shared" si="166"/>
        <v>53985.010829824256</v>
      </c>
      <c r="M1020" s="14">
        <f t="shared" si="167"/>
        <v>546446.51143054327</v>
      </c>
      <c r="N1020" s="14">
        <f t="shared" si="168"/>
        <v>5397.41416731155</v>
      </c>
      <c r="O1020" s="17">
        <f t="shared" si="169"/>
        <v>605828.93642767903</v>
      </c>
      <c r="P1020" s="16">
        <f t="shared" si="174"/>
        <v>-3142588.7300732904</v>
      </c>
      <c r="Q1020" s="2">
        <f t="shared" si="164"/>
        <v>0.19278021671437423</v>
      </c>
    </row>
    <row r="1021" spans="2:17" x14ac:dyDescent="0.4">
      <c r="F1021" s="18">
        <v>38453</v>
      </c>
      <c r="G1021">
        <v>1408.58996582031</v>
      </c>
      <c r="H1021" s="12">
        <v>1.580485339637594</v>
      </c>
      <c r="I1021" s="13">
        <f t="shared" si="165"/>
        <v>180.01763195038188</v>
      </c>
      <c r="K1021" s="19">
        <v>38453</v>
      </c>
      <c r="L1021" s="14">
        <f t="shared" si="166"/>
        <v>51186.554798911784</v>
      </c>
      <c r="M1021" s="14">
        <f t="shared" si="167"/>
        <v>491261.88603412278</v>
      </c>
      <c r="N1021" s="14">
        <f t="shared" si="168"/>
        <v>5400.5289585114515</v>
      </c>
      <c r="O1021" s="17">
        <f t="shared" si="169"/>
        <v>547848.969791546</v>
      </c>
      <c r="P1021" s="16">
        <f t="shared" si="174"/>
        <v>-3146216.8867573915</v>
      </c>
      <c r="Q1021" s="2">
        <f t="shared" si="164"/>
        <v>0.17412943529019692</v>
      </c>
    </row>
    <row r="1022" spans="2:17" x14ac:dyDescent="0.4">
      <c r="F1022" s="18">
        <v>38460</v>
      </c>
      <c r="G1022">
        <v>1421.2099609375</v>
      </c>
      <c r="H1022" s="12">
        <v>1.6089323223564751</v>
      </c>
      <c r="I1022" s="13">
        <f t="shared" si="165"/>
        <v>180.12151824082483</v>
      </c>
      <c r="K1022" s="19">
        <v>38460</v>
      </c>
      <c r="L1022" s="14">
        <f t="shared" si="166"/>
        <v>51645.151045727915</v>
      </c>
      <c r="M1022" s="14">
        <f t="shared" si="167"/>
        <v>500104.05497550766</v>
      </c>
      <c r="N1022" s="14">
        <f t="shared" si="168"/>
        <v>5403.6455472247399</v>
      </c>
      <c r="O1022" s="17">
        <f t="shared" si="169"/>
        <v>557152.85156846035</v>
      </c>
      <c r="P1022" s="16">
        <f t="shared" si="174"/>
        <v>-3149849.2321922504</v>
      </c>
      <c r="Q1022" s="2">
        <f t="shared" si="164"/>
        <v>0.17688238721847963</v>
      </c>
    </row>
    <row r="1023" spans="2:17" x14ac:dyDescent="0.4">
      <c r="F1023" s="18">
        <v>38467</v>
      </c>
      <c r="G1023">
        <v>1420.7900390625</v>
      </c>
      <c r="H1023" s="12">
        <v>1.60798168721705</v>
      </c>
      <c r="I1023" s="13">
        <f t="shared" si="165"/>
        <v>180.22546448295819</v>
      </c>
      <c r="K1023" s="19">
        <v>38467</v>
      </c>
      <c r="L1023" s="14">
        <f t="shared" si="166"/>
        <v>51629.891563133606</v>
      </c>
      <c r="M1023" s="14">
        <f t="shared" si="167"/>
        <v>499808.56927892327</v>
      </c>
      <c r="N1023" s="14">
        <f t="shared" si="168"/>
        <v>5406.7639344887411</v>
      </c>
      <c r="O1023" s="17">
        <f t="shared" si="169"/>
        <v>556845.22477654566</v>
      </c>
      <c r="P1023" s="16">
        <f t="shared" si="174"/>
        <v>-3153485.7712138304</v>
      </c>
      <c r="Q1023" s="2">
        <f t="shared" si="164"/>
        <v>0.17658085850890218</v>
      </c>
    </row>
    <row r="1024" spans="2:17" x14ac:dyDescent="0.4">
      <c r="F1024" s="18">
        <v>38474</v>
      </c>
      <c r="G1024">
        <v>1456</v>
      </c>
      <c r="H1024" s="12">
        <v>1.6886670954369061</v>
      </c>
      <c r="I1024" s="13">
        <f t="shared" si="165"/>
        <v>180.32947071137949</v>
      </c>
      <c r="K1024" s="19">
        <v>38474</v>
      </c>
      <c r="L1024" s="14">
        <f t="shared" si="166"/>
        <v>52909.381435081763</v>
      </c>
      <c r="M1024" s="14">
        <f t="shared" si="167"/>
        <v>524887.99572055577</v>
      </c>
      <c r="N1024" s="14">
        <f t="shared" si="168"/>
        <v>5409.8841213413798</v>
      </c>
      <c r="O1024" s="17">
        <f t="shared" si="169"/>
        <v>583207.26127697888</v>
      </c>
      <c r="P1024" s="16">
        <f t="shared" si="174"/>
        <v>-3157126.5086636781</v>
      </c>
      <c r="Q1024" s="2">
        <f t="shared" si="164"/>
        <v>0.1847272384165036</v>
      </c>
    </row>
    <row r="1025" spans="6:17" x14ac:dyDescent="0.4">
      <c r="F1025" s="18">
        <v>38481</v>
      </c>
      <c r="G1025">
        <v>1470.63000488281</v>
      </c>
      <c r="H1025" s="12">
        <v>1.722773314952778</v>
      </c>
      <c r="I1025" s="13">
        <f t="shared" si="165"/>
        <v>180.43353696070616</v>
      </c>
      <c r="K1025" s="19">
        <v>38481</v>
      </c>
      <c r="L1025" s="14">
        <f t="shared" si="166"/>
        <v>53441.019147129635</v>
      </c>
      <c r="M1025" s="14">
        <f t="shared" si="167"/>
        <v>535489.22390322469</v>
      </c>
      <c r="N1025" s="14">
        <f t="shared" si="168"/>
        <v>5413.0061088211796</v>
      </c>
      <c r="O1025" s="17">
        <f t="shared" si="169"/>
        <v>594343.24915917544</v>
      </c>
      <c r="P1025" s="16">
        <f t="shared" si="174"/>
        <v>-3160771.4493889296</v>
      </c>
      <c r="Q1025" s="2">
        <f t="shared" si="164"/>
        <v>0.18803740120915086</v>
      </c>
    </row>
    <row r="1026" spans="6:17" x14ac:dyDescent="0.4">
      <c r="F1026" s="18">
        <v>38488</v>
      </c>
      <c r="G1026">
        <v>1528.06005859375</v>
      </c>
      <c r="H1026" s="12">
        <v>1.859953724178095</v>
      </c>
      <c r="I1026" s="13">
        <f t="shared" si="165"/>
        <v>180.53766326557565</v>
      </c>
      <c r="K1026" s="19">
        <v>38488</v>
      </c>
      <c r="L1026" s="14">
        <f t="shared" si="166"/>
        <v>55527.961879017937</v>
      </c>
      <c r="M1026" s="14">
        <f t="shared" si="167"/>
        <v>578128.97820706083</v>
      </c>
      <c r="N1026" s="14">
        <f t="shared" si="168"/>
        <v>5416.1298979672638</v>
      </c>
      <c r="O1026" s="17">
        <f t="shared" si="169"/>
        <v>639073.06998404604</v>
      </c>
      <c r="P1026" s="16">
        <f t="shared" si="174"/>
        <v>-3164420.5982423173</v>
      </c>
      <c r="Q1026" s="2">
        <f t="shared" ref="Q1026:Q1089" si="175">O1026/-P1026</f>
        <v>0.2019557925830151</v>
      </c>
    </row>
    <row r="1027" spans="6:17" x14ac:dyDescent="0.4">
      <c r="F1027" s="18">
        <v>38495</v>
      </c>
      <c r="G1027">
        <v>1549.80004882812</v>
      </c>
      <c r="H1027" s="12">
        <v>1.913254006871181</v>
      </c>
      <c r="I1027" s="13">
        <f t="shared" ref="I1027:I1090" si="176">I1026*EXP($C$13/52)</f>
        <v>180.64184966064536</v>
      </c>
      <c r="K1027" s="19">
        <v>38495</v>
      </c>
      <c r="L1027" s="14">
        <f t="shared" ref="L1027:L1090" si="177">L1026*(G1027/G1026)</f>
        <v>56317.968359584716</v>
      </c>
      <c r="M1027" s="14">
        <f t="shared" ref="M1027:M1090" si="178">M1026*(H1027/H1026)</f>
        <v>594696.29252834478</v>
      </c>
      <c r="N1027" s="14">
        <f t="shared" ref="N1027:N1090" si="179">N1026*(I1027/I1026)</f>
        <v>5419.2554898193557</v>
      </c>
      <c r="O1027" s="17">
        <f t="shared" ref="O1027:O1090" si="180">L1027+M1027+N1027</f>
        <v>656433.51637774881</v>
      </c>
      <c r="P1027" s="16">
        <f t="shared" si="174"/>
        <v>-3168073.9600821761</v>
      </c>
      <c r="Q1027" s="2">
        <f t="shared" si="175"/>
        <v>0.20720271201014565</v>
      </c>
    </row>
    <row r="1028" spans="6:17" x14ac:dyDescent="0.4">
      <c r="F1028" s="18">
        <v>38502</v>
      </c>
      <c r="G1028">
        <v>1544.47998046875</v>
      </c>
      <c r="H1028" s="12">
        <v>1.900141125926688</v>
      </c>
      <c r="I1028" s="13">
        <f t="shared" si="176"/>
        <v>180.74609618059276</v>
      </c>
      <c r="K1028" s="19">
        <v>38502</v>
      </c>
      <c r="L1028" s="14">
        <f t="shared" si="177"/>
        <v>56124.64313562413</v>
      </c>
      <c r="M1028" s="14">
        <f t="shared" si="178"/>
        <v>590620.4188314653</v>
      </c>
      <c r="N1028" s="14">
        <f t="shared" si="179"/>
        <v>5422.3828854177773</v>
      </c>
      <c r="O1028" s="17">
        <f t="shared" si="180"/>
        <v>652167.44485250721</v>
      </c>
      <c r="P1028" s="16">
        <f>P1027*EXP($C$17/52)+(-MAX(O$2:O1027)*$C$16)</f>
        <v>-3284231.8299518186</v>
      </c>
      <c r="Q1028" s="2">
        <f t="shared" si="175"/>
        <v>0.19857533774102507</v>
      </c>
    </row>
    <row r="1029" spans="6:17" x14ac:dyDescent="0.4">
      <c r="F1029" s="18">
        <v>38509</v>
      </c>
      <c r="G1029">
        <v>1521.02001953125</v>
      </c>
      <c r="H1029" s="12">
        <v>1.8428549415869619</v>
      </c>
      <c r="I1029" s="13">
        <f t="shared" si="176"/>
        <v>180.85040286011525</v>
      </c>
      <c r="K1029" s="19">
        <v>38509</v>
      </c>
      <c r="L1029" s="14">
        <f t="shared" si="177"/>
        <v>55272.134878965953</v>
      </c>
      <c r="M1029" s="14">
        <f t="shared" si="178"/>
        <v>572814.1676397362</v>
      </c>
      <c r="N1029" s="14">
        <f t="shared" si="179"/>
        <v>5425.5120858034516</v>
      </c>
      <c r="O1029" s="17">
        <f t="shared" si="180"/>
        <v>633511.81460450555</v>
      </c>
      <c r="P1029" s="16">
        <f t="shared" ref="P1029:P1040" si="181">P1028*EXP($C$17/52)</f>
        <v>-3288023.5153072546</v>
      </c>
      <c r="Q1029" s="2">
        <f t="shared" si="175"/>
        <v>0.19267253158477063</v>
      </c>
    </row>
    <row r="1030" spans="6:17" x14ac:dyDescent="0.4">
      <c r="F1030" s="18">
        <v>38516</v>
      </c>
      <c r="G1030">
        <v>1538.13000488281</v>
      </c>
      <c r="H1030" s="12">
        <v>1.884548763264728</v>
      </c>
      <c r="I1030" s="13">
        <f t="shared" si="176"/>
        <v>180.95476973393031</v>
      </c>
      <c r="K1030" s="19">
        <v>38516</v>
      </c>
      <c r="L1030" s="14">
        <f t="shared" si="177"/>
        <v>55893.892256242296</v>
      </c>
      <c r="M1030" s="14">
        <f t="shared" si="178"/>
        <v>585773.84841607697</v>
      </c>
      <c r="N1030" s="14">
        <f t="shared" si="179"/>
        <v>5428.6430920179027</v>
      </c>
      <c r="O1030" s="17">
        <f t="shared" si="180"/>
        <v>647096.38376433717</v>
      </c>
      <c r="P1030" s="16">
        <f t="shared" si="181"/>
        <v>-3291819.5782092763</v>
      </c>
      <c r="Q1030" s="2">
        <f t="shared" si="175"/>
        <v>0.19657711134835418</v>
      </c>
    </row>
    <row r="1031" spans="6:17" x14ac:dyDescent="0.4">
      <c r="F1031" s="18">
        <v>38523</v>
      </c>
      <c r="G1031">
        <v>1500.18005371093</v>
      </c>
      <c r="H1031" s="12">
        <v>1.792701841852625</v>
      </c>
      <c r="I1031" s="13">
        <f t="shared" si="176"/>
        <v>181.05919683677541</v>
      </c>
      <c r="K1031" s="19">
        <v>38523</v>
      </c>
      <c r="L1031" s="14">
        <f t="shared" si="177"/>
        <v>54514.834260366108</v>
      </c>
      <c r="M1031" s="14">
        <f t="shared" si="178"/>
        <v>557225.09145659523</v>
      </c>
      <c r="N1031" s="14">
        <f t="shared" si="179"/>
        <v>5431.7759051032563</v>
      </c>
      <c r="O1031" s="17">
        <f t="shared" si="180"/>
        <v>617171.70162206469</v>
      </c>
      <c r="P1031" s="16">
        <f t="shared" si="181"/>
        <v>-3295620.0237118145</v>
      </c>
      <c r="Q1031" s="2">
        <f t="shared" si="175"/>
        <v>0.1872702851607729</v>
      </c>
    </row>
    <row r="1032" spans="6:17" x14ac:dyDescent="0.4">
      <c r="F1032" s="18">
        <v>38530</v>
      </c>
      <c r="G1032">
        <v>1490.53002929687</v>
      </c>
      <c r="H1032" s="12">
        <v>1.76971263340854</v>
      </c>
      <c r="I1032" s="13">
        <f t="shared" si="176"/>
        <v>181.16368420340811</v>
      </c>
      <c r="K1032" s="19">
        <v>38530</v>
      </c>
      <c r="L1032" s="14">
        <f t="shared" si="177"/>
        <v>54164.163365736058</v>
      </c>
      <c r="M1032" s="14">
        <f t="shared" si="178"/>
        <v>550079.36120814981</v>
      </c>
      <c r="N1032" s="14">
        <f t="shared" si="179"/>
        <v>5434.9105261022378</v>
      </c>
      <c r="O1032" s="17">
        <f t="shared" si="180"/>
        <v>609678.43509998813</v>
      </c>
      <c r="P1032" s="16">
        <f t="shared" si="181"/>
        <v>-3299424.8568746345</v>
      </c>
      <c r="Q1032" s="2">
        <f t="shared" si="175"/>
        <v>0.18478324603443258</v>
      </c>
    </row>
    <row r="1033" spans="6:17" x14ac:dyDescent="0.4">
      <c r="F1033" s="18">
        <v>38537</v>
      </c>
      <c r="G1033">
        <v>1533.27001953125</v>
      </c>
      <c r="H1033" s="12">
        <v>1.8726584681268419</v>
      </c>
      <c r="I1033" s="13">
        <f t="shared" si="176"/>
        <v>181.26823186860602</v>
      </c>
      <c r="K1033" s="19">
        <v>38537</v>
      </c>
      <c r="L1033" s="14">
        <f t="shared" si="177"/>
        <v>55717.285924693802</v>
      </c>
      <c r="M1033" s="14">
        <f t="shared" si="178"/>
        <v>582077.99077763793</v>
      </c>
      <c r="N1033" s="14">
        <f t="shared" si="179"/>
        <v>5438.0469560581751</v>
      </c>
      <c r="O1033" s="17">
        <f t="shared" si="180"/>
        <v>643233.32365838985</v>
      </c>
      <c r="P1033" s="16">
        <f t="shared" si="181"/>
        <v>-3303234.0827633431</v>
      </c>
      <c r="Q1033" s="2">
        <f t="shared" si="175"/>
        <v>0.19472835032032867</v>
      </c>
    </row>
    <row r="1034" spans="6:17" x14ac:dyDescent="0.4">
      <c r="F1034" s="18">
        <v>38544</v>
      </c>
      <c r="G1034">
        <v>1577.81994628906</v>
      </c>
      <c r="H1034" s="12">
        <v>1.983061463254991</v>
      </c>
      <c r="I1034" s="13">
        <f t="shared" si="176"/>
        <v>181.37283986716679</v>
      </c>
      <c r="K1034" s="19">
        <v>38544</v>
      </c>
      <c r="L1034" s="14">
        <f t="shared" si="177"/>
        <v>57336.179515170392</v>
      </c>
      <c r="M1034" s="14">
        <f t="shared" si="178"/>
        <v>616394.52776171849</v>
      </c>
      <c r="N1034" s="14">
        <f t="shared" si="179"/>
        <v>5441.1851960149988</v>
      </c>
      <c r="O1034" s="17">
        <f t="shared" si="180"/>
        <v>679171.89247290394</v>
      </c>
      <c r="P1034" s="16">
        <f t="shared" si="181"/>
        <v>-3307047.7064493955</v>
      </c>
      <c r="Q1034" s="2">
        <f t="shared" si="175"/>
        <v>0.2053710598575233</v>
      </c>
    </row>
    <row r="1035" spans="6:17" x14ac:dyDescent="0.4">
      <c r="F1035" s="18">
        <v>38551</v>
      </c>
      <c r="G1035">
        <v>1600.76000976562</v>
      </c>
      <c r="H1035" s="12">
        <v>2.0411444642029681</v>
      </c>
      <c r="I1035" s="13">
        <f t="shared" si="176"/>
        <v>181.4775082339082</v>
      </c>
      <c r="K1035" s="19">
        <v>38551</v>
      </c>
      <c r="L1035" s="14">
        <f t="shared" si="177"/>
        <v>58169.795290325826</v>
      </c>
      <c r="M1035" s="14">
        <f t="shared" si="178"/>
        <v>634448.45327219984</v>
      </c>
      <c r="N1035" s="14">
        <f t="shared" si="179"/>
        <v>5444.3252470172411</v>
      </c>
      <c r="O1035" s="17">
        <f t="shared" si="180"/>
        <v>698062.57380954293</v>
      </c>
      <c r="P1035" s="16">
        <f t="shared" si="181"/>
        <v>-3310865.7330101016</v>
      </c>
      <c r="Q1035" s="2">
        <f t="shared" si="175"/>
        <v>0.21083989207103648</v>
      </c>
    </row>
    <row r="1036" spans="6:17" x14ac:dyDescent="0.4">
      <c r="F1036" s="18">
        <v>38558</v>
      </c>
      <c r="G1036">
        <v>1605.14001464843</v>
      </c>
      <c r="H1036" s="12">
        <v>2.0523297184556228</v>
      </c>
      <c r="I1036" s="13">
        <f t="shared" si="176"/>
        <v>181.58223700366807</v>
      </c>
      <c r="K1036" s="19">
        <v>38558</v>
      </c>
      <c r="L1036" s="14">
        <f t="shared" si="177"/>
        <v>58328.959678397339</v>
      </c>
      <c r="M1036" s="14">
        <f t="shared" si="178"/>
        <v>637925.16321826645</v>
      </c>
      <c r="N1036" s="14">
        <f t="shared" si="179"/>
        <v>5447.4671101100375</v>
      </c>
      <c r="O1036" s="17">
        <f t="shared" si="180"/>
        <v>701701.59000677383</v>
      </c>
      <c r="P1036" s="16">
        <f t="shared" si="181"/>
        <v>-3314688.1675286335</v>
      </c>
      <c r="Q1036" s="2">
        <f t="shared" si="175"/>
        <v>0.21169460128430384</v>
      </c>
    </row>
    <row r="1037" spans="6:17" x14ac:dyDescent="0.4">
      <c r="F1037" s="18">
        <v>38565</v>
      </c>
      <c r="G1037">
        <v>1601.58996582031</v>
      </c>
      <c r="H1037" s="12">
        <v>2.043261582773173</v>
      </c>
      <c r="I1037" s="13">
        <f t="shared" si="176"/>
        <v>181.68702621130436</v>
      </c>
      <c r="K1037" s="19">
        <v>38565</v>
      </c>
      <c r="L1037" s="14">
        <f t="shared" si="177"/>
        <v>58199.954947930193</v>
      </c>
      <c r="M1037" s="14">
        <f t="shared" si="178"/>
        <v>635106.51673895447</v>
      </c>
      <c r="N1037" s="14">
        <f t="shared" si="179"/>
        <v>5450.6107863391262</v>
      </c>
      <c r="O1037" s="17">
        <f t="shared" si="180"/>
        <v>698757.0824732238</v>
      </c>
      <c r="P1037" s="16">
        <f t="shared" si="181"/>
        <v>-3318515.015094032</v>
      </c>
      <c r="Q1037" s="2">
        <f t="shared" si="175"/>
        <v>0.21056318241592289</v>
      </c>
    </row>
    <row r="1038" spans="6:17" x14ac:dyDescent="0.4">
      <c r="F1038" s="18">
        <v>38572</v>
      </c>
      <c r="G1038">
        <v>1591.75</v>
      </c>
      <c r="H1038" s="12">
        <v>2.0182316295884069</v>
      </c>
      <c r="I1038" s="13">
        <f t="shared" si="176"/>
        <v>181.79187589169513</v>
      </c>
      <c r="K1038" s="19">
        <v>38572</v>
      </c>
      <c r="L1038" s="14">
        <f t="shared" si="177"/>
        <v>57842.381798963877</v>
      </c>
      <c r="M1038" s="14">
        <f t="shared" si="178"/>
        <v>627326.46228320512</v>
      </c>
      <c r="N1038" s="14">
        <f t="shared" si="179"/>
        <v>5453.7562767508498</v>
      </c>
      <c r="O1038" s="17">
        <f t="shared" si="180"/>
        <v>690622.60035891982</v>
      </c>
      <c r="P1038" s="16">
        <f t="shared" si="181"/>
        <v>-3322346.2808012129</v>
      </c>
      <c r="Q1038" s="2">
        <f t="shared" si="175"/>
        <v>0.20787195011844767</v>
      </c>
    </row>
    <row r="1039" spans="6:17" x14ac:dyDescent="0.4">
      <c r="F1039" s="18">
        <v>38579</v>
      </c>
      <c r="G1039">
        <v>1573.71997070312</v>
      </c>
      <c r="H1039" s="12">
        <v>1.972768856649098</v>
      </c>
      <c r="I1039" s="13">
        <f t="shared" si="176"/>
        <v>181.89678607973858</v>
      </c>
      <c r="K1039" s="19">
        <v>38579</v>
      </c>
      <c r="L1039" s="14">
        <f t="shared" si="177"/>
        <v>57187.191072758986</v>
      </c>
      <c r="M1039" s="14">
        <f t="shared" si="178"/>
        <v>613195.27927354362</v>
      </c>
      <c r="N1039" s="14">
        <f t="shared" si="179"/>
        <v>5456.9035823921531</v>
      </c>
      <c r="O1039" s="17">
        <f t="shared" si="180"/>
        <v>675839.37392869475</v>
      </c>
      <c r="P1039" s="16">
        <f t="shared" si="181"/>
        <v>-3326181.9697509743</v>
      </c>
      <c r="Q1039" s="2">
        <f t="shared" si="175"/>
        <v>0.20318773298482334</v>
      </c>
    </row>
    <row r="1040" spans="6:17" x14ac:dyDescent="0.4">
      <c r="F1040" s="18">
        <v>38586</v>
      </c>
      <c r="G1040">
        <v>1558.83996582031</v>
      </c>
      <c r="H1040" s="12">
        <v>1.9356389588304901</v>
      </c>
      <c r="I1040" s="13">
        <f t="shared" si="176"/>
        <v>182.00175681035304</v>
      </c>
      <c r="K1040" s="19">
        <v>38586</v>
      </c>
      <c r="L1040" s="14">
        <f t="shared" si="177"/>
        <v>56646.468645492176</v>
      </c>
      <c r="M1040" s="14">
        <f t="shared" si="178"/>
        <v>601654.2018758842</v>
      </c>
      <c r="N1040" s="14">
        <f t="shared" si="179"/>
        <v>5460.0527043105867</v>
      </c>
      <c r="O1040" s="17">
        <f t="shared" si="180"/>
        <v>663760.72322568705</v>
      </c>
      <c r="P1040" s="16">
        <f t="shared" si="181"/>
        <v>-3330022.0870500035</v>
      </c>
      <c r="Q1040" s="2">
        <f t="shared" si="175"/>
        <v>0.19932622243166523</v>
      </c>
    </row>
    <row r="1041" spans="6:17" x14ac:dyDescent="0.4">
      <c r="F1041" s="18">
        <v>38593</v>
      </c>
      <c r="G1041">
        <v>1573.11999511718</v>
      </c>
      <c r="H1041" s="12">
        <v>1.971264920055037</v>
      </c>
      <c r="I1041" s="13">
        <f t="shared" si="176"/>
        <v>182.106788118477</v>
      </c>
      <c r="K1041" s="19">
        <v>38593</v>
      </c>
      <c r="L1041" s="14">
        <f t="shared" si="177"/>
        <v>57165.388643412669</v>
      </c>
      <c r="M1041" s="14">
        <f t="shared" si="178"/>
        <v>612727.81101607566</v>
      </c>
      <c r="N1041" s="14">
        <f t="shared" si="179"/>
        <v>5463.2036435543059</v>
      </c>
      <c r="O1041" s="17">
        <f t="shared" si="180"/>
        <v>675356.40330304264</v>
      </c>
      <c r="P1041" s="16">
        <f>P1040*EXP($C$17/52)+(-MAX(O$2:O1040)*$C$16)</f>
        <v>-3446366.9279902522</v>
      </c>
      <c r="Q1041" s="2">
        <f t="shared" si="175"/>
        <v>0.19596183964569219</v>
      </c>
    </row>
    <row r="1042" spans="6:17" x14ac:dyDescent="0.4">
      <c r="F1042" s="18">
        <v>38600</v>
      </c>
      <c r="G1042">
        <v>1607.82995605468</v>
      </c>
      <c r="H1042" s="12">
        <v>2.0592141926703809</v>
      </c>
      <c r="I1042" s="13">
        <f t="shared" si="176"/>
        <v>182.21188003906909</v>
      </c>
      <c r="K1042" s="19">
        <v>38600</v>
      </c>
      <c r="L1042" s="14">
        <f t="shared" si="177"/>
        <v>58426.709084922957</v>
      </c>
      <c r="M1042" s="14">
        <f t="shared" si="178"/>
        <v>640065.06271766394</v>
      </c>
      <c r="N1042" s="14">
        <f t="shared" si="179"/>
        <v>5466.3564011720691</v>
      </c>
      <c r="O1042" s="17">
        <f t="shared" si="180"/>
        <v>703958.12820375897</v>
      </c>
      <c r="P1042" s="16">
        <f t="shared" ref="P1042:P1053" si="182">P1041*EXP($C$17/52)</f>
        <v>-3450345.8002766557</v>
      </c>
      <c r="Q1042" s="2">
        <f t="shared" si="175"/>
        <v>0.20402538439692455</v>
      </c>
    </row>
    <row r="1043" spans="6:17" x14ac:dyDescent="0.4">
      <c r="F1043" s="18">
        <v>38607</v>
      </c>
      <c r="G1043">
        <v>1599.43994140625</v>
      </c>
      <c r="H1043" s="12">
        <v>2.037779388592488</v>
      </c>
      <c r="I1043" s="13">
        <f t="shared" si="176"/>
        <v>182.31703260710816</v>
      </c>
      <c r="K1043" s="19">
        <v>38607</v>
      </c>
      <c r="L1043" s="14">
        <f t="shared" si="177"/>
        <v>58121.82550986822</v>
      </c>
      <c r="M1043" s="14">
        <f t="shared" si="178"/>
        <v>633402.48761241673</v>
      </c>
      <c r="N1043" s="14">
        <f t="shared" si="179"/>
        <v>5469.5109782132413</v>
      </c>
      <c r="O1043" s="17">
        <f t="shared" si="180"/>
        <v>696993.82410049823</v>
      </c>
      <c r="P1043" s="16">
        <f t="shared" si="182"/>
        <v>-3454329.2662192201</v>
      </c>
      <c r="Q1043" s="2">
        <f t="shared" si="175"/>
        <v>0.20177399731883733</v>
      </c>
    </row>
    <row r="1044" spans="6:17" x14ac:dyDescent="0.4">
      <c r="F1044" s="18">
        <v>38614</v>
      </c>
      <c r="G1044">
        <v>1571.75</v>
      </c>
      <c r="H1044" s="12">
        <v>1.967832953813152</v>
      </c>
      <c r="I1044" s="13">
        <f t="shared" si="176"/>
        <v>182.4222458575932</v>
      </c>
      <c r="K1044" s="19">
        <v>38614</v>
      </c>
      <c r="L1044" s="14">
        <f t="shared" si="177"/>
        <v>57115.604581449021</v>
      </c>
      <c r="M1044" s="14">
        <f t="shared" si="178"/>
        <v>611661.05375708058</v>
      </c>
      <c r="N1044" s="14">
        <f t="shared" si="179"/>
        <v>5472.6673757277922</v>
      </c>
      <c r="O1044" s="17">
        <f t="shared" si="180"/>
        <v>674249.32571425743</v>
      </c>
      <c r="P1044" s="16">
        <f t="shared" si="182"/>
        <v>-3458317.3311213772</v>
      </c>
      <c r="Q1044" s="2">
        <f t="shared" si="175"/>
        <v>0.19496456257691905</v>
      </c>
    </row>
    <row r="1045" spans="6:17" x14ac:dyDescent="0.4">
      <c r="F1045" s="18">
        <v>38621</v>
      </c>
      <c r="G1045">
        <v>1601.66003417968</v>
      </c>
      <c r="H1045" s="12">
        <v>2.0434403690064422</v>
      </c>
      <c r="I1045" s="13">
        <f t="shared" si="176"/>
        <v>182.52751982554341</v>
      </c>
      <c r="K1045" s="19">
        <v>38621</v>
      </c>
      <c r="L1045" s="14">
        <f t="shared" si="177"/>
        <v>58202.501152293124</v>
      </c>
      <c r="M1045" s="14">
        <f t="shared" si="178"/>
        <v>635162.08882175107</v>
      </c>
      <c r="N1045" s="14">
        <f t="shared" si="179"/>
        <v>5475.8255947662983</v>
      </c>
      <c r="O1045" s="17">
        <f t="shared" si="180"/>
        <v>698840.41556881054</v>
      </c>
      <c r="P1045" s="16">
        <f t="shared" si="182"/>
        <v>-3462310.0002926812</v>
      </c>
      <c r="Q1045" s="2">
        <f t="shared" si="175"/>
        <v>0.20184224275403853</v>
      </c>
    </row>
    <row r="1046" spans="6:17" x14ac:dyDescent="0.4">
      <c r="F1046" s="18">
        <v>38628</v>
      </c>
      <c r="G1046">
        <v>1555.92004394531</v>
      </c>
      <c r="H1046" s="12">
        <v>1.928394313767801</v>
      </c>
      <c r="I1046" s="13">
        <f t="shared" si="176"/>
        <v>182.63285454599819</v>
      </c>
      <c r="K1046" s="19">
        <v>38628</v>
      </c>
      <c r="L1046" s="14">
        <f t="shared" si="177"/>
        <v>56540.362010708515</v>
      </c>
      <c r="M1046" s="14">
        <f t="shared" si="178"/>
        <v>599402.35055661772</v>
      </c>
      <c r="N1046" s="14">
        <f t="shared" si="179"/>
        <v>5478.9856363799418</v>
      </c>
      <c r="O1046" s="17">
        <f t="shared" si="180"/>
        <v>661421.69820370618</v>
      </c>
      <c r="P1046" s="16">
        <f t="shared" si="182"/>
        <v>-3466307.2790488163</v>
      </c>
      <c r="Q1046" s="2">
        <f t="shared" si="175"/>
        <v>0.1908145022807112</v>
      </c>
    </row>
    <row r="1047" spans="6:17" x14ac:dyDescent="0.4">
      <c r="F1047" s="18">
        <v>38635</v>
      </c>
      <c r="G1047">
        <v>1544.2900390625</v>
      </c>
      <c r="H1047" s="12">
        <v>1.8996737928576219</v>
      </c>
      <c r="I1047" s="13">
        <f t="shared" si="176"/>
        <v>182.73825005401719</v>
      </c>
      <c r="K1047" s="19">
        <v>38635</v>
      </c>
      <c r="L1047" s="14">
        <f t="shared" si="177"/>
        <v>56117.740881287871</v>
      </c>
      <c r="M1047" s="14">
        <f t="shared" si="178"/>
        <v>590475.15780362941</v>
      </c>
      <c r="N1047" s="14">
        <f t="shared" si="179"/>
        <v>5482.1475016205122</v>
      </c>
      <c r="O1047" s="17">
        <f t="shared" si="180"/>
        <v>652075.04618653771</v>
      </c>
      <c r="P1047" s="16">
        <f t="shared" si="182"/>
        <v>-3470309.1727116043</v>
      </c>
      <c r="Q1047" s="2">
        <f t="shared" si="175"/>
        <v>0.18790113898613367</v>
      </c>
    </row>
    <row r="1048" spans="6:17" x14ac:dyDescent="0.4">
      <c r="F1048" s="18">
        <v>38642</v>
      </c>
      <c r="G1048">
        <v>1565.11999511718</v>
      </c>
      <c r="H1048" s="12">
        <v>1.9512664196886369</v>
      </c>
      <c r="I1048" s="13">
        <f t="shared" si="176"/>
        <v>182.84370638468027</v>
      </c>
      <c r="K1048" s="19">
        <v>38642</v>
      </c>
      <c r="L1048" s="14">
        <f t="shared" si="177"/>
        <v>56874.677756406731</v>
      </c>
      <c r="M1048" s="14">
        <f t="shared" si="178"/>
        <v>606511.68185533048</v>
      </c>
      <c r="N1048" s="14">
        <f t="shared" si="179"/>
        <v>5485.3111915404052</v>
      </c>
      <c r="O1048" s="17">
        <f t="shared" si="180"/>
        <v>668871.67080327764</v>
      </c>
      <c r="P1048" s="16">
        <f t="shared" si="182"/>
        <v>-3474315.6866090107</v>
      </c>
      <c r="Q1048" s="2">
        <f t="shared" si="175"/>
        <v>0.19251896808954266</v>
      </c>
    </row>
    <row r="1049" spans="6:17" x14ac:dyDescent="0.4">
      <c r="F1049" s="18">
        <v>38649</v>
      </c>
      <c r="G1049">
        <v>1557.10998535156</v>
      </c>
      <c r="H1049" s="12">
        <v>1.931345048563339</v>
      </c>
      <c r="I1049" s="13">
        <f t="shared" si="176"/>
        <v>182.94922357308758</v>
      </c>
      <c r="K1049" s="19">
        <v>38649</v>
      </c>
      <c r="L1049" s="14">
        <f t="shared" si="177"/>
        <v>56583.603125920527</v>
      </c>
      <c r="M1049" s="14">
        <f t="shared" si="178"/>
        <v>600319.52675843879</v>
      </c>
      <c r="N1049" s="14">
        <f t="shared" si="179"/>
        <v>5488.4767071926235</v>
      </c>
      <c r="O1049" s="17">
        <f t="shared" si="180"/>
        <v>662391.60659155191</v>
      </c>
      <c r="P1049" s="16">
        <f t="shared" si="182"/>
        <v>-3478326.826075152</v>
      </c>
      <c r="Q1049" s="2">
        <f t="shared" si="175"/>
        <v>0.19043397579145152</v>
      </c>
    </row>
    <row r="1050" spans="6:17" x14ac:dyDescent="0.4">
      <c r="F1050" s="18">
        <v>38656</v>
      </c>
      <c r="G1050">
        <v>1628.03002929687</v>
      </c>
      <c r="H1050" s="12">
        <v>2.1112813607014962</v>
      </c>
      <c r="I1050" s="13">
        <f t="shared" si="176"/>
        <v>183.05480165435944</v>
      </c>
      <c r="K1050" s="19">
        <v>38656</v>
      </c>
      <c r="L1050" s="14">
        <f t="shared" si="177"/>
        <v>59160.756736150732</v>
      </c>
      <c r="M1050" s="14">
        <f t="shared" si="178"/>
        <v>656249.08829887363</v>
      </c>
      <c r="N1050" s="14">
        <f t="shared" si="179"/>
        <v>5491.6440496307796</v>
      </c>
      <c r="O1050" s="17">
        <f t="shared" si="180"/>
        <v>720901.48908465507</v>
      </c>
      <c r="P1050" s="16">
        <f t="shared" si="182"/>
        <v>-3482342.5964503032</v>
      </c>
      <c r="Q1050" s="2">
        <f t="shared" si="175"/>
        <v>0.2070162452768145</v>
      </c>
    </row>
    <row r="1051" spans="6:17" x14ac:dyDescent="0.4">
      <c r="F1051" s="18">
        <v>38663</v>
      </c>
      <c r="G1051">
        <v>1653.35998535156</v>
      </c>
      <c r="H1051" s="12">
        <v>2.1774898349106202</v>
      </c>
      <c r="I1051" s="13">
        <f t="shared" si="176"/>
        <v>183.16044066363651</v>
      </c>
      <c r="K1051" s="19">
        <v>38663</v>
      </c>
      <c r="L1051" s="14">
        <f t="shared" si="177"/>
        <v>60081.218485210797</v>
      </c>
      <c r="M1051" s="14">
        <f t="shared" si="178"/>
        <v>676828.6527501794</v>
      </c>
      <c r="N1051" s="14">
        <f t="shared" si="179"/>
        <v>5494.8132199090915</v>
      </c>
      <c r="O1051" s="17">
        <f t="shared" si="180"/>
        <v>742404.68445529928</v>
      </c>
      <c r="P1051" s="16">
        <f t="shared" si="182"/>
        <v>-3486363.0030809049</v>
      </c>
      <c r="Q1051" s="2">
        <f t="shared" si="175"/>
        <v>0.21294531974990413</v>
      </c>
    </row>
    <row r="1052" spans="6:17" x14ac:dyDescent="0.4">
      <c r="F1052" s="18">
        <v>38670</v>
      </c>
      <c r="G1052">
        <v>1679.84997558593</v>
      </c>
      <c r="H1052" s="12">
        <v>2.247823906678736</v>
      </c>
      <c r="I1052" s="13">
        <f t="shared" si="176"/>
        <v>183.26614063607968</v>
      </c>
      <c r="K1052" s="19">
        <v>38670</v>
      </c>
      <c r="L1052" s="14">
        <f t="shared" si="177"/>
        <v>61043.834554937363</v>
      </c>
      <c r="M1052" s="14">
        <f t="shared" si="178"/>
        <v>698690.57571947877</v>
      </c>
      <c r="N1052" s="14">
        <f t="shared" si="179"/>
        <v>5497.9842190823865</v>
      </c>
      <c r="O1052" s="17">
        <f t="shared" si="180"/>
        <v>765232.39449349849</v>
      </c>
      <c r="P1052" s="16">
        <f t="shared" si="182"/>
        <v>-3490388.0513195703</v>
      </c>
      <c r="Q1052" s="2">
        <f t="shared" si="175"/>
        <v>0.21923991924170036</v>
      </c>
    </row>
    <row r="1053" spans="6:17" x14ac:dyDescent="0.4">
      <c r="F1053" s="18">
        <v>38677</v>
      </c>
      <c r="G1053">
        <v>1701.05004882812</v>
      </c>
      <c r="H1053" s="12">
        <v>2.3049179737582168</v>
      </c>
      <c r="I1053" s="13">
        <f t="shared" si="176"/>
        <v>183.37190160687018</v>
      </c>
      <c r="K1053" s="19">
        <v>38677</v>
      </c>
      <c r="L1053" s="14">
        <f t="shared" si="177"/>
        <v>61814.221067040868</v>
      </c>
      <c r="M1053" s="14">
        <f t="shared" si="178"/>
        <v>716437.11114843504</v>
      </c>
      <c r="N1053" s="14">
        <f t="shared" si="179"/>
        <v>5501.1570482061015</v>
      </c>
      <c r="O1053" s="17">
        <f t="shared" si="180"/>
        <v>783752.48926368193</v>
      </c>
      <c r="P1053" s="16">
        <f t="shared" si="182"/>
        <v>-3494417.7465250916</v>
      </c>
      <c r="Q1053" s="2">
        <f t="shared" si="175"/>
        <v>0.22428700462131601</v>
      </c>
    </row>
    <row r="1054" spans="6:17" x14ac:dyDescent="0.4">
      <c r="F1054" s="18">
        <v>38684</v>
      </c>
      <c r="G1054">
        <v>1709.09997558593</v>
      </c>
      <c r="H1054" s="12">
        <v>2.326784847912728</v>
      </c>
      <c r="I1054" s="13">
        <f t="shared" si="176"/>
        <v>183.47772361120948</v>
      </c>
      <c r="K1054" s="19">
        <v>38684</v>
      </c>
      <c r="L1054" s="14">
        <f t="shared" si="177"/>
        <v>62106.746235552855</v>
      </c>
      <c r="M1054" s="14">
        <f t="shared" si="178"/>
        <v>723233.98649387748</v>
      </c>
      <c r="N1054" s="14">
        <f t="shared" si="179"/>
        <v>5504.3317083362808</v>
      </c>
      <c r="O1054" s="17">
        <f t="shared" si="180"/>
        <v>790845.06443776656</v>
      </c>
      <c r="P1054" s="16">
        <f>P1053*EXP($C$17/52)+(-MAX(O$2:O1053)*$C$16)</f>
        <v>-3610952.3842418175</v>
      </c>
      <c r="Q1054" s="2">
        <f t="shared" si="175"/>
        <v>0.21901287535360794</v>
      </c>
    </row>
    <row r="1055" spans="6:17" x14ac:dyDescent="0.4">
      <c r="F1055" s="18">
        <v>38691</v>
      </c>
      <c r="G1055">
        <v>1692.61999511718</v>
      </c>
      <c r="H1055" s="12">
        <v>2.282129184740135</v>
      </c>
      <c r="I1055" s="13">
        <f t="shared" si="176"/>
        <v>183.58360668431945</v>
      </c>
      <c r="K1055" s="19">
        <v>38691</v>
      </c>
      <c r="L1055" s="14">
        <f t="shared" si="177"/>
        <v>61507.882518063983</v>
      </c>
      <c r="M1055" s="14">
        <f t="shared" si="178"/>
        <v>709353.67722299055</v>
      </c>
      <c r="N1055" s="14">
        <f t="shared" si="179"/>
        <v>5507.5082005295799</v>
      </c>
      <c r="O1055" s="17">
        <f t="shared" si="180"/>
        <v>776369.06794158416</v>
      </c>
      <c r="P1055" s="16">
        <f t="shared" ref="P1055:P1066" si="183">P1054*EXP($C$17/52)</f>
        <v>-3615121.2724273712</v>
      </c>
      <c r="Q1055" s="2">
        <f t="shared" si="175"/>
        <v>0.21475602322471787</v>
      </c>
    </row>
    <row r="1056" spans="6:17" x14ac:dyDescent="0.4">
      <c r="F1056" s="18">
        <v>38698</v>
      </c>
      <c r="G1056">
        <v>1688.68005371093</v>
      </c>
      <c r="H1056" s="12">
        <v>2.2715172452489369</v>
      </c>
      <c r="I1056" s="13">
        <f t="shared" si="176"/>
        <v>183.6895508614422</v>
      </c>
      <c r="K1056" s="19">
        <v>38698</v>
      </c>
      <c r="L1056" s="14">
        <f t="shared" si="177"/>
        <v>61364.709535443682</v>
      </c>
      <c r="M1056" s="14">
        <f t="shared" si="178"/>
        <v>706055.17056925502</v>
      </c>
      <c r="N1056" s="14">
        <f t="shared" si="179"/>
        <v>5510.6865258432626</v>
      </c>
      <c r="O1056" s="17">
        <f t="shared" si="180"/>
        <v>772930.56663054193</v>
      </c>
      <c r="P1056" s="16">
        <f t="shared" si="183"/>
        <v>-3619294.973644739</v>
      </c>
      <c r="Q1056" s="2">
        <f t="shared" si="175"/>
        <v>0.21355832344667325</v>
      </c>
    </row>
    <row r="1057" spans="1:17" x14ac:dyDescent="0.4">
      <c r="F1057" s="18">
        <v>38705</v>
      </c>
      <c r="G1057">
        <v>1682.92004394531</v>
      </c>
      <c r="H1057" s="12">
        <v>2.2560475923776102</v>
      </c>
      <c r="I1057" s="13">
        <f t="shared" si="176"/>
        <v>183.79555617784024</v>
      </c>
      <c r="K1057" s="19">
        <v>38705</v>
      </c>
      <c r="L1057" s="14">
        <f t="shared" si="177"/>
        <v>61155.397341927892</v>
      </c>
      <c r="M1057" s="14">
        <f t="shared" si="178"/>
        <v>701246.74200920039</v>
      </c>
      <c r="N1057" s="14">
        <f t="shared" si="179"/>
        <v>5513.8666853352033</v>
      </c>
      <c r="O1057" s="17">
        <f t="shared" si="180"/>
        <v>767916.00603646343</v>
      </c>
      <c r="P1057" s="16">
        <f t="shared" si="183"/>
        <v>-3623473.4934506239</v>
      </c>
      <c r="Q1057" s="2">
        <f t="shared" si="175"/>
        <v>0.21192814227134835</v>
      </c>
    </row>
    <row r="1058" spans="1:17" x14ac:dyDescent="0.4">
      <c r="A1058" s="7"/>
      <c r="E1058" s="7"/>
      <c r="F1058" s="20">
        <v>38712</v>
      </c>
      <c r="G1058" s="8">
        <v>1645.19995117187</v>
      </c>
      <c r="H1058" s="21">
        <v>2.156049199653669</v>
      </c>
      <c r="I1058" s="22">
        <f t="shared" si="176"/>
        <v>183.90162266879639</v>
      </c>
      <c r="J1058" s="22"/>
      <c r="K1058" s="23">
        <v>38712</v>
      </c>
      <c r="L1058" s="24">
        <f t="shared" si="177"/>
        <v>59784.692138413739</v>
      </c>
      <c r="M1058" s="24">
        <f t="shared" si="178"/>
        <v>670164.26514091843</v>
      </c>
      <c r="N1058" s="24">
        <f t="shared" si="179"/>
        <v>5517.0486800638882</v>
      </c>
      <c r="O1058" s="25">
        <f t="shared" si="180"/>
        <v>735466.00595939613</v>
      </c>
      <c r="P1058" s="26">
        <f t="shared" si="183"/>
        <v>-3627656.837408145</v>
      </c>
      <c r="Q1058" s="2">
        <f t="shared" si="175"/>
        <v>0.20273858276100479</v>
      </c>
    </row>
    <row r="1059" spans="1:17" x14ac:dyDescent="0.4">
      <c r="F1059" s="18">
        <v>38719</v>
      </c>
      <c r="G1059">
        <v>1734.98999023437</v>
      </c>
      <c r="H1059" s="12">
        <v>2.3978126007384808</v>
      </c>
      <c r="I1059" s="13">
        <f t="shared" si="176"/>
        <v>184.00775036961386</v>
      </c>
      <c r="K1059" s="19">
        <v>38719</v>
      </c>
      <c r="L1059" s="14">
        <f t="shared" si="177"/>
        <v>63047.559875933446</v>
      </c>
      <c r="M1059" s="14">
        <f t="shared" si="178"/>
        <v>745311.52618301229</v>
      </c>
      <c r="N1059" s="14">
        <f t="shared" si="179"/>
        <v>5520.2325110884121</v>
      </c>
      <c r="O1059" s="17">
        <f t="shared" si="180"/>
        <v>813879.31857003411</v>
      </c>
      <c r="P1059" s="16">
        <f t="shared" si="183"/>
        <v>-3631845.0110868434</v>
      </c>
      <c r="Q1059" s="2">
        <f t="shared" si="175"/>
        <v>0.22409527831874015</v>
      </c>
    </row>
    <row r="1060" spans="1:17" x14ac:dyDescent="0.4">
      <c r="F1060" s="18">
        <v>38726</v>
      </c>
      <c r="G1060">
        <v>1746.78002929687</v>
      </c>
      <c r="H1060" s="12">
        <v>2.4305117622520558</v>
      </c>
      <c r="I1060" s="13">
        <f t="shared" si="176"/>
        <v>184.11393931561622</v>
      </c>
      <c r="K1060" s="19">
        <v>38726</v>
      </c>
      <c r="L1060" s="14">
        <f t="shared" si="177"/>
        <v>63475.996465145203</v>
      </c>
      <c r="M1060" s="14">
        <f t="shared" si="178"/>
        <v>755475.39885808364</v>
      </c>
      <c r="N1060" s="14">
        <f t="shared" si="179"/>
        <v>5523.4181794684828</v>
      </c>
      <c r="O1060" s="17">
        <f t="shared" si="180"/>
        <v>824474.81350269727</v>
      </c>
      <c r="P1060" s="16">
        <f t="shared" si="183"/>
        <v>-3636038.0200626906</v>
      </c>
      <c r="Q1060" s="2">
        <f t="shared" si="175"/>
        <v>0.22675087800332797</v>
      </c>
    </row>
    <row r="1061" spans="1:17" x14ac:dyDescent="0.4">
      <c r="F1061" s="18">
        <v>38733</v>
      </c>
      <c r="G1061">
        <v>1676.38000488281</v>
      </c>
      <c r="H1061" s="12">
        <v>2.2385470934782821</v>
      </c>
      <c r="I1061" s="13">
        <f t="shared" si="176"/>
        <v>184.22018954214741</v>
      </c>
      <c r="K1061" s="19">
        <v>38733</v>
      </c>
      <c r="L1061" s="14">
        <f t="shared" si="177"/>
        <v>60917.739772313762</v>
      </c>
      <c r="M1061" s="14">
        <f t="shared" si="178"/>
        <v>695807.06605637353</v>
      </c>
      <c r="N1061" s="14">
        <f t="shared" si="179"/>
        <v>5526.6056862644182</v>
      </c>
      <c r="O1061" s="17">
        <f t="shared" si="180"/>
        <v>762251.41151495173</v>
      </c>
      <c r="P1061" s="16">
        <f t="shared" si="183"/>
        <v>-3640235.8699180959</v>
      </c>
      <c r="Q1061" s="2">
        <f t="shared" si="175"/>
        <v>0.20939615968679035</v>
      </c>
    </row>
    <row r="1062" spans="1:17" x14ac:dyDescent="0.4">
      <c r="B1062" s="7"/>
      <c r="C1062" s="7"/>
      <c r="D1062" s="7"/>
      <c r="F1062" s="18">
        <v>38740</v>
      </c>
      <c r="G1062">
        <v>1711.10998535156</v>
      </c>
      <c r="H1062" s="12">
        <v>2.332260958702665</v>
      </c>
      <c r="I1062" s="13">
        <f t="shared" si="176"/>
        <v>184.32650108457179</v>
      </c>
      <c r="K1062" s="19">
        <v>38740</v>
      </c>
      <c r="L1062" s="14">
        <f t="shared" si="177"/>
        <v>62179.787700784946</v>
      </c>
      <c r="M1062" s="14">
        <f t="shared" si="178"/>
        <v>724936.12472150137</v>
      </c>
      <c r="N1062" s="14">
        <f t="shared" si="179"/>
        <v>5529.7950325371494</v>
      </c>
      <c r="O1062" s="17">
        <f t="shared" si="180"/>
        <v>792645.70745482354</v>
      </c>
      <c r="P1062" s="16">
        <f t="shared" si="183"/>
        <v>-3644438.566241913</v>
      </c>
      <c r="Q1062" s="2">
        <f t="shared" si="175"/>
        <v>0.21749459979845048</v>
      </c>
    </row>
    <row r="1063" spans="1:17" x14ac:dyDescent="0.4">
      <c r="F1063" s="18">
        <v>38747</v>
      </c>
      <c r="G1063">
        <v>1664.53002929687</v>
      </c>
      <c r="H1063" s="12">
        <v>2.2070113170871801</v>
      </c>
      <c r="I1063" s="13">
        <f t="shared" si="176"/>
        <v>184.43287397827413</v>
      </c>
      <c r="K1063" s="19">
        <v>38747</v>
      </c>
      <c r="L1063" s="14">
        <f t="shared" si="177"/>
        <v>60487.125158115348</v>
      </c>
      <c r="M1063" s="14">
        <f t="shared" si="178"/>
        <v>686004.80810503091</v>
      </c>
      <c r="N1063" s="14">
        <f t="shared" si="179"/>
        <v>5532.9862193482195</v>
      </c>
      <c r="O1063" s="17">
        <f t="shared" si="180"/>
        <v>752024.91948249459</v>
      </c>
      <c r="P1063" s="16">
        <f t="shared" si="183"/>
        <v>-3648646.1146294484</v>
      </c>
      <c r="Q1063" s="2">
        <f t="shared" si="175"/>
        <v>0.20611067663350771</v>
      </c>
    </row>
    <row r="1064" spans="1:17" x14ac:dyDescent="0.4">
      <c r="F1064" s="18">
        <v>38754</v>
      </c>
      <c r="G1064">
        <v>1663.75</v>
      </c>
      <c r="H1064" s="12">
        <v>2.2049433098004649</v>
      </c>
      <c r="I1064" s="13">
        <f t="shared" si="176"/>
        <v>184.53930825865959</v>
      </c>
      <c r="K1064" s="19">
        <v>38754</v>
      </c>
      <c r="L1064" s="14">
        <f t="shared" si="177"/>
        <v>60458.77978201738</v>
      </c>
      <c r="M1064" s="14">
        <f t="shared" si="178"/>
        <v>685362.00988696143</v>
      </c>
      <c r="N1064" s="14">
        <f t="shared" si="179"/>
        <v>5536.1792477597837</v>
      </c>
      <c r="O1064" s="17">
        <f t="shared" si="180"/>
        <v>751356.96891673852</v>
      </c>
      <c r="P1064" s="16">
        <f t="shared" si="183"/>
        <v>-3652858.5206824681</v>
      </c>
      <c r="Q1064" s="2">
        <f t="shared" si="175"/>
        <v>0.20569013682368448</v>
      </c>
    </row>
    <row r="1065" spans="1:17" x14ac:dyDescent="0.4">
      <c r="F1065" s="18">
        <v>38761</v>
      </c>
      <c r="G1065">
        <v>1675.2099609375</v>
      </c>
      <c r="H1065" s="12">
        <v>2.2354233573095641</v>
      </c>
      <c r="I1065" s="13">
        <f t="shared" si="176"/>
        <v>184.6458039611538</v>
      </c>
      <c r="K1065" s="19">
        <v>38761</v>
      </c>
      <c r="L1065" s="14">
        <f t="shared" si="177"/>
        <v>60875.221708166639</v>
      </c>
      <c r="M1065" s="14">
        <f t="shared" si="178"/>
        <v>694836.11587845592</v>
      </c>
      <c r="N1065" s="14">
        <f t="shared" si="179"/>
        <v>5539.3741188346094</v>
      </c>
      <c r="O1065" s="17">
        <f t="shared" si="180"/>
        <v>761250.71170545719</v>
      </c>
      <c r="P1065" s="16">
        <f t="shared" si="183"/>
        <v>-3657075.7900092057</v>
      </c>
      <c r="Q1065" s="2">
        <f t="shared" si="175"/>
        <v>0.20815830882836064</v>
      </c>
    </row>
    <row r="1066" spans="1:17" x14ac:dyDescent="0.4">
      <c r="F1066" s="18">
        <v>38768</v>
      </c>
      <c r="G1066">
        <v>1676.5</v>
      </c>
      <c r="H1066" s="12">
        <v>2.2388675749129732</v>
      </c>
      <c r="I1066" s="13">
        <f t="shared" si="176"/>
        <v>184.7523611212028</v>
      </c>
      <c r="K1066" s="19">
        <v>38768</v>
      </c>
      <c r="L1066" s="14">
        <f t="shared" si="177"/>
        <v>60922.100258183105</v>
      </c>
      <c r="M1066" s="14">
        <f t="shared" si="178"/>
        <v>695906.68122526933</v>
      </c>
      <c r="N1066" s="14">
        <f t="shared" si="179"/>
        <v>5542.5708336360794</v>
      </c>
      <c r="O1066" s="17">
        <f t="shared" si="180"/>
        <v>762371.35231708852</v>
      </c>
      <c r="P1066" s="16">
        <f t="shared" si="183"/>
        <v>-3661297.9282243694</v>
      </c>
      <c r="Q1066" s="2">
        <f t="shared" si="175"/>
        <v>0.2082243420946675</v>
      </c>
    </row>
    <row r="1067" spans="1:17" x14ac:dyDescent="0.4">
      <c r="F1067" s="18">
        <v>38775</v>
      </c>
      <c r="G1067">
        <v>1684.31994628906</v>
      </c>
      <c r="H1067" s="12">
        <v>2.2598024467862801</v>
      </c>
      <c r="I1067" s="13">
        <f t="shared" si="176"/>
        <v>184.85897977427311</v>
      </c>
      <c r="K1067" s="19">
        <v>38775</v>
      </c>
      <c r="L1067" s="14">
        <f t="shared" si="177"/>
        <v>61206.268198437036</v>
      </c>
      <c r="M1067" s="14">
        <f t="shared" si="178"/>
        <v>702413.86252106144</v>
      </c>
      <c r="N1067" s="14">
        <f t="shared" si="179"/>
        <v>5545.7693932281891</v>
      </c>
      <c r="O1067" s="17">
        <f t="shared" si="180"/>
        <v>769165.90011272673</v>
      </c>
      <c r="P1067" s="16">
        <f>P1066*EXP($C$17/52)+(-MAX(O$2:O1066)*$C$16)</f>
        <v>-3778025.2311285194</v>
      </c>
      <c r="Q1067" s="2">
        <f t="shared" si="175"/>
        <v>0.20358940267928602</v>
      </c>
    </row>
    <row r="1068" spans="1:17" x14ac:dyDescent="0.4">
      <c r="F1068" s="18">
        <v>38782</v>
      </c>
      <c r="G1068">
        <v>1648.22998046875</v>
      </c>
      <c r="H1068" s="12">
        <v>2.1639982737802281</v>
      </c>
      <c r="I1068" s="13">
        <f t="shared" si="176"/>
        <v>184.96565995585172</v>
      </c>
      <c r="K1068" s="19">
        <v>38782</v>
      </c>
      <c r="L1068" s="14">
        <f t="shared" si="177"/>
        <v>59894.79995148247</v>
      </c>
      <c r="M1068" s="14">
        <f t="shared" si="178"/>
        <v>672635.07398026763</v>
      </c>
      <c r="N1068" s="14">
        <f t="shared" si="179"/>
        <v>5548.9697986755473</v>
      </c>
      <c r="O1068" s="17">
        <f t="shared" si="180"/>
        <v>738078.84373042558</v>
      </c>
      <c r="P1068" s="16">
        <f t="shared" ref="P1068:P1079" si="184">P1067*EXP($C$17/52)</f>
        <v>-3782387.0069357855</v>
      </c>
      <c r="Q1068" s="2">
        <f t="shared" si="175"/>
        <v>0.19513572841092305</v>
      </c>
    </row>
    <row r="1069" spans="1:17" x14ac:dyDescent="0.4">
      <c r="F1069" s="18">
        <v>38789</v>
      </c>
      <c r="G1069">
        <v>1685.66003417968</v>
      </c>
      <c r="H1069" s="12">
        <v>2.2633997901658831</v>
      </c>
      <c r="I1069" s="13">
        <f t="shared" si="176"/>
        <v>185.07240170144607</v>
      </c>
      <c r="K1069" s="19">
        <v>38789</v>
      </c>
      <c r="L1069" s="14">
        <f t="shared" si="177"/>
        <v>61254.965465855545</v>
      </c>
      <c r="M1069" s="14">
        <f t="shared" si="178"/>
        <v>703532.02391683951</v>
      </c>
      <c r="N1069" s="14">
        <f t="shared" si="179"/>
        <v>5552.1720510433779</v>
      </c>
      <c r="O1069" s="17">
        <f t="shared" si="180"/>
        <v>770339.16143373842</v>
      </c>
      <c r="P1069" s="16">
        <f t="shared" si="184"/>
        <v>-3786753.818465957</v>
      </c>
      <c r="Q1069" s="2">
        <f t="shared" si="175"/>
        <v>0.20342995567264224</v>
      </c>
    </row>
    <row r="1070" spans="1:17" x14ac:dyDescent="0.4">
      <c r="F1070" s="18">
        <v>38796</v>
      </c>
      <c r="G1070">
        <v>1679.81005859375</v>
      </c>
      <c r="H1070" s="12">
        <v>2.2477170813019929</v>
      </c>
      <c r="I1070" s="13">
        <f t="shared" si="176"/>
        <v>185.17920504658412</v>
      </c>
      <c r="K1070" s="19">
        <v>38796</v>
      </c>
      <c r="L1070" s="14">
        <f t="shared" si="177"/>
        <v>61042.384016911936</v>
      </c>
      <c r="M1070" s="14">
        <f t="shared" si="178"/>
        <v>698657.371212775</v>
      </c>
      <c r="N1070" s="14">
        <f t="shared" si="179"/>
        <v>5555.3761513975187</v>
      </c>
      <c r="O1070" s="17">
        <f t="shared" si="180"/>
        <v>765255.13138108444</v>
      </c>
      <c r="P1070" s="16">
        <f t="shared" si="184"/>
        <v>-3791125.6715328367</v>
      </c>
      <c r="Q1070" s="2">
        <f t="shared" si="175"/>
        <v>0.20185432973834253</v>
      </c>
    </row>
    <row r="1071" spans="1:17" x14ac:dyDescent="0.4">
      <c r="F1071" s="18">
        <v>38803</v>
      </c>
      <c r="G1071">
        <v>1703.66003417968</v>
      </c>
      <c r="H1071" s="12">
        <v>2.31199644542159</v>
      </c>
      <c r="I1071" s="13">
        <f t="shared" si="176"/>
        <v>185.28607002681431</v>
      </c>
      <c r="K1071" s="19">
        <v>38803</v>
      </c>
      <c r="L1071" s="14">
        <f t="shared" si="177"/>
        <v>61909.064961618911</v>
      </c>
      <c r="M1071" s="14">
        <f t="shared" si="178"/>
        <v>718637.31082911347</v>
      </c>
      <c r="N1071" s="14">
        <f t="shared" si="179"/>
        <v>5558.582100804424</v>
      </c>
      <c r="O1071" s="17">
        <f t="shared" si="180"/>
        <v>786104.95789153676</v>
      </c>
      <c r="P1071" s="16">
        <f t="shared" si="184"/>
        <v>-3795502.5719569395</v>
      </c>
      <c r="Q1071" s="2">
        <f t="shared" si="175"/>
        <v>0.20711485316850292</v>
      </c>
    </row>
    <row r="1072" spans="1:17" x14ac:dyDescent="0.4">
      <c r="F1072" s="18">
        <v>38810</v>
      </c>
      <c r="G1072">
        <v>1723.03002929687</v>
      </c>
      <c r="H1072" s="12">
        <v>2.3648684318673761</v>
      </c>
      <c r="I1072" s="13">
        <f t="shared" si="176"/>
        <v>185.39299667770561</v>
      </c>
      <c r="K1072" s="19">
        <v>38810</v>
      </c>
      <c r="L1072" s="14">
        <f t="shared" si="177"/>
        <v>62612.948519346304</v>
      </c>
      <c r="M1072" s="14">
        <f t="shared" si="178"/>
        <v>735071.49792868074</v>
      </c>
      <c r="N1072" s="14">
        <f t="shared" si="179"/>
        <v>5561.7899003311632</v>
      </c>
      <c r="O1072" s="17">
        <f t="shared" si="180"/>
        <v>803246.23634835822</v>
      </c>
      <c r="P1072" s="16">
        <f t="shared" si="184"/>
        <v>-3799884.5255655008</v>
      </c>
      <c r="Q1072" s="2">
        <f t="shared" si="175"/>
        <v>0.21138701214316999</v>
      </c>
    </row>
    <row r="1073" spans="6:17" x14ac:dyDescent="0.4">
      <c r="F1073" s="18">
        <v>38817</v>
      </c>
      <c r="G1073">
        <v>1712.06994628906</v>
      </c>
      <c r="H1073" s="12">
        <v>2.334878566524174</v>
      </c>
      <c r="I1073" s="13">
        <f t="shared" si="176"/>
        <v>185.49998503484753</v>
      </c>
      <c r="K1073" s="19">
        <v>38817</v>
      </c>
      <c r="L1073" s="14">
        <f t="shared" si="177"/>
        <v>62214.6715877389</v>
      </c>
      <c r="M1073" s="14">
        <f t="shared" si="178"/>
        <v>725749.755144411</v>
      </c>
      <c r="N1073" s="14">
        <f t="shared" si="179"/>
        <v>5564.99955104542</v>
      </c>
      <c r="O1073" s="17">
        <f t="shared" si="180"/>
        <v>793529.42628319538</v>
      </c>
      <c r="P1073" s="16">
        <f t="shared" si="184"/>
        <v>-3804271.5381924827</v>
      </c>
      <c r="Q1073" s="2">
        <f t="shared" si="175"/>
        <v>0.20858906056433177</v>
      </c>
    </row>
    <row r="1074" spans="6:17" x14ac:dyDescent="0.4">
      <c r="F1074" s="18">
        <v>38824</v>
      </c>
      <c r="G1074">
        <v>1709.02001953125</v>
      </c>
      <c r="H1074" s="12">
        <v>2.3265671471492131</v>
      </c>
      <c r="I1074" s="13">
        <f t="shared" si="176"/>
        <v>185.60703513385008</v>
      </c>
      <c r="K1074" s="19">
        <v>38824</v>
      </c>
      <c r="L1074" s="14">
        <f t="shared" si="177"/>
        <v>62103.84072360563</v>
      </c>
      <c r="M1074" s="14">
        <f t="shared" si="178"/>
        <v>723166.31861680606</v>
      </c>
      <c r="N1074" s="14">
        <f t="shared" si="179"/>
        <v>5568.2110540154963</v>
      </c>
      <c r="O1074" s="17">
        <f t="shared" si="180"/>
        <v>790838.3703944271</v>
      </c>
      <c r="P1074" s="16">
        <f t="shared" si="184"/>
        <v>-3808663.6156785833</v>
      </c>
      <c r="Q1074" s="2">
        <f t="shared" si="175"/>
        <v>0.2076419579662786</v>
      </c>
    </row>
    <row r="1075" spans="6:17" x14ac:dyDescent="0.4">
      <c r="F1075" s="18">
        <v>38831</v>
      </c>
      <c r="G1075">
        <v>1700.7099609375</v>
      </c>
      <c r="H1075" s="12">
        <v>2.3039964296414439</v>
      </c>
      <c r="I1075" s="13">
        <f t="shared" si="176"/>
        <v>185.71414701034382</v>
      </c>
      <c r="K1075" s="19">
        <v>38831</v>
      </c>
      <c r="L1075" s="14">
        <f t="shared" si="177"/>
        <v>61801.862660498075</v>
      </c>
      <c r="M1075" s="14">
        <f t="shared" si="178"/>
        <v>716150.66780757264</v>
      </c>
      <c r="N1075" s="14">
        <f t="shared" si="179"/>
        <v>5571.4244103103092</v>
      </c>
      <c r="O1075" s="17">
        <f t="shared" si="180"/>
        <v>783523.9548783811</v>
      </c>
      <c r="P1075" s="16">
        <f t="shared" si="184"/>
        <v>-3813060.7638712437</v>
      </c>
      <c r="Q1075" s="2">
        <f t="shared" si="175"/>
        <v>0.20548425619184246</v>
      </c>
    </row>
    <row r="1076" spans="6:17" x14ac:dyDescent="0.4">
      <c r="F1076" s="18">
        <v>38838</v>
      </c>
      <c r="G1076">
        <v>1713.83996582031</v>
      </c>
      <c r="H1076" s="12">
        <v>2.339708879687076</v>
      </c>
      <c r="I1076" s="13">
        <f t="shared" si="176"/>
        <v>185.82132069997994</v>
      </c>
      <c r="K1076" s="19">
        <v>38838</v>
      </c>
      <c r="L1076" s="14">
        <f t="shared" si="177"/>
        <v>62278.99208123234</v>
      </c>
      <c r="M1076" s="14">
        <f t="shared" si="178"/>
        <v>727251.16024766036</v>
      </c>
      <c r="N1076" s="14">
        <f t="shared" si="179"/>
        <v>5574.6396209993927</v>
      </c>
      <c r="O1076" s="17">
        <f t="shared" si="180"/>
        <v>795104.79194989207</v>
      </c>
      <c r="P1076" s="16">
        <f t="shared" si="184"/>
        <v>-3817462.9886246561</v>
      </c>
      <c r="Q1076" s="2">
        <f t="shared" si="175"/>
        <v>0.20828094321258894</v>
      </c>
    </row>
    <row r="1077" spans="6:17" x14ac:dyDescent="0.4">
      <c r="F1077" s="18">
        <v>38845</v>
      </c>
      <c r="G1077">
        <v>1635.81005859375</v>
      </c>
      <c r="H1077" s="12">
        <v>2.1315083570357989</v>
      </c>
      <c r="I1077" s="13">
        <f t="shared" si="176"/>
        <v>185.92855623843013</v>
      </c>
      <c r="K1077" s="19">
        <v>38845</v>
      </c>
      <c r="L1077" s="14">
        <f t="shared" si="177"/>
        <v>59443.474138379243</v>
      </c>
      <c r="M1077" s="14">
        <f t="shared" si="178"/>
        <v>662536.24080752837</v>
      </c>
      <c r="N1077" s="14">
        <f t="shared" si="179"/>
        <v>5577.8566871528983</v>
      </c>
      <c r="O1077" s="17">
        <f t="shared" si="180"/>
        <v>727557.57163306046</v>
      </c>
      <c r="P1077" s="16">
        <f t="shared" si="184"/>
        <v>-3821870.2957997709</v>
      </c>
      <c r="Q1077" s="2">
        <f t="shared" si="175"/>
        <v>0.1903668924695443</v>
      </c>
    </row>
    <row r="1078" spans="6:17" x14ac:dyDescent="0.4">
      <c r="F1078" s="18">
        <v>38852</v>
      </c>
      <c r="G1078">
        <v>1600.85998535156</v>
      </c>
      <c r="H1078" s="12">
        <v>2.0413994318245829</v>
      </c>
      <c r="I1078" s="13">
        <f t="shared" si="176"/>
        <v>186.03585366138671</v>
      </c>
      <c r="K1078" s="19">
        <v>38852</v>
      </c>
      <c r="L1078" s="14">
        <f t="shared" si="177"/>
        <v>58173.428289234274</v>
      </c>
      <c r="M1078" s="14">
        <f t="shared" si="178"/>
        <v>634527.70479800098</v>
      </c>
      <c r="N1078" s="14">
        <f t="shared" si="179"/>
        <v>5581.0756098415959</v>
      </c>
      <c r="O1078" s="17">
        <f t="shared" si="180"/>
        <v>698282.20869707689</v>
      </c>
      <c r="P1078" s="16">
        <f t="shared" si="184"/>
        <v>-3826282.6912643057</v>
      </c>
      <c r="Q1078" s="2">
        <f t="shared" si="175"/>
        <v>0.18249624114060059</v>
      </c>
    </row>
    <row r="1079" spans="6:17" x14ac:dyDescent="0.4">
      <c r="F1079" s="18">
        <v>38859</v>
      </c>
      <c r="G1079">
        <v>1606.36999511718</v>
      </c>
      <c r="H1079" s="12">
        <v>2.0554762260640058</v>
      </c>
      <c r="I1079" s="13">
        <f t="shared" si="176"/>
        <v>186.14321300456257</v>
      </c>
      <c r="K1079" s="19">
        <v>38859</v>
      </c>
      <c r="L1079" s="14">
        <f t="shared" si="177"/>
        <v>58373.655767531127</v>
      </c>
      <c r="M1079" s="14">
        <f t="shared" si="178"/>
        <v>638903.1914374145</v>
      </c>
      <c r="N1079" s="14">
        <f t="shared" si="179"/>
        <v>5584.2963901368721</v>
      </c>
      <c r="O1079" s="17">
        <f t="shared" si="180"/>
        <v>702861.14359508245</v>
      </c>
      <c r="P1079" s="16">
        <f t="shared" si="184"/>
        <v>-3830700.180892752</v>
      </c>
      <c r="Q1079" s="2">
        <f t="shared" si="175"/>
        <v>0.18348111582861579</v>
      </c>
    </row>
    <row r="1080" spans="6:17" x14ac:dyDescent="0.4">
      <c r="F1080" s="18">
        <v>38866</v>
      </c>
      <c r="G1080">
        <v>1612.90002441406</v>
      </c>
      <c r="H1080" s="12">
        <v>2.0722215605094858</v>
      </c>
      <c r="I1080" s="13">
        <f t="shared" si="176"/>
        <v>186.25063430369121</v>
      </c>
      <c r="K1080" s="19">
        <v>38866</v>
      </c>
      <c r="L1080" s="14">
        <f t="shared" si="177"/>
        <v>58610.949593664976</v>
      </c>
      <c r="M1080" s="14">
        <f t="shared" si="178"/>
        <v>644108.1398008361</v>
      </c>
      <c r="N1080" s="14">
        <f t="shared" si="179"/>
        <v>5587.5190291107319</v>
      </c>
      <c r="O1080" s="17">
        <f t="shared" si="180"/>
        <v>708306.60842361185</v>
      </c>
      <c r="P1080" s="16">
        <f>P1079*EXP($C$17/52)+(-MAX(O$2:O1079)*$C$16)</f>
        <v>-3947623.0607457524</v>
      </c>
      <c r="Q1080" s="2">
        <f t="shared" si="175"/>
        <v>0.1794260995855578</v>
      </c>
    </row>
    <row r="1081" spans="6:17" x14ac:dyDescent="0.4">
      <c r="F1081" s="18">
        <v>38873</v>
      </c>
      <c r="G1081">
        <v>1550.96997070312</v>
      </c>
      <c r="H1081" s="12">
        <v>1.916143673275394</v>
      </c>
      <c r="I1081" s="13">
        <f t="shared" si="176"/>
        <v>186.35811759452679</v>
      </c>
      <c r="K1081" s="19">
        <v>38873</v>
      </c>
      <c r="L1081" s="14">
        <f t="shared" si="177"/>
        <v>56360.481987835839</v>
      </c>
      <c r="M1081" s="14">
        <f t="shared" si="178"/>
        <v>595594.48685646732</v>
      </c>
      <c r="N1081" s="14">
        <f t="shared" si="179"/>
        <v>5590.7435278357998</v>
      </c>
      <c r="O1081" s="17">
        <f t="shared" si="180"/>
        <v>657545.71237213898</v>
      </c>
      <c r="P1081" s="16">
        <f t="shared" ref="P1081:P1092" si="185">P1080*EXP($C$17/52)</f>
        <v>-3952180.6392978216</v>
      </c>
      <c r="Q1081" s="2">
        <f t="shared" si="175"/>
        <v>0.16637541964401814</v>
      </c>
    </row>
    <row r="1082" spans="6:17" x14ac:dyDescent="0.4">
      <c r="F1082" s="18">
        <v>38880</v>
      </c>
      <c r="G1082">
        <v>1562.83996582031</v>
      </c>
      <c r="H1082" s="12">
        <v>1.9455854443527849</v>
      </c>
      <c r="I1082" s="13">
        <f t="shared" si="176"/>
        <v>186.46566291284407</v>
      </c>
      <c r="K1082" s="19">
        <v>38880</v>
      </c>
      <c r="L1082" s="14">
        <f t="shared" si="177"/>
        <v>56791.824088995148</v>
      </c>
      <c r="M1082" s="14">
        <f t="shared" si="178"/>
        <v>604745.86562912993</v>
      </c>
      <c r="N1082" s="14">
        <f t="shared" si="179"/>
        <v>5593.9698873853176</v>
      </c>
      <c r="O1082" s="17">
        <f t="shared" si="180"/>
        <v>667131.6596055103</v>
      </c>
      <c r="P1082" s="16">
        <f t="shared" si="185"/>
        <v>-3956743.4796294319</v>
      </c>
      <c r="Q1082" s="2">
        <f t="shared" si="175"/>
        <v>0.16860624476671671</v>
      </c>
    </row>
    <row r="1083" spans="6:17" x14ac:dyDescent="0.4">
      <c r="F1083" s="18">
        <v>38887</v>
      </c>
      <c r="G1083">
        <v>1551.05004882812</v>
      </c>
      <c r="H1083" s="12">
        <v>1.9163415431976301</v>
      </c>
      <c r="I1083" s="13">
        <f t="shared" si="176"/>
        <v>186.57327029443843</v>
      </c>
      <c r="K1083" s="19">
        <v>38887</v>
      </c>
      <c r="L1083" s="14">
        <f t="shared" si="177"/>
        <v>56363.391935679399</v>
      </c>
      <c r="M1083" s="14">
        <f t="shared" si="178"/>
        <v>595655.99071781244</v>
      </c>
      <c r="N1083" s="14">
        <f t="shared" si="179"/>
        <v>5597.1981088331486</v>
      </c>
      <c r="O1083" s="17">
        <f t="shared" si="180"/>
        <v>657616.58076232497</v>
      </c>
      <c r="P1083" s="16">
        <f t="shared" si="185"/>
        <v>-3961311.5878153718</v>
      </c>
      <c r="Q1083" s="2">
        <f t="shared" si="175"/>
        <v>0.16600980917156144</v>
      </c>
    </row>
    <row r="1084" spans="6:17" x14ac:dyDescent="0.4">
      <c r="F1084" s="18">
        <v>38894</v>
      </c>
      <c r="G1084">
        <v>1575.22998046875</v>
      </c>
      <c r="H1084" s="12">
        <v>1.96837770938873</v>
      </c>
      <c r="I1084" s="13">
        <f t="shared" si="176"/>
        <v>186.68093977512598</v>
      </c>
      <c r="K1084" s="19">
        <v>38894</v>
      </c>
      <c r="L1084" s="14">
        <f t="shared" si="177"/>
        <v>57242.063107553222</v>
      </c>
      <c r="M1084" s="14">
        <f t="shared" si="178"/>
        <v>611830.38000438851</v>
      </c>
      <c r="N1084" s="14">
        <f t="shared" si="179"/>
        <v>5600.4281932537742</v>
      </c>
      <c r="O1084" s="17">
        <f t="shared" si="180"/>
        <v>674672.8713051955</v>
      </c>
      <c r="P1084" s="16">
        <f t="shared" si="185"/>
        <v>-3965884.9699374428</v>
      </c>
      <c r="Q1084" s="2">
        <f t="shared" si="175"/>
        <v>0.1701191225714844</v>
      </c>
    </row>
    <row r="1085" spans="6:17" x14ac:dyDescent="0.4">
      <c r="F1085" s="18">
        <v>38901</v>
      </c>
      <c r="G1085">
        <v>1533.7099609375</v>
      </c>
      <c r="H1085" s="12">
        <v>1.85994660854339</v>
      </c>
      <c r="I1085" s="13">
        <f t="shared" si="176"/>
        <v>186.78867139074342</v>
      </c>
      <c r="K1085" s="19">
        <v>38901</v>
      </c>
      <c r="L1085" s="14">
        <f t="shared" si="177"/>
        <v>55733.272894248999</v>
      </c>
      <c r="M1085" s="14">
        <f t="shared" si="178"/>
        <v>578126.76645600074</v>
      </c>
      <c r="N1085" s="14">
        <f t="shared" si="179"/>
        <v>5603.6601417222973</v>
      </c>
      <c r="O1085" s="17">
        <f t="shared" si="180"/>
        <v>639463.69949197199</v>
      </c>
      <c r="P1085" s="16">
        <f t="shared" si="185"/>
        <v>-3970463.6320844679</v>
      </c>
      <c r="Q1085" s="2">
        <f t="shared" si="175"/>
        <v>0.16105517106984749</v>
      </c>
    </row>
    <row r="1086" spans="6:17" x14ac:dyDescent="0.4">
      <c r="F1086" s="18">
        <v>38908</v>
      </c>
      <c r="G1086">
        <v>1462.17004394531</v>
      </c>
      <c r="H1086" s="12">
        <v>1.6932135820388701</v>
      </c>
      <c r="I1086" s="13">
        <f t="shared" si="176"/>
        <v>186.89646517714817</v>
      </c>
      <c r="K1086" s="19">
        <v>38908</v>
      </c>
      <c r="L1086" s="14">
        <f t="shared" si="177"/>
        <v>53133.593803607604</v>
      </c>
      <c r="M1086" s="14">
        <f t="shared" si="178"/>
        <v>526301.17908068874</v>
      </c>
      <c r="N1086" s="14">
        <f t="shared" si="179"/>
        <v>5606.8939553144401</v>
      </c>
      <c r="O1086" s="17">
        <f t="shared" si="180"/>
        <v>585041.66683961079</v>
      </c>
      <c r="P1086" s="16">
        <f t="shared" si="185"/>
        <v>-3975047.5803522998</v>
      </c>
      <c r="Q1086" s="2">
        <f t="shared" si="175"/>
        <v>0.1471785318322554</v>
      </c>
    </row>
    <row r="1087" spans="6:17" x14ac:dyDescent="0.4">
      <c r="F1087" s="18">
        <v>38915</v>
      </c>
      <c r="G1087">
        <v>1451.88000488281</v>
      </c>
      <c r="H1087" s="12">
        <v>1.66188251972198</v>
      </c>
      <c r="I1087" s="13">
        <f t="shared" si="176"/>
        <v>187.00432117021836</v>
      </c>
      <c r="K1087" s="19">
        <v>38915</v>
      </c>
      <c r="L1087" s="14">
        <f t="shared" si="177"/>
        <v>52759.665505709461</v>
      </c>
      <c r="M1087" s="14">
        <f t="shared" si="178"/>
        <v>516562.5523568386</v>
      </c>
      <c r="N1087" s="14">
        <f t="shared" si="179"/>
        <v>5610.1296351065457</v>
      </c>
      <c r="O1087" s="17">
        <f t="shared" si="180"/>
        <v>574932.34749765461</v>
      </c>
      <c r="P1087" s="16">
        <f t="shared" si="185"/>
        <v>-3979636.8208438288</v>
      </c>
      <c r="Q1087" s="2">
        <f t="shared" si="175"/>
        <v>0.14446854659861849</v>
      </c>
    </row>
    <row r="1088" spans="6:17" x14ac:dyDescent="0.4">
      <c r="F1088" s="18">
        <v>38922</v>
      </c>
      <c r="G1088">
        <v>1510.30004882812</v>
      </c>
      <c r="H1088" s="12">
        <v>1.79483318328857</v>
      </c>
      <c r="I1088" s="13">
        <f t="shared" si="176"/>
        <v>187.11223940585279</v>
      </c>
      <c r="K1088" s="19">
        <v>38922</v>
      </c>
      <c r="L1088" s="14">
        <f t="shared" si="177"/>
        <v>54882.583354992879</v>
      </c>
      <c r="M1088" s="14">
        <f t="shared" si="178"/>
        <v>557887.5758133597</v>
      </c>
      <c r="N1088" s="14">
        <f t="shared" si="179"/>
        <v>5613.3671821755788</v>
      </c>
      <c r="O1088" s="17">
        <f t="shared" si="180"/>
        <v>618383.52635052823</v>
      </c>
      <c r="P1088" s="16">
        <f t="shared" si="185"/>
        <v>-3984231.3596689911</v>
      </c>
      <c r="Q1088" s="2">
        <f t="shared" si="175"/>
        <v>0.15520773532637006</v>
      </c>
    </row>
    <row r="1089" spans="6:17" x14ac:dyDescent="0.4">
      <c r="F1089" s="18">
        <v>38929</v>
      </c>
      <c r="G1089">
        <v>1503.83996582031</v>
      </c>
      <c r="H1089" s="12">
        <v>1.7749456167221001</v>
      </c>
      <c r="I1089" s="13">
        <f t="shared" si="176"/>
        <v>187.22021991997102</v>
      </c>
      <c r="K1089" s="19">
        <v>38929</v>
      </c>
      <c r="L1089" s="14">
        <f t="shared" si="177"/>
        <v>54647.831297326324</v>
      </c>
      <c r="M1089" s="14">
        <f t="shared" si="178"/>
        <v>551705.92817953008</v>
      </c>
      <c r="N1089" s="14">
        <f t="shared" si="179"/>
        <v>5616.6065975991251</v>
      </c>
      <c r="O1089" s="17">
        <f t="shared" si="180"/>
        <v>611970.36607445555</v>
      </c>
      <c r="P1089" s="16">
        <f t="shared" si="185"/>
        <v>-3988831.202944777</v>
      </c>
      <c r="Q1089" s="2">
        <f t="shared" si="175"/>
        <v>0.15342097344772698</v>
      </c>
    </row>
    <row r="1090" spans="6:17" x14ac:dyDescent="0.4">
      <c r="F1090" s="18">
        <v>38936</v>
      </c>
      <c r="G1090">
        <v>1486.73999023437</v>
      </c>
      <c r="H1090" s="12">
        <v>1.73544120788574</v>
      </c>
      <c r="I1090" s="13">
        <f t="shared" si="176"/>
        <v>187.32826274851328</v>
      </c>
      <c r="K1090" s="19">
        <v>38936</v>
      </c>
      <c r="L1090" s="14">
        <f t="shared" si="177"/>
        <v>54026.437663530247</v>
      </c>
      <c r="M1090" s="14">
        <f t="shared" si="178"/>
        <v>539426.78208124149</v>
      </c>
      <c r="N1090" s="14">
        <f t="shared" si="179"/>
        <v>5619.8478824553922</v>
      </c>
      <c r="O1090" s="17">
        <f t="shared" si="180"/>
        <v>599073.06762722717</v>
      </c>
      <c r="P1090" s="16">
        <f t="shared" si="185"/>
        <v>-3993436.3567952388</v>
      </c>
      <c r="Q1090" s="2">
        <f t="shared" ref="Q1090:Q1153" si="186">O1090/-P1090</f>
        <v>0.15001442720073485</v>
      </c>
    </row>
    <row r="1091" spans="6:17" x14ac:dyDescent="0.4">
      <c r="F1091" s="18">
        <v>38943</v>
      </c>
      <c r="G1091">
        <v>1576.4599609375</v>
      </c>
      <c r="H1091" s="12">
        <v>1.9397712945938099</v>
      </c>
      <c r="I1091" s="13">
        <f t="shared" ref="I1091:I1154" si="187">I1090*EXP($C$13/52)</f>
        <v>187.43636792744059</v>
      </c>
      <c r="K1091" s="19">
        <v>38943</v>
      </c>
      <c r="L1091" s="14">
        <f t="shared" ref="L1091:L1154" si="188">L1090*(G1091/G1090)</f>
        <v>57286.759196687024</v>
      </c>
      <c r="M1091" s="14">
        <f t="shared" ref="M1091:M1154" si="189">M1090*(H1091/H1090)</f>
        <v>602938.65482834307</v>
      </c>
      <c r="N1091" s="14">
        <f t="shared" ref="N1091:N1154" si="190">N1090*(I1091/I1090)</f>
        <v>5623.0910378232111</v>
      </c>
      <c r="O1091" s="17">
        <f t="shared" ref="O1091:O1154" si="191">L1091+M1091+N1091</f>
        <v>665848.50506285334</v>
      </c>
      <c r="P1091" s="16">
        <f t="shared" si="185"/>
        <v>-3998046.8273514993</v>
      </c>
      <c r="Q1091" s="2">
        <f t="shared" si="186"/>
        <v>0.16654344829271142</v>
      </c>
    </row>
    <row r="1092" spans="6:17" x14ac:dyDescent="0.4">
      <c r="F1092" s="18">
        <v>38950</v>
      </c>
      <c r="G1092">
        <v>1557.69995117187</v>
      </c>
      <c r="H1092" s="12">
        <v>1.8989055156707699</v>
      </c>
      <c r="I1092" s="13">
        <f t="shared" si="187"/>
        <v>187.54453549273467</v>
      </c>
      <c r="K1092" s="19">
        <v>38950</v>
      </c>
      <c r="L1092" s="14">
        <f t="shared" si="188"/>
        <v>56605.041811786214</v>
      </c>
      <c r="M1092" s="14">
        <f t="shared" si="189"/>
        <v>590236.35438651196</v>
      </c>
      <c r="N1092" s="14">
        <f t="shared" si="190"/>
        <v>5626.3360647820336</v>
      </c>
      <c r="O1092" s="17">
        <f t="shared" si="191"/>
        <v>652467.73226308019</v>
      </c>
      <c r="P1092" s="16">
        <f t="shared" si="185"/>
        <v>-4002662.6207517595</v>
      </c>
      <c r="Q1092" s="2">
        <f t="shared" si="186"/>
        <v>0.16300842566155052</v>
      </c>
    </row>
    <row r="1093" spans="6:17" x14ac:dyDescent="0.4">
      <c r="F1093" s="18">
        <v>38957</v>
      </c>
      <c r="G1093">
        <v>1589.46997070312</v>
      </c>
      <c r="H1093" s="12">
        <v>1.97110283374786</v>
      </c>
      <c r="I1093" s="13">
        <f t="shared" si="187"/>
        <v>187.65276548039807</v>
      </c>
      <c r="K1093" s="19">
        <v>38957</v>
      </c>
      <c r="L1093" s="14">
        <f t="shared" si="188"/>
        <v>57759.528131551946</v>
      </c>
      <c r="M1093" s="14">
        <f t="shared" si="189"/>
        <v>612677.42976737535</v>
      </c>
      <c r="N1093" s="14">
        <f t="shared" si="190"/>
        <v>5629.5829644119358</v>
      </c>
      <c r="O1093" s="17">
        <f t="shared" si="191"/>
        <v>676066.54086333921</v>
      </c>
      <c r="P1093" s="16">
        <f>P1092*EXP($C$17/52)+(-MAX(O$2:O1092)*$C$16)</f>
        <v>-4119784.0333206761</v>
      </c>
      <c r="Q1093" s="2">
        <f t="shared" si="186"/>
        <v>0.16410242269869865</v>
      </c>
    </row>
    <row r="1094" spans="6:17" x14ac:dyDescent="0.4">
      <c r="F1094" s="18">
        <v>38964</v>
      </c>
      <c r="G1094">
        <v>1574.7099609375</v>
      </c>
      <c r="H1094" s="12">
        <v>1.93023586273193</v>
      </c>
      <c r="I1094" s="13">
        <f t="shared" si="187"/>
        <v>187.7610579264541</v>
      </c>
      <c r="K1094" s="19">
        <v>38964</v>
      </c>
      <c r="L1094" s="14">
        <f t="shared" si="188"/>
        <v>57223.166190154472</v>
      </c>
      <c r="M1094" s="14">
        <f t="shared" si="189"/>
        <v>599974.75878759194</v>
      </c>
      <c r="N1094" s="14">
        <f t="shared" si="190"/>
        <v>5632.8317377936164</v>
      </c>
      <c r="O1094" s="17">
        <f t="shared" si="191"/>
        <v>662830.75671554008</v>
      </c>
      <c r="P1094" s="16">
        <f t="shared" ref="P1094:P1105" si="192">P1093*EXP($C$17/52)</f>
        <v>-4124540.3737970823</v>
      </c>
      <c r="Q1094" s="2">
        <f t="shared" si="186"/>
        <v>0.16070415043733302</v>
      </c>
    </row>
    <row r="1095" spans="6:17" x14ac:dyDescent="0.4">
      <c r="F1095" s="18">
        <v>38971</v>
      </c>
      <c r="G1095">
        <v>1632.43994140625</v>
      </c>
      <c r="H1095" s="12">
        <v>2.0732672214507999</v>
      </c>
      <c r="I1095" s="13">
        <f t="shared" si="187"/>
        <v>187.86941286694682</v>
      </c>
      <c r="K1095" s="19">
        <v>38971</v>
      </c>
      <c r="L1095" s="14">
        <f t="shared" si="188"/>
        <v>59321.00791876774</v>
      </c>
      <c r="M1095" s="14">
        <f t="shared" si="189"/>
        <v>644433.1623450506</v>
      </c>
      <c r="N1095" s="14">
        <f t="shared" si="190"/>
        <v>5636.0823860083974</v>
      </c>
      <c r="O1095" s="17">
        <f t="shared" si="191"/>
        <v>709390.2526498267</v>
      </c>
      <c r="P1095" s="16">
        <f t="shared" si="192"/>
        <v>-4129302.2055260744</v>
      </c>
      <c r="Q1095" s="2">
        <f t="shared" si="186"/>
        <v>0.17179422026813126</v>
      </c>
    </row>
    <row r="1096" spans="6:17" x14ac:dyDescent="0.4">
      <c r="F1096" s="18">
        <v>38978</v>
      </c>
      <c r="G1096">
        <v>1622.36999511718</v>
      </c>
      <c r="H1096" s="12">
        <v>2.04411625862121</v>
      </c>
      <c r="I1096" s="13">
        <f t="shared" si="187"/>
        <v>187.9778303379411</v>
      </c>
      <c r="K1096" s="19">
        <v>38978</v>
      </c>
      <c r="L1096" s="14">
        <f t="shared" si="188"/>
        <v>58955.077541543018</v>
      </c>
      <c r="M1096" s="14">
        <f t="shared" si="189"/>
        <v>635372.17543158855</v>
      </c>
      <c r="N1096" s="14">
        <f t="shared" si="190"/>
        <v>5639.3349101382264</v>
      </c>
      <c r="O1096" s="17">
        <f t="shared" si="191"/>
        <v>699966.58788326988</v>
      </c>
      <c r="P1096" s="16">
        <f t="shared" si="192"/>
        <v>-4134069.5348473703</v>
      </c>
      <c r="Q1096" s="2">
        <f t="shared" si="186"/>
        <v>0.16931659760026571</v>
      </c>
    </row>
    <row r="1097" spans="6:17" x14ac:dyDescent="0.4">
      <c r="F1097" s="18">
        <v>38985</v>
      </c>
      <c r="G1097">
        <v>1654.13000488281</v>
      </c>
      <c r="H1097" s="12">
        <v>2.1223056316375701</v>
      </c>
      <c r="I1097" s="13">
        <f t="shared" si="187"/>
        <v>188.08631037552266</v>
      </c>
      <c r="K1097" s="19">
        <v>38985</v>
      </c>
      <c r="L1097" s="14">
        <f t="shared" si="188"/>
        <v>60109.200117828492</v>
      </c>
      <c r="M1097" s="14">
        <f t="shared" si="189"/>
        <v>659675.75983854698</v>
      </c>
      <c r="N1097" s="14">
        <f t="shared" si="190"/>
        <v>5642.5893112656731</v>
      </c>
      <c r="O1097" s="17">
        <f t="shared" si="191"/>
        <v>725427.54926764104</v>
      </c>
      <c r="P1097" s="16">
        <f t="shared" si="192"/>
        <v>-4138842.3681080067</v>
      </c>
      <c r="Q1097" s="2">
        <f t="shared" si="186"/>
        <v>0.175273055784257</v>
      </c>
    </row>
    <row r="1098" spans="6:17" x14ac:dyDescent="0.4">
      <c r="F1098" s="18">
        <v>38992</v>
      </c>
      <c r="G1098">
        <v>1684.88000488281</v>
      </c>
      <c r="H1098" s="12">
        <v>2.1972277164459202</v>
      </c>
      <c r="I1098" s="13">
        <f t="shared" si="187"/>
        <v>188.19485301579803</v>
      </c>
      <c r="K1098" s="19">
        <v>38992</v>
      </c>
      <c r="L1098" s="14">
        <f t="shared" si="188"/>
        <v>61226.620089757584</v>
      </c>
      <c r="M1098" s="14">
        <f t="shared" si="189"/>
        <v>682963.77382101025</v>
      </c>
      <c r="N1098" s="14">
        <f t="shared" si="190"/>
        <v>5645.845590473934</v>
      </c>
      <c r="O1098" s="17">
        <f t="shared" si="191"/>
        <v>749836.23950124183</v>
      </c>
      <c r="P1098" s="16">
        <f t="shared" si="192"/>
        <v>-4143620.7116623479</v>
      </c>
      <c r="Q1098" s="2">
        <f t="shared" si="186"/>
        <v>0.18096160138180714</v>
      </c>
    </row>
    <row r="1099" spans="6:17" x14ac:dyDescent="0.4">
      <c r="F1099" s="18">
        <v>38999</v>
      </c>
      <c r="G1099">
        <v>1727.2099609375</v>
      </c>
      <c r="H1099" s="12">
        <v>2.3032054901122998</v>
      </c>
      <c r="I1099" s="13">
        <f t="shared" si="187"/>
        <v>188.30345829489454</v>
      </c>
      <c r="K1099" s="19">
        <v>38999</v>
      </c>
      <c r="L1099" s="14">
        <f t="shared" si="188"/>
        <v>62764.84247370527</v>
      </c>
      <c r="M1099" s="14">
        <f t="shared" si="189"/>
        <v>715904.82025993592</v>
      </c>
      <c r="N1099" s="14">
        <f t="shared" si="190"/>
        <v>5649.1037488468291</v>
      </c>
      <c r="O1099" s="17">
        <f t="shared" si="191"/>
        <v>784318.76648248802</v>
      </c>
      <c r="P1099" s="16">
        <f t="shared" si="192"/>
        <v>-4148404.5718720951</v>
      </c>
      <c r="Q1099" s="2">
        <f t="shared" si="186"/>
        <v>0.18906515815754682</v>
      </c>
    </row>
    <row r="1100" spans="6:17" x14ac:dyDescent="0.4">
      <c r="F1100" s="18">
        <v>39006</v>
      </c>
      <c r="G1100">
        <v>1709.57995605468</v>
      </c>
      <c r="H1100" s="12">
        <v>2.2558014392852699</v>
      </c>
      <c r="I1100" s="13">
        <f t="shared" si="187"/>
        <v>188.41212624896042</v>
      </c>
      <c r="K1100" s="19">
        <v>39006</v>
      </c>
      <c r="L1100" s="14">
        <f t="shared" si="188"/>
        <v>62124.188179029799</v>
      </c>
      <c r="M1100" s="14">
        <f t="shared" si="189"/>
        <v>701170.23030145897</v>
      </c>
      <c r="N1100" s="14">
        <f t="shared" si="190"/>
        <v>5652.3637874688056</v>
      </c>
      <c r="O1100" s="17">
        <f t="shared" si="191"/>
        <v>768946.78226795758</v>
      </c>
      <c r="P1100" s="16">
        <f t="shared" si="192"/>
        <v>-4153193.9551062933</v>
      </c>
      <c r="Q1100" s="2">
        <f t="shared" si="186"/>
        <v>0.18514588785880043</v>
      </c>
    </row>
    <row r="1101" spans="6:17" x14ac:dyDescent="0.4">
      <c r="F1101" s="18">
        <v>39013</v>
      </c>
      <c r="G1101">
        <v>1717.60998535156</v>
      </c>
      <c r="H1101" s="12">
        <v>2.27269291877746</v>
      </c>
      <c r="I1101" s="13">
        <f t="shared" si="187"/>
        <v>188.52085691416474</v>
      </c>
      <c r="K1101" s="19">
        <v>39013</v>
      </c>
      <c r="L1101" s="14">
        <f t="shared" si="188"/>
        <v>62415.990296477255</v>
      </c>
      <c r="M1101" s="14">
        <f t="shared" si="189"/>
        <v>706420.60489534342</v>
      </c>
      <c r="N1101" s="14">
        <f t="shared" si="190"/>
        <v>5655.6257074249352</v>
      </c>
      <c r="O1101" s="17">
        <f t="shared" si="191"/>
        <v>774492.22089924559</v>
      </c>
      <c r="P1101" s="16">
        <f t="shared" si="192"/>
        <v>-4157988.8677413412</v>
      </c>
      <c r="Q1101" s="2">
        <f t="shared" si="186"/>
        <v>0.18626606408399479</v>
      </c>
    </row>
    <row r="1102" spans="6:17" x14ac:dyDescent="0.4">
      <c r="F1102" s="18">
        <v>39020</v>
      </c>
      <c r="G1102">
        <v>1703.97998046875</v>
      </c>
      <c r="H1102" s="12">
        <v>2.2394547462463299</v>
      </c>
      <c r="I1102" s="13">
        <f t="shared" si="187"/>
        <v>188.62965032669743</v>
      </c>
      <c r="K1102" s="19">
        <v>39020</v>
      </c>
      <c r="L1102" s="14">
        <f t="shared" si="188"/>
        <v>61920.691445305121</v>
      </c>
      <c r="M1102" s="14">
        <f t="shared" si="189"/>
        <v>696089.19155258208</v>
      </c>
      <c r="N1102" s="14">
        <f t="shared" si="190"/>
        <v>5658.8895098009161</v>
      </c>
      <c r="O1102" s="17">
        <f t="shared" si="191"/>
        <v>763668.77250768815</v>
      </c>
      <c r="P1102" s="16">
        <f t="shared" si="192"/>
        <v>-4162789.3161609988</v>
      </c>
      <c r="Q1102" s="2">
        <f t="shared" si="186"/>
        <v>0.18345121852382326</v>
      </c>
    </row>
    <row r="1103" spans="6:17" x14ac:dyDescent="0.4">
      <c r="F1103" s="18">
        <v>39027</v>
      </c>
      <c r="G1103">
        <v>1751.10998535156</v>
      </c>
      <c r="H1103" s="12">
        <v>2.3606908321380602</v>
      </c>
      <c r="I1103" s="13">
        <f t="shared" si="187"/>
        <v>188.73850652276934</v>
      </c>
      <c r="K1103" s="19">
        <v>39027</v>
      </c>
      <c r="L1103" s="14">
        <f t="shared" si="188"/>
        <v>63633.342135814637</v>
      </c>
      <c r="M1103" s="14">
        <f t="shared" si="189"/>
        <v>733772.97558832844</v>
      </c>
      <c r="N1103" s="14">
        <f t="shared" si="190"/>
        <v>5662.1551956830735</v>
      </c>
      <c r="O1103" s="17">
        <f t="shared" si="191"/>
        <v>803068.47291982616</v>
      </c>
      <c r="P1103" s="16">
        <f t="shared" si="192"/>
        <v>-4167595.3067563963</v>
      </c>
      <c r="Q1103" s="2">
        <f t="shared" si="186"/>
        <v>0.19269348720541857</v>
      </c>
    </row>
    <row r="1104" spans="6:17" x14ac:dyDescent="0.4">
      <c r="F1104" s="18">
        <v>39034</v>
      </c>
      <c r="G1104">
        <v>1800.67004394531</v>
      </c>
      <c r="H1104" s="12">
        <v>2.4955482482910099</v>
      </c>
      <c r="I1104" s="13">
        <f t="shared" si="187"/>
        <v>188.84742553861216</v>
      </c>
      <c r="K1104" s="19">
        <v>39034</v>
      </c>
      <c r="L1104" s="14">
        <f t="shared" si="188"/>
        <v>65434.298210046582</v>
      </c>
      <c r="M1104" s="14">
        <f t="shared" si="189"/>
        <v>775690.67450237076</v>
      </c>
      <c r="N1104" s="14">
        <f t="shared" si="190"/>
        <v>5665.4227661583582</v>
      </c>
      <c r="O1104" s="17">
        <f t="shared" si="191"/>
        <v>846790.39547857572</v>
      </c>
      <c r="P1104" s="16">
        <f t="shared" si="192"/>
        <v>-4172406.8459260426</v>
      </c>
      <c r="Q1104" s="2">
        <f t="shared" si="186"/>
        <v>0.20295010212280373</v>
      </c>
    </row>
    <row r="1105" spans="1:17" x14ac:dyDescent="0.4">
      <c r="F1105" s="18">
        <v>39041</v>
      </c>
      <c r="G1105">
        <v>1815.53002929687</v>
      </c>
      <c r="H1105" s="12">
        <v>2.5274243354797301</v>
      </c>
      <c r="I1105" s="13">
        <f t="shared" si="187"/>
        <v>188.95640741047853</v>
      </c>
      <c r="K1105" s="19">
        <v>39041</v>
      </c>
      <c r="L1105" s="14">
        <f t="shared" si="188"/>
        <v>65974.293150352489</v>
      </c>
      <c r="M1105" s="14">
        <f t="shared" si="189"/>
        <v>785598.71117881953</v>
      </c>
      <c r="N1105" s="14">
        <f t="shared" si="190"/>
        <v>5668.6922223143492</v>
      </c>
      <c r="O1105" s="17">
        <f t="shared" si="191"/>
        <v>857241.69655148627</v>
      </c>
      <c r="P1105" s="16">
        <f t="shared" si="192"/>
        <v>-4177223.9400758338</v>
      </c>
      <c r="Q1105" s="2">
        <f t="shared" si="186"/>
        <v>0.20521803687066004</v>
      </c>
    </row>
    <row r="1106" spans="1:17" x14ac:dyDescent="0.4">
      <c r="F1106" s="18">
        <v>39048</v>
      </c>
      <c r="G1106">
        <v>1775.11999511718</v>
      </c>
      <c r="H1106" s="12">
        <v>2.4198100566864</v>
      </c>
      <c r="I1106" s="13">
        <f t="shared" si="187"/>
        <v>189.06545217464202</v>
      </c>
      <c r="K1106" s="19">
        <v>39048</v>
      </c>
      <c r="L1106" s="14">
        <f t="shared" si="188"/>
        <v>64505.838540312718</v>
      </c>
      <c r="M1106" s="14">
        <f t="shared" si="189"/>
        <v>752148.99023655779</v>
      </c>
      <c r="N1106" s="14">
        <f t="shared" si="190"/>
        <v>5671.9635652392544</v>
      </c>
      <c r="O1106" s="17">
        <f t="shared" si="191"/>
        <v>822326.79234210972</v>
      </c>
      <c r="P1106" s="16">
        <f>P1105*EXP($C$17/52)+(-MAX(O$2:O1105)*$C$16)</f>
        <v>-4294546.8857984301</v>
      </c>
      <c r="Q1106" s="2">
        <f t="shared" si="186"/>
        <v>0.19148161941401765</v>
      </c>
    </row>
    <row r="1107" spans="1:17" x14ac:dyDescent="0.4">
      <c r="F1107" s="18">
        <v>39055</v>
      </c>
      <c r="G1107">
        <v>1786.2099609375</v>
      </c>
      <c r="H1107" s="12">
        <v>2.4383358955383301</v>
      </c>
      <c r="I1107" s="13">
        <f t="shared" si="187"/>
        <v>189.17455986739711</v>
      </c>
      <c r="K1107" s="19">
        <v>39055</v>
      </c>
      <c r="L1107" s="14">
        <f t="shared" si="188"/>
        <v>64908.835265374066</v>
      </c>
      <c r="M1107" s="14">
        <f t="shared" si="189"/>
        <v>757907.37236546143</v>
      </c>
      <c r="N1107" s="14">
        <f t="shared" si="190"/>
        <v>5675.2367960219071</v>
      </c>
      <c r="O1107" s="17">
        <f t="shared" si="191"/>
        <v>828491.4444268574</v>
      </c>
      <c r="P1107" s="16">
        <f t="shared" ref="P1107:P1118" si="193">P1106*EXP($C$17/52)</f>
        <v>-4299504.9921009792</v>
      </c>
      <c r="Q1107" s="2">
        <f t="shared" si="186"/>
        <v>0.19269461157713647</v>
      </c>
    </row>
    <row r="1108" spans="1:17" x14ac:dyDescent="0.4">
      <c r="F1108" s="18">
        <v>39062</v>
      </c>
      <c r="G1108">
        <v>1808.56005859375</v>
      </c>
      <c r="H1108" s="12">
        <v>2.4996352195739702</v>
      </c>
      <c r="I1108" s="13">
        <f t="shared" si="187"/>
        <v>189.28373052505921</v>
      </c>
      <c r="K1108" s="19">
        <v>39062</v>
      </c>
      <c r="L1108" s="14">
        <f t="shared" si="188"/>
        <v>65721.012354663806</v>
      </c>
      <c r="M1108" s="14">
        <f t="shared" si="189"/>
        <v>776961.02682407899</v>
      </c>
      <c r="N1108" s="14">
        <f t="shared" si="190"/>
        <v>5678.5119157517711</v>
      </c>
      <c r="O1108" s="17">
        <f t="shared" si="191"/>
        <v>848360.55109449453</v>
      </c>
      <c r="P1108" s="16">
        <f t="shared" si="193"/>
        <v>-4304468.8225972001</v>
      </c>
      <c r="Q1108" s="2">
        <f t="shared" si="186"/>
        <v>0.19708832519377309</v>
      </c>
    </row>
    <row r="1109" spans="1:17" x14ac:dyDescent="0.4">
      <c r="F1109" s="18">
        <v>39069</v>
      </c>
      <c r="G1109">
        <v>1748.60998535156</v>
      </c>
      <c r="H1109" s="12">
        <v>2.1958644390106201</v>
      </c>
      <c r="I1109" s="13">
        <f t="shared" si="187"/>
        <v>189.39296418396475</v>
      </c>
      <c r="K1109" s="19">
        <v>39069</v>
      </c>
      <c r="L1109" s="14">
        <f t="shared" si="188"/>
        <v>63542.494983625264</v>
      </c>
      <c r="M1109" s="14">
        <f t="shared" si="189"/>
        <v>682540.02661674528</v>
      </c>
      <c r="N1109" s="14">
        <f t="shared" si="190"/>
        <v>5681.7889255189375</v>
      </c>
      <c r="O1109" s="17">
        <f t="shared" si="191"/>
        <v>751764.31052588951</v>
      </c>
      <c r="P1109" s="16">
        <f t="shared" si="193"/>
        <v>-4309438.3838957436</v>
      </c>
      <c r="Q1109" s="2">
        <f t="shared" si="186"/>
        <v>0.17444600515352829</v>
      </c>
    </row>
    <row r="1110" spans="1:17" x14ac:dyDescent="0.4">
      <c r="A1110" s="7"/>
      <c r="E1110" s="7"/>
      <c r="F1110" s="20">
        <v>39076</v>
      </c>
      <c r="G1110" s="8">
        <v>1756.90002441406</v>
      </c>
      <c r="H1110" s="21">
        <v>2.3505425453186</v>
      </c>
      <c r="I1110" s="22">
        <f t="shared" si="187"/>
        <v>189.50226088047106</v>
      </c>
      <c r="J1110" s="22"/>
      <c r="K1110" s="23">
        <v>39076</v>
      </c>
      <c r="L1110" s="24">
        <f t="shared" si="188"/>
        <v>63843.745559771924</v>
      </c>
      <c r="M1110" s="24">
        <f t="shared" si="189"/>
        <v>730618.58598539385</v>
      </c>
      <c r="N1110" s="24">
        <f t="shared" si="190"/>
        <v>5685.067826414127</v>
      </c>
      <c r="O1110" s="25">
        <f t="shared" si="191"/>
        <v>800147.39937157987</v>
      </c>
      <c r="P1110" s="26">
        <f t="shared" si="193"/>
        <v>-4314413.6826128904</v>
      </c>
      <c r="Q1110" s="2">
        <f t="shared" si="186"/>
        <v>0.1854591279914066</v>
      </c>
    </row>
    <row r="1111" spans="1:17" x14ac:dyDescent="0.4">
      <c r="F1111" s="18">
        <v>39083</v>
      </c>
      <c r="G1111">
        <v>1785.30004882812</v>
      </c>
      <c r="H1111" s="12">
        <v>2.4073927402496298</v>
      </c>
      <c r="I1111" s="13">
        <f t="shared" si="187"/>
        <v>189.61162065095647</v>
      </c>
      <c r="K1111" s="19">
        <v>39083</v>
      </c>
      <c r="L1111" s="14">
        <f t="shared" si="188"/>
        <v>64875.770095822154</v>
      </c>
      <c r="M1111" s="14">
        <f t="shared" si="189"/>
        <v>748289.31869186054</v>
      </c>
      <c r="N1111" s="14">
        <f t="shared" si="190"/>
        <v>5688.3486195286896</v>
      </c>
      <c r="O1111" s="17">
        <f t="shared" si="191"/>
        <v>818853.4374072114</v>
      </c>
      <c r="P1111" s="16">
        <f t="shared" si="193"/>
        <v>-4319394.7253725594</v>
      </c>
      <c r="Q1111" s="2">
        <f t="shared" si="186"/>
        <v>0.1895759682710135</v>
      </c>
    </row>
    <row r="1112" spans="1:17" x14ac:dyDescent="0.4">
      <c r="F1112" s="18">
        <v>39090</v>
      </c>
      <c r="G1112">
        <v>1844.81005859375</v>
      </c>
      <c r="H1112" s="12">
        <v>2.5843207836151101</v>
      </c>
      <c r="I1112" s="13">
        <f t="shared" si="187"/>
        <v>189.72104353182033</v>
      </c>
      <c r="K1112" s="19">
        <v>39090</v>
      </c>
      <c r="L1112" s="14">
        <f t="shared" si="188"/>
        <v>67038.296061409492</v>
      </c>
      <c r="M1112" s="14">
        <f t="shared" si="189"/>
        <v>803283.82075790514</v>
      </c>
      <c r="N1112" s="14">
        <f t="shared" si="190"/>
        <v>5691.6313059546055</v>
      </c>
      <c r="O1112" s="17">
        <f t="shared" si="191"/>
        <v>876013.74812526931</v>
      </c>
      <c r="P1112" s="16">
        <f t="shared" si="193"/>
        <v>-4324381.5188063169</v>
      </c>
      <c r="Q1112" s="2">
        <f t="shared" si="186"/>
        <v>0.20257549994503729</v>
      </c>
    </row>
    <row r="1113" spans="1:17" x14ac:dyDescent="0.4">
      <c r="F1113" s="18">
        <v>39097</v>
      </c>
      <c r="G1113">
        <v>1796.81005859375</v>
      </c>
      <c r="H1113" s="12">
        <v>2.4407479763031001</v>
      </c>
      <c r="I1113" s="13">
        <f t="shared" si="187"/>
        <v>189.83052955948298</v>
      </c>
      <c r="K1113" s="19">
        <v>39097</v>
      </c>
      <c r="L1113" s="14">
        <f t="shared" si="188"/>
        <v>65294.030739373826</v>
      </c>
      <c r="M1113" s="14">
        <f t="shared" si="189"/>
        <v>758657.11886171123</v>
      </c>
      <c r="N1113" s="14">
        <f t="shared" si="190"/>
        <v>5694.9158867844853</v>
      </c>
      <c r="O1113" s="17">
        <f t="shared" si="191"/>
        <v>829646.06548786955</v>
      </c>
      <c r="P1113" s="16">
        <f t="shared" si="193"/>
        <v>-4329374.0695533864</v>
      </c>
      <c r="Q1113" s="2">
        <f t="shared" si="186"/>
        <v>0.19163187383654628</v>
      </c>
    </row>
    <row r="1114" spans="1:17" x14ac:dyDescent="0.4">
      <c r="B1114" s="7"/>
      <c r="C1114" s="7"/>
      <c r="D1114" s="7"/>
      <c r="F1114" s="18">
        <v>39104</v>
      </c>
      <c r="G1114">
        <v>1772.96997070312</v>
      </c>
      <c r="H1114" s="12">
        <v>2.3705568313598602</v>
      </c>
      <c r="I1114" s="13">
        <f t="shared" si="187"/>
        <v>189.94007877038578</v>
      </c>
      <c r="K1114" s="19">
        <v>39104</v>
      </c>
      <c r="L1114" s="14">
        <f t="shared" si="188"/>
        <v>64427.709102250737</v>
      </c>
      <c r="M1114" s="14">
        <f t="shared" si="189"/>
        <v>736839.62180373957</v>
      </c>
      <c r="N1114" s="14">
        <f t="shared" si="190"/>
        <v>5698.202363111569</v>
      </c>
      <c r="O1114" s="17">
        <f t="shared" si="191"/>
        <v>806965.53326910187</v>
      </c>
      <c r="P1114" s="16">
        <f t="shared" si="193"/>
        <v>-4334372.3842606554</v>
      </c>
      <c r="Q1114" s="2">
        <f t="shared" si="186"/>
        <v>0.18617817338432302</v>
      </c>
    </row>
    <row r="1115" spans="1:17" x14ac:dyDescent="0.4">
      <c r="F1115" s="18">
        <v>39111</v>
      </c>
      <c r="G1115">
        <v>1798.13000488281</v>
      </c>
      <c r="H1115" s="12">
        <v>2.4442284107208199</v>
      </c>
      <c r="I1115" s="13">
        <f t="shared" si="187"/>
        <v>190.04969120099111</v>
      </c>
      <c r="K1115" s="19">
        <v>39111</v>
      </c>
      <c r="L1115" s="14">
        <f t="shared" si="188"/>
        <v>65341.996083935432</v>
      </c>
      <c r="M1115" s="14">
        <f t="shared" si="189"/>
        <v>759738.94147239055</v>
      </c>
      <c r="N1115" s="14">
        <f t="shared" si="190"/>
        <v>5701.4907360297284</v>
      </c>
      <c r="O1115" s="17">
        <f t="shared" si="191"/>
        <v>830782.42829235562</v>
      </c>
      <c r="P1115" s="16">
        <f t="shared" si="193"/>
        <v>-4339376.4695826862</v>
      </c>
      <c r="Q1115" s="2">
        <f t="shared" si="186"/>
        <v>0.19145202867642669</v>
      </c>
    </row>
    <row r="1116" spans="1:17" x14ac:dyDescent="0.4">
      <c r="F1116" s="18">
        <v>39118</v>
      </c>
      <c r="G1116">
        <v>1785.53002929687</v>
      </c>
      <c r="H1116" s="12">
        <v>2.4059419631957999</v>
      </c>
      <c r="I1116" s="13">
        <f t="shared" si="187"/>
        <v>190.1593668877824</v>
      </c>
      <c r="K1116" s="19">
        <v>39118</v>
      </c>
      <c r="L1116" s="14">
        <f t="shared" si="188"/>
        <v>64884.127324080197</v>
      </c>
      <c r="M1116" s="14">
        <f t="shared" si="189"/>
        <v>747838.37400176749</v>
      </c>
      <c r="N1116" s="14">
        <f t="shared" si="190"/>
        <v>5704.7810066334669</v>
      </c>
      <c r="O1116" s="17">
        <f t="shared" si="191"/>
        <v>818427.28233248112</v>
      </c>
      <c r="P1116" s="16">
        <f t="shared" si="193"/>
        <v>-4344386.3321817229</v>
      </c>
      <c r="Q1116" s="2">
        <f t="shared" si="186"/>
        <v>0.18838731635578831</v>
      </c>
    </row>
    <row r="1117" spans="1:17" x14ac:dyDescent="0.4">
      <c r="F1117" s="18">
        <v>39125</v>
      </c>
      <c r="G1117">
        <v>1821.48999023437</v>
      </c>
      <c r="H1117" s="12">
        <v>2.50310754776</v>
      </c>
      <c r="I1117" s="13">
        <f t="shared" si="187"/>
        <v>190.2691058672641</v>
      </c>
      <c r="K1117" s="19">
        <v>39125</v>
      </c>
      <c r="L1117" s="14">
        <f t="shared" si="188"/>
        <v>66190.871341685153</v>
      </c>
      <c r="M1117" s="14">
        <f t="shared" si="189"/>
        <v>778040.32977667032</v>
      </c>
      <c r="N1117" s="14">
        <f t="shared" si="190"/>
        <v>5708.0731760179187</v>
      </c>
      <c r="O1117" s="17">
        <f t="shared" si="191"/>
        <v>849939.27429437346</v>
      </c>
      <c r="P1117" s="16">
        <f t="shared" si="193"/>
        <v>-4349401.9787277011</v>
      </c>
      <c r="Q1117" s="2">
        <f t="shared" si="186"/>
        <v>0.19541520384901281</v>
      </c>
    </row>
    <row r="1118" spans="1:17" x14ac:dyDescent="0.4">
      <c r="F1118" s="18">
        <v>39132</v>
      </c>
      <c r="G1118">
        <v>1839.77001953125</v>
      </c>
      <c r="H1118" s="12">
        <v>2.5524156093597399</v>
      </c>
      <c r="I1118" s="13">
        <f t="shared" si="187"/>
        <v>190.37890817596181</v>
      </c>
      <c r="K1118" s="19">
        <v>39132</v>
      </c>
      <c r="L1118" s="14">
        <f t="shared" si="188"/>
        <v>66855.146783108983</v>
      </c>
      <c r="M1118" s="14">
        <f t="shared" si="189"/>
        <v>793366.74295537733</v>
      </c>
      <c r="N1118" s="14">
        <f t="shared" si="190"/>
        <v>5711.3672452788496</v>
      </c>
      <c r="O1118" s="17">
        <f t="shared" si="191"/>
        <v>865933.25698376517</v>
      </c>
      <c r="P1118" s="16">
        <f t="shared" si="193"/>
        <v>-4354423.4158982579</v>
      </c>
      <c r="Q1118" s="2">
        <f t="shared" si="186"/>
        <v>0.19886289739812429</v>
      </c>
    </row>
    <row r="1119" spans="1:17" x14ac:dyDescent="0.4">
      <c r="F1119" s="18">
        <v>39139</v>
      </c>
      <c r="G1119">
        <v>1726.03002929687</v>
      </c>
      <c r="H1119" s="12">
        <v>2.2293033599853498</v>
      </c>
      <c r="I1119" s="13">
        <f t="shared" si="187"/>
        <v>190.48877385042212</v>
      </c>
      <c r="K1119" s="19">
        <v>39139</v>
      </c>
      <c r="L1119" s="14">
        <f t="shared" si="188"/>
        <v>62721.965101973488</v>
      </c>
      <c r="M1119" s="14">
        <f t="shared" si="189"/>
        <v>692933.83855096938</v>
      </c>
      <c r="N1119" s="14">
        <f t="shared" si="190"/>
        <v>5714.663215512659</v>
      </c>
      <c r="O1119" s="17">
        <f t="shared" si="191"/>
        <v>761370.46686845552</v>
      </c>
      <c r="P1119" s="16">
        <f>P1118*EXP($C$17/52)+(-MAX(O$2:O1118)*$C$16)</f>
        <v>-4471950.9405581085</v>
      </c>
      <c r="Q1119" s="2">
        <f t="shared" si="186"/>
        <v>0.17025465551583957</v>
      </c>
    </row>
    <row r="1120" spans="1:17" x14ac:dyDescent="0.4">
      <c r="F1120" s="18">
        <v>39146</v>
      </c>
      <c r="G1120">
        <v>1744.73999023437</v>
      </c>
      <c r="H1120" s="12">
        <v>2.29195237159729</v>
      </c>
      <c r="I1120" s="13">
        <f t="shared" si="187"/>
        <v>190.59870292721277</v>
      </c>
      <c r="K1120" s="19">
        <v>39146</v>
      </c>
      <c r="L1120" s="14">
        <f t="shared" si="188"/>
        <v>63401.863769471878</v>
      </c>
      <c r="M1120" s="14">
        <f t="shared" si="189"/>
        <v>712407.01608117833</v>
      </c>
      <c r="N1120" s="14">
        <f t="shared" si="190"/>
        <v>5717.9610878163785</v>
      </c>
      <c r="O1120" s="17">
        <f t="shared" si="191"/>
        <v>781526.8409384666</v>
      </c>
      <c r="P1120" s="16">
        <f t="shared" ref="P1120:P1131" si="194">P1119*EXP($C$17/52)</f>
        <v>-4477113.8619867675</v>
      </c>
      <c r="Q1120" s="2">
        <f t="shared" si="186"/>
        <v>0.17456041213829118</v>
      </c>
    </row>
    <row r="1121" spans="6:17" x14ac:dyDescent="0.4">
      <c r="F1121" s="18">
        <v>39153</v>
      </c>
      <c r="G1121">
        <v>1742.22998046875</v>
      </c>
      <c r="H1121" s="12">
        <v>2.2725200653076101</v>
      </c>
      <c r="I1121" s="13">
        <f t="shared" si="187"/>
        <v>190.70869544292259</v>
      </c>
      <c r="K1121" s="19">
        <v>39153</v>
      </c>
      <c r="L1121" s="14">
        <f t="shared" si="188"/>
        <v>63310.652873802253</v>
      </c>
      <c r="M1121" s="14">
        <f t="shared" si="189"/>
        <v>706366.8768920037</v>
      </c>
      <c r="N1121" s="14">
        <f t="shared" si="190"/>
        <v>5721.2608632876727</v>
      </c>
      <c r="O1121" s="17">
        <f t="shared" si="191"/>
        <v>775398.79062909365</v>
      </c>
      <c r="P1121" s="16">
        <f t="shared" si="194"/>
        <v>-4482282.744070638</v>
      </c>
      <c r="Q1121" s="2">
        <f t="shared" si="186"/>
        <v>0.17299194069245755</v>
      </c>
    </row>
    <row r="1122" spans="6:17" x14ac:dyDescent="0.4">
      <c r="F1122" s="18">
        <v>39160</v>
      </c>
      <c r="G1122">
        <v>1794.0400390625</v>
      </c>
      <c r="H1122" s="12">
        <v>2.4007210731506299</v>
      </c>
      <c r="I1122" s="13">
        <f t="shared" si="187"/>
        <v>190.8187514341615</v>
      </c>
      <c r="K1122" s="19">
        <v>39160</v>
      </c>
      <c r="L1122" s="14">
        <f t="shared" si="188"/>
        <v>65193.371385004633</v>
      </c>
      <c r="M1122" s="14">
        <f t="shared" si="189"/>
        <v>746215.56597815407</v>
      </c>
      <c r="N1122" s="14">
        <f t="shared" si="190"/>
        <v>5724.5625430248392</v>
      </c>
      <c r="O1122" s="17">
        <f t="shared" si="191"/>
        <v>817133.49990618357</v>
      </c>
      <c r="P1122" s="16">
        <f t="shared" si="194"/>
        <v>-4487457.5936913677</v>
      </c>
      <c r="Q1122" s="2">
        <f t="shared" si="186"/>
        <v>0.1820927513732809</v>
      </c>
    </row>
    <row r="1123" spans="6:17" x14ac:dyDescent="0.4">
      <c r="F1123" s="18">
        <v>39167</v>
      </c>
      <c r="G1123">
        <v>1772.35998535156</v>
      </c>
      <c r="H1123" s="12">
        <v>2.3488018512725799</v>
      </c>
      <c r="I1123" s="13">
        <f t="shared" si="187"/>
        <v>190.92887093756056</v>
      </c>
      <c r="K1123" s="19">
        <v>39167</v>
      </c>
      <c r="L1123" s="14">
        <f t="shared" si="188"/>
        <v>64405.542929424148</v>
      </c>
      <c r="M1123" s="14">
        <f t="shared" si="189"/>
        <v>730077.52646487171</v>
      </c>
      <c r="N1123" s="14">
        <f t="shared" si="190"/>
        <v>5727.8661281268105</v>
      </c>
      <c r="O1123" s="17">
        <f t="shared" si="191"/>
        <v>800210.93552242266</v>
      </c>
      <c r="P1123" s="16">
        <f t="shared" si="194"/>
        <v>-4492638.4177385513</v>
      </c>
      <c r="Q1123" s="2">
        <f t="shared" si="186"/>
        <v>0.17811603363469053</v>
      </c>
    </row>
    <row r="1124" spans="6:17" x14ac:dyDescent="0.4">
      <c r="F1124" s="18">
        <v>39174</v>
      </c>
      <c r="G1124">
        <v>1812.93994140625</v>
      </c>
      <c r="H1124" s="12">
        <v>2.4483513832092201</v>
      </c>
      <c r="I1124" s="13">
        <f t="shared" si="187"/>
        <v>191.03905398977196</v>
      </c>
      <c r="K1124" s="19">
        <v>39174</v>
      </c>
      <c r="L1124" s="14">
        <f t="shared" si="188"/>
        <v>65880.172306839289</v>
      </c>
      <c r="M1124" s="14">
        <f t="shared" si="189"/>
        <v>761020.48404030991</v>
      </c>
      <c r="N1124" s="14">
        <f t="shared" si="190"/>
        <v>5731.1716196931529</v>
      </c>
      <c r="O1124" s="17">
        <f t="shared" si="191"/>
        <v>832631.82796684233</v>
      </c>
      <c r="P1124" s="16">
        <f t="shared" si="194"/>
        <v>-4497825.2231097352</v>
      </c>
      <c r="Q1124" s="2">
        <f t="shared" si="186"/>
        <v>0.18511875999289543</v>
      </c>
    </row>
    <row r="1125" spans="6:17" x14ac:dyDescent="0.4">
      <c r="F1125" s="18">
        <v>39181</v>
      </c>
      <c r="G1125">
        <v>1816.84997558593</v>
      </c>
      <c r="H1125" s="12">
        <v>2.4556035995483398</v>
      </c>
      <c r="I1125" s="13">
        <f t="shared" si="187"/>
        <v>191.14930062746907</v>
      </c>
      <c r="K1125" s="19">
        <v>39181</v>
      </c>
      <c r="L1125" s="14">
        <f t="shared" si="188"/>
        <v>66022.258494914073</v>
      </c>
      <c r="M1125" s="14">
        <f t="shared" si="189"/>
        <v>763274.68873764691</v>
      </c>
      <c r="N1125" s="14">
        <f t="shared" si="190"/>
        <v>5734.4790188240668</v>
      </c>
      <c r="O1125" s="17">
        <f t="shared" si="191"/>
        <v>835031.42625138501</v>
      </c>
      <c r="P1125" s="16">
        <f t="shared" si="194"/>
        <v>-4503018.0167104313</v>
      </c>
      <c r="Q1125" s="2">
        <f t="shared" si="186"/>
        <v>0.18543817127815904</v>
      </c>
    </row>
    <row r="1126" spans="6:17" x14ac:dyDescent="0.4">
      <c r="F1126" s="18">
        <v>39188</v>
      </c>
      <c r="G1126">
        <v>1845.89001464843</v>
      </c>
      <c r="H1126" s="12">
        <v>2.53885817527771</v>
      </c>
      <c r="I1126" s="13">
        <f t="shared" si="187"/>
        <v>191.25961088734641</v>
      </c>
      <c r="K1126" s="19">
        <v>39188</v>
      </c>
      <c r="L1126" s="14">
        <f t="shared" si="188"/>
        <v>67077.540434232404</v>
      </c>
      <c r="M1126" s="14">
        <f t="shared" si="189"/>
        <v>789152.68891141599</v>
      </c>
      <c r="N1126" s="14">
        <f t="shared" si="190"/>
        <v>5737.7883266203871</v>
      </c>
      <c r="O1126" s="17">
        <f t="shared" si="191"/>
        <v>861968.01767226879</v>
      </c>
      <c r="P1126" s="16">
        <f t="shared" si="194"/>
        <v>-4508216.8054541219</v>
      </c>
      <c r="Q1126" s="2">
        <f t="shared" si="186"/>
        <v>0.19119932666713019</v>
      </c>
    </row>
    <row r="1127" spans="6:17" x14ac:dyDescent="0.4">
      <c r="F1127" s="18">
        <v>39195</v>
      </c>
      <c r="G1127">
        <v>1891.06005859375</v>
      </c>
      <c r="H1127" s="12">
        <v>2.66446805000305</v>
      </c>
      <c r="I1127" s="13">
        <f t="shared" si="187"/>
        <v>191.36998480611967</v>
      </c>
      <c r="K1127" s="19">
        <v>39195</v>
      </c>
      <c r="L1127" s="14">
        <f t="shared" si="188"/>
        <v>68718.96837691257</v>
      </c>
      <c r="M1127" s="14">
        <f t="shared" si="189"/>
        <v>828195.9767006149</v>
      </c>
      <c r="N1127" s="14">
        <f t="shared" si="190"/>
        <v>5741.0995441835848</v>
      </c>
      <c r="O1127" s="17">
        <f t="shared" si="191"/>
        <v>902656.04462171101</v>
      </c>
      <c r="P1127" s="16">
        <f t="shared" si="194"/>
        <v>-4513421.5962622734</v>
      </c>
      <c r="Q1127" s="2">
        <f t="shared" si="186"/>
        <v>0.19999373543327592</v>
      </c>
    </row>
    <row r="1128" spans="6:17" x14ac:dyDescent="0.4">
      <c r="F1128" s="18">
        <v>39202</v>
      </c>
      <c r="G1128">
        <v>1895.69995117187</v>
      </c>
      <c r="H1128" s="12">
        <v>2.6708495616912802</v>
      </c>
      <c r="I1128" s="13">
        <f t="shared" si="187"/>
        <v>191.48042242052574</v>
      </c>
      <c r="K1128" s="19">
        <v>39202</v>
      </c>
      <c r="L1128" s="14">
        <f t="shared" si="188"/>
        <v>68887.576787787271</v>
      </c>
      <c r="M1128" s="14">
        <f t="shared" si="189"/>
        <v>830179.54047630145</v>
      </c>
      <c r="N1128" s="14">
        <f t="shared" si="190"/>
        <v>5744.4126726157665</v>
      </c>
      <c r="O1128" s="17">
        <f t="shared" si="191"/>
        <v>904811.52993670444</v>
      </c>
      <c r="P1128" s="16">
        <f t="shared" si="194"/>
        <v>-4518632.3960643411</v>
      </c>
      <c r="Q1128" s="2">
        <f t="shared" si="186"/>
        <v>0.20024012812477981</v>
      </c>
    </row>
    <row r="1129" spans="6:17" x14ac:dyDescent="0.4">
      <c r="F1129" s="18">
        <v>39209</v>
      </c>
      <c r="G1129">
        <v>1898.7900390625</v>
      </c>
      <c r="H1129" s="12">
        <v>2.6772315502166699</v>
      </c>
      <c r="I1129" s="13">
        <f t="shared" si="187"/>
        <v>191.59092376732269</v>
      </c>
      <c r="K1129" s="19">
        <v>39209</v>
      </c>
      <c r="L1129" s="14">
        <f t="shared" si="188"/>
        <v>68999.867061738696</v>
      </c>
      <c r="M1129" s="14">
        <f t="shared" si="189"/>
        <v>832163.25246717012</v>
      </c>
      <c r="N1129" s="14">
        <f t="shared" si="190"/>
        <v>5747.7277130196753</v>
      </c>
      <c r="O1129" s="17">
        <f t="shared" si="191"/>
        <v>906910.84724192857</v>
      </c>
      <c r="P1129" s="16">
        <f t="shared" si="194"/>
        <v>-4523849.2117977804</v>
      </c>
      <c r="Q1129" s="2">
        <f t="shared" si="186"/>
        <v>0.20047327061140521</v>
      </c>
    </row>
    <row r="1130" spans="6:17" x14ac:dyDescent="0.4">
      <c r="F1130" s="18">
        <v>39216</v>
      </c>
      <c r="G1130">
        <v>1896.93005371093</v>
      </c>
      <c r="H1130" s="12">
        <v>2.6635966300964302</v>
      </c>
      <c r="I1130" s="13">
        <f t="shared" si="187"/>
        <v>191.70148888328984</v>
      </c>
      <c r="K1130" s="19">
        <v>39216</v>
      </c>
      <c r="L1130" s="14">
        <f t="shared" si="188"/>
        <v>68932.277312817081</v>
      </c>
      <c r="M1130" s="14">
        <f t="shared" si="189"/>
        <v>827925.11345619429</v>
      </c>
      <c r="N1130" s="14">
        <f t="shared" si="190"/>
        <v>5751.0446664986894</v>
      </c>
      <c r="O1130" s="17">
        <f t="shared" si="191"/>
        <v>902608.43543551001</v>
      </c>
      <c r="P1130" s="16">
        <f t="shared" si="194"/>
        <v>-4529072.0504080579</v>
      </c>
      <c r="Q1130" s="2">
        <f t="shared" si="186"/>
        <v>0.19929213432455492</v>
      </c>
    </row>
    <row r="1131" spans="6:17" x14ac:dyDescent="0.4">
      <c r="F1131" s="18">
        <v>39223</v>
      </c>
      <c r="G1131">
        <v>1889.25</v>
      </c>
      <c r="H1131" s="12">
        <v>2.6322669982910099</v>
      </c>
      <c r="I1131" s="13">
        <f t="shared" si="187"/>
        <v>191.81211780522767</v>
      </c>
      <c r="K1131" s="19">
        <v>39223</v>
      </c>
      <c r="L1131" s="14">
        <f t="shared" si="188"/>
        <v>68653.19290949736</v>
      </c>
      <c r="M1131" s="14">
        <f t="shared" si="189"/>
        <v>818186.93137788749</v>
      </c>
      <c r="N1131" s="14">
        <f t="shared" si="190"/>
        <v>5754.3635341568242</v>
      </c>
      <c r="O1131" s="17">
        <f t="shared" si="191"/>
        <v>892594.48782154161</v>
      </c>
      <c r="P1131" s="16">
        <f t="shared" si="194"/>
        <v>-4534300.918848657</v>
      </c>
      <c r="Q1131" s="2">
        <f t="shared" si="186"/>
        <v>0.19685382681839914</v>
      </c>
    </row>
    <row r="1132" spans="6:17" x14ac:dyDescent="0.4">
      <c r="F1132" s="18">
        <v>39230</v>
      </c>
      <c r="G1132">
        <v>1928.26000976562</v>
      </c>
      <c r="H1132" s="12">
        <v>2.74511218070983</v>
      </c>
      <c r="I1132" s="13">
        <f t="shared" si="187"/>
        <v>191.92281056995796</v>
      </c>
      <c r="K1132" s="19">
        <v>39230</v>
      </c>
      <c r="L1132" s="14">
        <f t="shared" si="188"/>
        <v>70070.772227131602</v>
      </c>
      <c r="M1132" s="14">
        <f t="shared" si="189"/>
        <v>853262.57286257588</v>
      </c>
      <c r="N1132" s="14">
        <f t="shared" si="190"/>
        <v>5757.6843170987331</v>
      </c>
      <c r="O1132" s="17">
        <f t="shared" si="191"/>
        <v>929091.02940680622</v>
      </c>
      <c r="P1132" s="16">
        <f>P1131*EXP($C$17/52)+(-MAX(O$2:O1131)*$C$16)</f>
        <v>-4652036.1142604593</v>
      </c>
      <c r="Q1132" s="2">
        <f t="shared" si="186"/>
        <v>0.19971707153320437</v>
      </c>
    </row>
    <row r="1133" spans="6:17" x14ac:dyDescent="0.4">
      <c r="F1133" s="18">
        <v>39237</v>
      </c>
      <c r="G1133">
        <v>1906.26000976562</v>
      </c>
      <c r="H1133" s="12">
        <v>2.6737499237060498</v>
      </c>
      <c r="I1133" s="13">
        <f t="shared" si="187"/>
        <v>192.03356721432374</v>
      </c>
      <c r="K1133" s="19">
        <v>39237</v>
      </c>
      <c r="L1133" s="14">
        <f t="shared" si="188"/>
        <v>69271.317287865255</v>
      </c>
      <c r="M1133" s="14">
        <f t="shared" si="189"/>
        <v>831081.05931853526</v>
      </c>
      <c r="N1133" s="14">
        <f t="shared" si="190"/>
        <v>5761.0070164297058</v>
      </c>
      <c r="O1133" s="17">
        <f t="shared" si="191"/>
        <v>906113.38362283015</v>
      </c>
      <c r="P1133" s="16">
        <f t="shared" ref="P1133:P1144" si="195">P1132*EXP($C$17/52)</f>
        <v>-4657406.9461994637</v>
      </c>
      <c r="Q1133" s="2">
        <f t="shared" si="186"/>
        <v>0.19455319109751332</v>
      </c>
    </row>
    <row r="1134" spans="6:17" x14ac:dyDescent="0.4">
      <c r="F1134" s="18">
        <v>39244</v>
      </c>
      <c r="G1134">
        <v>1942.41003417968</v>
      </c>
      <c r="H1134" s="12">
        <v>2.7776019573211599</v>
      </c>
      <c r="I1134" s="13">
        <f t="shared" si="187"/>
        <v>192.14438777518924</v>
      </c>
      <c r="K1134" s="19">
        <v>39244</v>
      </c>
      <c r="L1134" s="14">
        <f t="shared" si="188"/>
        <v>70584.967995702493</v>
      </c>
      <c r="M1134" s="14">
        <f t="shared" si="189"/>
        <v>863361.36247777671</v>
      </c>
      <c r="N1134" s="14">
        <f t="shared" si="190"/>
        <v>5764.3316332556706</v>
      </c>
      <c r="O1134" s="17">
        <f t="shared" si="191"/>
        <v>939710.66210673493</v>
      </c>
      <c r="P1134" s="16">
        <f t="shared" si="195"/>
        <v>-4662783.9788288772</v>
      </c>
      <c r="Q1134" s="2">
        <f t="shared" si="186"/>
        <v>0.20153424785995688</v>
      </c>
    </row>
    <row r="1135" spans="6:17" x14ac:dyDescent="0.4">
      <c r="F1135" s="18">
        <v>39251</v>
      </c>
      <c r="G1135">
        <v>1921.93994140625</v>
      </c>
      <c r="H1135" s="12">
        <v>2.7184240818023602</v>
      </c>
      <c r="I1135" s="13">
        <f t="shared" si="187"/>
        <v>192.25527228944003</v>
      </c>
      <c r="K1135" s="19">
        <v>39251</v>
      </c>
      <c r="L1135" s="14">
        <f t="shared" si="188"/>
        <v>69841.10814229527</v>
      </c>
      <c r="M1135" s="14">
        <f t="shared" si="189"/>
        <v>844967.11736220715</v>
      </c>
      <c r="N1135" s="14">
        <f t="shared" si="190"/>
        <v>5767.6581686831942</v>
      </c>
      <c r="O1135" s="17">
        <f t="shared" si="191"/>
        <v>920575.8836731856</v>
      </c>
      <c r="P1135" s="16">
        <f t="shared" si="195"/>
        <v>-4668167.219307472</v>
      </c>
      <c r="Q1135" s="2">
        <f t="shared" si="186"/>
        <v>0.19720285080313685</v>
      </c>
    </row>
    <row r="1136" spans="6:17" x14ac:dyDescent="0.4">
      <c r="F1136" s="18">
        <v>39258</v>
      </c>
      <c r="G1136">
        <v>1934.09997558593</v>
      </c>
      <c r="H1136" s="12">
        <v>2.7596166133880602</v>
      </c>
      <c r="I1136" s="13">
        <f t="shared" si="187"/>
        <v>192.36622079398293</v>
      </c>
      <c r="K1136" s="19">
        <v>39258</v>
      </c>
      <c r="L1136" s="14">
        <f t="shared" si="188"/>
        <v>70282.989932594937</v>
      </c>
      <c r="M1136" s="14">
        <f t="shared" si="189"/>
        <v>857770.98225724709</v>
      </c>
      <c r="N1136" s="14">
        <f t="shared" si="190"/>
        <v>5770.9866238194809</v>
      </c>
      <c r="O1136" s="17">
        <f t="shared" si="191"/>
        <v>933824.95881366148</v>
      </c>
      <c r="P1136" s="16">
        <f t="shared" si="195"/>
        <v>-4673556.6748022856</v>
      </c>
      <c r="Q1136" s="2">
        <f t="shared" si="186"/>
        <v>0.19981034227067906</v>
      </c>
    </row>
    <row r="1137" spans="6:17" x14ac:dyDescent="0.4">
      <c r="F1137" s="18">
        <v>39265</v>
      </c>
      <c r="G1137">
        <v>1988.31005859375</v>
      </c>
      <c r="H1137" s="12">
        <v>2.8936371803283598</v>
      </c>
      <c r="I1137" s="13">
        <f t="shared" si="187"/>
        <v>192.47723332574606</v>
      </c>
      <c r="K1137" s="19">
        <v>39265</v>
      </c>
      <c r="L1137" s="14">
        <f t="shared" si="188"/>
        <v>72252.922597078577</v>
      </c>
      <c r="M1137" s="14">
        <f t="shared" si="189"/>
        <v>899428.56352753646</v>
      </c>
      <c r="N1137" s="14">
        <f t="shared" si="190"/>
        <v>5774.3169997723744</v>
      </c>
      <c r="O1137" s="17">
        <f t="shared" si="191"/>
        <v>977455.8031243874</v>
      </c>
      <c r="P1137" s="16">
        <f t="shared" si="195"/>
        <v>-4678952.3524886286</v>
      </c>
      <c r="Q1137" s="2">
        <f t="shared" si="186"/>
        <v>0.20890484225694259</v>
      </c>
    </row>
    <row r="1138" spans="6:17" x14ac:dyDescent="0.4">
      <c r="F1138" s="18">
        <v>39272</v>
      </c>
      <c r="G1138">
        <v>2032.16003417968</v>
      </c>
      <c r="H1138" s="12">
        <v>3.01576495170593</v>
      </c>
      <c r="I1138" s="13">
        <f t="shared" si="187"/>
        <v>192.58830992167887</v>
      </c>
      <c r="K1138" s="19">
        <v>39272</v>
      </c>
      <c r="L1138" s="14">
        <f t="shared" si="188"/>
        <v>73846.380759300402</v>
      </c>
      <c r="M1138" s="14">
        <f t="shared" si="189"/>
        <v>937389.50995292142</v>
      </c>
      <c r="N1138" s="14">
        <f t="shared" si="190"/>
        <v>5777.6492976503587</v>
      </c>
      <c r="O1138" s="17">
        <f t="shared" si="191"/>
        <v>1017013.5400098722</v>
      </c>
      <c r="P1138" s="16">
        <f t="shared" si="195"/>
        <v>-4684354.2595500965</v>
      </c>
      <c r="Q1138" s="2">
        <f t="shared" si="186"/>
        <v>0.21710858821927573</v>
      </c>
    </row>
    <row r="1139" spans="6:17" x14ac:dyDescent="0.4">
      <c r="F1139" s="18">
        <v>39279</v>
      </c>
      <c r="G1139">
        <v>2035.88000488281</v>
      </c>
      <c r="H1139" s="12">
        <v>3.0334610939025799</v>
      </c>
      <c r="I1139" s="13">
        <f t="shared" si="187"/>
        <v>192.69945061875211</v>
      </c>
      <c r="K1139" s="19">
        <v>39279</v>
      </c>
      <c r="L1139" s="14">
        <f t="shared" si="188"/>
        <v>73981.560257143283</v>
      </c>
      <c r="M1139" s="14">
        <f t="shared" si="189"/>
        <v>942889.99766579561</v>
      </c>
      <c r="N1139" s="14">
        <f t="shared" si="190"/>
        <v>5780.9835185625561</v>
      </c>
      <c r="O1139" s="17">
        <f t="shared" si="191"/>
        <v>1022652.5414415014</v>
      </c>
      <c r="P1139" s="16">
        <f t="shared" si="195"/>
        <v>-4689762.4031785782</v>
      </c>
      <c r="Q1139" s="2">
        <f t="shared" si="186"/>
        <v>0.21806062941448345</v>
      </c>
    </row>
    <row r="1140" spans="6:17" x14ac:dyDescent="0.4">
      <c r="F1140" s="18">
        <v>39286</v>
      </c>
      <c r="G1140">
        <v>1956.18994140625</v>
      </c>
      <c r="H1140" s="12">
        <v>2.7700603008270201</v>
      </c>
      <c r="I1140" s="13">
        <f t="shared" si="187"/>
        <v>192.81065545395788</v>
      </c>
      <c r="K1140" s="19">
        <v>39286</v>
      </c>
      <c r="L1140" s="14">
        <f t="shared" si="188"/>
        <v>71085.714127289451</v>
      </c>
      <c r="M1140" s="14">
        <f t="shared" si="189"/>
        <v>861017.19116519589</v>
      </c>
      <c r="N1140" s="14">
        <f t="shared" si="190"/>
        <v>5784.3196636187295</v>
      </c>
      <c r="O1140" s="17">
        <f t="shared" si="191"/>
        <v>937887.22495610407</v>
      </c>
      <c r="P1140" s="16">
        <f t="shared" si="195"/>
        <v>-4695176.7905742656</v>
      </c>
      <c r="Q1140" s="2">
        <f t="shared" si="186"/>
        <v>0.19975546540418798</v>
      </c>
    </row>
    <row r="1141" spans="6:17" x14ac:dyDescent="0.4">
      <c r="F1141" s="18">
        <v>39293</v>
      </c>
      <c r="G1141">
        <v>1918.56005859375</v>
      </c>
      <c r="H1141" s="12">
        <v>2.7027592658996502</v>
      </c>
      <c r="I1141" s="13">
        <f t="shared" si="187"/>
        <v>192.92192446430963</v>
      </c>
      <c r="K1141" s="19">
        <v>39293</v>
      </c>
      <c r="L1141" s="14">
        <f t="shared" si="188"/>
        <v>69718.287050995496</v>
      </c>
      <c r="M1141" s="14">
        <f t="shared" si="189"/>
        <v>840098.02632305364</v>
      </c>
      <c r="N1141" s="14">
        <f t="shared" si="190"/>
        <v>5787.6577339292817</v>
      </c>
      <c r="O1141" s="17">
        <f t="shared" si="191"/>
        <v>915603.97110797837</v>
      </c>
      <c r="P1141" s="16">
        <f t="shared" si="195"/>
        <v>-4700597.4289456634</v>
      </c>
      <c r="Q1141" s="2">
        <f t="shared" si="186"/>
        <v>0.19478459598982228</v>
      </c>
    </row>
    <row r="1142" spans="6:17" x14ac:dyDescent="0.4">
      <c r="F1142" s="18">
        <v>39300</v>
      </c>
      <c r="G1142">
        <v>1925.14001464843</v>
      </c>
      <c r="H1142" s="12">
        <v>2.67693996429443</v>
      </c>
      <c r="I1142" s="13">
        <f t="shared" si="187"/>
        <v>193.03325768684215</v>
      </c>
      <c r="K1142" s="19">
        <v>39300</v>
      </c>
      <c r="L1142" s="14">
        <f t="shared" si="188"/>
        <v>69957.395158635016</v>
      </c>
      <c r="M1142" s="14">
        <f t="shared" si="189"/>
        <v>832072.61888360674</v>
      </c>
      <c r="N1142" s="14">
        <f t="shared" si="190"/>
        <v>5790.9977306052579</v>
      </c>
      <c r="O1142" s="17">
        <f t="shared" si="191"/>
        <v>907821.01177284704</v>
      </c>
      <c r="P1142" s="16">
        <f t="shared" si="195"/>
        <v>-4706024.3255095985</v>
      </c>
      <c r="Q1142" s="2">
        <f t="shared" si="186"/>
        <v>0.19290614518328958</v>
      </c>
    </row>
    <row r="1143" spans="6:17" x14ac:dyDescent="0.4">
      <c r="F1143" s="18">
        <v>39307</v>
      </c>
      <c r="G1143">
        <v>1888.78002929687</v>
      </c>
      <c r="H1143" s="12">
        <v>2.55800437927246</v>
      </c>
      <c r="I1143" s="13">
        <f t="shared" si="187"/>
        <v>193.14465515861164</v>
      </c>
      <c r="K1143" s="19">
        <v>39307</v>
      </c>
      <c r="L1143" s="14">
        <f t="shared" si="188"/>
        <v>68636.114709500631</v>
      </c>
      <c r="M1143" s="14">
        <f t="shared" si="189"/>
        <v>795103.89899161307</v>
      </c>
      <c r="N1143" s="14">
        <f t="shared" si="190"/>
        <v>5794.3396547583425</v>
      </c>
      <c r="O1143" s="17">
        <f t="shared" si="191"/>
        <v>869534.35335587198</v>
      </c>
      <c r="P1143" s="16">
        <f t="shared" si="195"/>
        <v>-4711457.4874912305</v>
      </c>
      <c r="Q1143" s="2">
        <f t="shared" si="186"/>
        <v>0.18455740196413911</v>
      </c>
    </row>
    <row r="1144" spans="6:17" x14ac:dyDescent="0.4">
      <c r="F1144" s="18">
        <v>39314</v>
      </c>
      <c r="G1144">
        <v>1961.38000488281</v>
      </c>
      <c r="H1144" s="12">
        <v>2.7776019573211599</v>
      </c>
      <c r="I1144" s="13">
        <f t="shared" si="187"/>
        <v>193.25611691669565</v>
      </c>
      <c r="K1144" s="19">
        <v>39314</v>
      </c>
      <c r="L1144" s="14">
        <f t="shared" si="188"/>
        <v>71274.31512190045</v>
      </c>
      <c r="M1144" s="14">
        <f t="shared" si="189"/>
        <v>863361.36247777659</v>
      </c>
      <c r="N1144" s="14">
        <f t="shared" si="190"/>
        <v>5797.683507500863</v>
      </c>
      <c r="O1144" s="17">
        <f t="shared" si="191"/>
        <v>940433.36110717792</v>
      </c>
      <c r="P1144" s="16">
        <f t="shared" si="195"/>
        <v>-4716896.9221240599</v>
      </c>
      <c r="Q1144" s="2">
        <f t="shared" si="186"/>
        <v>0.19937543190655363</v>
      </c>
    </row>
    <row r="1145" spans="6:17" x14ac:dyDescent="0.4">
      <c r="F1145" s="18">
        <v>39321</v>
      </c>
      <c r="G1145">
        <v>1988.72998046875</v>
      </c>
      <c r="H1145" s="12">
        <v>2.8408420085906898</v>
      </c>
      <c r="I1145" s="13">
        <f t="shared" si="187"/>
        <v>193.36764299819313</v>
      </c>
      <c r="K1145" s="19">
        <v>39321</v>
      </c>
      <c r="L1145" s="14">
        <f t="shared" si="188"/>
        <v>72268.182079672886</v>
      </c>
      <c r="M1145" s="14">
        <f t="shared" si="189"/>
        <v>883018.25272560865</v>
      </c>
      <c r="N1145" s="14">
        <f t="shared" si="190"/>
        <v>5801.0292899457872</v>
      </c>
      <c r="O1145" s="17">
        <f t="shared" si="191"/>
        <v>961087.46409522742</v>
      </c>
      <c r="P1145" s="16">
        <f>P1144*EXP($C$17/52)+(-MAX(O$2:O1144)*$C$16)</f>
        <v>-4834842.9268293064</v>
      </c>
      <c r="Q1145" s="2">
        <f t="shared" si="186"/>
        <v>0.19878359620785227</v>
      </c>
    </row>
    <row r="1146" spans="6:17" x14ac:dyDescent="0.4">
      <c r="F1146" s="18">
        <v>39328</v>
      </c>
      <c r="G1146">
        <v>1958.34997558593</v>
      </c>
      <c r="H1146" s="12">
        <v>2.7770223617553702</v>
      </c>
      <c r="I1146" s="13">
        <f t="shared" si="187"/>
        <v>193.47923344022448</v>
      </c>
      <c r="K1146" s="19">
        <v>39328</v>
      </c>
      <c r="L1146" s="14">
        <f t="shared" si="188"/>
        <v>71164.207308831697</v>
      </c>
      <c r="M1146" s="14">
        <f t="shared" si="189"/>
        <v>863181.20692451322</v>
      </c>
      <c r="N1146" s="14">
        <f t="shared" si="190"/>
        <v>5804.3770032067277</v>
      </c>
      <c r="O1146" s="17">
        <f t="shared" si="191"/>
        <v>940149.79123655171</v>
      </c>
      <c r="P1146" s="16">
        <f t="shared" ref="P1146:P1157" si="196">P1145*EXP($C$17/52)</f>
        <v>-4840424.8114436334</v>
      </c>
      <c r="Q1146" s="2">
        <f t="shared" si="186"/>
        <v>0.19422877698954621</v>
      </c>
    </row>
    <row r="1147" spans="6:17" x14ac:dyDescent="0.4">
      <c r="F1147" s="18">
        <v>39335</v>
      </c>
      <c r="G1147">
        <v>2000.81994628906</v>
      </c>
      <c r="H1147" s="12">
        <v>2.8675298690795898</v>
      </c>
      <c r="I1147" s="13">
        <f t="shared" si="187"/>
        <v>193.59088827993145</v>
      </c>
      <c r="K1147" s="19">
        <v>39335</v>
      </c>
      <c r="L1147" s="14">
        <f t="shared" si="188"/>
        <v>72707.517665609616</v>
      </c>
      <c r="M1147" s="14">
        <f t="shared" si="189"/>
        <v>891313.63411838945</v>
      </c>
      <c r="N1147" s="14">
        <f t="shared" si="190"/>
        <v>5807.7266483979374</v>
      </c>
      <c r="O1147" s="17">
        <f t="shared" si="191"/>
        <v>969828.87843239703</v>
      </c>
      <c r="P1147" s="16">
        <f t="shared" si="196"/>
        <v>-4846013.1404112354</v>
      </c>
      <c r="Q1147" s="2">
        <f t="shared" si="186"/>
        <v>0.20012923001486058</v>
      </c>
    </row>
    <row r="1148" spans="6:17" x14ac:dyDescent="0.4">
      <c r="F1148" s="18">
        <v>39342</v>
      </c>
      <c r="G1148">
        <v>2049.47998046875</v>
      </c>
      <c r="H1148" s="12">
        <v>3.0009703636169398</v>
      </c>
      <c r="I1148" s="13">
        <f t="shared" si="187"/>
        <v>193.70260755447728</v>
      </c>
      <c r="K1148" s="19">
        <v>39342</v>
      </c>
      <c r="L1148" s="14">
        <f t="shared" si="188"/>
        <v>74475.767877874256</v>
      </c>
      <c r="M1148" s="14">
        <f t="shared" si="189"/>
        <v>932790.91162023332</v>
      </c>
      <c r="N1148" s="14">
        <f t="shared" si="190"/>
        <v>5811.0782266343122</v>
      </c>
      <c r="O1148" s="17">
        <f t="shared" si="191"/>
        <v>1013077.7577247419</v>
      </c>
      <c r="P1148" s="16">
        <f t="shared" si="196"/>
        <v>-4851607.921172196</v>
      </c>
      <c r="Q1148" s="2">
        <f t="shared" si="186"/>
        <v>0.20881278417073168</v>
      </c>
    </row>
    <row r="1149" spans="6:17" x14ac:dyDescent="0.4">
      <c r="F1149" s="18">
        <v>39349</v>
      </c>
      <c r="G1149">
        <v>2091.11010742187</v>
      </c>
      <c r="H1149" s="12">
        <v>3.1358618736267001</v>
      </c>
      <c r="I1149" s="13">
        <f t="shared" si="187"/>
        <v>193.81439130104664</v>
      </c>
      <c r="K1149" s="19">
        <v>39349</v>
      </c>
      <c r="L1149" s="14">
        <f t="shared" si="188"/>
        <v>75988.559269463207</v>
      </c>
      <c r="M1149" s="14">
        <f t="shared" si="189"/>
        <v>974719.20791976154</v>
      </c>
      <c r="N1149" s="14">
        <f t="shared" si="190"/>
        <v>5814.4317390313936</v>
      </c>
      <c r="O1149" s="17">
        <f t="shared" si="191"/>
        <v>1056522.1989282561</v>
      </c>
      <c r="P1149" s="16">
        <f t="shared" si="196"/>
        <v>-4857209.1611751877</v>
      </c>
      <c r="Q1149" s="2">
        <f t="shared" si="186"/>
        <v>0.21751630697176597</v>
      </c>
    </row>
    <row r="1150" spans="6:17" x14ac:dyDescent="0.4">
      <c r="F1150" s="18">
        <v>39356</v>
      </c>
      <c r="G1150">
        <v>2149.669921875</v>
      </c>
      <c r="H1150" s="12">
        <v>3.3081741333007799</v>
      </c>
      <c r="I1150" s="13">
        <f t="shared" si="187"/>
        <v>193.92623955684567</v>
      </c>
      <c r="K1150" s="19">
        <v>39356</v>
      </c>
      <c r="L1150" s="14">
        <f t="shared" si="188"/>
        <v>78116.556219784819</v>
      </c>
      <c r="M1150" s="14">
        <f t="shared" si="189"/>
        <v>1028278.9870276782</v>
      </c>
      <c r="N1150" s="14">
        <f t="shared" si="190"/>
        <v>5817.7871867053645</v>
      </c>
      <c r="O1150" s="17">
        <f t="shared" si="191"/>
        <v>1112213.3304341682</v>
      </c>
      <c r="P1150" s="16">
        <f t="shared" si="196"/>
        <v>-4862816.8678774843</v>
      </c>
      <c r="Q1150" s="2">
        <f t="shared" si="186"/>
        <v>0.22871791405124939</v>
      </c>
    </row>
    <row r="1151" spans="6:17" x14ac:dyDescent="0.4">
      <c r="F1151" s="18">
        <v>39363</v>
      </c>
      <c r="G1151">
        <v>2177.98999023437</v>
      </c>
      <c r="H1151" s="12">
        <v>3.38620829582214</v>
      </c>
      <c r="I1151" s="13">
        <f t="shared" si="187"/>
        <v>194.03815235910196</v>
      </c>
      <c r="K1151" s="19">
        <v>39363</v>
      </c>
      <c r="L1151" s="14">
        <f t="shared" si="188"/>
        <v>79145.675243887497</v>
      </c>
      <c r="M1151" s="14">
        <f t="shared" si="189"/>
        <v>1052534.3273930161</v>
      </c>
      <c r="N1151" s="14">
        <f t="shared" si="190"/>
        <v>5821.1445707730536</v>
      </c>
      <c r="O1151" s="17">
        <f t="shared" si="191"/>
        <v>1137501.1472076767</v>
      </c>
      <c r="P1151" s="16">
        <f t="shared" si="196"/>
        <v>-4868431.0487449681</v>
      </c>
      <c r="Q1151" s="2">
        <f t="shared" si="186"/>
        <v>0.23364840455138269</v>
      </c>
    </row>
    <row r="1152" spans="6:17" x14ac:dyDescent="0.4">
      <c r="F1152" s="18">
        <v>39370</v>
      </c>
      <c r="G1152">
        <v>2131.080078125</v>
      </c>
      <c r="H1152" s="12">
        <v>3.2449347972869802</v>
      </c>
      <c r="I1152" s="13">
        <f t="shared" si="187"/>
        <v>194.15012974506462</v>
      </c>
      <c r="K1152" s="19">
        <v>39370</v>
      </c>
      <c r="L1152" s="14">
        <f t="shared" si="188"/>
        <v>77441.022474051773</v>
      </c>
      <c r="M1152" s="14">
        <f t="shared" si="189"/>
        <v>1008622.3191026162</v>
      </c>
      <c r="N1152" s="14">
        <f t="shared" si="190"/>
        <v>5824.5038923519332</v>
      </c>
      <c r="O1152" s="17">
        <f t="shared" si="191"/>
        <v>1091887.8454690198</v>
      </c>
      <c r="P1152" s="16">
        <f t="shared" si="196"/>
        <v>-4874051.7112521417</v>
      </c>
      <c r="Q1152" s="2">
        <f t="shared" si="186"/>
        <v>0.22402057059598046</v>
      </c>
    </row>
    <row r="1153" spans="1:17" x14ac:dyDescent="0.4">
      <c r="F1153" s="18">
        <v>39377</v>
      </c>
      <c r="G1153">
        <v>2194.59008789062</v>
      </c>
      <c r="H1153" s="12">
        <v>3.41086554527282</v>
      </c>
      <c r="I1153" s="13">
        <f t="shared" si="187"/>
        <v>194.26217175200421</v>
      </c>
      <c r="K1153" s="19">
        <v>39377</v>
      </c>
      <c r="L1153" s="14">
        <f t="shared" si="188"/>
        <v>79748.903883141713</v>
      </c>
      <c r="M1153" s="14">
        <f t="shared" si="189"/>
        <v>1060198.5344348431</v>
      </c>
      <c r="N1153" s="14">
        <f t="shared" si="190"/>
        <v>5827.8651525601208</v>
      </c>
      <c r="O1153" s="17">
        <f t="shared" si="191"/>
        <v>1145775.303470545</v>
      </c>
      <c r="P1153" s="16">
        <f t="shared" si="196"/>
        <v>-4879678.8628821364</v>
      </c>
      <c r="Q1153" s="2">
        <f t="shared" si="186"/>
        <v>0.23480547299659871</v>
      </c>
    </row>
    <row r="1154" spans="1:17" x14ac:dyDescent="0.4">
      <c r="F1154" s="18">
        <v>39384</v>
      </c>
      <c r="G1154">
        <v>2213.86010742187</v>
      </c>
      <c r="H1154" s="12">
        <v>3.4828083515167201</v>
      </c>
      <c r="I1154" s="13">
        <f t="shared" si="187"/>
        <v>194.37427841721279</v>
      </c>
      <c r="K1154" s="19">
        <v>39384</v>
      </c>
      <c r="L1154" s="14">
        <f t="shared" si="188"/>
        <v>80449.154441960665</v>
      </c>
      <c r="M1154" s="14">
        <f t="shared" si="189"/>
        <v>1082560.4999625145</v>
      </c>
      <c r="N1154" s="14">
        <f t="shared" si="190"/>
        <v>5831.2283525163784</v>
      </c>
      <c r="O1154" s="17">
        <f t="shared" si="191"/>
        <v>1168840.8827569915</v>
      </c>
      <c r="P1154" s="16">
        <f t="shared" si="196"/>
        <v>-4885312.5111267222</v>
      </c>
      <c r="Q1154" s="2">
        <f t="shared" ref="Q1154:Q1217" si="197">O1154/-P1154</f>
        <v>0.23925611311351225</v>
      </c>
    </row>
    <row r="1155" spans="1:17" x14ac:dyDescent="0.4">
      <c r="F1155" s="18">
        <v>39391</v>
      </c>
      <c r="G1155">
        <v>2034.30004882812</v>
      </c>
      <c r="H1155" s="12">
        <v>2.9191658496856601</v>
      </c>
      <c r="I1155" s="13">
        <f t="shared" ref="I1155:I1218" si="198">I1154*EXP($C$13/52)</f>
        <v>194.48644977800402</v>
      </c>
      <c r="K1155" s="19">
        <v>39391</v>
      </c>
      <c r="L1155" s="14">
        <f t="shared" ref="L1155:L1218" si="199">L1154*(G1155/G1154)</f>
        <v>73924.146453882131</v>
      </c>
      <c r="M1155" s="14">
        <f t="shared" ref="M1155:M1218" si="200">M1154*(H1155/H1154)</f>
        <v>907363.63381378411</v>
      </c>
      <c r="N1155" s="14">
        <f t="shared" ref="N1155:N1218" si="201">N1154*(I1155/I1154)</f>
        <v>5834.5934933401149</v>
      </c>
      <c r="O1155" s="17">
        <f t="shared" ref="O1155:O1218" si="202">L1155+M1155+N1155</f>
        <v>987122.37376100628</v>
      </c>
      <c r="P1155" s="16">
        <f t="shared" si="196"/>
        <v>-4890952.6634863196</v>
      </c>
      <c r="Q1155" s="2">
        <f t="shared" si="197"/>
        <v>0.20182619658751219</v>
      </c>
    </row>
    <row r="1156" spans="1:17" x14ac:dyDescent="0.4">
      <c r="F1156" s="18">
        <v>39398</v>
      </c>
      <c r="G1156">
        <v>2048.6201171875</v>
      </c>
      <c r="H1156" s="12">
        <v>2.9504950046539302</v>
      </c>
      <c r="I1156" s="13">
        <f t="shared" si="198"/>
        <v>194.598685871713</v>
      </c>
      <c r="K1156" s="19">
        <v>39398</v>
      </c>
      <c r="L1156" s="14">
        <f t="shared" si="199"/>
        <v>74444.521425724772</v>
      </c>
      <c r="M1156" s="14">
        <f t="shared" si="200"/>
        <v>917101.66767691169</v>
      </c>
      <c r="N1156" s="14">
        <f t="shared" si="201"/>
        <v>5837.9605761513849</v>
      </c>
      <c r="O1156" s="17">
        <f t="shared" si="202"/>
        <v>997384.1496787878</v>
      </c>
      <c r="P1156" s="16">
        <f t="shared" si="196"/>
        <v>-4896599.3274700083</v>
      </c>
      <c r="Q1156" s="2">
        <f t="shared" si="197"/>
        <v>0.20368914893310652</v>
      </c>
    </row>
    <row r="1157" spans="1:17" x14ac:dyDescent="0.4">
      <c r="F1157" s="18">
        <v>39405</v>
      </c>
      <c r="G1157">
        <v>2028.90002441406</v>
      </c>
      <c r="H1157" s="12">
        <v>2.8765223026275599</v>
      </c>
      <c r="I1157" s="13">
        <f t="shared" si="198"/>
        <v>194.71098673569645</v>
      </c>
      <c r="K1157" s="19">
        <v>39405</v>
      </c>
      <c r="L1157" s="14">
        <f t="shared" si="199"/>
        <v>73727.915717974</v>
      </c>
      <c r="M1157" s="14">
        <f t="shared" si="200"/>
        <v>894108.75012106297</v>
      </c>
      <c r="N1157" s="14">
        <f t="shared" si="201"/>
        <v>5841.3296020708885</v>
      </c>
      <c r="O1157" s="17">
        <f t="shared" si="202"/>
        <v>973677.99544110778</v>
      </c>
      <c r="P1157" s="16">
        <f t="shared" si="196"/>
        <v>-4902252.5105955368</v>
      </c>
      <c r="Q1157" s="2">
        <f t="shared" si="197"/>
        <v>0.19861849085428346</v>
      </c>
    </row>
    <row r="1158" spans="1:17" x14ac:dyDescent="0.4">
      <c r="F1158" s="18">
        <v>39412</v>
      </c>
      <c r="G1158">
        <v>2089.10009765625</v>
      </c>
      <c r="H1158" s="12">
        <v>3.0592780113220202</v>
      </c>
      <c r="I1158" s="13">
        <f t="shared" si="198"/>
        <v>194.82335240733261</v>
      </c>
      <c r="K1158" s="19">
        <v>39412</v>
      </c>
      <c r="L1158" s="14">
        <f t="shared" si="199"/>
        <v>75915.51780423148</v>
      </c>
      <c r="M1158" s="14">
        <f t="shared" si="200"/>
        <v>950914.66402933758</v>
      </c>
      <c r="N1158" s="14">
        <f t="shared" si="201"/>
        <v>5844.7005722199738</v>
      </c>
      <c r="O1158" s="17">
        <f t="shared" si="202"/>
        <v>1032674.8824057891</v>
      </c>
      <c r="P1158" s="16">
        <f>P1157*EXP($C$17/52)+(-MAX(O$2:O1157)*$C$16)</f>
        <v>-5020412.5105687017</v>
      </c>
      <c r="Q1158" s="2">
        <f t="shared" si="197"/>
        <v>0.20569522528912865</v>
      </c>
    </row>
    <row r="1159" spans="1:17" x14ac:dyDescent="0.4">
      <c r="F1159" s="18">
        <v>39419</v>
      </c>
      <c r="G1159">
        <v>2130</v>
      </c>
      <c r="H1159" s="12">
        <v>3.1698019504547101</v>
      </c>
      <c r="I1159" s="13">
        <f t="shared" si="198"/>
        <v>194.93578292402131</v>
      </c>
      <c r="K1159" s="19">
        <v>39419</v>
      </c>
      <c r="L1159" s="14">
        <f t="shared" si="199"/>
        <v>77401.773665332483</v>
      </c>
      <c r="M1159" s="14">
        <f t="shared" si="200"/>
        <v>985268.79400987632</v>
      </c>
      <c r="N1159" s="14">
        <f t="shared" si="201"/>
        <v>5848.0734877206341</v>
      </c>
      <c r="O1159" s="17">
        <f t="shared" si="202"/>
        <v>1068518.6411629296</v>
      </c>
      <c r="P1159" s="16">
        <f t="shared" ref="P1159:P1170" si="203">P1158*EXP($C$17/52)</f>
        <v>-5026208.6375110708</v>
      </c>
      <c r="Q1159" s="2">
        <f t="shared" si="197"/>
        <v>0.21258939256688905</v>
      </c>
    </row>
    <row r="1160" spans="1:17" x14ac:dyDescent="0.4">
      <c r="F1160" s="18">
        <v>39426</v>
      </c>
      <c r="G1160">
        <v>2072.11010742187</v>
      </c>
      <c r="H1160" s="12">
        <v>2.9995195865631099</v>
      </c>
      <c r="I1160" s="13">
        <f t="shared" si="198"/>
        <v>195.04827832318392</v>
      </c>
      <c r="K1160" s="19">
        <v>39426</v>
      </c>
      <c r="L1160" s="14">
        <f t="shared" si="199"/>
        <v>75298.120912824117</v>
      </c>
      <c r="M1160" s="14">
        <f t="shared" si="200"/>
        <v>932339.96693014004</v>
      </c>
      <c r="N1160" s="14">
        <f t="shared" si="201"/>
        <v>5851.4483496955127</v>
      </c>
      <c r="O1160" s="17">
        <f t="shared" si="202"/>
        <v>1013489.5361926596</v>
      </c>
      <c r="P1160" s="16">
        <f t="shared" si="203"/>
        <v>-5032011.4561520731</v>
      </c>
      <c r="Q1160" s="2">
        <f t="shared" si="197"/>
        <v>0.20140843180187523</v>
      </c>
    </row>
    <row r="1161" spans="1:17" x14ac:dyDescent="0.4">
      <c r="F1161" s="18">
        <v>39433</v>
      </c>
      <c r="G1161">
        <v>2111.77001953125</v>
      </c>
      <c r="H1161" s="12">
        <v>2.9589073657989502</v>
      </c>
      <c r="I1161" s="13">
        <f t="shared" si="198"/>
        <v>195.16083864226346</v>
      </c>
      <c r="K1161" s="19">
        <v>39433</v>
      </c>
      <c r="L1161" s="14">
        <f t="shared" si="199"/>
        <v>76739.316941311059</v>
      </c>
      <c r="M1161" s="14">
        <f t="shared" si="200"/>
        <v>919716.47991113993</v>
      </c>
      <c r="N1161" s="14">
        <f t="shared" si="201"/>
        <v>5854.8251592678989</v>
      </c>
      <c r="O1161" s="17">
        <f t="shared" si="202"/>
        <v>1002310.6220117189</v>
      </c>
      <c r="P1161" s="16">
        <f t="shared" si="203"/>
        <v>-5037820.9742173543</v>
      </c>
      <c r="Q1161" s="2">
        <f t="shared" si="197"/>
        <v>0.19895717357590936</v>
      </c>
    </row>
    <row r="1162" spans="1:17" x14ac:dyDescent="0.4">
      <c r="F1162" s="18">
        <v>39440</v>
      </c>
      <c r="G1162">
        <v>2107.05004882812</v>
      </c>
      <c r="H1162" s="12">
        <v>3.0895178318023602</v>
      </c>
      <c r="I1162" s="13">
        <f t="shared" si="198"/>
        <v>195.27346391872453</v>
      </c>
      <c r="K1162" s="19">
        <v>39440</v>
      </c>
      <c r="L1162" s="14">
        <f t="shared" si="199"/>
        <v>76567.798582592426</v>
      </c>
      <c r="M1162" s="14">
        <f t="shared" si="200"/>
        <v>960314.10031003819</v>
      </c>
      <c r="N1162" s="14">
        <f t="shared" si="201"/>
        <v>5858.203917561731</v>
      </c>
      <c r="O1162" s="17">
        <f t="shared" si="202"/>
        <v>1042740.1028101923</v>
      </c>
      <c r="P1162" s="16">
        <f t="shared" si="203"/>
        <v>-5043637.1994414814</v>
      </c>
      <c r="Q1162" s="2">
        <f t="shared" si="197"/>
        <v>0.20674367754398798</v>
      </c>
    </row>
    <row r="1163" spans="1:17" x14ac:dyDescent="0.4">
      <c r="A1163" s="7"/>
      <c r="E1163" s="7"/>
      <c r="F1163" s="20">
        <v>39447</v>
      </c>
      <c r="G1163" s="8">
        <v>1963.52001953125</v>
      </c>
      <c r="H1163" s="21">
        <v>2.6973288059234601</v>
      </c>
      <c r="I1163" s="22">
        <f t="shared" si="198"/>
        <v>195.38615419005336</v>
      </c>
      <c r="J1163" s="22"/>
      <c r="K1163" s="23">
        <v>39447</v>
      </c>
      <c r="L1163" s="24">
        <f t="shared" si="199"/>
        <v>71352.080816482165</v>
      </c>
      <c r="M1163" s="24">
        <f t="shared" si="200"/>
        <v>838410.07772711909</v>
      </c>
      <c r="N1163" s="24">
        <f t="shared" si="201"/>
        <v>5861.5846257015955</v>
      </c>
      <c r="O1163" s="25">
        <f t="shared" si="202"/>
        <v>915623.74316930294</v>
      </c>
      <c r="P1163" s="26">
        <f t="shared" si="203"/>
        <v>-5049460.1395679507</v>
      </c>
      <c r="Q1163" s="2">
        <f t="shared" si="197"/>
        <v>0.18133101715060709</v>
      </c>
    </row>
    <row r="1164" spans="1:17" x14ac:dyDescent="0.4">
      <c r="F1164" s="18">
        <v>39454</v>
      </c>
      <c r="G1164">
        <v>1912.81005859375</v>
      </c>
      <c r="H1164" s="12">
        <v>2.5502970218658398</v>
      </c>
      <c r="I1164" s="13">
        <f t="shared" si="198"/>
        <v>195.49890949375779</v>
      </c>
      <c r="K1164" s="19">
        <v>39454</v>
      </c>
      <c r="L1164" s="14">
        <f t="shared" si="199"/>
        <v>69509.338600959993</v>
      </c>
      <c r="M1164" s="14">
        <f t="shared" si="200"/>
        <v>792708.22290341603</v>
      </c>
      <c r="N1164" s="14">
        <f t="shared" si="201"/>
        <v>5864.9672848127284</v>
      </c>
      <c r="O1164" s="17">
        <f t="shared" si="202"/>
        <v>868082.52878918871</v>
      </c>
      <c r="P1164" s="16">
        <f t="shared" si="203"/>
        <v>-5055289.8023491977</v>
      </c>
      <c r="Q1164" s="2">
        <f t="shared" si="197"/>
        <v>0.17171765867622268</v>
      </c>
    </row>
    <row r="1165" spans="1:17" x14ac:dyDescent="0.4">
      <c r="F1165" s="18">
        <v>39461</v>
      </c>
      <c r="G1165">
        <v>1844.08996582031</v>
      </c>
      <c r="H1165" s="12">
        <v>2.3445732593536301</v>
      </c>
      <c r="I1165" s="13">
        <f t="shared" si="198"/>
        <v>195.61172986736733</v>
      </c>
      <c r="K1165" s="19">
        <v>39461</v>
      </c>
      <c r="L1165" s="14">
        <f t="shared" si="199"/>
        <v>67012.128710297809</v>
      </c>
      <c r="M1165" s="14">
        <f t="shared" si="200"/>
        <v>728763.15423421969</v>
      </c>
      <c r="N1165" s="14">
        <f t="shared" si="201"/>
        <v>5868.3518960210149</v>
      </c>
      <c r="O1165" s="17">
        <f t="shared" si="202"/>
        <v>801643.63484053849</v>
      </c>
      <c r="P1165" s="16">
        <f t="shared" si="203"/>
        <v>-5061126.1955466093</v>
      </c>
      <c r="Q1165" s="2">
        <f t="shared" si="197"/>
        <v>0.15839234270544794</v>
      </c>
    </row>
    <row r="1166" spans="1:17" x14ac:dyDescent="0.4">
      <c r="F1166" s="18">
        <v>39468</v>
      </c>
      <c r="G1166">
        <v>1789.17004394531</v>
      </c>
      <c r="H1166" s="12">
        <v>2.2009036540985099</v>
      </c>
      <c r="I1166" s="13">
        <f t="shared" si="198"/>
        <v>195.72461534843313</v>
      </c>
      <c r="K1166" s="19">
        <v>39468</v>
      </c>
      <c r="L1166" s="14">
        <f t="shared" si="199"/>
        <v>65016.40130997551</v>
      </c>
      <c r="M1166" s="14">
        <f t="shared" si="200"/>
        <v>684106.36465615744</v>
      </c>
      <c r="N1166" s="14">
        <f t="shared" si="201"/>
        <v>5871.7384604529898</v>
      </c>
      <c r="O1166" s="17">
        <f t="shared" si="202"/>
        <v>754994.50442658598</v>
      </c>
      <c r="P1166" s="16">
        <f t="shared" si="203"/>
        <v>-5066969.3269305313</v>
      </c>
      <c r="Q1166" s="2">
        <f t="shared" si="197"/>
        <v>0.14900317245140035</v>
      </c>
    </row>
    <row r="1167" spans="1:17" x14ac:dyDescent="0.4">
      <c r="B1167" s="7"/>
      <c r="C1167" s="7"/>
      <c r="D1167" s="7"/>
      <c r="F1167" s="18">
        <v>39475</v>
      </c>
      <c r="G1167">
        <v>1855.27001953125</v>
      </c>
      <c r="H1167" s="12">
        <v>2.3690276145935001</v>
      </c>
      <c r="I1167" s="13">
        <f t="shared" si="198"/>
        <v>195.83756597452805</v>
      </c>
      <c r="K1167" s="19">
        <v>39475</v>
      </c>
      <c r="L1167" s="14">
        <f t="shared" si="199"/>
        <v>67418.399126682983</v>
      </c>
      <c r="M1167" s="14">
        <f t="shared" si="200"/>
        <v>736364.29571626696</v>
      </c>
      <c r="N1167" s="14">
        <f t="shared" si="201"/>
        <v>5875.1269792358371</v>
      </c>
      <c r="O1167" s="17">
        <f t="shared" si="202"/>
        <v>809657.82182218577</v>
      </c>
      <c r="P1167" s="16">
        <f t="shared" si="203"/>
        <v>-5072819.2042802824</v>
      </c>
      <c r="Q1167" s="2">
        <f t="shared" si="197"/>
        <v>0.15960707236304073</v>
      </c>
    </row>
    <row r="1168" spans="1:17" x14ac:dyDescent="0.4">
      <c r="F1168" s="18">
        <v>39482</v>
      </c>
      <c r="G1168">
        <v>1773.73999023437</v>
      </c>
      <c r="H1168" s="12">
        <v>2.1550509929656898</v>
      </c>
      <c r="I1168" s="13">
        <f t="shared" si="198"/>
        <v>195.95058178324658</v>
      </c>
      <c r="K1168" s="19">
        <v>39482</v>
      </c>
      <c r="L1168" s="14">
        <f t="shared" si="199"/>
        <v>64455.690734868411</v>
      </c>
      <c r="M1168" s="14">
        <f t="shared" si="200"/>
        <v>669853.9927910961</v>
      </c>
      <c r="N1168" s="14">
        <f t="shared" si="201"/>
        <v>5878.517453497393</v>
      </c>
      <c r="O1168" s="17">
        <f t="shared" si="202"/>
        <v>740188.20097946189</v>
      </c>
      <c r="P1168" s="16">
        <f t="shared" si="203"/>
        <v>-5078675.8353841612</v>
      </c>
      <c r="Q1168" s="2">
        <f t="shared" si="197"/>
        <v>0.14574432883123217</v>
      </c>
    </row>
    <row r="1169" spans="6:17" x14ac:dyDescent="0.4">
      <c r="F1169" s="18">
        <v>39489</v>
      </c>
      <c r="G1169">
        <v>1780.38000488281</v>
      </c>
      <c r="H1169" s="12">
        <v>2.1856191158294598</v>
      </c>
      <c r="I1169" s="13">
        <f t="shared" si="198"/>
        <v>196.06366281220494</v>
      </c>
      <c r="K1169" s="19">
        <v>39489</v>
      </c>
      <c r="L1169" s="14">
        <f t="shared" si="199"/>
        <v>64696.981303390974</v>
      </c>
      <c r="M1169" s="14">
        <f t="shared" si="200"/>
        <v>679355.47522434779</v>
      </c>
      <c r="N1169" s="14">
        <f t="shared" si="201"/>
        <v>5881.9098843661441</v>
      </c>
      <c r="O1169" s="17">
        <f t="shared" si="202"/>
        <v>749934.36641210481</v>
      </c>
      <c r="P1169" s="16">
        <f t="shared" si="203"/>
        <v>-5084539.2280394584</v>
      </c>
      <c r="Q1169" s="2">
        <f t="shared" si="197"/>
        <v>0.14749308300671152</v>
      </c>
    </row>
    <row r="1170" spans="6:17" x14ac:dyDescent="0.4">
      <c r="F1170" s="18">
        <v>39496</v>
      </c>
      <c r="G1170">
        <v>1773.43994140625</v>
      </c>
      <c r="H1170" s="12">
        <v>2.1703348159789999</v>
      </c>
      <c r="I1170" s="13">
        <f t="shared" si="198"/>
        <v>196.17680909904107</v>
      </c>
      <c r="K1170" s="19">
        <v>39496</v>
      </c>
      <c r="L1170" s="14">
        <f t="shared" si="199"/>
        <v>64444.78730224743</v>
      </c>
      <c r="M1170" s="14">
        <f t="shared" si="200"/>
        <v>674604.65990013245</v>
      </c>
      <c r="N1170" s="14">
        <f t="shared" si="201"/>
        <v>5885.3042729712279</v>
      </c>
      <c r="O1170" s="17">
        <f t="shared" si="202"/>
        <v>744934.75147535116</v>
      </c>
      <c r="P1170" s="16">
        <f t="shared" si="203"/>
        <v>-5090409.3900524667</v>
      </c>
      <c r="Q1170" s="2">
        <f t="shared" si="197"/>
        <v>0.14634083320117267</v>
      </c>
    </row>
    <row r="1171" spans="6:17" x14ac:dyDescent="0.4">
      <c r="F1171" s="18">
        <v>39503</v>
      </c>
      <c r="G1171">
        <v>1745.27001953125</v>
      </c>
      <c r="H1171" s="12">
        <v>2.1012513637542698</v>
      </c>
      <c r="I1171" s="13">
        <f t="shared" si="198"/>
        <v>196.29002068141457</v>
      </c>
      <c r="K1171" s="19">
        <v>39503</v>
      </c>
      <c r="L1171" s="14">
        <f t="shared" si="199"/>
        <v>63421.124430351258</v>
      </c>
      <c r="M1171" s="14">
        <f t="shared" si="200"/>
        <v>653131.46670907689</v>
      </c>
      <c r="N1171" s="14">
        <f t="shared" si="201"/>
        <v>5888.7006204424324</v>
      </c>
      <c r="O1171" s="17">
        <f t="shared" si="202"/>
        <v>722441.2917598706</v>
      </c>
      <c r="P1171" s="16">
        <f>P1170*EXP($C$17/52)+(-MAX(O$2:O1170)*$C$16)</f>
        <v>-5208786.6194178611</v>
      </c>
      <c r="Q1171" s="2">
        <f t="shared" si="197"/>
        <v>0.13869665711908377</v>
      </c>
    </row>
    <row r="1172" spans="6:17" x14ac:dyDescent="0.4">
      <c r="F1172" s="18">
        <v>39510</v>
      </c>
      <c r="G1172">
        <v>1707.5</v>
      </c>
      <c r="H1172" s="12">
        <v>1.99395787715911</v>
      </c>
      <c r="I1172" s="13">
        <f t="shared" si="198"/>
        <v>196.40329759700683</v>
      </c>
      <c r="K1172" s="19">
        <v>39510</v>
      </c>
      <c r="L1172" s="14">
        <f t="shared" si="199"/>
        <v>62048.60494533107</v>
      </c>
      <c r="M1172" s="14">
        <f t="shared" si="200"/>
        <v>619781.45753024996</v>
      </c>
      <c r="N1172" s="14">
        <f t="shared" si="201"/>
        <v>5892.0989279101996</v>
      </c>
      <c r="O1172" s="17">
        <f t="shared" si="202"/>
        <v>687722.16140349128</v>
      </c>
      <c r="P1172" s="16">
        <f t="shared" ref="P1172:P1183" si="204">P1171*EXP($C$17/52)</f>
        <v>-5214800.2265464198</v>
      </c>
      <c r="Q1172" s="2">
        <f t="shared" si="197"/>
        <v>0.13187890840047495</v>
      </c>
    </row>
    <row r="1173" spans="6:17" x14ac:dyDescent="0.4">
      <c r="F1173" s="18">
        <v>39517</v>
      </c>
      <c r="G1173">
        <v>1713.82995605468</v>
      </c>
      <c r="H1173" s="12">
        <v>1.9967077970504701</v>
      </c>
      <c r="I1173" s="13">
        <f t="shared" si="198"/>
        <v>196.51663988352095</v>
      </c>
      <c r="K1173" s="19">
        <v>39517</v>
      </c>
      <c r="L1173" s="14">
        <f t="shared" si="199"/>
        <v>62278.628337751659</v>
      </c>
      <c r="M1173" s="14">
        <f t="shared" si="200"/>
        <v>620636.21448268206</v>
      </c>
      <c r="N1173" s="14">
        <f t="shared" si="201"/>
        <v>5895.4991965056233</v>
      </c>
      <c r="O1173" s="17">
        <f t="shared" si="202"/>
        <v>688810.34201693931</v>
      </c>
      <c r="P1173" s="16">
        <f t="shared" si="204"/>
        <v>-5220820.7764571151</v>
      </c>
      <c r="Q1173" s="2">
        <f t="shared" si="197"/>
        <v>0.1319352591307244</v>
      </c>
    </row>
    <row r="1174" spans="6:17" x14ac:dyDescent="0.4">
      <c r="F1174" s="18">
        <v>39524</v>
      </c>
      <c r="G1174">
        <v>1751.98999023437</v>
      </c>
      <c r="H1174" s="12">
        <v>2.06518030166625</v>
      </c>
      <c r="I1174" s="13">
        <f t="shared" si="198"/>
        <v>196.63004757868183</v>
      </c>
      <c r="K1174" s="19">
        <v>39524</v>
      </c>
      <c r="L1174" s="14">
        <f t="shared" si="199"/>
        <v>63665.32051082101</v>
      </c>
      <c r="M1174" s="14">
        <f t="shared" si="200"/>
        <v>641919.50697227975</v>
      </c>
      <c r="N1174" s="14">
        <f t="shared" si="201"/>
        <v>5898.9014273604498</v>
      </c>
      <c r="O1174" s="17">
        <f t="shared" si="202"/>
        <v>711483.7289104613</v>
      </c>
      <c r="P1174" s="16">
        <f t="shared" si="204"/>
        <v>-5226848.2771654734</v>
      </c>
      <c r="Q1174" s="2">
        <f t="shared" si="197"/>
        <v>0.13612098365638803</v>
      </c>
    </row>
    <row r="1175" spans="6:17" x14ac:dyDescent="0.4">
      <c r="F1175" s="18">
        <v>39531</v>
      </c>
      <c r="G1175">
        <v>1767.56994628906</v>
      </c>
      <c r="H1175" s="12">
        <v>2.12906789779663</v>
      </c>
      <c r="I1175" s="13">
        <f t="shared" si="198"/>
        <v>196.74352072023609</v>
      </c>
      <c r="K1175" s="19">
        <v>39531</v>
      </c>
      <c r="L1175" s="14">
        <f t="shared" si="199"/>
        <v>64231.478366342577</v>
      </c>
      <c r="M1175" s="14">
        <f t="shared" si="200"/>
        <v>661777.67343676183</v>
      </c>
      <c r="N1175" s="14">
        <f t="shared" si="201"/>
        <v>5902.3056216070772</v>
      </c>
      <c r="O1175" s="17">
        <f t="shared" si="202"/>
        <v>731911.45742471155</v>
      </c>
      <c r="P1175" s="16">
        <f t="shared" si="204"/>
        <v>-5232882.736696275</v>
      </c>
      <c r="Q1175" s="2">
        <f t="shared" si="197"/>
        <v>0.13986773529092994</v>
      </c>
    </row>
    <row r="1176" spans="6:17" x14ac:dyDescent="0.4">
      <c r="F1176" s="18">
        <v>39538</v>
      </c>
      <c r="G1176">
        <v>1865.86999511718</v>
      </c>
      <c r="H1176" s="12">
        <v>2.3494639396667401</v>
      </c>
      <c r="I1176" s="13">
        <f t="shared" si="198"/>
        <v>196.85705934595217</v>
      </c>
      <c r="K1176" s="19">
        <v>39538</v>
      </c>
      <c r="L1176" s="14">
        <f t="shared" si="199"/>
        <v>67803.590164786365</v>
      </c>
      <c r="M1176" s="14">
        <f t="shared" si="200"/>
        <v>730283.32324455609</v>
      </c>
      <c r="N1176" s="14">
        <f t="shared" si="201"/>
        <v>5905.7117803785595</v>
      </c>
      <c r="O1176" s="17">
        <f t="shared" si="202"/>
        <v>803992.625189721</v>
      </c>
      <c r="P1176" s="16">
        <f t="shared" si="204"/>
        <v>-5238924.1630835636</v>
      </c>
      <c r="Q1176" s="2">
        <f t="shared" si="197"/>
        <v>0.15346521540722233</v>
      </c>
    </row>
    <row r="1177" spans="6:17" x14ac:dyDescent="0.4">
      <c r="F1177" s="18">
        <v>39545</v>
      </c>
      <c r="G1177">
        <v>1798.71997070312</v>
      </c>
      <c r="H1177" s="12">
        <v>2.19448471069335</v>
      </c>
      <c r="I1177" s="13">
        <f t="shared" si="198"/>
        <v>196.97066349362029</v>
      </c>
      <c r="K1177" s="19">
        <v>39545</v>
      </c>
      <c r="L1177" s="14">
        <f t="shared" si="199"/>
        <v>65363.434769801097</v>
      </c>
      <c r="M1177" s="14">
        <f t="shared" si="200"/>
        <v>682111.16598870989</v>
      </c>
      <c r="N1177" s="14">
        <f t="shared" si="201"/>
        <v>5909.1199048086037</v>
      </c>
      <c r="O1177" s="17">
        <f t="shared" si="202"/>
        <v>753383.72066331957</v>
      </c>
      <c r="P1177" s="16">
        <f t="shared" si="204"/>
        <v>-5244972.5643706601</v>
      </c>
      <c r="Q1177" s="2">
        <f t="shared" si="197"/>
        <v>0.14363921096195809</v>
      </c>
    </row>
    <row r="1178" spans="6:17" x14ac:dyDescent="0.4">
      <c r="F1178" s="18">
        <v>39552</v>
      </c>
      <c r="G1178">
        <v>1900.28002929687</v>
      </c>
      <c r="H1178" s="12">
        <v>2.42374539375305</v>
      </c>
      <c r="I1178" s="13">
        <f t="shared" si="198"/>
        <v>197.08433320105249</v>
      </c>
      <c r="K1178" s="19">
        <v>39552</v>
      </c>
      <c r="L1178" s="14">
        <f t="shared" si="199"/>
        <v>69054.01160957168</v>
      </c>
      <c r="M1178" s="14">
        <f t="shared" si="200"/>
        <v>753372.21013050794</v>
      </c>
      <c r="N1178" s="14">
        <f t="shared" si="201"/>
        <v>5912.5299960315697</v>
      </c>
      <c r="O1178" s="17">
        <f t="shared" si="202"/>
        <v>828338.75173611112</v>
      </c>
      <c r="P1178" s="16">
        <f t="shared" si="204"/>
        <v>-5251027.9486101698</v>
      </c>
      <c r="Q1178" s="2">
        <f t="shared" si="197"/>
        <v>0.1577479228529633</v>
      </c>
    </row>
    <row r="1179" spans="6:17" x14ac:dyDescent="0.4">
      <c r="F1179" s="18">
        <v>39559</v>
      </c>
      <c r="G1179">
        <v>1918.57995605468</v>
      </c>
      <c r="H1179" s="12">
        <v>2.4699025154113698</v>
      </c>
      <c r="I1179" s="13">
        <f t="shared" si="198"/>
        <v>197.19806850608262</v>
      </c>
      <c r="K1179" s="19">
        <v>39559</v>
      </c>
      <c r="L1179" s="14">
        <f t="shared" si="199"/>
        <v>69719.010102060012</v>
      </c>
      <c r="M1179" s="14">
        <f t="shared" si="200"/>
        <v>767719.21738903271</v>
      </c>
      <c r="N1179" s="14">
        <f t="shared" si="201"/>
        <v>5915.9420551824733</v>
      </c>
      <c r="O1179" s="17">
        <f t="shared" si="202"/>
        <v>843354.16954627517</v>
      </c>
      <c r="P1179" s="16">
        <f t="shared" si="204"/>
        <v>-5257090.3238639962</v>
      </c>
      <c r="Q1179" s="2">
        <f t="shared" si="197"/>
        <v>0.16042223313492629</v>
      </c>
    </row>
    <row r="1180" spans="6:17" x14ac:dyDescent="0.4">
      <c r="F1180" s="18">
        <v>39566</v>
      </c>
      <c r="G1180">
        <v>1981.86999511718</v>
      </c>
      <c r="H1180" s="12">
        <v>2.6548395156860298</v>
      </c>
      <c r="I1180" s="13">
        <f t="shared" si="198"/>
        <v>197.31186944656636</v>
      </c>
      <c r="K1180" s="19">
        <v>39566</v>
      </c>
      <c r="L1180" s="14">
        <f t="shared" si="199"/>
        <v>72018.898026372539</v>
      </c>
      <c r="M1180" s="14">
        <f t="shared" si="200"/>
        <v>825203.14164565061</v>
      </c>
      <c r="N1180" s="14">
        <f t="shared" si="201"/>
        <v>5919.3560833969859</v>
      </c>
      <c r="O1180" s="17">
        <f t="shared" si="202"/>
        <v>903141.39575542009</v>
      </c>
      <c r="P1180" s="16">
        <f t="shared" si="204"/>
        <v>-5263159.6982033504</v>
      </c>
      <c r="Q1180" s="2">
        <f t="shared" si="197"/>
        <v>0.17159680639440208</v>
      </c>
    </row>
    <row r="1181" spans="6:17" x14ac:dyDescent="0.4">
      <c r="F1181" s="18">
        <v>39573</v>
      </c>
      <c r="G1181">
        <v>1960.2900390625</v>
      </c>
      <c r="H1181" s="12">
        <v>2.5756676197052002</v>
      </c>
      <c r="I1181" s="13">
        <f t="shared" si="198"/>
        <v>197.42573606038127</v>
      </c>
      <c r="K1181" s="19">
        <v>39573</v>
      </c>
      <c r="L1181" s="14">
        <f t="shared" si="199"/>
        <v>71234.70700559688</v>
      </c>
      <c r="M1181" s="14">
        <f t="shared" si="200"/>
        <v>800594.15985695634</v>
      </c>
      <c r="N1181" s="14">
        <f t="shared" si="201"/>
        <v>5922.7720818114331</v>
      </c>
      <c r="O1181" s="17">
        <f t="shared" si="202"/>
        <v>877751.63894436462</v>
      </c>
      <c r="P1181" s="16">
        <f t="shared" si="204"/>
        <v>-5269236.0797087606</v>
      </c>
      <c r="Q1181" s="2">
        <f t="shared" si="197"/>
        <v>0.1665804351269225</v>
      </c>
    </row>
    <row r="1182" spans="6:17" x14ac:dyDescent="0.4">
      <c r="F1182" s="18">
        <v>39580</v>
      </c>
      <c r="G1182">
        <v>2031.27001953125</v>
      </c>
      <c r="H1182" s="12">
        <v>2.76946949958801</v>
      </c>
      <c r="I1182" s="13">
        <f t="shared" si="198"/>
        <v>197.53966838542669</v>
      </c>
      <c r="K1182" s="19">
        <v>39580</v>
      </c>
      <c r="L1182" s="14">
        <f t="shared" si="199"/>
        <v>73814.038640813742</v>
      </c>
      <c r="M1182" s="14">
        <f t="shared" si="200"/>
        <v>860833.55255516316</v>
      </c>
      <c r="N1182" s="14">
        <f t="shared" si="201"/>
        <v>5926.1900515627958</v>
      </c>
      <c r="O1182" s="17">
        <f t="shared" si="202"/>
        <v>940573.7812475398</v>
      </c>
      <c r="P1182" s="16">
        <f t="shared" si="204"/>
        <v>-5275319.4764700849</v>
      </c>
      <c r="Q1182" s="2">
        <f t="shared" si="197"/>
        <v>0.17829702740144057</v>
      </c>
    </row>
    <row r="1183" spans="6:17" x14ac:dyDescent="0.4">
      <c r="F1183" s="18">
        <v>39587</v>
      </c>
      <c r="G1183">
        <v>1958.9599609375</v>
      </c>
      <c r="H1183" s="12">
        <v>2.5683317184448202</v>
      </c>
      <c r="I1183" s="13">
        <f t="shared" si="198"/>
        <v>197.65366645962393</v>
      </c>
      <c r="K1183" s="19">
        <v>39587</v>
      </c>
      <c r="L1183" s="14">
        <f t="shared" si="199"/>
        <v>71186.373481658637</v>
      </c>
      <c r="M1183" s="14">
        <f t="shared" si="200"/>
        <v>798313.94339524559</v>
      </c>
      <c r="N1183" s="14">
        <f t="shared" si="201"/>
        <v>5929.6099937887129</v>
      </c>
      <c r="O1183" s="17">
        <f t="shared" si="202"/>
        <v>875429.92687069299</v>
      </c>
      <c r="P1183" s="16">
        <f t="shared" si="204"/>
        <v>-5281409.8965865206</v>
      </c>
      <c r="Q1183" s="2">
        <f t="shared" si="197"/>
        <v>0.16575686114355576</v>
      </c>
    </row>
    <row r="1184" spans="6:17" x14ac:dyDescent="0.4">
      <c r="F1184" s="18">
        <v>39594</v>
      </c>
      <c r="G1184">
        <v>2032.56994628906</v>
      </c>
      <c r="H1184" s="12">
        <v>2.7664124965667698</v>
      </c>
      <c r="I1184" s="13">
        <f t="shared" si="198"/>
        <v>197.76773032091612</v>
      </c>
      <c r="K1184" s="19">
        <v>39594</v>
      </c>
      <c r="L1184" s="14">
        <f t="shared" si="199"/>
        <v>73861.27649841446</v>
      </c>
      <c r="M1184" s="14">
        <f t="shared" si="200"/>
        <v>859883.34502576536</v>
      </c>
      <c r="N1184" s="14">
        <f t="shared" si="201"/>
        <v>5933.0319096274789</v>
      </c>
      <c r="O1184" s="17">
        <f t="shared" si="202"/>
        <v>939677.65343380731</v>
      </c>
      <c r="P1184" s="16">
        <f>P1183*EXP($C$17/52)+(-MAX(O$2:O1183)*$C$16)</f>
        <v>-5400007.6383459857</v>
      </c>
      <c r="Q1184" s="2">
        <f t="shared" si="197"/>
        <v>0.17401413412104527</v>
      </c>
    </row>
    <row r="1185" spans="6:17" x14ac:dyDescent="0.4">
      <c r="F1185" s="18">
        <v>39601</v>
      </c>
      <c r="G1185">
        <v>1990.39001464843</v>
      </c>
      <c r="H1185" s="12">
        <v>2.6328315734863201</v>
      </c>
      <c r="I1185" s="13">
        <f t="shared" si="198"/>
        <v>197.8818600072683</v>
      </c>
      <c r="K1185" s="19">
        <v>39601</v>
      </c>
      <c r="L1185" s="14">
        <f t="shared" si="199"/>
        <v>72328.505830777256</v>
      </c>
      <c r="M1185" s="14">
        <f t="shared" si="200"/>
        <v>818362.4181529301</v>
      </c>
      <c r="N1185" s="14">
        <f t="shared" si="201"/>
        <v>5936.4558002180447</v>
      </c>
      <c r="O1185" s="17">
        <f t="shared" si="202"/>
        <v>896627.37978392537</v>
      </c>
      <c r="P1185" s="16">
        <f t="shared" ref="P1185:P1196" si="205">P1184*EXP($C$17/52)</f>
        <v>-5406242.0124528399</v>
      </c>
      <c r="Q1185" s="2">
        <f t="shared" si="197"/>
        <v>0.16585039621212239</v>
      </c>
    </row>
    <row r="1186" spans="6:17" x14ac:dyDescent="0.4">
      <c r="F1186" s="18">
        <v>39608</v>
      </c>
      <c r="G1186">
        <v>1966.01000976562</v>
      </c>
      <c r="H1186" s="12">
        <v>2.5719997882843</v>
      </c>
      <c r="I1186" s="13">
        <f t="shared" si="198"/>
        <v>197.99605555666744</v>
      </c>
      <c r="K1186" s="19">
        <v>39608</v>
      </c>
      <c r="L1186" s="14">
        <f t="shared" si="199"/>
        <v>71442.564225190887</v>
      </c>
      <c r="M1186" s="14">
        <f t="shared" si="200"/>
        <v>799454.08867989655</v>
      </c>
      <c r="N1186" s="14">
        <f t="shared" si="201"/>
        <v>5939.8816667000183</v>
      </c>
      <c r="O1186" s="17">
        <f t="shared" si="202"/>
        <v>876836.53457178746</v>
      </c>
      <c r="P1186" s="16">
        <f t="shared" si="205"/>
        <v>-5412483.5842199773</v>
      </c>
      <c r="Q1186" s="2">
        <f t="shared" si="197"/>
        <v>0.16200262244271604</v>
      </c>
    </row>
    <row r="1187" spans="6:17" x14ac:dyDescent="0.4">
      <c r="F1187" s="18">
        <v>39615</v>
      </c>
      <c r="G1187">
        <v>1928.39001464843</v>
      </c>
      <c r="H1187" s="12">
        <v>2.4821293354034402</v>
      </c>
      <c r="I1187" s="13">
        <f t="shared" si="198"/>
        <v>198.1103170071224</v>
      </c>
      <c r="K1187" s="19">
        <v>39615</v>
      </c>
      <c r="L1187" s="14">
        <f t="shared" si="199"/>
        <v>70075.496456481182</v>
      </c>
      <c r="M1187" s="14">
        <f t="shared" si="200"/>
        <v>771519.67696867138</v>
      </c>
      <c r="N1187" s="14">
        <f t="shared" si="201"/>
        <v>5943.3095102136667</v>
      </c>
      <c r="O1187" s="17">
        <f t="shared" si="202"/>
        <v>847538.48293536622</v>
      </c>
      <c r="P1187" s="16">
        <f t="shared" si="205"/>
        <v>-5418732.3619571831</v>
      </c>
      <c r="Q1187" s="2">
        <f t="shared" si="197"/>
        <v>0.1564089950051058</v>
      </c>
    </row>
    <row r="1188" spans="6:17" x14ac:dyDescent="0.4">
      <c r="F1188" s="18">
        <v>39622</v>
      </c>
      <c r="G1188">
        <v>1855.71997070312</v>
      </c>
      <c r="H1188" s="12">
        <v>2.2947473526000901</v>
      </c>
      <c r="I1188" s="13">
        <f t="shared" si="198"/>
        <v>198.22464439666399</v>
      </c>
      <c r="K1188" s="19">
        <v>39622</v>
      </c>
      <c r="L1188" s="14">
        <f t="shared" si="199"/>
        <v>67434.749839718439</v>
      </c>
      <c r="M1188" s="14">
        <f t="shared" si="200"/>
        <v>713275.7793682703</v>
      </c>
      <c r="N1188" s="14">
        <f t="shared" si="201"/>
        <v>5946.7393318999148</v>
      </c>
      <c r="O1188" s="17">
        <f t="shared" si="202"/>
        <v>786657.26853988867</v>
      </c>
      <c r="P1188" s="16">
        <f t="shared" si="205"/>
        <v>-5424988.3539838362</v>
      </c>
      <c r="Q1188" s="2">
        <f t="shared" si="197"/>
        <v>0.14500625940739714</v>
      </c>
    </row>
    <row r="1189" spans="6:17" x14ac:dyDescent="0.4">
      <c r="F1189" s="18">
        <v>39629</v>
      </c>
      <c r="G1189">
        <v>1816.34997558593</v>
      </c>
      <c r="H1189" s="12">
        <v>2.1773533821105899</v>
      </c>
      <c r="I1189" s="13">
        <f t="shared" si="198"/>
        <v>198.33903776334498</v>
      </c>
      <c r="K1189" s="19">
        <v>39629</v>
      </c>
      <c r="L1189" s="14">
        <f t="shared" si="199"/>
        <v>66004.089064476197</v>
      </c>
      <c r="M1189" s="14">
        <f t="shared" si="200"/>
        <v>676786.23915846995</v>
      </c>
      <c r="N1189" s="14">
        <f t="shared" si="201"/>
        <v>5950.1711329003438</v>
      </c>
      <c r="O1189" s="17">
        <f t="shared" si="202"/>
        <v>748740.49935584643</v>
      </c>
      <c r="P1189" s="16">
        <f t="shared" si="205"/>
        <v>-5431251.5686289221</v>
      </c>
      <c r="Q1189" s="2">
        <f t="shared" si="197"/>
        <v>0.13785781967467586</v>
      </c>
    </row>
    <row r="1190" spans="6:17" x14ac:dyDescent="0.4">
      <c r="F1190" s="18">
        <v>39636</v>
      </c>
      <c r="G1190">
        <v>1810.88000488281</v>
      </c>
      <c r="H1190" s="12">
        <v>2.1703205108642498</v>
      </c>
      <c r="I1190" s="13">
        <f t="shared" si="198"/>
        <v>198.45349714524005</v>
      </c>
      <c r="K1190" s="19">
        <v>39636</v>
      </c>
      <c r="L1190" s="14">
        <f t="shared" si="199"/>
        <v>65805.316560101128</v>
      </c>
      <c r="M1190" s="14">
        <f t="shared" si="200"/>
        <v>674600.2134446823</v>
      </c>
      <c r="N1190" s="14">
        <f t="shared" si="201"/>
        <v>5953.6049143571963</v>
      </c>
      <c r="O1190" s="17">
        <f t="shared" si="202"/>
        <v>746359.1349191406</v>
      </c>
      <c r="P1190" s="16">
        <f t="shared" si="205"/>
        <v>-5437522.0142310411</v>
      </c>
      <c r="Q1190" s="2">
        <f t="shared" si="197"/>
        <v>0.13726089438640895</v>
      </c>
    </row>
    <row r="1191" spans="6:17" x14ac:dyDescent="0.4">
      <c r="F1191" s="18">
        <v>39643</v>
      </c>
      <c r="G1191">
        <v>1823.22998046875</v>
      </c>
      <c r="H1191" s="12">
        <v>2.1938672065734801</v>
      </c>
      <c r="I1191" s="13">
        <f t="shared" si="198"/>
        <v>198.56802258044593</v>
      </c>
      <c r="K1191" s="19">
        <v>39643</v>
      </c>
      <c r="L1191" s="14">
        <f t="shared" si="199"/>
        <v>66254.10060473741</v>
      </c>
      <c r="M1191" s="14">
        <f t="shared" si="200"/>
        <v>681919.22732850653</v>
      </c>
      <c r="N1191" s="14">
        <f t="shared" si="201"/>
        <v>5957.0406774133726</v>
      </c>
      <c r="O1191" s="17">
        <f t="shared" si="202"/>
        <v>754130.36861065729</v>
      </c>
      <c r="P1191" s="16">
        <f t="shared" si="205"/>
        <v>-5443799.6991384197</v>
      </c>
      <c r="Q1191" s="2">
        <f t="shared" si="197"/>
        <v>0.13853014627448768</v>
      </c>
    </row>
    <row r="1192" spans="6:17" x14ac:dyDescent="0.4">
      <c r="F1192" s="18">
        <v>39650</v>
      </c>
      <c r="G1192">
        <v>1846.55004882812</v>
      </c>
      <c r="H1192" s="12">
        <v>2.2253658771514799</v>
      </c>
      <c r="I1192" s="13">
        <f t="shared" si="198"/>
        <v>198.68261410708126</v>
      </c>
      <c r="K1192" s="19">
        <v>39650</v>
      </c>
      <c r="L1192" s="14">
        <f t="shared" si="199"/>
        <v>67101.52532446137</v>
      </c>
      <c r="M1192" s="14">
        <f t="shared" si="200"/>
        <v>691709.95168869826</v>
      </c>
      <c r="N1192" s="14">
        <f t="shared" si="201"/>
        <v>5960.478423212433</v>
      </c>
      <c r="O1192" s="17">
        <f t="shared" si="202"/>
        <v>764771.95543637208</v>
      </c>
      <c r="P1192" s="16">
        <f t="shared" si="205"/>
        <v>-5450084.6317089237</v>
      </c>
      <c r="Q1192" s="2">
        <f t="shared" si="197"/>
        <v>0.14032295039729886</v>
      </c>
    </row>
    <row r="1193" spans="6:17" x14ac:dyDescent="0.4">
      <c r="F1193" s="18">
        <v>39657</v>
      </c>
      <c r="G1193">
        <v>1826.56005859375</v>
      </c>
      <c r="H1193" s="12">
        <v>2.1984543800353999</v>
      </c>
      <c r="I1193" s="13">
        <f t="shared" si="198"/>
        <v>198.79727176328674</v>
      </c>
      <c r="K1193" s="19">
        <v>39657</v>
      </c>
      <c r="L1193" s="14">
        <f t="shared" si="199"/>
        <v>66375.111850427144</v>
      </c>
      <c r="M1193" s="14">
        <f t="shared" si="200"/>
        <v>683345.05737574073</v>
      </c>
      <c r="N1193" s="14">
        <f t="shared" si="201"/>
        <v>5963.9181528985973</v>
      </c>
      <c r="O1193" s="17">
        <f t="shared" si="202"/>
        <v>755684.08737906639</v>
      </c>
      <c r="P1193" s="16">
        <f t="shared" si="205"/>
        <v>-5456376.8203100674</v>
      </c>
      <c r="Q1193" s="2">
        <f t="shared" si="197"/>
        <v>0.13849558274021906</v>
      </c>
    </row>
    <row r="1194" spans="6:17" x14ac:dyDescent="0.4">
      <c r="F1194" s="18">
        <v>39664</v>
      </c>
      <c r="G1194">
        <v>1926.22998046875</v>
      </c>
      <c r="H1194" s="12">
        <v>2.4223062992095898</v>
      </c>
      <c r="I1194" s="13">
        <f t="shared" si="198"/>
        <v>198.91199558722505</v>
      </c>
      <c r="K1194" s="19">
        <v>39664</v>
      </c>
      <c r="L1194" s="14">
        <f t="shared" si="199"/>
        <v>69997.003274938936</v>
      </c>
      <c r="M1194" s="14">
        <f t="shared" si="200"/>
        <v>752924.896712363</v>
      </c>
      <c r="N1194" s="14">
        <f t="shared" si="201"/>
        <v>5967.3598676167467</v>
      </c>
      <c r="O1194" s="17">
        <f t="shared" si="202"/>
        <v>828889.2598549187</v>
      </c>
      <c r="P1194" s="16">
        <f t="shared" si="205"/>
        <v>-5462676.2733190265</v>
      </c>
      <c r="Q1194" s="2">
        <f t="shared" si="197"/>
        <v>0.15173684442979085</v>
      </c>
    </row>
    <row r="1195" spans="6:17" x14ac:dyDescent="0.4">
      <c r="F1195" s="18">
        <v>39671</v>
      </c>
      <c r="G1195">
        <v>1957.56005859375</v>
      </c>
      <c r="H1195" s="12">
        <v>2.5262804031371999</v>
      </c>
      <c r="I1195" s="13">
        <f t="shared" si="198"/>
        <v>199.02678561708089</v>
      </c>
      <c r="K1195" s="19">
        <v>39671</v>
      </c>
      <c r="L1195" s="14">
        <f t="shared" si="199"/>
        <v>71135.502625149471</v>
      </c>
      <c r="M1195" s="14">
        <f t="shared" si="200"/>
        <v>785243.14295810042</v>
      </c>
      <c r="N1195" s="14">
        <f t="shared" si="201"/>
        <v>5970.8035685124214</v>
      </c>
      <c r="O1195" s="17">
        <f t="shared" si="202"/>
        <v>862349.4491517623</v>
      </c>
      <c r="P1195" s="16">
        <f t="shared" si="205"/>
        <v>-5468982.9991226476</v>
      </c>
      <c r="Q1195" s="2">
        <f t="shared" si="197"/>
        <v>0.15768003837095548</v>
      </c>
    </row>
    <row r="1196" spans="6:17" x14ac:dyDescent="0.4">
      <c r="F1196" s="18">
        <v>39678</v>
      </c>
      <c r="G1196">
        <v>1931.46997070312</v>
      </c>
      <c r="H1196" s="12">
        <v>2.43423175811767</v>
      </c>
      <c r="I1196" s="13">
        <f t="shared" si="198"/>
        <v>199.141641891061</v>
      </c>
      <c r="K1196" s="19">
        <v>39678</v>
      </c>
      <c r="L1196" s="14">
        <f t="shared" si="199"/>
        <v>70187.418551055962</v>
      </c>
      <c r="M1196" s="14">
        <f t="shared" si="200"/>
        <v>756631.68429721298</v>
      </c>
      <c r="N1196" s="14">
        <f t="shared" si="201"/>
        <v>5974.2492567318241</v>
      </c>
      <c r="O1196" s="17">
        <f t="shared" si="202"/>
        <v>832793.35210500075</v>
      </c>
      <c r="P1196" s="16">
        <f t="shared" si="205"/>
        <v>-5475297.0061174603</v>
      </c>
      <c r="Q1196" s="2">
        <f t="shared" si="197"/>
        <v>0.15210012373292889</v>
      </c>
    </row>
    <row r="1197" spans="6:17" x14ac:dyDescent="0.4">
      <c r="F1197" s="18">
        <v>39685</v>
      </c>
      <c r="G1197">
        <v>1872.5400390625</v>
      </c>
      <c r="H1197" s="12">
        <v>2.2960071563720699</v>
      </c>
      <c r="I1197" s="13">
        <f t="shared" si="198"/>
        <v>199.25656444739417</v>
      </c>
      <c r="K1197" s="19">
        <v>39685</v>
      </c>
      <c r="L1197" s="14">
        <f t="shared" si="199"/>
        <v>68045.971963750431</v>
      </c>
      <c r="M1197" s="14">
        <f t="shared" si="200"/>
        <v>713667.36387812602</v>
      </c>
      <c r="N1197" s="14">
        <f t="shared" si="201"/>
        <v>5977.6969334218184</v>
      </c>
      <c r="O1197" s="17">
        <f t="shared" si="202"/>
        <v>787691.03277529823</v>
      </c>
      <c r="P1197" s="16">
        <f>P1196*EXP($C$17/52)+(-MAX(O$2:O1196)*$C$16)</f>
        <v>-5594118.5928890565</v>
      </c>
      <c r="Q1197" s="2">
        <f t="shared" si="197"/>
        <v>0.14080699572164396</v>
      </c>
    </row>
    <row r="1198" spans="6:17" x14ac:dyDescent="0.4">
      <c r="F1198" s="18">
        <v>39692</v>
      </c>
      <c r="G1198">
        <v>1768.22998046875</v>
      </c>
      <c r="H1198" s="12">
        <v>2.0486090183257999</v>
      </c>
      <c r="I1198" s="13">
        <f t="shared" si="198"/>
        <v>199.37155332433124</v>
      </c>
      <c r="K1198" s="19">
        <v>39692</v>
      </c>
      <c r="L1198" s="14">
        <f t="shared" si="199"/>
        <v>64255.463256571558</v>
      </c>
      <c r="M1198" s="14">
        <f t="shared" si="200"/>
        <v>636768.65887285885</v>
      </c>
      <c r="N1198" s="14">
        <f t="shared" si="201"/>
        <v>5981.1465997299301</v>
      </c>
      <c r="O1198" s="17">
        <f t="shared" si="202"/>
        <v>707005.26872916031</v>
      </c>
      <c r="P1198" s="16">
        <f t="shared" ref="P1198:P1209" si="206">P1197*EXP($C$17/52)</f>
        <v>-5600577.0704398146</v>
      </c>
      <c r="Q1198" s="2">
        <f t="shared" si="197"/>
        <v>0.12623793224108584</v>
      </c>
    </row>
    <row r="1199" spans="6:17" x14ac:dyDescent="0.4">
      <c r="F1199" s="18">
        <v>39699</v>
      </c>
      <c r="G1199">
        <v>1767.13000488281</v>
      </c>
      <c r="H1199" s="12">
        <v>2.0544185638427699</v>
      </c>
      <c r="I1199" s="13">
        <f t="shared" si="198"/>
        <v>199.48660856014516</v>
      </c>
      <c r="K1199" s="19">
        <v>39699</v>
      </c>
      <c r="L1199" s="14">
        <f t="shared" si="199"/>
        <v>64215.491396787373</v>
      </c>
      <c r="M1199" s="14">
        <f t="shared" si="200"/>
        <v>638574.43853818765</v>
      </c>
      <c r="N1199" s="14">
        <f t="shared" si="201"/>
        <v>5984.5982568043473</v>
      </c>
      <c r="O1199" s="17">
        <f t="shared" si="202"/>
        <v>708774.52819177939</v>
      </c>
      <c r="P1199" s="16">
        <f t="shared" si="206"/>
        <v>-5607043.0043809908</v>
      </c>
      <c r="Q1199" s="2">
        <f t="shared" si="197"/>
        <v>0.12640789942898378</v>
      </c>
    </row>
    <row r="1200" spans="6:17" x14ac:dyDescent="0.4">
      <c r="F1200" s="18">
        <v>39706</v>
      </c>
      <c r="G1200">
        <v>1745.06005859375</v>
      </c>
      <c r="H1200" s="12">
        <v>1.9369883537292401</v>
      </c>
      <c r="I1200" s="13">
        <f t="shared" si="198"/>
        <v>199.60173019313092</v>
      </c>
      <c r="K1200" s="19">
        <v>39706</v>
      </c>
      <c r="L1200" s="14">
        <f t="shared" si="199"/>
        <v>63413.494689054103</v>
      </c>
      <c r="M1200" s="14">
        <f t="shared" si="200"/>
        <v>602073.63397458184</v>
      </c>
      <c r="N1200" s="14">
        <f t="shared" si="201"/>
        <v>5988.05190579392</v>
      </c>
      <c r="O1200" s="17">
        <f t="shared" si="202"/>
        <v>671475.18056942988</v>
      </c>
      <c r="P1200" s="16">
        <f t="shared" si="206"/>
        <v>-5613516.403321078</v>
      </c>
      <c r="Q1200" s="2">
        <f t="shared" si="197"/>
        <v>0.1196175680848052</v>
      </c>
    </row>
    <row r="1201" spans="1:17" x14ac:dyDescent="0.4">
      <c r="F1201" s="18">
        <v>39713</v>
      </c>
      <c r="G1201">
        <v>1672.0400390625</v>
      </c>
      <c r="H1201" s="12">
        <v>1.79815137386322</v>
      </c>
      <c r="I1201" s="13">
        <f t="shared" si="198"/>
        <v>199.71691826160563</v>
      </c>
      <c r="K1201" s="19">
        <v>39713</v>
      </c>
      <c r="L1201" s="14">
        <f t="shared" si="199"/>
        <v>60760.030358163975</v>
      </c>
      <c r="M1201" s="14">
        <f t="shared" si="200"/>
        <v>558918.96820849378</v>
      </c>
      <c r="N1201" s="14">
        <f t="shared" si="201"/>
        <v>5991.5075478481613</v>
      </c>
      <c r="O1201" s="17">
        <f t="shared" si="202"/>
        <v>625670.50611450593</v>
      </c>
      <c r="P1201" s="16">
        <f t="shared" si="206"/>
        <v>-5619997.2758785076</v>
      </c>
      <c r="Q1201" s="2">
        <f t="shared" si="197"/>
        <v>0.11132932551407727</v>
      </c>
    </row>
    <row r="1202" spans="1:17" x14ac:dyDescent="0.4">
      <c r="F1202" s="18">
        <v>39720</v>
      </c>
      <c r="G1202">
        <v>1470.83996582031</v>
      </c>
      <c r="H1202" s="12">
        <v>1.36849176883697</v>
      </c>
      <c r="I1202" s="13">
        <f t="shared" si="198"/>
        <v>199.83217280390855</v>
      </c>
      <c r="K1202" s="19">
        <v>39720</v>
      </c>
      <c r="L1202" s="14">
        <f t="shared" si="199"/>
        <v>53448.648888426738</v>
      </c>
      <c r="M1202" s="14">
        <f t="shared" si="200"/>
        <v>425367.9743307071</v>
      </c>
      <c r="N1202" s="14">
        <f t="shared" si="201"/>
        <v>5994.9651841172481</v>
      </c>
      <c r="O1202" s="17">
        <f t="shared" si="202"/>
        <v>484811.58840325108</v>
      </c>
      <c r="P1202" s="16">
        <f t="shared" si="206"/>
        <v>-5626485.6306816619</v>
      </c>
      <c r="Q1202" s="2">
        <f t="shared" si="197"/>
        <v>8.6165969350305627E-2</v>
      </c>
    </row>
    <row r="1203" spans="1:17" x14ac:dyDescent="0.4">
      <c r="F1203" s="18">
        <v>39727</v>
      </c>
      <c r="G1203">
        <v>1269.80004882812</v>
      </c>
      <c r="H1203" s="12">
        <v>1.0186470746994001</v>
      </c>
      <c r="I1203" s="13">
        <f t="shared" si="198"/>
        <v>199.947493858401</v>
      </c>
      <c r="K1203" s="19">
        <v>39727</v>
      </c>
      <c r="L1203" s="14">
        <f t="shared" si="199"/>
        <v>46143.087314376637</v>
      </c>
      <c r="M1203" s="14">
        <f t="shared" si="200"/>
        <v>316625.83041404019</v>
      </c>
      <c r="N1203" s="14">
        <f t="shared" si="201"/>
        <v>5998.4248157520215</v>
      </c>
      <c r="O1203" s="17">
        <f t="shared" si="202"/>
        <v>368767.34254416887</v>
      </c>
      <c r="P1203" s="16">
        <f t="shared" si="206"/>
        <v>-5632981.4763688827</v>
      </c>
      <c r="Q1203" s="2">
        <f t="shared" si="197"/>
        <v>6.5465747418342782E-2</v>
      </c>
    </row>
    <row r="1204" spans="1:17" x14ac:dyDescent="0.4">
      <c r="F1204" s="18">
        <v>39734</v>
      </c>
      <c r="G1204">
        <v>1311.71997070312</v>
      </c>
      <c r="H1204" s="12">
        <v>1.0458632707595801</v>
      </c>
      <c r="I1204" s="13">
        <f t="shared" si="198"/>
        <v>200.06288146346648</v>
      </c>
      <c r="K1204" s="19">
        <v>39734</v>
      </c>
      <c r="L1204" s="14">
        <f t="shared" si="199"/>
        <v>47666.409523314273</v>
      </c>
      <c r="M1204" s="14">
        <f t="shared" si="200"/>
        <v>325085.43422805867</v>
      </c>
      <c r="N1204" s="14">
        <f t="shared" si="201"/>
        <v>6001.8864439039853</v>
      </c>
      <c r="O1204" s="17">
        <f t="shared" si="202"/>
        <v>378753.7301952769</v>
      </c>
      <c r="P1204" s="16">
        <f t="shared" si="206"/>
        <v>-5639484.8215884874</v>
      </c>
      <c r="Q1204" s="2">
        <f t="shared" si="197"/>
        <v>6.7161051439551964E-2</v>
      </c>
    </row>
    <row r="1205" spans="1:17" x14ac:dyDescent="0.4">
      <c r="F1205" s="18">
        <v>39741</v>
      </c>
      <c r="G1205">
        <v>1202.27001953125</v>
      </c>
      <c r="H1205" s="12">
        <v>0.87399947643279996</v>
      </c>
      <c r="I1205" s="13">
        <f t="shared" si="198"/>
        <v>200.17833565751062</v>
      </c>
      <c r="K1205" s="19">
        <v>39741</v>
      </c>
      <c r="L1205" s="14">
        <f t="shared" si="199"/>
        <v>43689.122974822829</v>
      </c>
      <c r="M1205" s="14">
        <f t="shared" si="200"/>
        <v>271665.05149846344</v>
      </c>
      <c r="N1205" s="14">
        <f t="shared" si="201"/>
        <v>6005.3500697253094</v>
      </c>
      <c r="O1205" s="17">
        <f t="shared" si="202"/>
        <v>321359.52454301156</v>
      </c>
      <c r="P1205" s="16">
        <f t="shared" si="206"/>
        <v>-5645995.6749987761</v>
      </c>
      <c r="Q1205" s="2">
        <f t="shared" si="197"/>
        <v>5.691813154693591E-2</v>
      </c>
    </row>
    <row r="1206" spans="1:17" x14ac:dyDescent="0.4">
      <c r="F1206" s="18">
        <v>39748</v>
      </c>
      <c r="G1206">
        <v>1334.78002929687</v>
      </c>
      <c r="H1206" s="12">
        <v>1.0636001825332599</v>
      </c>
      <c r="I1206" s="13">
        <f t="shared" si="198"/>
        <v>200.29385647896123</v>
      </c>
      <c r="K1206" s="19">
        <v>39748</v>
      </c>
      <c r="L1206" s="14">
        <f t="shared" si="199"/>
        <v>48504.385784339029</v>
      </c>
      <c r="M1206" s="14">
        <f t="shared" si="200"/>
        <v>330598.59433896287</v>
      </c>
      <c r="N1206" s="14">
        <f t="shared" si="201"/>
        <v>6008.8156943688273</v>
      </c>
      <c r="O1206" s="17">
        <f t="shared" si="202"/>
        <v>385111.79581767076</v>
      </c>
      <c r="P1206" s="16">
        <f t="shared" si="206"/>
        <v>-5652514.0452680457</v>
      </c>
      <c r="Q1206" s="2">
        <f t="shared" si="197"/>
        <v>6.8131063936066438E-2</v>
      </c>
    </row>
    <row r="1207" spans="1:17" x14ac:dyDescent="0.4">
      <c r="F1207" s="18">
        <v>39755</v>
      </c>
      <c r="G1207">
        <v>1271.61999511718</v>
      </c>
      <c r="H1207" s="12">
        <v>0.95075780153274503</v>
      </c>
      <c r="I1207" s="13">
        <f t="shared" si="198"/>
        <v>200.40944396626827</v>
      </c>
      <c r="K1207" s="19">
        <v>39755</v>
      </c>
      <c r="L1207" s="14">
        <f t="shared" si="199"/>
        <v>46209.222089376104</v>
      </c>
      <c r="M1207" s="14">
        <f t="shared" si="200"/>
        <v>295523.82361846673</v>
      </c>
      <c r="N1207" s="14">
        <f t="shared" si="201"/>
        <v>6012.2833189880384</v>
      </c>
      <c r="O1207" s="17">
        <f t="shared" si="202"/>
        <v>347745.32902683091</v>
      </c>
      <c r="P1207" s="16">
        <f t="shared" si="206"/>
        <v>-5659039.9410746014</v>
      </c>
      <c r="Q1207" s="2">
        <f t="shared" si="197"/>
        <v>6.1449527242742372E-2</v>
      </c>
    </row>
    <row r="1208" spans="1:17" x14ac:dyDescent="0.4">
      <c r="F1208" s="18">
        <v>39762</v>
      </c>
      <c r="G1208">
        <v>1179.63000488281</v>
      </c>
      <c r="H1208" s="12">
        <v>0.81283783912658603</v>
      </c>
      <c r="I1208" s="13">
        <f t="shared" si="198"/>
        <v>200.52509815790393</v>
      </c>
      <c r="K1208" s="19">
        <v>39762</v>
      </c>
      <c r="L1208" s="14">
        <f t="shared" si="199"/>
        <v>42866.410632288382</v>
      </c>
      <c r="M1208" s="14">
        <f t="shared" si="200"/>
        <v>252654.19417353862</v>
      </c>
      <c r="N1208" s="14">
        <f t="shared" si="201"/>
        <v>6015.752944737108</v>
      </c>
      <c r="O1208" s="17">
        <f t="shared" si="202"/>
        <v>301536.35775056412</v>
      </c>
      <c r="P1208" s="16">
        <f t="shared" si="206"/>
        <v>-5665573.3711067662</v>
      </c>
      <c r="Q1208" s="2">
        <f t="shared" si="197"/>
        <v>5.3222566896465623E-2</v>
      </c>
    </row>
    <row r="1209" spans="1:17" x14ac:dyDescent="0.4">
      <c r="F1209" s="18">
        <v>39769</v>
      </c>
      <c r="G1209">
        <v>1085.56994628906</v>
      </c>
      <c r="H1209" s="12">
        <v>0.68042343854904097</v>
      </c>
      <c r="I1209" s="13">
        <f t="shared" si="198"/>
        <v>200.64081909236256</v>
      </c>
      <c r="K1209" s="19">
        <v>39769</v>
      </c>
      <c r="L1209" s="14">
        <f t="shared" si="199"/>
        <v>39448.375249085875</v>
      </c>
      <c r="M1209" s="14">
        <f t="shared" si="200"/>
        <v>211495.85721565282</v>
      </c>
      <c r="N1209" s="14">
        <f t="shared" si="201"/>
        <v>6019.2245727708678</v>
      </c>
      <c r="O1209" s="17">
        <f t="shared" si="202"/>
        <v>256963.45703750959</v>
      </c>
      <c r="P1209" s="16">
        <f t="shared" si="206"/>
        <v>-5672114.3440628955</v>
      </c>
      <c r="Q1209" s="2">
        <f t="shared" si="197"/>
        <v>4.5302940217782792E-2</v>
      </c>
    </row>
    <row r="1210" spans="1:17" x14ac:dyDescent="0.4">
      <c r="F1210" s="18">
        <v>39776</v>
      </c>
      <c r="G1210">
        <v>1185.75</v>
      </c>
      <c r="H1210" s="12">
        <v>0.80855667591094904</v>
      </c>
      <c r="I1210" s="13">
        <f t="shared" si="198"/>
        <v>200.75660680816077</v>
      </c>
      <c r="K1210" s="19">
        <v>39776</v>
      </c>
      <c r="L1210" s="14">
        <f t="shared" si="199"/>
        <v>43088.804283412173</v>
      </c>
      <c r="M1210" s="14">
        <f t="shared" si="200"/>
        <v>251323.48121911412</v>
      </c>
      <c r="N1210" s="14">
        <f t="shared" si="201"/>
        <v>6022.6982042448144</v>
      </c>
      <c r="O1210" s="17">
        <f t="shared" si="202"/>
        <v>300434.98370677116</v>
      </c>
      <c r="P1210" s="16">
        <f>P1209*EXP($C$17/52)+(-MAX(O$2:O1209)*$C$16)</f>
        <v>-5791163.1588307545</v>
      </c>
      <c r="Q1210" s="2">
        <f t="shared" si="197"/>
        <v>5.1878176364043162E-2</v>
      </c>
    </row>
    <row r="1211" spans="1:17" x14ac:dyDescent="0.4">
      <c r="F1211" s="18">
        <v>39783</v>
      </c>
      <c r="G1211">
        <v>1177.86999511718</v>
      </c>
      <c r="H1211" s="12">
        <v>0.78623300790786699</v>
      </c>
      <c r="I1211" s="13">
        <f t="shared" si="198"/>
        <v>200.87246134383736</v>
      </c>
      <c r="K1211" s="19">
        <v>39783</v>
      </c>
      <c r="L1211" s="14">
        <f t="shared" si="199"/>
        <v>42802.4538822752</v>
      </c>
      <c r="M1211" s="14">
        <f t="shared" si="200"/>
        <v>244384.620749261</v>
      </c>
      <c r="N1211" s="14">
        <f t="shared" si="201"/>
        <v>6026.1738403151121</v>
      </c>
      <c r="O1211" s="17">
        <f t="shared" si="202"/>
        <v>293213.24847185134</v>
      </c>
      <c r="P1211" s="16">
        <f t="shared" ref="P1211:P1222" si="207">P1210*EXP($C$17/52)</f>
        <v>-5797849.1267152447</v>
      </c>
      <c r="Q1211" s="2">
        <f t="shared" si="197"/>
        <v>5.0572762771764382E-2</v>
      </c>
    </row>
    <row r="1212" spans="1:17" x14ac:dyDescent="0.4">
      <c r="F1212" s="18">
        <v>39790</v>
      </c>
      <c r="G1212">
        <v>1206.65002441406</v>
      </c>
      <c r="H1212" s="12">
        <v>0.82537645101547197</v>
      </c>
      <c r="I1212" s="13">
        <f t="shared" si="198"/>
        <v>200.9883827379534</v>
      </c>
      <c r="K1212" s="19">
        <v>39790</v>
      </c>
      <c r="L1212" s="14">
        <f t="shared" si="199"/>
        <v>43848.287362894327</v>
      </c>
      <c r="M1212" s="14">
        <f t="shared" si="200"/>
        <v>256551.56795506095</v>
      </c>
      <c r="N1212" s="14">
        <f t="shared" si="201"/>
        <v>6029.6514821385927</v>
      </c>
      <c r="O1212" s="17">
        <f t="shared" si="202"/>
        <v>306429.50680009386</v>
      </c>
      <c r="P1212" s="16">
        <f t="shared" si="207"/>
        <v>-5804542.8136304943</v>
      </c>
      <c r="Q1212" s="2">
        <f t="shared" si="197"/>
        <v>5.2791325111862727E-2</v>
      </c>
    </row>
    <row r="1213" spans="1:17" x14ac:dyDescent="0.4">
      <c r="F1213" s="18">
        <v>39797</v>
      </c>
      <c r="G1213">
        <v>1217.18994140625</v>
      </c>
      <c r="H1213" s="12">
        <v>0.83271586894989003</v>
      </c>
      <c r="I1213" s="13">
        <f t="shared" si="198"/>
        <v>201.10437102909216</v>
      </c>
      <c r="K1213" s="19">
        <v>39797</v>
      </c>
      <c r="L1213" s="14">
        <f t="shared" si="199"/>
        <v>44231.295940115393</v>
      </c>
      <c r="M1213" s="14">
        <f t="shared" si="200"/>
        <v>258832.87750373516</v>
      </c>
      <c r="N1213" s="14">
        <f t="shared" si="201"/>
        <v>6033.1311308727554</v>
      </c>
      <c r="O1213" s="17">
        <f t="shared" si="202"/>
        <v>309097.3045747233</v>
      </c>
      <c r="P1213" s="16">
        <f t="shared" si="207"/>
        <v>-5811244.2284882171</v>
      </c>
      <c r="Q1213" s="2">
        <f t="shared" si="197"/>
        <v>5.3189522315969552E-2</v>
      </c>
    </row>
    <row r="1214" spans="1:17" x14ac:dyDescent="0.4">
      <c r="F1214" s="18">
        <v>39804</v>
      </c>
      <c r="G1214">
        <v>1185.43994140625</v>
      </c>
      <c r="H1214" s="12">
        <v>0.79296076297759999</v>
      </c>
      <c r="I1214" s="13">
        <f t="shared" si="198"/>
        <v>201.22042625585925</v>
      </c>
      <c r="K1214" s="19">
        <v>39804</v>
      </c>
      <c r="L1214" s="14">
        <f t="shared" si="199"/>
        <v>43077.537107310556</v>
      </c>
      <c r="M1214" s="14">
        <f t="shared" si="200"/>
        <v>246475.80727370572</v>
      </c>
      <c r="N1214" s="14">
        <f t="shared" si="201"/>
        <v>6036.6127876757673</v>
      </c>
      <c r="O1214" s="17">
        <f t="shared" si="202"/>
        <v>295589.95716869202</v>
      </c>
      <c r="P1214" s="16">
        <f t="shared" si="207"/>
        <v>-5817953.3802104155</v>
      </c>
      <c r="Q1214" s="2">
        <f t="shared" si="197"/>
        <v>5.0806518693348748E-2</v>
      </c>
    </row>
    <row r="1215" spans="1:17" x14ac:dyDescent="0.4">
      <c r="A1215" s="7"/>
      <c r="E1215" s="7"/>
      <c r="F1215" s="20">
        <v>39811</v>
      </c>
      <c r="G1215" s="8">
        <v>1263.69995117187</v>
      </c>
      <c r="H1215" s="21">
        <v>0.89479446411132801</v>
      </c>
      <c r="I1215" s="22">
        <f t="shared" si="198"/>
        <v>201.3365484568825</v>
      </c>
      <c r="J1215" s="22"/>
      <c r="K1215" s="23">
        <v>39811</v>
      </c>
      <c r="L1215" s="24">
        <f t="shared" si="199"/>
        <v>45921.416714317704</v>
      </c>
      <c r="M1215" s="24">
        <f t="shared" si="200"/>
        <v>278128.75262292463</v>
      </c>
      <c r="N1215" s="24">
        <f t="shared" si="201"/>
        <v>6040.0964537064647</v>
      </c>
      <c r="O1215" s="25">
        <f t="shared" si="202"/>
        <v>330090.26579094876</v>
      </c>
      <c r="P1215" s="26">
        <f t="shared" si="207"/>
        <v>-5824670.2777293939</v>
      </c>
      <c r="Q1215" s="2">
        <f t="shared" si="197"/>
        <v>5.6671064635718131E-2</v>
      </c>
    </row>
    <row r="1216" spans="1:17" x14ac:dyDescent="0.4">
      <c r="F1216" s="18">
        <v>39818</v>
      </c>
      <c r="G1216">
        <v>1223.01000976562</v>
      </c>
      <c r="H1216" s="12">
        <v>0.84158384799957198</v>
      </c>
      <c r="I1216" s="13">
        <f t="shared" si="198"/>
        <v>201.45273767081204</v>
      </c>
      <c r="K1216" s="19">
        <v>39818</v>
      </c>
      <c r="L1216" s="14">
        <f t="shared" si="199"/>
        <v>44442.790594513855</v>
      </c>
      <c r="M1216" s="14">
        <f t="shared" si="200"/>
        <v>261589.30934400568</v>
      </c>
      <c r="N1216" s="14">
        <f t="shared" si="201"/>
        <v>6043.5821301243504</v>
      </c>
      <c r="O1216" s="17">
        <f t="shared" si="202"/>
        <v>312075.68206864386</v>
      </c>
      <c r="P1216" s="16">
        <f t="shared" si="207"/>
        <v>-5831394.9299877677</v>
      </c>
      <c r="Q1216" s="2">
        <f t="shared" si="197"/>
        <v>5.3516471755978033E-2</v>
      </c>
    </row>
    <row r="1217" spans="2:17" x14ac:dyDescent="0.4">
      <c r="F1217" s="18">
        <v>39825</v>
      </c>
      <c r="G1217">
        <v>1198.14001464843</v>
      </c>
      <c r="H1217" s="12">
        <v>0.80274677276611295</v>
      </c>
      <c r="I1217" s="13">
        <f t="shared" si="198"/>
        <v>201.56899393632031</v>
      </c>
      <c r="K1217" s="19">
        <v>39825</v>
      </c>
      <c r="L1217" s="14">
        <f t="shared" si="199"/>
        <v>43539.043301969883</v>
      </c>
      <c r="M1217" s="14">
        <f t="shared" si="200"/>
        <v>249517.59039239993</v>
      </c>
      <c r="N1217" s="14">
        <f t="shared" si="201"/>
        <v>6047.0698180895988</v>
      </c>
      <c r="O1217" s="17">
        <f t="shared" si="202"/>
        <v>299103.70351245941</v>
      </c>
      <c r="P1217" s="16">
        <f t="shared" si="207"/>
        <v>-5838127.3459384777</v>
      </c>
      <c r="Q1217" s="2">
        <f t="shared" si="197"/>
        <v>5.1232815899526864E-2</v>
      </c>
    </row>
    <row r="1218" spans="2:17" x14ac:dyDescent="0.4">
      <c r="F1218" s="18">
        <v>39832</v>
      </c>
      <c r="G1218">
        <v>1175.89001464843</v>
      </c>
      <c r="H1218" s="12">
        <v>0.76849615573883001</v>
      </c>
      <c r="I1218" s="13">
        <f t="shared" si="198"/>
        <v>201.6853172921021</v>
      </c>
      <c r="K1218" s="19">
        <v>39832</v>
      </c>
      <c r="L1218" s="14">
        <f t="shared" si="199"/>
        <v>42730.503647484606</v>
      </c>
      <c r="M1218" s="14">
        <f t="shared" si="200"/>
        <v>238871.4791652539</v>
      </c>
      <c r="N1218" s="14">
        <f t="shared" si="201"/>
        <v>6050.5595187630524</v>
      </c>
      <c r="O1218" s="17">
        <f t="shared" si="202"/>
        <v>287652.54233150155</v>
      </c>
      <c r="P1218" s="16">
        <f t="shared" si="207"/>
        <v>-5844867.5345448004</v>
      </c>
      <c r="Q1218" s="2">
        <f t="shared" ref="Q1218:Q1281" si="208">O1218/-P1218</f>
        <v>4.9214552875902602E-2</v>
      </c>
    </row>
    <row r="1219" spans="2:17" x14ac:dyDescent="0.4">
      <c r="B1219" s="7"/>
      <c r="C1219" s="7"/>
      <c r="D1219" s="7"/>
      <c r="F1219" s="18">
        <v>39839</v>
      </c>
      <c r="G1219">
        <v>1180.25</v>
      </c>
      <c r="H1219" s="12">
        <v>0.77461218833923295</v>
      </c>
      <c r="I1219" s="13">
        <f t="shared" ref="I1219:I1282" si="209">I1218*EXP($C$13/52)</f>
        <v>201.80170777687451</v>
      </c>
      <c r="K1219" s="19">
        <v>39839</v>
      </c>
      <c r="L1219" s="14">
        <f t="shared" ref="L1219:L1282" si="210">L1218*(G1219/G1218)</f>
        <v>42888.940548595579</v>
      </c>
      <c r="M1219" s="14">
        <f t="shared" ref="M1219:M1282" si="211">M1218*(H1219/H1218)</f>
        <v>240772.52413857143</v>
      </c>
      <c r="N1219" s="14">
        <f t="shared" ref="N1219:N1282" si="212">N1218*(I1219/I1218)</f>
        <v>6054.0512333062243</v>
      </c>
      <c r="O1219" s="17">
        <f t="shared" ref="O1219:O1282" si="213">L1219+M1219+N1219</f>
        <v>289715.51592047326</v>
      </c>
      <c r="P1219" s="16">
        <f t="shared" si="207"/>
        <v>-5851615.5047803614</v>
      </c>
      <c r="Q1219" s="2">
        <f t="shared" si="208"/>
        <v>4.951034730217594E-2</v>
      </c>
    </row>
    <row r="1220" spans="2:17" x14ac:dyDescent="0.4">
      <c r="F1220" s="18">
        <v>39846</v>
      </c>
      <c r="G1220">
        <v>1277.48999023437</v>
      </c>
      <c r="H1220" s="12">
        <v>0.90182846784591597</v>
      </c>
      <c r="I1220" s="13">
        <f t="shared" si="209"/>
        <v>201.91816542937696</v>
      </c>
      <c r="K1220" s="19">
        <v>39846</v>
      </c>
      <c r="L1220" s="14">
        <f t="shared" si="210"/>
        <v>46422.53102528095</v>
      </c>
      <c r="M1220" s="14">
        <f t="shared" si="211"/>
        <v>280315.13034776773</v>
      </c>
      <c r="N1220" s="14">
        <f t="shared" si="212"/>
        <v>6057.5449628812976</v>
      </c>
      <c r="O1220" s="17">
        <f t="shared" si="213"/>
        <v>332795.20633592998</v>
      </c>
      <c r="P1220" s="16">
        <f t="shared" si="207"/>
        <v>-5858371.2656291453</v>
      </c>
      <c r="Q1220" s="2">
        <f t="shared" si="208"/>
        <v>5.6806779776561372E-2</v>
      </c>
    </row>
    <row r="1221" spans="2:17" x14ac:dyDescent="0.4">
      <c r="F1221" s="18">
        <v>39853</v>
      </c>
      <c r="G1221">
        <v>1236.84997558593</v>
      </c>
      <c r="H1221" s="12">
        <v>0.84708839654922397</v>
      </c>
      <c r="I1221" s="13">
        <f t="shared" si="209"/>
        <v>202.03469028837122</v>
      </c>
      <c r="K1221" s="19">
        <v>39853</v>
      </c>
      <c r="L1221" s="14">
        <f t="shared" si="210"/>
        <v>44945.719186983137</v>
      </c>
      <c r="M1221" s="14">
        <f t="shared" si="211"/>
        <v>263300.28687378677</v>
      </c>
      <c r="N1221" s="14">
        <f t="shared" si="212"/>
        <v>6061.0407086511259</v>
      </c>
      <c r="O1221" s="17">
        <f t="shared" si="213"/>
        <v>314307.04676942102</v>
      </c>
      <c r="P1221" s="16">
        <f t="shared" si="207"/>
        <v>-5865134.8260855088</v>
      </c>
      <c r="Q1221" s="2">
        <f t="shared" si="208"/>
        <v>5.3589057385607437E-2</v>
      </c>
    </row>
    <row r="1222" spans="2:17" x14ac:dyDescent="0.4">
      <c r="F1222" s="18">
        <v>39860</v>
      </c>
      <c r="G1222">
        <v>1172.7099609375</v>
      </c>
      <c r="H1222" s="12">
        <v>0.760545134544372</v>
      </c>
      <c r="I1222" s="13">
        <f t="shared" si="209"/>
        <v>202.15128239264149</v>
      </c>
      <c r="K1222" s="19">
        <v>39860</v>
      </c>
      <c r="L1222" s="14">
        <f t="shared" si="210"/>
        <v>42614.944118105726</v>
      </c>
      <c r="M1222" s="14">
        <f t="shared" si="211"/>
        <v>236400.06511924797</v>
      </c>
      <c r="N1222" s="14">
        <f t="shared" si="212"/>
        <v>6064.538471779234</v>
      </c>
      <c r="O1222" s="17">
        <f t="shared" si="213"/>
        <v>285079.54770913295</v>
      </c>
      <c r="P1222" s="16">
        <f t="shared" si="207"/>
        <v>-5871906.1951541938</v>
      </c>
      <c r="Q1222" s="2">
        <f t="shared" si="208"/>
        <v>4.854974487576038E-2</v>
      </c>
    </row>
    <row r="1223" spans="2:17" x14ac:dyDescent="0.4">
      <c r="F1223" s="18">
        <v>39867</v>
      </c>
      <c r="G1223">
        <v>1116.98999023437</v>
      </c>
      <c r="H1223" s="12">
        <v>0.68867981433868397</v>
      </c>
      <c r="I1223" s="13">
        <f t="shared" si="209"/>
        <v>202.26794178099431</v>
      </c>
      <c r="K1223" s="19">
        <v>39867</v>
      </c>
      <c r="L1223" s="14">
        <f t="shared" si="210"/>
        <v>40590.143854724214</v>
      </c>
      <c r="M1223" s="14">
        <f t="shared" si="211"/>
        <v>214062.18455859192</v>
      </c>
      <c r="N1223" s="14">
        <f t="shared" si="212"/>
        <v>6068.0382534298187</v>
      </c>
      <c r="O1223" s="17">
        <f t="shared" si="213"/>
        <v>260720.36666674595</v>
      </c>
      <c r="P1223" s="16">
        <f>P1222*EXP($C$17/52)+(-MAX(O$2:O1222)*$C$16)</f>
        <v>-5991185.6720297066</v>
      </c>
      <c r="Q1223" s="2">
        <f t="shared" si="208"/>
        <v>4.3517323771810022E-2</v>
      </c>
    </row>
    <row r="1224" spans="2:17" x14ac:dyDescent="0.4">
      <c r="F1224" s="18">
        <v>39874</v>
      </c>
      <c r="G1224">
        <v>1064.69995117187</v>
      </c>
      <c r="H1224" s="12">
        <v>0.62782448530197099</v>
      </c>
      <c r="I1224" s="13">
        <f t="shared" si="209"/>
        <v>202.38466849225861</v>
      </c>
      <c r="K1224" s="19">
        <v>39874</v>
      </c>
      <c r="L1224" s="14">
        <f t="shared" si="210"/>
        <v>38689.983400044861</v>
      </c>
      <c r="M1224" s="14">
        <f t="shared" si="211"/>
        <v>195146.53696096354</v>
      </c>
      <c r="N1224" s="14">
        <f t="shared" si="212"/>
        <v>6071.5400547677482</v>
      </c>
      <c r="O1224" s="17">
        <f t="shared" si="213"/>
        <v>239908.06041577616</v>
      </c>
      <c r="P1224" s="16">
        <f t="shared" ref="P1224:P1235" si="214">P1223*EXP($C$17/52)</f>
        <v>-5998102.5683240425</v>
      </c>
      <c r="Q1224" s="2">
        <f t="shared" si="208"/>
        <v>3.9997325434668246E-2</v>
      </c>
    </row>
    <row r="1225" spans="2:17" x14ac:dyDescent="0.4">
      <c r="F1225" s="18">
        <v>39881</v>
      </c>
      <c r="G1225">
        <v>1168.52001953125</v>
      </c>
      <c r="H1225" s="12">
        <v>0.74494844675063998</v>
      </c>
      <c r="I1225" s="13">
        <f t="shared" si="209"/>
        <v>202.50146256528575</v>
      </c>
      <c r="K1225" s="19">
        <v>39881</v>
      </c>
      <c r="L1225" s="14">
        <f t="shared" si="210"/>
        <v>42462.686420266487</v>
      </c>
      <c r="M1225" s="14">
        <f t="shared" si="211"/>
        <v>231552.1503241692</v>
      </c>
      <c r="N1225" s="14">
        <f t="shared" si="212"/>
        <v>6075.0438769585626</v>
      </c>
      <c r="O1225" s="17">
        <f t="shared" si="213"/>
        <v>280089.88062139426</v>
      </c>
      <c r="P1225" s="16">
        <f t="shared" si="214"/>
        <v>-6005027.4502587784</v>
      </c>
      <c r="Q1225" s="2">
        <f t="shared" si="208"/>
        <v>4.6642564574675534E-2</v>
      </c>
    </row>
    <row r="1226" spans="2:17" x14ac:dyDescent="0.4">
      <c r="F1226" s="18">
        <v>39888</v>
      </c>
      <c r="G1226">
        <v>1187.18005371093</v>
      </c>
      <c r="H1226" s="12">
        <v>0.76818990707397405</v>
      </c>
      <c r="I1226" s="13">
        <f t="shared" si="209"/>
        <v>202.61832403894948</v>
      </c>
      <c r="K1226" s="19">
        <v>39888</v>
      </c>
      <c r="L1226" s="14">
        <f t="shared" si="210"/>
        <v>43140.770806258486</v>
      </c>
      <c r="M1226" s="14">
        <f t="shared" si="211"/>
        <v>238776.28796485518</v>
      </c>
      <c r="N1226" s="14">
        <f t="shared" si="212"/>
        <v>6078.5497211684751</v>
      </c>
      <c r="O1226" s="17">
        <f t="shared" si="213"/>
        <v>287995.6084922821</v>
      </c>
      <c r="P1226" s="16">
        <f t="shared" si="214"/>
        <v>-6011960.3270534324</v>
      </c>
      <c r="Q1226" s="2">
        <f t="shared" si="208"/>
        <v>4.7903777274830056E-2</v>
      </c>
    </row>
    <row r="1227" spans="2:17" x14ac:dyDescent="0.4">
      <c r="F1227" s="18">
        <v>39895</v>
      </c>
      <c r="G1227">
        <v>1251.46997070312</v>
      </c>
      <c r="H1227" s="12">
        <v>0.850757896900177</v>
      </c>
      <c r="I1227" s="13">
        <f t="shared" si="209"/>
        <v>202.73525295214603</v>
      </c>
      <c r="K1227" s="19">
        <v>39895</v>
      </c>
      <c r="L1227" s="14">
        <f t="shared" si="210"/>
        <v>45476.993155550736</v>
      </c>
      <c r="M1227" s="14">
        <f t="shared" si="211"/>
        <v>264440.87680398213</v>
      </c>
      <c r="N1227" s="14">
        <f t="shared" si="212"/>
        <v>6082.0575885643711</v>
      </c>
      <c r="O1227" s="17">
        <f t="shared" si="213"/>
        <v>315999.92754809721</v>
      </c>
      <c r="P1227" s="16">
        <f t="shared" si="214"/>
        <v>-6018901.2079381673</v>
      </c>
      <c r="Q1227" s="2">
        <f t="shared" si="208"/>
        <v>5.2501265036770065E-2</v>
      </c>
    </row>
    <row r="1228" spans="2:17" x14ac:dyDescent="0.4">
      <c r="F1228" s="18">
        <v>39902</v>
      </c>
      <c r="G1228">
        <v>1316.16003417968</v>
      </c>
      <c r="H1228" s="12">
        <v>0.93638426065444902</v>
      </c>
      <c r="I1228" s="13">
        <f t="shared" si="209"/>
        <v>202.852249343794</v>
      </c>
      <c r="K1228" s="19">
        <v>39902</v>
      </c>
      <c r="L1228" s="14">
        <f t="shared" si="210"/>
        <v>47827.756372268428</v>
      </c>
      <c r="M1228" s="14">
        <f t="shared" si="211"/>
        <v>291056.09929115372</v>
      </c>
      <c r="N1228" s="14">
        <f t="shared" si="212"/>
        <v>6085.5674803138108</v>
      </c>
      <c r="O1228" s="17">
        <f t="shared" si="213"/>
        <v>344969.42314373597</v>
      </c>
      <c r="P1228" s="16">
        <f t="shared" si="214"/>
        <v>-6025850.1021538023</v>
      </c>
      <c r="Q1228" s="2">
        <f t="shared" si="208"/>
        <v>5.7248258303079017E-2</v>
      </c>
    </row>
    <row r="1229" spans="2:17" x14ac:dyDescent="0.4">
      <c r="F1229" s="18">
        <v>39909</v>
      </c>
      <c r="G1229">
        <v>1340.28002929687</v>
      </c>
      <c r="H1229" s="12">
        <v>0.96788311004638605</v>
      </c>
      <c r="I1229" s="13">
        <f t="shared" si="209"/>
        <v>202.96931325283455</v>
      </c>
      <c r="K1229" s="19">
        <v>39909</v>
      </c>
      <c r="L1229" s="14">
        <f t="shared" si="210"/>
        <v>48704.249519155601</v>
      </c>
      <c r="M1229" s="14">
        <f t="shared" si="211"/>
        <v>300846.87923203944</v>
      </c>
      <c r="N1229" s="14">
        <f t="shared" si="212"/>
        <v>6089.0793975850274</v>
      </c>
      <c r="O1229" s="17">
        <f t="shared" si="213"/>
        <v>355640.20814878005</v>
      </c>
      <c r="P1229" s="16">
        <f t="shared" si="214"/>
        <v>-6032807.0189518239</v>
      </c>
      <c r="Q1229" s="2">
        <f t="shared" si="208"/>
        <v>5.8951033413061356E-2</v>
      </c>
    </row>
    <row r="1230" spans="2:17" x14ac:dyDescent="0.4">
      <c r="F1230" s="18">
        <v>39916</v>
      </c>
      <c r="G1230">
        <v>1353.92004394531</v>
      </c>
      <c r="H1230" s="12">
        <v>0.98653680086135798</v>
      </c>
      <c r="I1230" s="13">
        <f t="shared" si="209"/>
        <v>203.08644471823123</v>
      </c>
      <c r="K1230" s="19">
        <v>39916</v>
      </c>
      <c r="L1230" s="14">
        <f t="shared" si="210"/>
        <v>49199.912113808365</v>
      </c>
      <c r="M1230" s="14">
        <f t="shared" si="211"/>
        <v>306645.00155651593</v>
      </c>
      <c r="N1230" s="14">
        <f t="shared" si="212"/>
        <v>6092.5933415469281</v>
      </c>
      <c r="O1230" s="17">
        <f t="shared" si="213"/>
        <v>361937.50701187126</v>
      </c>
      <c r="P1230" s="16">
        <f t="shared" si="214"/>
        <v>-6039771.967594401</v>
      </c>
      <c r="Q1230" s="2">
        <f t="shared" si="208"/>
        <v>5.9925690730345309E-2</v>
      </c>
    </row>
    <row r="1231" spans="2:17" x14ac:dyDescent="0.4">
      <c r="F1231" s="18">
        <v>39923</v>
      </c>
      <c r="G1231">
        <v>1373.28002929687</v>
      </c>
      <c r="H1231" s="12">
        <v>1.0103895664214999</v>
      </c>
      <c r="I1231" s="13">
        <f t="shared" si="209"/>
        <v>203.2036437789701</v>
      </c>
      <c r="K1231" s="19">
        <v>39923</v>
      </c>
      <c r="L1231" s="14">
        <f t="shared" si="210"/>
        <v>49903.431928055128</v>
      </c>
      <c r="M1231" s="14">
        <f t="shared" si="211"/>
        <v>314059.15106004255</v>
      </c>
      <c r="N1231" s="14">
        <f t="shared" si="212"/>
        <v>6096.1093133690947</v>
      </c>
      <c r="O1231" s="17">
        <f t="shared" si="213"/>
        <v>370058.69230146677</v>
      </c>
      <c r="P1231" s="16">
        <f t="shared" si="214"/>
        <v>-6046744.9573543947</v>
      </c>
      <c r="Q1231" s="2">
        <f t="shared" si="208"/>
        <v>6.1199652856431516E-2</v>
      </c>
    </row>
    <row r="1232" spans="2:17" x14ac:dyDescent="0.4">
      <c r="F1232" s="18">
        <v>39930</v>
      </c>
      <c r="G1232">
        <v>1396.61999511718</v>
      </c>
      <c r="H1232" s="12">
        <v>1.04892182350158</v>
      </c>
      <c r="I1232" s="13">
        <f t="shared" si="209"/>
        <v>203.32091047405976</v>
      </c>
      <c r="K1232" s="19">
        <v>39930</v>
      </c>
      <c r="L1232" s="14">
        <f t="shared" si="210"/>
        <v>50751.579698843969</v>
      </c>
      <c r="M1232" s="14">
        <f t="shared" si="211"/>
        <v>326036.12345679535</v>
      </c>
      <c r="N1232" s="14">
        <f t="shared" si="212"/>
        <v>6099.6273142217842</v>
      </c>
      <c r="O1232" s="17">
        <f t="shared" si="213"/>
        <v>382887.33046986116</v>
      </c>
      <c r="P1232" s="16">
        <f t="shared" si="214"/>
        <v>-6053725.9975153729</v>
      </c>
      <c r="Q1232" s="2">
        <f t="shared" si="208"/>
        <v>6.3248209553423695E-2</v>
      </c>
    </row>
    <row r="1233" spans="6:17" x14ac:dyDescent="0.4">
      <c r="F1233" s="18">
        <v>39937</v>
      </c>
      <c r="G1233">
        <v>1394.16003417968</v>
      </c>
      <c r="H1233" s="12">
        <v>1.0412768125534</v>
      </c>
      <c r="I1233" s="13">
        <f t="shared" si="209"/>
        <v>203.43824484253125</v>
      </c>
      <c r="K1233" s="19">
        <v>39937</v>
      </c>
      <c r="L1233" s="14">
        <f t="shared" si="210"/>
        <v>50662.187520576394</v>
      </c>
      <c r="M1233" s="14">
        <f t="shared" si="211"/>
        <v>323659.82650359767</v>
      </c>
      <c r="N1233" s="14">
        <f t="shared" si="212"/>
        <v>6103.1473452759292</v>
      </c>
      <c r="O1233" s="17">
        <f t="shared" si="213"/>
        <v>380425.16136944998</v>
      </c>
      <c r="P1233" s="16">
        <f t="shared" si="214"/>
        <v>-6060715.0973716211</v>
      </c>
      <c r="Q1233" s="2">
        <f t="shared" si="208"/>
        <v>6.276902234431557E-2</v>
      </c>
    </row>
    <row r="1234" spans="6:17" x14ac:dyDescent="0.4">
      <c r="F1234" s="18">
        <v>39944</v>
      </c>
      <c r="G1234">
        <v>1355.10998535156</v>
      </c>
      <c r="H1234" s="12">
        <v>0.98378503322601296</v>
      </c>
      <c r="I1234" s="13">
        <f t="shared" si="209"/>
        <v>203.55564692343819</v>
      </c>
      <c r="K1234" s="19">
        <v>39944</v>
      </c>
      <c r="L1234" s="14">
        <f t="shared" si="210"/>
        <v>49243.153229020376</v>
      </c>
      <c r="M1234" s="14">
        <f t="shared" si="211"/>
        <v>305789.67027025606</v>
      </c>
      <c r="N1234" s="14">
        <f t="shared" si="212"/>
        <v>6106.669407703137</v>
      </c>
      <c r="O1234" s="17">
        <f t="shared" si="213"/>
        <v>361139.49290697958</v>
      </c>
      <c r="P1234" s="16">
        <f t="shared" si="214"/>
        <v>-6067712.2662281543</v>
      </c>
      <c r="Q1234" s="2">
        <f t="shared" si="208"/>
        <v>5.9518229781102189E-2</v>
      </c>
    </row>
    <row r="1235" spans="6:17" x14ac:dyDescent="0.4">
      <c r="F1235" s="18">
        <v>39951</v>
      </c>
      <c r="G1235">
        <v>1363.17004394531</v>
      </c>
      <c r="H1235" s="12">
        <v>0.99387627840042103</v>
      </c>
      <c r="I1235" s="13">
        <f t="shared" si="209"/>
        <v>203.67311675585671</v>
      </c>
      <c r="K1235" s="19">
        <v>39951</v>
      </c>
      <c r="L1235" s="14">
        <f t="shared" si="210"/>
        <v>49536.046576908993</v>
      </c>
      <c r="M1235" s="14">
        <f t="shared" si="211"/>
        <v>308926.32963208808</v>
      </c>
      <c r="N1235" s="14">
        <f t="shared" si="212"/>
        <v>6110.1935026756928</v>
      </c>
      <c r="O1235" s="17">
        <f t="shared" si="213"/>
        <v>364572.56971167278</v>
      </c>
      <c r="P1235" s="16">
        <f t="shared" si="214"/>
        <v>-6074717.5134007307</v>
      </c>
      <c r="Q1235" s="2">
        <f t="shared" si="208"/>
        <v>6.0014736307891101E-2</v>
      </c>
    </row>
    <row r="1236" spans="6:17" x14ac:dyDescent="0.4">
      <c r="F1236" s="18">
        <v>39958</v>
      </c>
      <c r="G1236">
        <v>1435.56994628906</v>
      </c>
      <c r="H1236" s="12">
        <v>1.1039670705795199</v>
      </c>
      <c r="I1236" s="13">
        <f t="shared" si="209"/>
        <v>203.79065437888551</v>
      </c>
      <c r="K1236" s="19">
        <v>39958</v>
      </c>
      <c r="L1236" s="14">
        <f t="shared" si="210"/>
        <v>52166.976555595902</v>
      </c>
      <c r="M1236" s="14">
        <f t="shared" si="211"/>
        <v>343145.82464701572</v>
      </c>
      <c r="N1236" s="14">
        <f t="shared" si="212"/>
        <v>6113.7196313665563</v>
      </c>
      <c r="O1236" s="17">
        <f t="shared" si="213"/>
        <v>401426.5208339782</v>
      </c>
      <c r="P1236" s="16">
        <f>P1235*EXP($C$17/52)+(-MAX(O$2:O1235)*$C$16)</f>
        <v>-6194231.138395234</v>
      </c>
      <c r="Q1236" s="2">
        <f t="shared" si="208"/>
        <v>6.4806513006225572E-2</v>
      </c>
    </row>
    <row r="1237" spans="6:17" x14ac:dyDescent="0.4">
      <c r="F1237" s="18">
        <v>39965</v>
      </c>
      <c r="G1237">
        <v>1493.2099609375</v>
      </c>
      <c r="H1237" s="12">
        <v>1.19418084621429</v>
      </c>
      <c r="I1237" s="13">
        <f t="shared" si="209"/>
        <v>203.90825983164581</v>
      </c>
      <c r="K1237" s="19">
        <v>39965</v>
      </c>
      <c r="L1237" s="14">
        <f t="shared" si="210"/>
        <v>54261.549028781352</v>
      </c>
      <c r="M1237" s="14">
        <f t="shared" si="211"/>
        <v>371186.95128901204</v>
      </c>
      <c r="N1237" s="14">
        <f t="shared" si="212"/>
        <v>6117.247794949365</v>
      </c>
      <c r="O1237" s="17">
        <f t="shared" si="213"/>
        <v>431565.74811274279</v>
      </c>
      <c r="P1237" s="16">
        <f t="shared" ref="P1237:P1248" si="215">P1236*EXP($C$17/52)</f>
        <v>-6201382.4531353945</v>
      </c>
      <c r="Q1237" s="2">
        <f t="shared" si="208"/>
        <v>6.9591861391252341E-2</v>
      </c>
    </row>
    <row r="1238" spans="6:17" x14ac:dyDescent="0.4">
      <c r="F1238" s="18">
        <v>39972</v>
      </c>
      <c r="G1238">
        <v>1489.96997070312</v>
      </c>
      <c r="H1238" s="12">
        <v>1.18561840057373</v>
      </c>
      <c r="I1238" s="13">
        <f t="shared" si="209"/>
        <v>204.02593315328147</v>
      </c>
      <c r="K1238" s="19">
        <v>39972</v>
      </c>
      <c r="L1238" s="14">
        <f t="shared" si="210"/>
        <v>54143.811474415452</v>
      </c>
      <c r="M1238" s="14">
        <f t="shared" si="211"/>
        <v>368525.48832636874</v>
      </c>
      <c r="N1238" s="14">
        <f t="shared" si="212"/>
        <v>6120.7779945984348</v>
      </c>
      <c r="O1238" s="17">
        <f t="shared" si="213"/>
        <v>428790.07779538265</v>
      </c>
      <c r="P1238" s="16">
        <f t="shared" si="215"/>
        <v>-6208542.0241548847</v>
      </c>
      <c r="Q1238" s="2">
        <f t="shared" si="208"/>
        <v>6.9064536589611009E-2</v>
      </c>
    </row>
    <row r="1239" spans="6:17" x14ac:dyDescent="0.4">
      <c r="F1239" s="18">
        <v>39979</v>
      </c>
      <c r="G1239">
        <v>1471.22998046875</v>
      </c>
      <c r="H1239" s="12">
        <v>1.1528965234756401</v>
      </c>
      <c r="I1239" s="13">
        <f t="shared" si="209"/>
        <v>204.14367438295889</v>
      </c>
      <c r="K1239" s="19">
        <v>39979</v>
      </c>
      <c r="L1239" s="14">
        <f t="shared" si="210"/>
        <v>53462.821576475893</v>
      </c>
      <c r="M1239" s="14">
        <f t="shared" si="211"/>
        <v>358354.55497151049</v>
      </c>
      <c r="N1239" s="14">
        <f t="shared" si="212"/>
        <v>6124.3102314887574</v>
      </c>
      <c r="O1239" s="17">
        <f t="shared" si="213"/>
        <v>417941.68677947519</v>
      </c>
      <c r="P1239" s="16">
        <f t="shared" si="215"/>
        <v>-6215709.8609856796</v>
      </c>
      <c r="Q1239" s="2">
        <f t="shared" si="208"/>
        <v>6.7239574582266384E-2</v>
      </c>
    </row>
    <row r="1240" spans="6:17" x14ac:dyDescent="0.4">
      <c r="F1240" s="18">
        <v>39986</v>
      </c>
      <c r="G1240">
        <v>1480.19995117187</v>
      </c>
      <c r="H1240" s="12">
        <v>1.16665828227996</v>
      </c>
      <c r="I1240" s="13">
        <f t="shared" si="209"/>
        <v>204.26148355986709</v>
      </c>
      <c r="K1240" s="19">
        <v>39986</v>
      </c>
      <c r="L1240" s="14">
        <f t="shared" si="210"/>
        <v>53788.780093916059</v>
      </c>
      <c r="M1240" s="14">
        <f t="shared" si="211"/>
        <v>362632.11922079808</v>
      </c>
      <c r="N1240" s="14">
        <f t="shared" si="212"/>
        <v>6127.8445067960038</v>
      </c>
      <c r="O1240" s="17">
        <f t="shared" si="213"/>
        <v>422548.74382151011</v>
      </c>
      <c r="P1240" s="16">
        <f t="shared" si="215"/>
        <v>-6222885.9731707573</v>
      </c>
      <c r="Q1240" s="2">
        <f t="shared" si="208"/>
        <v>6.7902376107047344E-2</v>
      </c>
    </row>
    <row r="1241" spans="6:17" x14ac:dyDescent="0.4">
      <c r="F1241" s="18">
        <v>39993</v>
      </c>
      <c r="G1241">
        <v>1446.28002929687</v>
      </c>
      <c r="H1241" s="12">
        <v>1.11681079864501</v>
      </c>
      <c r="I1241" s="13">
        <f t="shared" si="209"/>
        <v>204.3793607232177</v>
      </c>
      <c r="K1241" s="19">
        <v>39993</v>
      </c>
      <c r="L1241" s="14">
        <f t="shared" si="210"/>
        <v>52556.168771984369</v>
      </c>
      <c r="M1241" s="14">
        <f t="shared" si="211"/>
        <v>347138.03761787992</v>
      </c>
      <c r="N1241" s="14">
        <f t="shared" si="212"/>
        <v>6131.3808216965226</v>
      </c>
      <c r="O1241" s="17">
        <f t="shared" si="213"/>
        <v>405825.58721156081</v>
      </c>
      <c r="P1241" s="16">
        <f t="shared" si="215"/>
        <v>-6230070.3702641148</v>
      </c>
      <c r="Q1241" s="2">
        <f t="shared" si="208"/>
        <v>6.5139807914297507E-2</v>
      </c>
    </row>
    <row r="1242" spans="6:17" x14ac:dyDescent="0.4">
      <c r="F1242" s="18">
        <v>40000</v>
      </c>
      <c r="G1242">
        <v>1419.83996582031</v>
      </c>
      <c r="H1242" s="12">
        <v>1.07338631153106</v>
      </c>
      <c r="I1242" s="13">
        <f t="shared" si="209"/>
        <v>204.497305912245</v>
      </c>
      <c r="K1242" s="19">
        <v>40000</v>
      </c>
      <c r="L1242" s="14">
        <f t="shared" si="210"/>
        <v>51595.366983763837</v>
      </c>
      <c r="M1242" s="14">
        <f t="shared" si="211"/>
        <v>333640.41451145167</v>
      </c>
      <c r="N1242" s="14">
        <f t="shared" si="212"/>
        <v>6134.9191773673419</v>
      </c>
      <c r="O1242" s="17">
        <f t="shared" si="213"/>
        <v>391370.70067258284</v>
      </c>
      <c r="P1242" s="16">
        <f t="shared" si="215"/>
        <v>-6237263.0618307795</v>
      </c>
      <c r="Q1242" s="2">
        <f t="shared" si="208"/>
        <v>6.2747185230585187E-2</v>
      </c>
    </row>
    <row r="1243" spans="6:17" x14ac:dyDescent="0.4">
      <c r="F1243" s="18">
        <v>40007</v>
      </c>
      <c r="G1243">
        <v>1527.26000976562</v>
      </c>
      <c r="H1243" s="12">
        <v>1.2376058101653999</v>
      </c>
      <c r="I1243" s="13">
        <f t="shared" si="209"/>
        <v>204.61531916620589</v>
      </c>
      <c r="K1243" s="19">
        <v>40007</v>
      </c>
      <c r="L1243" s="14">
        <f t="shared" si="210"/>
        <v>55498.889015958644</v>
      </c>
      <c r="M1243" s="14">
        <f t="shared" si="211"/>
        <v>384684.72261062241</v>
      </c>
      <c r="N1243" s="14">
        <f t="shared" si="212"/>
        <v>6138.4595749861683</v>
      </c>
      <c r="O1243" s="17">
        <f t="shared" si="213"/>
        <v>446322.07120156725</v>
      </c>
      <c r="P1243" s="16">
        <f t="shared" si="215"/>
        <v>-6244464.0574468207</v>
      </c>
      <c r="Q1243" s="2">
        <f t="shared" si="208"/>
        <v>7.1474840289825509E-2</v>
      </c>
    </row>
    <row r="1244" spans="6:17" x14ac:dyDescent="0.4">
      <c r="F1244" s="18">
        <v>40014</v>
      </c>
      <c r="G1244">
        <v>1599.06005859375</v>
      </c>
      <c r="H1244" s="12">
        <v>1.3571760654449401</v>
      </c>
      <c r="I1244" s="13">
        <f t="shared" si="209"/>
        <v>204.73340052437993</v>
      </c>
      <c r="K1244" s="19">
        <v>40014</v>
      </c>
      <c r="L1244" s="14">
        <f t="shared" si="210"/>
        <v>58108.021001195601</v>
      </c>
      <c r="M1244" s="14">
        <f t="shared" si="211"/>
        <v>421850.7169093595</v>
      </c>
      <c r="N1244" s="14">
        <f t="shared" si="212"/>
        <v>6142.0020157313893</v>
      </c>
      <c r="O1244" s="17">
        <f t="shared" si="213"/>
        <v>486100.73992628651</v>
      </c>
      <c r="P1244" s="16">
        <f t="shared" si="215"/>
        <v>-6251673.3666993631</v>
      </c>
      <c r="Q1244" s="2">
        <f t="shared" si="208"/>
        <v>7.775530028737386E-2</v>
      </c>
    </row>
    <row r="1245" spans="6:17" x14ac:dyDescent="0.4">
      <c r="F1245" s="18">
        <v>40021</v>
      </c>
      <c r="G1245">
        <v>1603.35998535156</v>
      </c>
      <c r="H1245" s="12">
        <v>1.36329233646392</v>
      </c>
      <c r="I1245" s="13">
        <f t="shared" si="209"/>
        <v>204.85155002606936</v>
      </c>
      <c r="K1245" s="19">
        <v>40021</v>
      </c>
      <c r="L1245" s="14">
        <f t="shared" si="210"/>
        <v>58264.275441423546</v>
      </c>
      <c r="M1245" s="14">
        <f t="shared" si="211"/>
        <v>423751.83599026722</v>
      </c>
      <c r="N1245" s="14">
        <f t="shared" si="212"/>
        <v>6145.5465007820721</v>
      </c>
      <c r="O1245" s="17">
        <f t="shared" si="213"/>
        <v>488161.65793247282</v>
      </c>
      <c r="P1245" s="16">
        <f t="shared" si="215"/>
        <v>-6258890.9991866015</v>
      </c>
      <c r="Q1245" s="2">
        <f t="shared" si="208"/>
        <v>7.7994912836142016E-2</v>
      </c>
    </row>
    <row r="1246" spans="6:17" x14ac:dyDescent="0.4">
      <c r="F1246" s="18">
        <v>40028</v>
      </c>
      <c r="G1246">
        <v>1619.48999023437</v>
      </c>
      <c r="H1246" s="12">
        <v>1.3914265632629299</v>
      </c>
      <c r="I1246" s="13">
        <f t="shared" si="209"/>
        <v>204.96976771059906</v>
      </c>
      <c r="K1246" s="19">
        <v>40028</v>
      </c>
      <c r="L1246" s="14">
        <f t="shared" si="210"/>
        <v>58850.421444785039</v>
      </c>
      <c r="M1246" s="14">
        <f t="shared" si="211"/>
        <v>432496.79108270898</v>
      </c>
      <c r="N1246" s="14">
        <f t="shared" si="212"/>
        <v>6149.0930313179633</v>
      </c>
      <c r="O1246" s="17">
        <f t="shared" si="213"/>
        <v>497496.30555881199</v>
      </c>
      <c r="P1246" s="16">
        <f t="shared" si="215"/>
        <v>-6266116.9645178104</v>
      </c>
      <c r="Q1246" s="2">
        <f t="shared" si="208"/>
        <v>7.9394672709735367E-2</v>
      </c>
    </row>
    <row r="1247" spans="6:17" x14ac:dyDescent="0.4">
      <c r="F1247" s="18">
        <v>40035</v>
      </c>
      <c r="G1247">
        <v>1611.57995605468</v>
      </c>
      <c r="H1247" s="12">
        <v>1.3752194643020601</v>
      </c>
      <c r="I1247" s="13">
        <f t="shared" si="209"/>
        <v>205.08805361731666</v>
      </c>
      <c r="K1247" s="19">
        <v>40035</v>
      </c>
      <c r="L1247" s="14">
        <f t="shared" si="210"/>
        <v>58562.979813206912</v>
      </c>
      <c r="M1247" s="14">
        <f t="shared" si="211"/>
        <v>427459.1423282547</v>
      </c>
      <c r="N1247" s="14">
        <f t="shared" si="212"/>
        <v>6152.6416085194915</v>
      </c>
      <c r="O1247" s="17">
        <f t="shared" si="213"/>
        <v>492174.76374998107</v>
      </c>
      <c r="P1247" s="16">
        <f t="shared" si="215"/>
        <v>-6273351.2723133592</v>
      </c>
      <c r="Q1247" s="2">
        <f t="shared" si="208"/>
        <v>7.8454838950615127E-2</v>
      </c>
    </row>
    <row r="1248" spans="6:17" x14ac:dyDescent="0.4">
      <c r="F1248" s="18">
        <v>40042</v>
      </c>
      <c r="G1248">
        <v>1637.78002929687</v>
      </c>
      <c r="H1248" s="12">
        <v>1.41711473464965</v>
      </c>
      <c r="I1248" s="13">
        <f t="shared" si="209"/>
        <v>205.20640778559246</v>
      </c>
      <c r="K1248" s="19">
        <v>40042</v>
      </c>
      <c r="L1248" s="14">
        <f t="shared" si="210"/>
        <v>59515.060629689127</v>
      </c>
      <c r="M1248" s="14">
        <f t="shared" si="211"/>
        <v>440481.43934721086</v>
      </c>
      <c r="N1248" s="14">
        <f t="shared" si="212"/>
        <v>6156.1922335677655</v>
      </c>
      <c r="O1248" s="17">
        <f t="shared" si="213"/>
        <v>506152.69221046777</v>
      </c>
      <c r="P1248" s="16">
        <f t="shared" si="215"/>
        <v>-6280593.9322047243</v>
      </c>
      <c r="Q1248" s="2">
        <f t="shared" si="208"/>
        <v>8.0589940644799685E-2</v>
      </c>
    </row>
    <row r="1249" spans="6:17" x14ac:dyDescent="0.4">
      <c r="F1249" s="18">
        <v>40049</v>
      </c>
      <c r="G1249">
        <v>1643.23999023437</v>
      </c>
      <c r="H1249" s="12">
        <v>1.42995834350585</v>
      </c>
      <c r="I1249" s="13">
        <f t="shared" si="209"/>
        <v>205.32483025481949</v>
      </c>
      <c r="K1249" s="19">
        <v>40049</v>
      </c>
      <c r="L1249" s="14">
        <f t="shared" si="210"/>
        <v>59713.46939058393</v>
      </c>
      <c r="M1249" s="14">
        <f t="shared" si="211"/>
        <v>444473.61526427959</v>
      </c>
      <c r="N1249" s="14">
        <f t="shared" si="212"/>
        <v>6159.7449076445764</v>
      </c>
      <c r="O1249" s="17">
        <f t="shared" si="213"/>
        <v>510346.82956250809</v>
      </c>
      <c r="P1249" s="16">
        <f>P1248*EXP($C$17/52)+(-MAX(O$2:O1248)*$C$16)</f>
        <v>-6400345.2440138701</v>
      </c>
      <c r="Q1249" s="2">
        <f t="shared" si="208"/>
        <v>7.9737390735261732E-2</v>
      </c>
    </row>
    <row r="1250" spans="6:17" x14ac:dyDescent="0.4">
      <c r="F1250" s="18">
        <v>40056</v>
      </c>
      <c r="G1250">
        <v>1638.06994628906</v>
      </c>
      <c r="H1250" s="12">
        <v>1.4207842350006099</v>
      </c>
      <c r="I1250" s="13">
        <f t="shared" si="209"/>
        <v>205.44332106441351</v>
      </c>
      <c r="K1250" s="19">
        <v>40056</v>
      </c>
      <c r="L1250" s="14">
        <f t="shared" si="210"/>
        <v>59525.595882933834</v>
      </c>
      <c r="M1250" s="14">
        <f t="shared" si="211"/>
        <v>441622.02927740838</v>
      </c>
      <c r="N1250" s="14">
        <f t="shared" si="212"/>
        <v>6163.2996319323975</v>
      </c>
      <c r="O1250" s="17">
        <f t="shared" si="213"/>
        <v>507310.9247922746</v>
      </c>
      <c r="P1250" s="16">
        <f t="shared" ref="P1250:P1261" si="216">P1249*EXP($C$17/52)</f>
        <v>-6407734.5199809745</v>
      </c>
      <c r="Q1250" s="2">
        <f t="shared" si="208"/>
        <v>7.9171651573633053E-2</v>
      </c>
    </row>
    <row r="1251" spans="6:17" x14ac:dyDescent="0.4">
      <c r="F1251" s="18">
        <v>40063</v>
      </c>
      <c r="G1251">
        <v>1685.4599609375</v>
      </c>
      <c r="H1251" s="12">
        <v>1.50335252285003</v>
      </c>
      <c r="I1251" s="13">
        <f t="shared" si="209"/>
        <v>205.56188025381303</v>
      </c>
      <c r="K1251" s="19">
        <v>40063</v>
      </c>
      <c r="L1251" s="14">
        <f t="shared" si="210"/>
        <v>61247.695032142918</v>
      </c>
      <c r="M1251" s="14">
        <f t="shared" si="211"/>
        <v>467286.71075102169</v>
      </c>
      <c r="N1251" s="14">
        <f t="shared" si="212"/>
        <v>6166.856407614383</v>
      </c>
      <c r="O1251" s="17">
        <f t="shared" si="213"/>
        <v>534701.26219077897</v>
      </c>
      <c r="P1251" s="16">
        <f t="shared" si="216"/>
        <v>-6415132.3269565227</v>
      </c>
      <c r="Q1251" s="2">
        <f t="shared" si="208"/>
        <v>8.3349997309323284E-2</v>
      </c>
    </row>
    <row r="1252" spans="6:17" x14ac:dyDescent="0.4">
      <c r="F1252" s="18">
        <v>40070</v>
      </c>
      <c r="G1252">
        <v>1725.23999023437</v>
      </c>
      <c r="H1252" s="12">
        <v>1.5764409303665099</v>
      </c>
      <c r="I1252" s="13">
        <f t="shared" si="209"/>
        <v>205.68050786247935</v>
      </c>
      <c r="K1252" s="19">
        <v>40070</v>
      </c>
      <c r="L1252" s="14">
        <f t="shared" si="210"/>
        <v>62693.255982394854</v>
      </c>
      <c r="M1252" s="14">
        <f t="shared" si="211"/>
        <v>490004.76325254614</v>
      </c>
      <c r="N1252" s="14">
        <f t="shared" si="212"/>
        <v>6170.4152358743722</v>
      </c>
      <c r="O1252" s="17">
        <f t="shared" si="213"/>
        <v>558868.43447081535</v>
      </c>
      <c r="P1252" s="16">
        <f t="shared" si="216"/>
        <v>-6422538.6747896662</v>
      </c>
      <c r="Q1252" s="2">
        <f t="shared" si="208"/>
        <v>8.7016748791959267E-2</v>
      </c>
    </row>
    <row r="1253" spans="6:17" x14ac:dyDescent="0.4">
      <c r="F1253" s="18">
        <v>40077</v>
      </c>
      <c r="G1253">
        <v>1694.15002441406</v>
      </c>
      <c r="H1253" s="12">
        <v>1.5195608139037999</v>
      </c>
      <c r="I1253" s="13">
        <f t="shared" si="209"/>
        <v>205.79920392989646</v>
      </c>
      <c r="K1253" s="19">
        <v>40077</v>
      </c>
      <c r="L1253" s="14">
        <f t="shared" si="210"/>
        <v>61563.482039819006</v>
      </c>
      <c r="M1253" s="14">
        <f t="shared" si="211"/>
        <v>472324.73004343151</v>
      </c>
      <c r="N1253" s="14">
        <f t="shared" si="212"/>
        <v>6173.9761178968856</v>
      </c>
      <c r="O1253" s="17">
        <f t="shared" si="213"/>
        <v>540062.18820114736</v>
      </c>
      <c r="P1253" s="16">
        <f t="shared" si="216"/>
        <v>-6429953.5733409291</v>
      </c>
      <c r="Q1253" s="2">
        <f t="shared" si="208"/>
        <v>8.3991615497860786E-2</v>
      </c>
    </row>
    <row r="1254" spans="6:17" x14ac:dyDescent="0.4">
      <c r="F1254" s="18">
        <v>40084</v>
      </c>
      <c r="G1254">
        <v>1662.48999023437</v>
      </c>
      <c r="H1254" s="12">
        <v>1.4577876329421899</v>
      </c>
      <c r="I1254" s="13">
        <f t="shared" si="209"/>
        <v>205.91796849557124</v>
      </c>
      <c r="K1254" s="19">
        <v>40084</v>
      </c>
      <c r="L1254" s="14">
        <f t="shared" si="210"/>
        <v>60412.992462441987</v>
      </c>
      <c r="M1254" s="14">
        <f t="shared" si="211"/>
        <v>453123.78674807248</v>
      </c>
      <c r="N1254" s="14">
        <f t="shared" si="212"/>
        <v>6177.5390548671285</v>
      </c>
      <c r="O1254" s="17">
        <f t="shared" si="213"/>
        <v>519714.31826538156</v>
      </c>
      <c r="P1254" s="16">
        <f t="shared" si="216"/>
        <v>-6437377.0324822189</v>
      </c>
      <c r="Q1254" s="2">
        <f t="shared" si="208"/>
        <v>8.0733863442045806E-2</v>
      </c>
    </row>
    <row r="1255" spans="6:17" x14ac:dyDescent="0.4">
      <c r="F1255" s="18">
        <v>40091</v>
      </c>
      <c r="G1255">
        <v>1727.76000976562</v>
      </c>
      <c r="H1255" s="12">
        <v>1.57215940952301</v>
      </c>
      <c r="I1255" s="13">
        <f t="shared" si="209"/>
        <v>206.03680159903328</v>
      </c>
      <c r="K1255" s="19">
        <v>40091</v>
      </c>
      <c r="L1255" s="14">
        <f t="shared" si="210"/>
        <v>62784.830621545101</v>
      </c>
      <c r="M1255" s="14">
        <f t="shared" si="211"/>
        <v>488673.9391367372</v>
      </c>
      <c r="N1255" s="14">
        <f t="shared" si="212"/>
        <v>6181.10404797099</v>
      </c>
      <c r="O1255" s="17">
        <f t="shared" si="213"/>
        <v>557639.87380625331</v>
      </c>
      <c r="P1255" s="16">
        <f t="shared" si="216"/>
        <v>-6444809.0620968398</v>
      </c>
      <c r="Q1255" s="2">
        <f t="shared" si="208"/>
        <v>8.6525429758011072E-2</v>
      </c>
    </row>
    <row r="1256" spans="6:17" x14ac:dyDescent="0.4">
      <c r="F1256" s="18">
        <v>40098</v>
      </c>
      <c r="G1256">
        <v>1739.31994628906</v>
      </c>
      <c r="H1256" s="12">
        <v>1.59631788730621</v>
      </c>
      <c r="I1256" s="13">
        <f t="shared" si="209"/>
        <v>206.15570327983502</v>
      </c>
      <c r="K1256" s="19">
        <v>40098</v>
      </c>
      <c r="L1256" s="14">
        <f t="shared" si="210"/>
        <v>63204.905546602808</v>
      </c>
      <c r="M1256" s="14">
        <f t="shared" si="211"/>
        <v>496183.1130985847</v>
      </c>
      <c r="N1256" s="14">
        <f t="shared" si="212"/>
        <v>6184.6710983950425</v>
      </c>
      <c r="O1256" s="17">
        <f t="shared" si="213"/>
        <v>565572.68974358251</v>
      </c>
      <c r="P1256" s="16">
        <f t="shared" si="216"/>
        <v>-6452249.6720795073</v>
      </c>
      <c r="Q1256" s="2">
        <f t="shared" si="208"/>
        <v>8.7655115422913113E-2</v>
      </c>
    </row>
    <row r="1257" spans="6:17" x14ac:dyDescent="0.4">
      <c r="F1257" s="18">
        <v>40105</v>
      </c>
      <c r="G1257">
        <v>1753.63000488281</v>
      </c>
      <c r="H1257" s="12">
        <v>1.6223120689392001</v>
      </c>
      <c r="I1257" s="13">
        <f t="shared" si="209"/>
        <v>206.27467357755177</v>
      </c>
      <c r="K1257" s="19">
        <v>40105</v>
      </c>
      <c r="L1257" s="14">
        <f t="shared" si="210"/>
        <v>63724.916774964819</v>
      </c>
      <c r="M1257" s="14">
        <f t="shared" si="211"/>
        <v>504262.87845589215</v>
      </c>
      <c r="N1257" s="14">
        <f t="shared" si="212"/>
        <v>6188.2402073265448</v>
      </c>
      <c r="O1257" s="17">
        <f t="shared" si="213"/>
        <v>574176.03543818358</v>
      </c>
      <c r="P1257" s="16">
        <f t="shared" si="216"/>
        <v>-6459698.8723363597</v>
      </c>
      <c r="Q1257" s="2">
        <f t="shared" si="208"/>
        <v>8.8885882575283917E-2</v>
      </c>
    </row>
    <row r="1258" spans="6:17" x14ac:dyDescent="0.4">
      <c r="F1258" s="18">
        <v>40112</v>
      </c>
      <c r="G1258">
        <v>1667.13000488281</v>
      </c>
      <c r="H1258" s="12">
        <v>1.4587043523788401</v>
      </c>
      <c r="I1258" s="13">
        <f t="shared" si="209"/>
        <v>206.39371253178157</v>
      </c>
      <c r="K1258" s="19">
        <v>40112</v>
      </c>
      <c r="L1258" s="14">
        <f t="shared" si="210"/>
        <v>60581.605309213053</v>
      </c>
      <c r="M1258" s="14">
        <f t="shared" si="211"/>
        <v>453408.73043474794</v>
      </c>
      <c r="N1258" s="14">
        <f t="shared" si="212"/>
        <v>6191.811375953439</v>
      </c>
      <c r="O1258" s="17">
        <f t="shared" si="213"/>
        <v>520182.14711991441</v>
      </c>
      <c r="P1258" s="16">
        <f t="shared" si="216"/>
        <v>-6467156.6727849729</v>
      </c>
      <c r="Q1258" s="2">
        <f t="shared" si="208"/>
        <v>8.0434443363486152E-2</v>
      </c>
    </row>
    <row r="1259" spans="6:17" x14ac:dyDescent="0.4">
      <c r="F1259" s="18">
        <v>40119</v>
      </c>
      <c r="G1259">
        <v>1730.76000976562</v>
      </c>
      <c r="H1259" s="12">
        <v>1.5764409303665099</v>
      </c>
      <c r="I1259" s="13">
        <f t="shared" si="209"/>
        <v>206.51282018214542</v>
      </c>
      <c r="K1259" s="19">
        <v>40119</v>
      </c>
      <c r="L1259" s="14">
        <f t="shared" si="210"/>
        <v>62893.847204172329</v>
      </c>
      <c r="M1259" s="14">
        <f t="shared" si="211"/>
        <v>490004.76325254608</v>
      </c>
      <c r="N1259" s="14">
        <f t="shared" si="212"/>
        <v>6195.3846054643545</v>
      </c>
      <c r="O1259" s="17">
        <f t="shared" si="213"/>
        <v>559093.99506218277</v>
      </c>
      <c r="P1259" s="16">
        <f t="shared" si="216"/>
        <v>-6474623.0833543716</v>
      </c>
      <c r="Q1259" s="2">
        <f t="shared" si="208"/>
        <v>8.6351589561956002E-2</v>
      </c>
    </row>
    <row r="1260" spans="6:17" x14ac:dyDescent="0.4">
      <c r="F1260" s="18">
        <v>40126</v>
      </c>
      <c r="G1260">
        <v>1788.60998535156</v>
      </c>
      <c r="H1260" s="12">
        <v>1.68225085735321</v>
      </c>
      <c r="I1260" s="13">
        <f t="shared" si="209"/>
        <v>206.63199656828712</v>
      </c>
      <c r="K1260" s="19">
        <v>40126</v>
      </c>
      <c r="L1260" s="14">
        <f t="shared" si="210"/>
        <v>64996.049418654933</v>
      </c>
      <c r="M1260" s="14">
        <f t="shared" si="211"/>
        <v>522893.63794754219</v>
      </c>
      <c r="N1260" s="14">
        <f t="shared" si="212"/>
        <v>6198.9598970486059</v>
      </c>
      <c r="O1260" s="17">
        <f t="shared" si="213"/>
        <v>594088.64726324577</v>
      </c>
      <c r="P1260" s="16">
        <f t="shared" si="216"/>
        <v>-6482098.1139850449</v>
      </c>
      <c r="Q1260" s="2">
        <f t="shared" si="208"/>
        <v>9.1650671868342595E-2</v>
      </c>
    </row>
    <row r="1261" spans="6:17" x14ac:dyDescent="0.4">
      <c r="F1261" s="18">
        <v>40133</v>
      </c>
      <c r="G1261">
        <v>1764.39001464843</v>
      </c>
      <c r="H1261" s="12">
        <v>1.6385192871093699</v>
      </c>
      <c r="I1261" s="13">
        <f t="shared" si="209"/>
        <v>206.75124172987339</v>
      </c>
      <c r="K1261" s="19">
        <v>40133</v>
      </c>
      <c r="L1261" s="14">
        <f t="shared" si="210"/>
        <v>64115.92327285932</v>
      </c>
      <c r="M1261" s="14">
        <f t="shared" si="211"/>
        <v>509300.5642641451</v>
      </c>
      <c r="N1261" s="14">
        <f t="shared" si="212"/>
        <v>6202.5372518961931</v>
      </c>
      <c r="O1261" s="17">
        <f t="shared" si="213"/>
        <v>579619.02478890063</v>
      </c>
      <c r="P1261" s="16">
        <f t="shared" si="216"/>
        <v>-6489581.7746289577</v>
      </c>
      <c r="Q1261" s="2">
        <f t="shared" si="208"/>
        <v>8.9315312591471338E-2</v>
      </c>
    </row>
    <row r="1262" spans="6:17" x14ac:dyDescent="0.4">
      <c r="F1262" s="18">
        <v>40140</v>
      </c>
      <c r="G1262">
        <v>1765.4599609375</v>
      </c>
      <c r="H1262" s="12">
        <v>1.6409660577773999</v>
      </c>
      <c r="I1262" s="13">
        <f t="shared" si="209"/>
        <v>206.87055570659379</v>
      </c>
      <c r="K1262" s="19">
        <v>40140</v>
      </c>
      <c r="L1262" s="14">
        <f t="shared" si="210"/>
        <v>64154.803902202351</v>
      </c>
      <c r="M1262" s="14">
        <f t="shared" si="211"/>
        <v>510061.09341485845</v>
      </c>
      <c r="N1262" s="14">
        <f t="shared" si="212"/>
        <v>6206.1166711978049</v>
      </c>
      <c r="O1262" s="17">
        <f t="shared" si="213"/>
        <v>580422.01398825867</v>
      </c>
      <c r="P1262" s="16">
        <f>P1261*EXP($C$17/52)+(-MAX(O$2:O1261)*$C$16)</f>
        <v>-6609574.3654289339</v>
      </c>
      <c r="Q1262" s="2">
        <f t="shared" si="208"/>
        <v>8.7815339066934256E-2</v>
      </c>
    </row>
    <row r="1263" spans="6:17" x14ac:dyDescent="0.4">
      <c r="F1263" s="18">
        <v>40147</v>
      </c>
      <c r="G1263">
        <v>1791.91003417968</v>
      </c>
      <c r="H1263" s="12">
        <v>1.6862257719039899</v>
      </c>
      <c r="I1263" s="13">
        <f t="shared" si="209"/>
        <v>206.98993853816083</v>
      </c>
      <c r="K1263" s="19">
        <v>40147</v>
      </c>
      <c r="L1263" s="14">
        <f t="shared" si="210"/>
        <v>65115.969433903141</v>
      </c>
      <c r="M1263" s="14">
        <f t="shared" si="211"/>
        <v>524129.15970156773</v>
      </c>
      <c r="N1263" s="14">
        <f t="shared" si="212"/>
        <v>6209.6981561448156</v>
      </c>
      <c r="O1263" s="17">
        <f t="shared" si="213"/>
        <v>595454.82729161566</v>
      </c>
      <c r="P1263" s="16">
        <f t="shared" ref="P1263:P1274" si="217">P1262*EXP($C$17/52)</f>
        <v>-6617205.198946381</v>
      </c>
      <c r="Q1263" s="2">
        <f t="shared" si="208"/>
        <v>8.9985848917973177E-2</v>
      </c>
    </row>
    <row r="1264" spans="6:17" x14ac:dyDescent="0.4">
      <c r="F1264" s="18">
        <v>40154</v>
      </c>
      <c r="G1264">
        <v>1792.06005859375</v>
      </c>
      <c r="H1264" s="12">
        <v>1.6871436834335301</v>
      </c>
      <c r="I1264" s="13">
        <f t="shared" si="209"/>
        <v>207.10939026430989</v>
      </c>
      <c r="K1264" s="19">
        <v>40154</v>
      </c>
      <c r="L1264" s="14">
        <f t="shared" si="210"/>
        <v>65121.421150214002</v>
      </c>
      <c r="M1264" s="14">
        <f t="shared" si="211"/>
        <v>524414.47392619564</v>
      </c>
      <c r="N1264" s="14">
        <f t="shared" si="212"/>
        <v>6213.2817079292881</v>
      </c>
      <c r="O1264" s="17">
        <f t="shared" si="213"/>
        <v>595749.17678433901</v>
      </c>
      <c r="P1264" s="16">
        <f t="shared" si="217"/>
        <v>-6624844.842353384</v>
      </c>
      <c r="Q1264" s="2">
        <f t="shared" si="208"/>
        <v>8.9926510123776338E-2</v>
      </c>
    </row>
    <row r="1265" spans="1:17" x14ac:dyDescent="0.4">
      <c r="F1265" s="18">
        <v>40161</v>
      </c>
      <c r="G1265">
        <v>1807.35998535156</v>
      </c>
      <c r="H1265" s="12">
        <v>1.7155833244323699</v>
      </c>
      <c r="I1265" s="13">
        <f t="shared" si="209"/>
        <v>207.22891092479935</v>
      </c>
      <c r="K1265" s="19">
        <v>40161</v>
      </c>
      <c r="L1265" s="14">
        <f t="shared" si="210"/>
        <v>65677.403060075114</v>
      </c>
      <c r="M1265" s="14">
        <f t="shared" si="211"/>
        <v>533254.36084246845</v>
      </c>
      <c r="N1265" s="14">
        <f t="shared" si="212"/>
        <v>6216.8673277439721</v>
      </c>
      <c r="O1265" s="17">
        <f t="shared" si="213"/>
        <v>605148.6312302876</v>
      </c>
      <c r="P1265" s="16">
        <f t="shared" si="217"/>
        <v>-6632493.3058210667</v>
      </c>
      <c r="Q1265" s="2">
        <f t="shared" si="208"/>
        <v>9.1239991256255551E-2</v>
      </c>
    </row>
    <row r="1266" spans="1:17" x14ac:dyDescent="0.4">
      <c r="F1266" s="18">
        <v>40168</v>
      </c>
      <c r="G1266">
        <v>1869.83996582031</v>
      </c>
      <c r="H1266" s="12">
        <v>1.8342369794845499</v>
      </c>
      <c r="I1266" s="13">
        <f t="shared" si="209"/>
        <v>207.3485005594105</v>
      </c>
      <c r="K1266" s="19">
        <v>40168</v>
      </c>
      <c r="L1266" s="14">
        <f t="shared" si="210"/>
        <v>67947.854377848154</v>
      </c>
      <c r="M1266" s="14">
        <f t="shared" si="211"/>
        <v>570135.44850832573</v>
      </c>
      <c r="N1266" s="14">
        <f t="shared" si="212"/>
        <v>6220.4550167823063</v>
      </c>
      <c r="O1266" s="17">
        <f t="shared" si="213"/>
        <v>644303.7579029561</v>
      </c>
      <c r="P1266" s="16">
        <f t="shared" si="217"/>
        <v>-6640150.5995322959</v>
      </c>
      <c r="Q1266" s="2">
        <f t="shared" si="208"/>
        <v>9.7031497741683473E-2</v>
      </c>
    </row>
    <row r="1267" spans="1:17" x14ac:dyDescent="0.4">
      <c r="A1267" s="7"/>
      <c r="E1267" s="7"/>
      <c r="F1267" s="20">
        <v>40175</v>
      </c>
      <c r="G1267" s="8">
        <v>1860.31005859375</v>
      </c>
      <c r="H1267" s="21">
        <v>1.8189463615417401</v>
      </c>
      <c r="I1267" s="22">
        <f t="shared" si="209"/>
        <v>207.46815920794754</v>
      </c>
      <c r="J1267" s="22"/>
      <c r="K1267" s="23">
        <v>40175</v>
      </c>
      <c r="L1267" s="24">
        <f t="shared" si="210"/>
        <v>67601.548404983449</v>
      </c>
      <c r="M1267" s="24">
        <f t="shared" si="211"/>
        <v>565382.6693329527</v>
      </c>
      <c r="N1267" s="24">
        <f t="shared" si="212"/>
        <v>6224.0447762384183</v>
      </c>
      <c r="O1267" s="25">
        <f t="shared" si="213"/>
        <v>639208.26251417457</v>
      </c>
      <c r="P1267" s="26">
        <f t="shared" si="217"/>
        <v>-6647816.7336816946</v>
      </c>
      <c r="Q1267" s="2">
        <f t="shared" si="208"/>
        <v>9.6153111332864347E-2</v>
      </c>
    </row>
    <row r="1268" spans="1:17" x14ac:dyDescent="0.4">
      <c r="F1268" s="18">
        <v>40182</v>
      </c>
      <c r="G1268">
        <v>1892.58996582031</v>
      </c>
      <c r="H1268" s="12">
        <v>1.87857937812805</v>
      </c>
      <c r="I1268" s="13">
        <f t="shared" si="209"/>
        <v>207.58788691023773</v>
      </c>
      <c r="K1268" s="19">
        <v>40182</v>
      </c>
      <c r="L1268" s="14">
        <f t="shared" si="210"/>
        <v>68774.563462771301</v>
      </c>
      <c r="M1268" s="14">
        <f t="shared" si="211"/>
        <v>583918.38583938498</v>
      </c>
      <c r="N1268" s="14">
        <f t="shared" si="212"/>
        <v>6227.636607307124</v>
      </c>
      <c r="O1268" s="17">
        <f t="shared" si="213"/>
        <v>658920.58590946335</v>
      </c>
      <c r="P1268" s="16">
        <f t="shared" si="217"/>
        <v>-6655491.7184756557</v>
      </c>
      <c r="Q1268" s="2">
        <f t="shared" si="208"/>
        <v>9.9004042643505777E-2</v>
      </c>
    </row>
    <row r="1269" spans="1:17" x14ac:dyDescent="0.4">
      <c r="F1269" s="18">
        <v>40189</v>
      </c>
      <c r="G1269">
        <v>1864.52001953125</v>
      </c>
      <c r="H1269" s="12">
        <v>1.82261621952056</v>
      </c>
      <c r="I1269" s="13">
        <f t="shared" si="209"/>
        <v>207.70768370613123</v>
      </c>
      <c r="K1269" s="19">
        <v>40189</v>
      </c>
      <c r="L1269" s="14">
        <f t="shared" si="210"/>
        <v>67754.533589783576</v>
      </c>
      <c r="M1269" s="14">
        <f t="shared" si="211"/>
        <v>566523.37042453373</v>
      </c>
      <c r="N1269" s="14">
        <f t="shared" si="212"/>
        <v>6231.2305111839296</v>
      </c>
      <c r="O1269" s="17">
        <f t="shared" si="213"/>
        <v>640509.13452550129</v>
      </c>
      <c r="P1269" s="16">
        <f t="shared" si="217"/>
        <v>-6663175.5641323552</v>
      </c>
      <c r="Q1269" s="2">
        <f t="shared" si="208"/>
        <v>9.6126708408125983E-2</v>
      </c>
    </row>
    <row r="1270" spans="1:17" x14ac:dyDescent="0.4">
      <c r="F1270" s="18">
        <v>40196</v>
      </c>
      <c r="G1270">
        <v>1794.81994628906</v>
      </c>
      <c r="H1270" s="12">
        <v>1.68836677074432</v>
      </c>
      <c r="I1270" s="13">
        <f t="shared" si="209"/>
        <v>207.82754963550127</v>
      </c>
      <c r="K1270" s="19">
        <v>40196</v>
      </c>
      <c r="L1270" s="14">
        <f t="shared" si="210"/>
        <v>65221.712325206543</v>
      </c>
      <c r="M1270" s="14">
        <f t="shared" si="211"/>
        <v>524794.64586706343</v>
      </c>
      <c r="N1270" s="14">
        <f t="shared" si="212"/>
        <v>6234.8264890650307</v>
      </c>
      <c r="O1270" s="17">
        <f t="shared" si="213"/>
        <v>596251.184681335</v>
      </c>
      <c r="P1270" s="16">
        <f t="shared" si="217"/>
        <v>-6670868.2808817662</v>
      </c>
      <c r="Q1270" s="2">
        <f t="shared" si="208"/>
        <v>8.9381345812230839E-2</v>
      </c>
    </row>
    <row r="1271" spans="1:17" x14ac:dyDescent="0.4">
      <c r="B1271" s="7"/>
      <c r="C1271" s="7"/>
      <c r="D1271" s="7"/>
      <c r="F1271" s="18">
        <v>40203</v>
      </c>
      <c r="G1271">
        <v>1741.0400390625</v>
      </c>
      <c r="H1271" s="12">
        <v>1.5822510719299301</v>
      </c>
      <c r="I1271" s="13">
        <f t="shared" si="209"/>
        <v>207.94748473824404</v>
      </c>
      <c r="K1271" s="19">
        <v>40203</v>
      </c>
      <c r="L1271" s="14">
        <f t="shared" si="210"/>
        <v>63267.41175859022</v>
      </c>
      <c r="M1271" s="14">
        <f t="shared" si="211"/>
        <v>491810.72818685276</v>
      </c>
      <c r="N1271" s="14">
        <f t="shared" si="212"/>
        <v>6238.4245421473133</v>
      </c>
      <c r="O1271" s="17">
        <f t="shared" si="213"/>
        <v>561316.56448759034</v>
      </c>
      <c r="P1271" s="16">
        <f t="shared" si="217"/>
        <v>-6678569.878965673</v>
      </c>
      <c r="Q1271" s="2">
        <f t="shared" si="208"/>
        <v>8.4047419531458556E-2</v>
      </c>
    </row>
    <row r="1272" spans="1:17" x14ac:dyDescent="0.4">
      <c r="F1272" s="18">
        <v>40210</v>
      </c>
      <c r="G1272">
        <v>1746.11999511718</v>
      </c>
      <c r="H1272" s="12">
        <v>1.59173107147216</v>
      </c>
      <c r="I1272" s="13">
        <f t="shared" si="209"/>
        <v>208.06748905427878</v>
      </c>
      <c r="K1272" s="19">
        <v>40210</v>
      </c>
      <c r="L1272" s="14">
        <f t="shared" si="210"/>
        <v>63452.011574916127</v>
      </c>
      <c r="M1272" s="14">
        <f t="shared" si="211"/>
        <v>494757.39421273721</v>
      </c>
      <c r="N1272" s="14">
        <f t="shared" si="212"/>
        <v>6242.0246716283555</v>
      </c>
      <c r="O1272" s="17">
        <f t="shared" si="213"/>
        <v>564451.43045928166</v>
      </c>
      <c r="P1272" s="16">
        <f t="shared" si="217"/>
        <v>-6686280.3686376829</v>
      </c>
      <c r="Q1272" s="2">
        <f t="shared" si="208"/>
        <v>8.4419348178528086E-2</v>
      </c>
    </row>
    <row r="1273" spans="1:17" x14ac:dyDescent="0.4">
      <c r="F1273" s="18">
        <v>40217</v>
      </c>
      <c r="G1273">
        <v>1779.10998535156</v>
      </c>
      <c r="H1273" s="12">
        <v>1.6519752740859901</v>
      </c>
      <c r="I1273" s="13">
        <f t="shared" si="209"/>
        <v>208.18756262354773</v>
      </c>
      <c r="K1273" s="19">
        <v>40217</v>
      </c>
      <c r="L1273" s="14">
        <f t="shared" si="210"/>
        <v>64650.830240335374</v>
      </c>
      <c r="M1273" s="14">
        <f t="shared" si="211"/>
        <v>513483.08552821522</v>
      </c>
      <c r="N1273" s="14">
        <f t="shared" si="212"/>
        <v>6245.6268787064237</v>
      </c>
      <c r="O1273" s="17">
        <f t="shared" si="213"/>
        <v>584379.54264725698</v>
      </c>
      <c r="P1273" s="16">
        <f t="shared" si="217"/>
        <v>-6693999.760163242</v>
      </c>
      <c r="Q1273" s="2">
        <f t="shared" si="208"/>
        <v>8.7299008602445202E-2</v>
      </c>
    </row>
    <row r="1274" spans="1:17" x14ac:dyDescent="0.4">
      <c r="F1274" s="18">
        <v>40224</v>
      </c>
      <c r="G1274">
        <v>1823.31994628906</v>
      </c>
      <c r="H1274" s="12">
        <v>1.73148524761199</v>
      </c>
      <c r="I1274" s="13">
        <f t="shared" si="209"/>
        <v>208.30770548601623</v>
      </c>
      <c r="K1274" s="19">
        <v>40224</v>
      </c>
      <c r="L1274" s="14">
        <f t="shared" si="210"/>
        <v>66257.369860165214</v>
      </c>
      <c r="M1274" s="14">
        <f t="shared" si="211"/>
        <v>538197.15188068291</v>
      </c>
      <c r="N1274" s="14">
        <f t="shared" si="212"/>
        <v>6249.2311645804784</v>
      </c>
      <c r="O1274" s="17">
        <f t="shared" si="213"/>
        <v>610703.75290542853</v>
      </c>
      <c r="P1274" s="16">
        <f t="shared" si="217"/>
        <v>-6701728.0638196487</v>
      </c>
      <c r="Q1274" s="2">
        <f t="shared" si="208"/>
        <v>9.1126310570912361E-2</v>
      </c>
    </row>
    <row r="1275" spans="1:17" x14ac:dyDescent="0.4">
      <c r="F1275" s="18">
        <v>40231</v>
      </c>
      <c r="G1275">
        <v>1818.68005371093</v>
      </c>
      <c r="H1275" s="12">
        <v>1.7272039651870701</v>
      </c>
      <c r="I1275" s="13">
        <f t="shared" si="209"/>
        <v>208.42791768167265</v>
      </c>
      <c r="K1275" s="19">
        <v>40231</v>
      </c>
      <c r="L1275" s="14">
        <f t="shared" si="210"/>
        <v>66088.761449290148</v>
      </c>
      <c r="M1275" s="14">
        <f t="shared" si="211"/>
        <v>536866.40187246515</v>
      </c>
      <c r="N1275" s="14">
        <f t="shared" si="212"/>
        <v>6252.8375304501706</v>
      </c>
      <c r="O1275" s="17">
        <f t="shared" si="213"/>
        <v>609208.00085220556</v>
      </c>
      <c r="P1275" s="16">
        <f>P1274*EXP($C$17/52)+(-MAX(O$2:O1274)*$C$16)</f>
        <v>-6821965.5800754335</v>
      </c>
      <c r="Q1275" s="2">
        <f t="shared" si="208"/>
        <v>8.9300949074191796E-2</v>
      </c>
    </row>
    <row r="1276" spans="1:17" x14ac:dyDescent="0.4">
      <c r="F1276" s="18">
        <v>40238</v>
      </c>
      <c r="G1276">
        <v>1888.56005859375</v>
      </c>
      <c r="H1276" s="12">
        <v>1.8553377389907799</v>
      </c>
      <c r="I1276" s="13">
        <f t="shared" si="209"/>
        <v>208.54819925052846</v>
      </c>
      <c r="K1276" s="19">
        <v>40238</v>
      </c>
      <c r="L1276" s="14">
        <f t="shared" si="210"/>
        <v>68628.121224723174</v>
      </c>
      <c r="M1276" s="14">
        <f t="shared" si="211"/>
        <v>576694.19261800544</v>
      </c>
      <c r="N1276" s="14">
        <f t="shared" si="212"/>
        <v>6256.4459775158439</v>
      </c>
      <c r="O1276" s="17">
        <f t="shared" si="213"/>
        <v>651578.75982024451</v>
      </c>
      <c r="P1276" s="16">
        <f t="shared" ref="P1276:P1287" si="218">P1275*EXP($C$17/52)</f>
        <v>-6829841.6218180899</v>
      </c>
      <c r="Q1276" s="2">
        <f t="shared" si="208"/>
        <v>9.5401737829287403E-2</v>
      </c>
    </row>
    <row r="1277" spans="1:17" x14ac:dyDescent="0.4">
      <c r="F1277" s="18">
        <v>40245</v>
      </c>
      <c r="G1277">
        <v>1924.43005371093</v>
      </c>
      <c r="H1277" s="12">
        <v>1.9314836263656601</v>
      </c>
      <c r="I1277" s="13">
        <f t="shared" si="209"/>
        <v>208.66855023261817</v>
      </c>
      <c r="K1277" s="19">
        <v>40245</v>
      </c>
      <c r="L1277" s="14">
        <f t="shared" si="210"/>
        <v>69931.595986899963</v>
      </c>
      <c r="M1277" s="14">
        <f t="shared" si="211"/>
        <v>600362.60086410993</v>
      </c>
      <c r="N1277" s="14">
        <f t="shared" si="212"/>
        <v>6260.0565069785353</v>
      </c>
      <c r="O1277" s="17">
        <f t="shared" si="213"/>
        <v>676554.25335798843</v>
      </c>
      <c r="P1277" s="16">
        <f t="shared" si="218"/>
        <v>-6837726.756546163</v>
      </c>
      <c r="Q1277" s="2">
        <f t="shared" si="208"/>
        <v>9.8944324253712357E-2</v>
      </c>
    </row>
    <row r="1278" spans="1:17" x14ac:dyDescent="0.4">
      <c r="F1278" s="18">
        <v>40252</v>
      </c>
      <c r="G1278">
        <v>1932.43005371093</v>
      </c>
      <c r="H1278" s="12">
        <v>1.94524538516998</v>
      </c>
      <c r="I1278" s="13">
        <f t="shared" si="209"/>
        <v>208.78897066799945</v>
      </c>
      <c r="K1278" s="19">
        <v>40252</v>
      </c>
      <c r="L1278" s="14">
        <f t="shared" si="210"/>
        <v>70222.306873905894</v>
      </c>
      <c r="M1278" s="14">
        <f t="shared" si="211"/>
        <v>604640.16511339752</v>
      </c>
      <c r="N1278" s="14">
        <f t="shared" si="212"/>
        <v>6263.6691200399737</v>
      </c>
      <c r="O1278" s="17">
        <f t="shared" si="213"/>
        <v>681126.14110734349</v>
      </c>
      <c r="P1278" s="16">
        <f t="shared" si="218"/>
        <v>-6845620.9947576141</v>
      </c>
      <c r="Q1278" s="2">
        <f t="shared" si="208"/>
        <v>9.9498079374968434E-2</v>
      </c>
    </row>
    <row r="1279" spans="1:17" x14ac:dyDescent="0.4">
      <c r="F1279" s="18">
        <v>40259</v>
      </c>
      <c r="G1279">
        <v>1952.63000488281</v>
      </c>
      <c r="H1279" s="12">
        <v>1.9877525568008401</v>
      </c>
      <c r="I1279" s="13">
        <f t="shared" si="209"/>
        <v>208.90946059675309</v>
      </c>
      <c r="K1279" s="19">
        <v>40259</v>
      </c>
      <c r="L1279" s="14">
        <f t="shared" si="210"/>
        <v>70956.350089237647</v>
      </c>
      <c r="M1279" s="14">
        <f t="shared" si="211"/>
        <v>617852.6592641758</v>
      </c>
      <c r="N1279" s="14">
        <f t="shared" si="212"/>
        <v>6267.283817902583</v>
      </c>
      <c r="O1279" s="17">
        <f t="shared" si="213"/>
        <v>695076.29317131604</v>
      </c>
      <c r="P1279" s="16">
        <f t="shared" si="218"/>
        <v>-6853524.3469625246</v>
      </c>
      <c r="Q1279" s="2">
        <f t="shared" si="208"/>
        <v>0.10141881140020655</v>
      </c>
    </row>
    <row r="1280" spans="1:17" x14ac:dyDescent="0.4">
      <c r="F1280" s="18">
        <v>40266</v>
      </c>
      <c r="G1280">
        <v>1959.56005859375</v>
      </c>
      <c r="H1280" s="12">
        <v>1.99937307834625</v>
      </c>
      <c r="I1280" s="13">
        <f t="shared" si="209"/>
        <v>209.03002005898296</v>
      </c>
      <c r="K1280" s="19">
        <v>40266</v>
      </c>
      <c r="L1280" s="14">
        <f t="shared" si="210"/>
        <v>71208.180346900932</v>
      </c>
      <c r="M1280" s="14">
        <f t="shared" si="211"/>
        <v>621464.66324037674</v>
      </c>
      <c r="N1280" s="14">
        <f t="shared" si="212"/>
        <v>6270.9006017694792</v>
      </c>
      <c r="O1280" s="17">
        <f t="shared" si="213"/>
        <v>698943.74418904714</v>
      </c>
      <c r="P1280" s="16">
        <f t="shared" si="218"/>
        <v>-6861436.823683111</v>
      </c>
      <c r="Q1280" s="2">
        <f t="shared" si="208"/>
        <v>0.10186550749495427</v>
      </c>
    </row>
    <row r="1281" spans="6:17" x14ac:dyDescent="0.4">
      <c r="F1281" s="18">
        <v>40273</v>
      </c>
      <c r="G1281">
        <v>1994.43005371093</v>
      </c>
      <c r="H1281" s="12">
        <v>2.0697090625762899</v>
      </c>
      <c r="I1281" s="13">
        <f t="shared" si="209"/>
        <v>209.15064909481612</v>
      </c>
      <c r="K1281" s="19">
        <v>40273</v>
      </c>
      <c r="L1281" s="14">
        <f t="shared" si="210"/>
        <v>72475.316248201969</v>
      </c>
      <c r="M1281" s="14">
        <f t="shared" si="211"/>
        <v>643327.18065976561</v>
      </c>
      <c r="N1281" s="14">
        <f t="shared" si="212"/>
        <v>6274.519472844474</v>
      </c>
      <c r="O1281" s="17">
        <f t="shared" si="213"/>
        <v>722077.01638081204</v>
      </c>
      <c r="P1281" s="16">
        <f t="shared" si="218"/>
        <v>-6869358.4354537362</v>
      </c>
      <c r="Q1281" s="2">
        <f t="shared" si="208"/>
        <v>0.10511564117168058</v>
      </c>
    </row>
    <row r="1282" spans="6:17" x14ac:dyDescent="0.4">
      <c r="F1282" s="18">
        <v>40280</v>
      </c>
      <c r="G1282">
        <v>2012.83996582031</v>
      </c>
      <c r="H1282" s="12">
        <v>2.1122162342071502</v>
      </c>
      <c r="I1282" s="13">
        <f t="shared" si="209"/>
        <v>209.27134774440276</v>
      </c>
      <c r="K1282" s="19">
        <v>40280</v>
      </c>
      <c r="L1282" s="14">
        <f t="shared" si="210"/>
        <v>73144.311483079378</v>
      </c>
      <c r="M1282" s="14">
        <f t="shared" si="211"/>
        <v>656539.67481054389</v>
      </c>
      <c r="N1282" s="14">
        <f t="shared" si="212"/>
        <v>6278.140432332073</v>
      </c>
      <c r="O1282" s="17">
        <f t="shared" si="213"/>
        <v>735962.12672595528</v>
      </c>
      <c r="P1282" s="16">
        <f t="shared" si="218"/>
        <v>-6877289.1928209262</v>
      </c>
      <c r="Q1282" s="2">
        <f t="shared" ref="Q1282:Q1345" si="219">O1282/-P1282</f>
        <v>0.10701340398688082</v>
      </c>
    </row>
    <row r="1283" spans="6:17" x14ac:dyDescent="0.4">
      <c r="F1283" s="18">
        <v>40287</v>
      </c>
      <c r="G1283">
        <v>2055.330078125</v>
      </c>
      <c r="H1283" s="12">
        <v>2.1957023143768302</v>
      </c>
      <c r="I1283" s="13">
        <f t="shared" ref="I1283:I1346" si="220">I1282*EXP($C$13/52)</f>
        <v>209.39211604791623</v>
      </c>
      <c r="K1283" s="19">
        <v>40287</v>
      </c>
      <c r="L1283" s="14">
        <f t="shared" ref="L1283:L1346" si="221">L1282*(G1283/G1282)</f>
        <v>74688.353762714192</v>
      </c>
      <c r="M1283" s="14">
        <f t="shared" ref="M1283:M1346" si="222">M1282*(H1283/H1282)</f>
        <v>682489.63345499255</v>
      </c>
      <c r="N1283" s="14">
        <f t="shared" ref="N1283:N1346" si="223">N1282*(I1283/I1282)</f>
        <v>6281.7634814374769</v>
      </c>
      <c r="O1283" s="17">
        <f t="shared" ref="O1283:O1346" si="224">L1283+M1283+N1283</f>
        <v>763459.75069914421</v>
      </c>
      <c r="P1283" s="16">
        <f t="shared" si="218"/>
        <v>-6885229.106343383</v>
      </c>
      <c r="Q1283" s="2">
        <f t="shared" si="219"/>
        <v>0.11088371046299191</v>
      </c>
    </row>
    <row r="1284" spans="6:17" x14ac:dyDescent="0.4">
      <c r="F1284" s="18">
        <v>40294</v>
      </c>
      <c r="G1284">
        <v>2000.63000488281</v>
      </c>
      <c r="H1284" s="12">
        <v>2.08561110496521</v>
      </c>
      <c r="I1284" s="13">
        <f t="shared" si="220"/>
        <v>209.5129540455531</v>
      </c>
      <c r="K1284" s="19">
        <v>40294</v>
      </c>
      <c r="L1284" s="14">
        <f t="shared" si="221"/>
        <v>72700.615411273306</v>
      </c>
      <c r="M1284" s="14">
        <f t="shared" si="222"/>
        <v>648270.00875177851</v>
      </c>
      <c r="N1284" s="14">
        <f t="shared" si="223"/>
        <v>6285.3886213665828</v>
      </c>
      <c r="O1284" s="17">
        <f t="shared" si="224"/>
        <v>727256.01278441842</v>
      </c>
      <c r="P1284" s="16">
        <f t="shared" si="218"/>
        <v>-6893178.1865919987</v>
      </c>
      <c r="Q1284" s="2">
        <f t="shared" si="219"/>
        <v>0.1055037303691079</v>
      </c>
    </row>
    <row r="1285" spans="6:17" x14ac:dyDescent="0.4">
      <c r="F1285" s="18">
        <v>40301</v>
      </c>
      <c r="G1285">
        <v>1849.43994140625</v>
      </c>
      <c r="H1285" s="12">
        <v>1.771240234375</v>
      </c>
      <c r="I1285" s="13">
        <f t="shared" si="220"/>
        <v>209.63386177753313</v>
      </c>
      <c r="K1285" s="19">
        <v>40301</v>
      </c>
      <c r="L1285" s="14">
        <f t="shared" si="221"/>
        <v>67206.540728803855</v>
      </c>
      <c r="M1285" s="14">
        <f t="shared" si="222"/>
        <v>550554.18505691993</v>
      </c>
      <c r="N1285" s="14">
        <f t="shared" si="223"/>
        <v>6289.0158533259837</v>
      </c>
      <c r="O1285" s="17">
        <f t="shared" si="224"/>
        <v>624049.74163904972</v>
      </c>
      <c r="P1285" s="16">
        <f t="shared" si="218"/>
        <v>-6901136.4441498686</v>
      </c>
      <c r="Q1285" s="2">
        <f t="shared" si="219"/>
        <v>9.0427098013409105E-2</v>
      </c>
    </row>
    <row r="1286" spans="6:17" x14ac:dyDescent="0.4">
      <c r="F1286" s="18">
        <v>40308</v>
      </c>
      <c r="G1286">
        <v>1907.09997558593</v>
      </c>
      <c r="H1286" s="12">
        <v>1.8819428682327199</v>
      </c>
      <c r="I1286" s="13">
        <f t="shared" si="220"/>
        <v>209.75483928409926</v>
      </c>
      <c r="K1286" s="19">
        <v>40308</v>
      </c>
      <c r="L1286" s="14">
        <f t="shared" si="221"/>
        <v>69301.840688949829</v>
      </c>
      <c r="M1286" s="14">
        <f t="shared" si="222"/>
        <v>584963.8586767707</v>
      </c>
      <c r="N1286" s="14">
        <f t="shared" si="223"/>
        <v>6292.6451785229674</v>
      </c>
      <c r="O1286" s="17">
        <f t="shared" si="224"/>
        <v>660558.34454424342</v>
      </c>
      <c r="P1286" s="16">
        <f t="shared" si="218"/>
        <v>-6909103.8896123078</v>
      </c>
      <c r="Q1286" s="2">
        <f t="shared" si="219"/>
        <v>9.5606949193133284E-2</v>
      </c>
    </row>
    <row r="1287" spans="6:17" x14ac:dyDescent="0.4">
      <c r="F1287" s="18">
        <v>40315</v>
      </c>
      <c r="G1287">
        <v>1822.77001953125</v>
      </c>
      <c r="H1287" s="12">
        <v>1.7128313779830899</v>
      </c>
      <c r="I1287" s="13">
        <f t="shared" si="220"/>
        <v>209.87588660551768</v>
      </c>
      <c r="K1287" s="19">
        <v>40315</v>
      </c>
      <c r="L1287" s="14">
        <f t="shared" si="221"/>
        <v>66237.386148221296</v>
      </c>
      <c r="M1287" s="14">
        <f t="shared" si="222"/>
        <v>532398.97397551534</v>
      </c>
      <c r="N1287" s="14">
        <f t="shared" si="223"/>
        <v>6296.2765981655202</v>
      </c>
      <c r="O1287" s="17">
        <f t="shared" si="224"/>
        <v>604932.63672190218</v>
      </c>
      <c r="P1287" s="16">
        <f t="shared" si="218"/>
        <v>-6917080.5335868634</v>
      </c>
      <c r="Q1287" s="2">
        <f t="shared" si="219"/>
        <v>8.7454907281267896E-2</v>
      </c>
    </row>
    <row r="1288" spans="6:17" x14ac:dyDescent="0.4">
      <c r="F1288" s="18">
        <v>40322</v>
      </c>
      <c r="G1288">
        <v>1852.39001464843</v>
      </c>
      <c r="H1288" s="12">
        <v>1.7672653198242101</v>
      </c>
      <c r="I1288" s="13">
        <f t="shared" si="220"/>
        <v>209.9970037820778</v>
      </c>
      <c r="K1288" s="19">
        <v>40322</v>
      </c>
      <c r="L1288" s="14">
        <f t="shared" si="221"/>
        <v>67313.743029924692</v>
      </c>
      <c r="M1288" s="14">
        <f t="shared" si="222"/>
        <v>549318.66330289142</v>
      </c>
      <c r="N1288" s="14">
        <f t="shared" si="223"/>
        <v>6299.9101134623243</v>
      </c>
      <c r="O1288" s="17">
        <f t="shared" si="224"/>
        <v>622932.31644627848</v>
      </c>
      <c r="P1288" s="16">
        <f>P1287*EXP($C$17/52)+(-MAX(O$2:O1287)*$C$16)</f>
        <v>-7037566.6768726977</v>
      </c>
      <c r="Q1288" s="2">
        <f t="shared" si="219"/>
        <v>8.8515298688877586E-2</v>
      </c>
    </row>
    <row r="1289" spans="6:17" x14ac:dyDescent="0.4">
      <c r="F1289" s="18">
        <v>40329</v>
      </c>
      <c r="G1289">
        <v>1832.0400390625</v>
      </c>
      <c r="H1289" s="12">
        <v>1.7287335395812899</v>
      </c>
      <c r="I1289" s="13">
        <f t="shared" si="220"/>
        <v>210.11819085409232</v>
      </c>
      <c r="K1289" s="19">
        <v>40329</v>
      </c>
      <c r="L1289" s="14">
        <f t="shared" si="221"/>
        <v>66574.248098282813</v>
      </c>
      <c r="M1289" s="14">
        <f t="shared" si="222"/>
        <v>537341.83912132087</v>
      </c>
      <c r="N1289" s="14">
        <f t="shared" si="223"/>
        <v>6303.5457256227592</v>
      </c>
      <c r="O1289" s="17">
        <f t="shared" si="224"/>
        <v>610219.63294522651</v>
      </c>
      <c r="P1289" s="16">
        <f t="shared" ref="P1289:P1300" si="225">P1288*EXP($C$17/52)</f>
        <v>-7045691.6326883147</v>
      </c>
      <c r="Q1289" s="2">
        <f t="shared" si="219"/>
        <v>8.6608904385500979E-2</v>
      </c>
    </row>
    <row r="1290" spans="6:17" x14ac:dyDescent="0.4">
      <c r="F1290" s="18">
        <v>40336</v>
      </c>
      <c r="G1290">
        <v>1847.15002441406</v>
      </c>
      <c r="H1290" s="12">
        <v>1.75258636474609</v>
      </c>
      <c r="I1290" s="13">
        <f t="shared" si="220"/>
        <v>210.23944786189713</v>
      </c>
      <c r="K1290" s="19">
        <v>40336</v>
      </c>
      <c r="L1290" s="14">
        <f t="shared" si="221"/>
        <v>67123.327753807665</v>
      </c>
      <c r="M1290" s="14">
        <f t="shared" si="222"/>
        <v>544756.00715174933</v>
      </c>
      <c r="N1290" s="14">
        <f t="shared" si="223"/>
        <v>6307.183435856904</v>
      </c>
      <c r="O1290" s="17">
        <f t="shared" si="224"/>
        <v>618186.51834141393</v>
      </c>
      <c r="P1290" s="16">
        <f t="shared" si="225"/>
        <v>-7053825.9688636549</v>
      </c>
      <c r="Q1290" s="2">
        <f t="shared" si="219"/>
        <v>8.7638470394670293E-2</v>
      </c>
    </row>
    <row r="1291" spans="6:17" x14ac:dyDescent="0.4">
      <c r="F1291" s="18">
        <v>40343</v>
      </c>
      <c r="G1291">
        <v>1913.47998046875</v>
      </c>
      <c r="H1291" s="12">
        <v>1.8798029422760001</v>
      </c>
      <c r="I1291" s="13">
        <f t="shared" si="220"/>
        <v>210.36077484585149</v>
      </c>
      <c r="K1291" s="19">
        <v>40343</v>
      </c>
      <c r="L1291" s="14">
        <f t="shared" si="221"/>
        <v>69533.682798773196</v>
      </c>
      <c r="M1291" s="14">
        <f t="shared" si="222"/>
        <v>584298.70599543513</v>
      </c>
      <c r="N1291" s="14">
        <f t="shared" si="223"/>
        <v>6310.8232453755345</v>
      </c>
      <c r="O1291" s="17">
        <f t="shared" si="224"/>
        <v>660143.21203958383</v>
      </c>
      <c r="P1291" s="16">
        <f t="shared" si="225"/>
        <v>-7061969.6962284576</v>
      </c>
      <c r="Q1291" s="2">
        <f t="shared" si="219"/>
        <v>9.3478624298280744E-2</v>
      </c>
    </row>
    <row r="1292" spans="6:17" x14ac:dyDescent="0.4">
      <c r="F1292" s="18">
        <v>40350</v>
      </c>
      <c r="G1292">
        <v>1838.52001953125</v>
      </c>
      <c r="H1292" s="12">
        <v>1.7400478124618499</v>
      </c>
      <c r="I1292" s="13">
        <f t="shared" si="220"/>
        <v>210.48217184633788</v>
      </c>
      <c r="K1292" s="19">
        <v>40350</v>
      </c>
      <c r="L1292" s="14">
        <f t="shared" si="221"/>
        <v>66809.723207014264</v>
      </c>
      <c r="M1292" s="14">
        <f t="shared" si="222"/>
        <v>540858.65189712495</v>
      </c>
      <c r="N1292" s="14">
        <f t="shared" si="223"/>
        <v>6314.4651553901258</v>
      </c>
      <c r="O1292" s="17">
        <f t="shared" si="224"/>
        <v>613982.8402595293</v>
      </c>
      <c r="P1292" s="16">
        <f t="shared" si="225"/>
        <v>-7070122.8256249642</v>
      </c>
      <c r="Q1292" s="2">
        <f t="shared" si="219"/>
        <v>8.6841891633651525E-2</v>
      </c>
    </row>
    <row r="1293" spans="6:17" x14ac:dyDescent="0.4">
      <c r="F1293" s="18">
        <v>40357</v>
      </c>
      <c r="G1293">
        <v>1728.33996582031</v>
      </c>
      <c r="H1293" s="12">
        <v>1.52934694290161</v>
      </c>
      <c r="I1293" s="13">
        <f t="shared" si="220"/>
        <v>210.60363890376209</v>
      </c>
      <c r="K1293" s="19">
        <v>40357</v>
      </c>
      <c r="L1293" s="14">
        <f t="shared" si="221"/>
        <v>62805.90556393053</v>
      </c>
      <c r="M1293" s="14">
        <f t="shared" si="222"/>
        <v>475366.55021592369</v>
      </c>
      <c r="N1293" s="14">
        <f t="shared" si="223"/>
        <v>6318.1091671128524</v>
      </c>
      <c r="O1293" s="17">
        <f t="shared" si="224"/>
        <v>544490.56494696706</v>
      </c>
      <c r="P1293" s="16">
        <f t="shared" si="225"/>
        <v>-7078285.3679079339</v>
      </c>
      <c r="Q1293" s="2">
        <f t="shared" si="219"/>
        <v>7.6924076474172626E-2</v>
      </c>
    </row>
    <row r="1294" spans="6:17" x14ac:dyDescent="0.4">
      <c r="F1294" s="18">
        <v>40364</v>
      </c>
      <c r="G1294">
        <v>1814.7900390625</v>
      </c>
      <c r="H1294" s="12">
        <v>1.68500244617462</v>
      </c>
      <c r="I1294" s="13">
        <f t="shared" si="220"/>
        <v>210.72517605855327</v>
      </c>
      <c r="K1294" s="19">
        <v>40364</v>
      </c>
      <c r="L1294" s="14">
        <f t="shared" si="221"/>
        <v>65947.402748176261</v>
      </c>
      <c r="M1294" s="14">
        <f t="shared" si="222"/>
        <v>523748.91365310916</v>
      </c>
      <c r="N1294" s="14">
        <f t="shared" si="223"/>
        <v>6321.7552817565884</v>
      </c>
      <c r="O1294" s="17">
        <f t="shared" si="224"/>
        <v>596018.0716830421</v>
      </c>
      <c r="P1294" s="16">
        <f t="shared" si="225"/>
        <v>-7086457.3339446578</v>
      </c>
      <c r="Q1294" s="2">
        <f t="shared" si="219"/>
        <v>8.4106633765798772E-2</v>
      </c>
    </row>
    <row r="1295" spans="6:17" x14ac:dyDescent="0.4">
      <c r="F1295" s="18">
        <v>40371</v>
      </c>
      <c r="G1295">
        <v>1803.47998046875</v>
      </c>
      <c r="H1295" s="12">
        <v>1.66329073905944</v>
      </c>
      <c r="I1295" s="13">
        <f t="shared" si="220"/>
        <v>210.84678335116388</v>
      </c>
      <c r="K1295" s="19">
        <v>40371</v>
      </c>
      <c r="L1295" s="14">
        <f t="shared" si="221"/>
        <v>65536.408102441477</v>
      </c>
      <c r="M1295" s="14">
        <f t="shared" si="222"/>
        <v>517000.26884197188</v>
      </c>
      <c r="N1295" s="14">
        <f t="shared" si="223"/>
        <v>6325.4035005349069</v>
      </c>
      <c r="O1295" s="17">
        <f t="shared" si="224"/>
        <v>588862.08044494828</v>
      </c>
      <c r="P1295" s="16">
        <f t="shared" si="225"/>
        <v>-7094638.7346149739</v>
      </c>
      <c r="Q1295" s="2">
        <f t="shared" si="219"/>
        <v>8.3000995888891566E-2</v>
      </c>
    </row>
    <row r="1296" spans="6:17" x14ac:dyDescent="0.4">
      <c r="F1296" s="18">
        <v>40378</v>
      </c>
      <c r="G1296">
        <v>1875.38000488281</v>
      </c>
      <c r="H1296" s="12">
        <v>1.7911182641982999</v>
      </c>
      <c r="I1296" s="13">
        <f t="shared" si="220"/>
        <v>210.96846082206972</v>
      </c>
      <c r="K1296" s="19">
        <v>40378</v>
      </c>
      <c r="L1296" s="14">
        <f t="shared" si="221"/>
        <v>68149.17308658651</v>
      </c>
      <c r="M1296" s="14">
        <f t="shared" si="222"/>
        <v>556732.8683871153</v>
      </c>
      <c r="N1296" s="14">
        <f t="shared" si="223"/>
        <v>6329.0538246620818</v>
      </c>
      <c r="O1296" s="17">
        <f t="shared" si="224"/>
        <v>631211.09529836394</v>
      </c>
      <c r="P1296" s="16">
        <f t="shared" si="225"/>
        <v>-7102829.5808112798</v>
      </c>
      <c r="Q1296" s="2">
        <f t="shared" si="219"/>
        <v>8.8867554559329223E-2</v>
      </c>
    </row>
    <row r="1297" spans="6:17" x14ac:dyDescent="0.4">
      <c r="F1297" s="18">
        <v>40385</v>
      </c>
      <c r="G1297">
        <v>1864</v>
      </c>
      <c r="H1297" s="12">
        <v>1.77185189723968</v>
      </c>
      <c r="I1297" s="13">
        <f t="shared" si="220"/>
        <v>211.09020851176993</v>
      </c>
      <c r="K1297" s="19">
        <v>40385</v>
      </c>
      <c r="L1297" s="14">
        <f t="shared" si="221"/>
        <v>67735.636672384804</v>
      </c>
      <c r="M1297" s="14">
        <f t="shared" si="222"/>
        <v>550744.30808114784</v>
      </c>
      <c r="N1297" s="14">
        <f t="shared" si="223"/>
        <v>6332.7062553530877</v>
      </c>
      <c r="O1297" s="17">
        <f t="shared" si="224"/>
        <v>624812.6510088857</v>
      </c>
      <c r="P1297" s="16">
        <f t="shared" si="225"/>
        <v>-7111029.8834385509</v>
      </c>
      <c r="Q1297" s="2">
        <f t="shared" si="219"/>
        <v>8.7865282701745095E-2</v>
      </c>
    </row>
    <row r="1298" spans="6:17" x14ac:dyDescent="0.4">
      <c r="F1298" s="18">
        <v>40392</v>
      </c>
      <c r="G1298">
        <v>1902.88000488281</v>
      </c>
      <c r="H1298" s="12">
        <v>1.8443286418914699</v>
      </c>
      <c r="I1298" s="13">
        <f t="shared" si="220"/>
        <v>211.21202646078706</v>
      </c>
      <c r="K1298" s="19">
        <v>40392</v>
      </c>
      <c r="L1298" s="14">
        <f t="shared" si="221"/>
        <v>69148.491760669451</v>
      </c>
      <c r="M1298" s="14">
        <f t="shared" si="222"/>
        <v>573272.23755844124</v>
      </c>
      <c r="N1298" s="14">
        <f t="shared" si="223"/>
        <v>6336.3607938236019</v>
      </c>
      <c r="O1298" s="17">
        <f t="shared" si="224"/>
        <v>648757.09011293435</v>
      </c>
      <c r="P1298" s="16">
        <f t="shared" si="225"/>
        <v>-7119239.65341435</v>
      </c>
      <c r="Q1298" s="2">
        <f t="shared" si="219"/>
        <v>9.1127300343344084E-2</v>
      </c>
    </row>
    <row r="1299" spans="6:17" x14ac:dyDescent="0.4">
      <c r="F1299" s="18">
        <v>40399</v>
      </c>
      <c r="G1299">
        <v>1818.80004882812</v>
      </c>
      <c r="H1299" s="12">
        <v>1.6837792396545399</v>
      </c>
      <c r="I1299" s="13">
        <f t="shared" si="220"/>
        <v>211.333914709667</v>
      </c>
      <c r="K1299" s="19">
        <v>40399</v>
      </c>
      <c r="L1299" s="14">
        <f t="shared" si="221"/>
        <v>66093.121935159492</v>
      </c>
      <c r="M1299" s="14">
        <f t="shared" si="222"/>
        <v>523368.70465844567</v>
      </c>
      <c r="N1299" s="14">
        <f t="shared" si="223"/>
        <v>6340.0174412900005</v>
      </c>
      <c r="O1299" s="17">
        <f t="shared" si="224"/>
        <v>595801.84403489507</v>
      </c>
      <c r="P1299" s="16">
        <f t="shared" si="225"/>
        <v>-7127458.9016688457</v>
      </c>
      <c r="Q1299" s="2">
        <f t="shared" si="219"/>
        <v>8.3592462931689746E-2</v>
      </c>
    </row>
    <row r="1300" spans="6:17" x14ac:dyDescent="0.4">
      <c r="F1300" s="18">
        <v>40406</v>
      </c>
      <c r="G1300">
        <v>1825.75</v>
      </c>
      <c r="H1300" s="12">
        <v>1.6978464126586901</v>
      </c>
      <c r="I1300" s="13">
        <f t="shared" si="220"/>
        <v>211.4558732989791</v>
      </c>
      <c r="K1300" s="19">
        <v>40406</v>
      </c>
      <c r="L1300" s="14">
        <f t="shared" si="221"/>
        <v>66345.675243887643</v>
      </c>
      <c r="M1300" s="14">
        <f t="shared" si="222"/>
        <v>527741.20073156443</v>
      </c>
      <c r="N1300" s="14">
        <f t="shared" si="223"/>
        <v>6343.6761989693632</v>
      </c>
      <c r="O1300" s="17">
        <f t="shared" si="224"/>
        <v>600430.55217442149</v>
      </c>
      <c r="P1300" s="16">
        <f t="shared" si="225"/>
        <v>-7135687.6391448248</v>
      </c>
      <c r="Q1300" s="2">
        <f t="shared" si="219"/>
        <v>8.4144735943960117E-2</v>
      </c>
    </row>
    <row r="1301" spans="6:17" x14ac:dyDescent="0.4">
      <c r="F1301" s="18">
        <v>40413</v>
      </c>
      <c r="G1301">
        <v>1791.64001464843</v>
      </c>
      <c r="H1301" s="12">
        <v>1.6351563930511399</v>
      </c>
      <c r="I1301" s="13">
        <f t="shared" si="220"/>
        <v>211.57790226931607</v>
      </c>
      <c r="K1301" s="19">
        <v>40413</v>
      </c>
      <c r="L1301" s="14">
        <f t="shared" si="221"/>
        <v>65106.157231723308</v>
      </c>
      <c r="M1301" s="14">
        <f t="shared" si="222"/>
        <v>508255.27669573436</v>
      </c>
      <c r="N1301" s="14">
        <f t="shared" si="223"/>
        <v>6347.3370680794724</v>
      </c>
      <c r="O1301" s="17">
        <f t="shared" si="224"/>
        <v>579708.77099553717</v>
      </c>
      <c r="P1301" s="16">
        <f>P1300*EXP($C$17/52)+(-MAX(O$2:O1300)*$C$16)</f>
        <v>-7256426.1669770787</v>
      </c>
      <c r="Q1301" s="2">
        <f t="shared" si="219"/>
        <v>7.9889019423046839E-2</v>
      </c>
    </row>
    <row r="1302" spans="6:17" x14ac:dyDescent="0.4">
      <c r="F1302" s="18">
        <v>40420</v>
      </c>
      <c r="G1302">
        <v>1870.31005859375</v>
      </c>
      <c r="H1302" s="12">
        <v>1.77980291843414</v>
      </c>
      <c r="I1302" s="13">
        <f t="shared" si="220"/>
        <v>211.70000166129407</v>
      </c>
      <c r="K1302" s="19">
        <v>40420</v>
      </c>
      <c r="L1302" s="14">
        <f t="shared" si="221"/>
        <v>67964.93701374087</v>
      </c>
      <c r="M1302" s="14">
        <f t="shared" si="222"/>
        <v>553215.72212715424</v>
      </c>
      <c r="N1302" s="14">
        <f t="shared" si="223"/>
        <v>6351.0000498388117</v>
      </c>
      <c r="O1302" s="17">
        <f t="shared" si="224"/>
        <v>627531.65919073392</v>
      </c>
      <c r="P1302" s="16">
        <f t="shared" ref="P1302:P1313" si="226">P1301*EXP($C$17/52)</f>
        <v>-7264803.798720126</v>
      </c>
      <c r="Q1302" s="2">
        <f t="shared" si="219"/>
        <v>8.6379711906505868E-2</v>
      </c>
    </row>
    <row r="1303" spans="6:17" x14ac:dyDescent="0.4">
      <c r="F1303" s="18">
        <v>40427</v>
      </c>
      <c r="G1303">
        <v>1892.33996582031</v>
      </c>
      <c r="H1303" s="12">
        <v>1.82169926166534</v>
      </c>
      <c r="I1303" s="13">
        <f t="shared" si="220"/>
        <v>211.82217151555267</v>
      </c>
      <c r="K1303" s="19">
        <v>40427</v>
      </c>
      <c r="L1303" s="14">
        <f t="shared" si="221"/>
        <v>68765.478747552363</v>
      </c>
      <c r="M1303" s="14">
        <f t="shared" si="222"/>
        <v>566238.3526302703</v>
      </c>
      <c r="N1303" s="14">
        <f t="shared" si="223"/>
        <v>6354.6651454665698</v>
      </c>
      <c r="O1303" s="17">
        <f t="shared" si="224"/>
        <v>641358.49652328924</v>
      </c>
      <c r="P1303" s="16">
        <f t="shared" si="226"/>
        <v>-7273191.1025403095</v>
      </c>
      <c r="Q1303" s="2">
        <f t="shared" si="219"/>
        <v>8.8181169376847779E-2</v>
      </c>
    </row>
    <row r="1304" spans="6:17" x14ac:dyDescent="0.4">
      <c r="F1304" s="18">
        <v>40434</v>
      </c>
      <c r="G1304">
        <v>1955.82995605468</v>
      </c>
      <c r="H1304" s="12">
        <v>1.94035232067108</v>
      </c>
      <c r="I1304" s="13">
        <f t="shared" si="220"/>
        <v>211.94441187275493</v>
      </c>
      <c r="K1304" s="19">
        <v>40434</v>
      </c>
      <c r="L1304" s="14">
        <f t="shared" si="221"/>
        <v>71072.632669681421</v>
      </c>
      <c r="M1304" s="14">
        <f t="shared" si="222"/>
        <v>603119.25502715283</v>
      </c>
      <c r="N1304" s="14">
        <f t="shared" si="223"/>
        <v>6358.3323561826373</v>
      </c>
      <c r="O1304" s="17">
        <f t="shared" si="224"/>
        <v>680550.22005301691</v>
      </c>
      <c r="P1304" s="16">
        <f t="shared" si="226"/>
        <v>-7281588.0896041598</v>
      </c>
      <c r="Q1304" s="2">
        <f t="shared" si="219"/>
        <v>9.3461784940105402E-2</v>
      </c>
    </row>
    <row r="1305" spans="6:17" x14ac:dyDescent="0.4">
      <c r="F1305" s="18">
        <v>40441</v>
      </c>
      <c r="G1305">
        <v>2023.83996582031</v>
      </c>
      <c r="H1305" s="12">
        <v>2.0755202770233101</v>
      </c>
      <c r="I1305" s="13">
        <f t="shared" si="220"/>
        <v>212.06672277358734</v>
      </c>
      <c r="K1305" s="19">
        <v>40441</v>
      </c>
      <c r="L1305" s="14">
        <f t="shared" si="221"/>
        <v>73544.038952712566</v>
      </c>
      <c r="M1305" s="14">
        <f t="shared" si="222"/>
        <v>645133.4790782287</v>
      </c>
      <c r="N1305" s="14">
        <f t="shared" si="223"/>
        <v>6362.0016832076099</v>
      </c>
      <c r="O1305" s="17">
        <f t="shared" si="224"/>
        <v>725039.51971414883</v>
      </c>
      <c r="P1305" s="16">
        <f t="shared" si="226"/>
        <v>-7289994.771091098</v>
      </c>
      <c r="Q1305" s="2">
        <f t="shared" si="219"/>
        <v>9.9456795578144394E-2</v>
      </c>
    </row>
    <row r="1306" spans="6:17" x14ac:dyDescent="0.4">
      <c r="F1306" s="18">
        <v>40448</v>
      </c>
      <c r="G1306">
        <v>1996.59997558593</v>
      </c>
      <c r="H1306" s="12">
        <v>2.0229206085204998</v>
      </c>
      <c r="I1306" s="13">
        <f t="shared" si="220"/>
        <v>212.18910425875993</v>
      </c>
      <c r="K1306" s="19">
        <v>40448</v>
      </c>
      <c r="L1306" s="14">
        <f t="shared" si="221"/>
        <v>72554.168737328844</v>
      </c>
      <c r="M1306" s="14">
        <f t="shared" si="222"/>
        <v>628783.93650076608</v>
      </c>
      <c r="N1306" s="14">
        <f t="shared" si="223"/>
        <v>6365.6731277627878</v>
      </c>
      <c r="O1306" s="17">
        <f t="shared" si="224"/>
        <v>707703.77836585767</v>
      </c>
      <c r="P1306" s="16">
        <f t="shared" si="226"/>
        <v>-7298411.1581934532</v>
      </c>
      <c r="Q1306" s="2">
        <f t="shared" si="219"/>
        <v>9.6966827851478948E-2</v>
      </c>
    </row>
    <row r="1307" spans="6:17" x14ac:dyDescent="0.4">
      <c r="F1307" s="18">
        <v>40455</v>
      </c>
      <c r="G1307">
        <v>2027.03002929687</v>
      </c>
      <c r="H1307" s="12">
        <v>2.0770487785339302</v>
      </c>
      <c r="I1307" s="13">
        <f t="shared" si="220"/>
        <v>212.31155636900615</v>
      </c>
      <c r="K1307" s="19">
        <v>40455</v>
      </c>
      <c r="L1307" s="14">
        <f t="shared" si="221"/>
        <v>73659.962225572075</v>
      </c>
      <c r="M1307" s="14">
        <f t="shared" si="222"/>
        <v>645608.58284292754</v>
      </c>
      <c r="N1307" s="14">
        <f t="shared" si="223"/>
        <v>6369.3466910701745</v>
      </c>
      <c r="O1307" s="17">
        <f t="shared" si="224"/>
        <v>725637.89175956976</v>
      </c>
      <c r="P1307" s="16">
        <f t="shared" si="226"/>
        <v>-7306837.262116476</v>
      </c>
      <c r="Q1307" s="2">
        <f t="shared" si="219"/>
        <v>9.930943659054256E-2</v>
      </c>
    </row>
    <row r="1308" spans="6:17" x14ac:dyDescent="0.4">
      <c r="F1308" s="18">
        <v>40462</v>
      </c>
      <c r="G1308">
        <v>2097.72998046875</v>
      </c>
      <c r="H1308" s="12">
        <v>2.2284238338470401</v>
      </c>
      <c r="I1308" s="13">
        <f t="shared" si="220"/>
        <v>212.43407914508302</v>
      </c>
      <c r="K1308" s="19">
        <v>40462</v>
      </c>
      <c r="L1308" s="14">
        <f t="shared" si="221"/>
        <v>76229.117915128852</v>
      </c>
      <c r="M1308" s="14">
        <f t="shared" si="222"/>
        <v>692660.45564846089</v>
      </c>
      <c r="N1308" s="14">
        <f t="shared" si="223"/>
        <v>6373.0223743524803</v>
      </c>
      <c r="O1308" s="17">
        <f t="shared" si="224"/>
        <v>775262.59593794215</v>
      </c>
      <c r="P1308" s="16">
        <f t="shared" si="226"/>
        <v>-7315273.0940783527</v>
      </c>
      <c r="Q1308" s="2">
        <f t="shared" si="219"/>
        <v>0.10597862663056423</v>
      </c>
    </row>
    <row r="1309" spans="6:17" x14ac:dyDescent="0.4">
      <c r="F1309" s="18">
        <v>40469</v>
      </c>
      <c r="G1309">
        <v>2104.2099609375</v>
      </c>
      <c r="H1309" s="12">
        <v>2.2403500080108598</v>
      </c>
      <c r="I1309" s="13">
        <f t="shared" si="220"/>
        <v>212.55667262777104</v>
      </c>
      <c r="K1309" s="19">
        <v>40469</v>
      </c>
      <c r="L1309" s="14">
        <f t="shared" si="221"/>
        <v>76464.593023860289</v>
      </c>
      <c r="M1309" s="14">
        <f t="shared" si="222"/>
        <v>696367.46555608383</v>
      </c>
      <c r="N1309" s="14">
        <f t="shared" si="223"/>
        <v>6376.7001788331208</v>
      </c>
      <c r="O1309" s="17">
        <f t="shared" si="224"/>
        <v>779208.75875877717</v>
      </c>
      <c r="P1309" s="16">
        <f t="shared" si="226"/>
        <v>-7323718.6653102227</v>
      </c>
      <c r="Q1309" s="2">
        <f t="shared" si="219"/>
        <v>0.10639523367406289</v>
      </c>
    </row>
    <row r="1310" spans="6:17" x14ac:dyDescent="0.4">
      <c r="F1310" s="18">
        <v>40476</v>
      </c>
      <c r="G1310">
        <v>2124.44995117187</v>
      </c>
      <c r="H1310" s="12">
        <v>2.2895848751068102</v>
      </c>
      <c r="I1310" s="13">
        <f t="shared" si="220"/>
        <v>212.67933685787423</v>
      </c>
      <c r="K1310" s="19">
        <v>40476</v>
      </c>
      <c r="L1310" s="14">
        <f t="shared" si="221"/>
        <v>77200.091213113454</v>
      </c>
      <c r="M1310" s="14">
        <f t="shared" si="222"/>
        <v>711671.12770440977</v>
      </c>
      <c r="N1310" s="14">
        <f t="shared" si="223"/>
        <v>6380.380105736217</v>
      </c>
      <c r="O1310" s="17">
        <f t="shared" si="224"/>
        <v>795251.59902325948</v>
      </c>
      <c r="P1310" s="16">
        <f t="shared" si="226"/>
        <v>-7332173.9870561901</v>
      </c>
      <c r="Q1310" s="2">
        <f t="shared" si="219"/>
        <v>0.10846054668467391</v>
      </c>
    </row>
    <row r="1311" spans="6:17" x14ac:dyDescent="0.4">
      <c r="F1311" s="18">
        <v>40483</v>
      </c>
      <c r="G1311">
        <v>2186.7099609375</v>
      </c>
      <c r="H1311" s="12">
        <v>2.4174132347106898</v>
      </c>
      <c r="I1311" s="13">
        <f t="shared" si="220"/>
        <v>212.8020718762202</v>
      </c>
      <c r="K1311" s="19">
        <v>40483</v>
      </c>
      <c r="L1311" s="14">
        <f t="shared" si="221"/>
        <v>79462.549046109081</v>
      </c>
      <c r="M1311" s="14">
        <f t="shared" si="222"/>
        <v>751403.98662611889</v>
      </c>
      <c r="N1311" s="14">
        <f t="shared" si="223"/>
        <v>6384.0621562865963</v>
      </c>
      <c r="O1311" s="17">
        <f t="shared" si="224"/>
        <v>837250.59782851452</v>
      </c>
      <c r="P1311" s="16">
        <f t="shared" si="226"/>
        <v>-7340639.070573342</v>
      </c>
      <c r="Q1311" s="2">
        <f t="shared" si="219"/>
        <v>0.11405690836712408</v>
      </c>
    </row>
    <row r="1312" spans="6:17" x14ac:dyDescent="0.4">
      <c r="F1312" s="18">
        <v>40490</v>
      </c>
      <c r="G1312">
        <v>2137.94995117187</v>
      </c>
      <c r="H1312" s="12">
        <v>2.31068539619445</v>
      </c>
      <c r="I1312" s="13">
        <f t="shared" si="220"/>
        <v>212.9248777236601</v>
      </c>
      <c r="K1312" s="19">
        <v>40490</v>
      </c>
      <c r="L1312" s="14">
        <f t="shared" si="221"/>
        <v>77690.665834935979</v>
      </c>
      <c r="M1312" s="14">
        <f t="shared" si="222"/>
        <v>718229.79770649516</v>
      </c>
      <c r="N1312" s="14">
        <f t="shared" si="223"/>
        <v>6387.7463317097936</v>
      </c>
      <c r="O1312" s="17">
        <f t="shared" si="224"/>
        <v>802308.20987314091</v>
      </c>
      <c r="P1312" s="16">
        <f t="shared" si="226"/>
        <v>-7349113.9271317609</v>
      </c>
      <c r="Q1312" s="2">
        <f t="shared" si="219"/>
        <v>0.10917074055841569</v>
      </c>
    </row>
    <row r="1313" spans="1:17" x14ac:dyDescent="0.4">
      <c r="F1313" s="18">
        <v>40497</v>
      </c>
      <c r="G1313">
        <v>2135.27001953125</v>
      </c>
      <c r="H1313" s="12">
        <v>2.3064041137695299</v>
      </c>
      <c r="I1313" s="13">
        <f t="shared" si="220"/>
        <v>213.04775444106869</v>
      </c>
      <c r="K1313" s="19">
        <v>40497</v>
      </c>
      <c r="L1313" s="14">
        <f t="shared" si="221"/>
        <v>77593.28017189099</v>
      </c>
      <c r="M1313" s="14">
        <f t="shared" si="222"/>
        <v>716899.04769827728</v>
      </c>
      <c r="N1313" s="14">
        <f t="shared" si="223"/>
        <v>6391.4326332320506</v>
      </c>
      <c r="O1313" s="17">
        <f t="shared" si="224"/>
        <v>800883.76050340035</v>
      </c>
      <c r="P1313" s="16">
        <f t="shared" si="226"/>
        <v>-7357598.5680145407</v>
      </c>
      <c r="Q1313" s="2">
        <f t="shared" si="219"/>
        <v>0.10885124447874302</v>
      </c>
    </row>
    <row r="1314" spans="1:17" x14ac:dyDescent="0.4">
      <c r="F1314" s="18">
        <v>40504</v>
      </c>
      <c r="G1314">
        <v>2153.90991210937</v>
      </c>
      <c r="H1314" s="12">
        <v>2.3311750888824401</v>
      </c>
      <c r="I1314" s="13">
        <f t="shared" si="220"/>
        <v>213.17070206934426</v>
      </c>
      <c r="K1314" s="19">
        <v>40504</v>
      </c>
      <c r="L1314" s="14">
        <f t="shared" si="221"/>
        <v>78270.632635026093</v>
      </c>
      <c r="M1314" s="14">
        <f t="shared" si="222"/>
        <v>724598.60406092147</v>
      </c>
      <c r="N1314" s="14">
        <f t="shared" si="223"/>
        <v>6395.1210620803176</v>
      </c>
      <c r="O1314" s="17">
        <f t="shared" si="224"/>
        <v>809264.35775802797</v>
      </c>
      <c r="P1314" s="16">
        <f>P1313*EXP($C$17/52)+(-MAX(O$2:O1313)*$C$16)</f>
        <v>-7478593.294697172</v>
      </c>
      <c r="Q1314" s="2">
        <f t="shared" si="219"/>
        <v>0.10821077251678482</v>
      </c>
    </row>
    <row r="1315" spans="1:17" x14ac:dyDescent="0.4">
      <c r="F1315" s="18">
        <v>40511</v>
      </c>
      <c r="G1315">
        <v>2191.169921875</v>
      </c>
      <c r="H1315" s="12">
        <v>2.4275050163268999</v>
      </c>
      <c r="I1315" s="13">
        <f t="shared" si="220"/>
        <v>213.29372064940873</v>
      </c>
      <c r="K1315" s="19">
        <v>40511</v>
      </c>
      <c r="L1315" s="14">
        <f t="shared" si="221"/>
        <v>79624.618946128146</v>
      </c>
      <c r="M1315" s="14">
        <f t="shared" si="222"/>
        <v>754540.81273002992</v>
      </c>
      <c r="N1315" s="14">
        <f t="shared" si="223"/>
        <v>6398.8116194822514</v>
      </c>
      <c r="O1315" s="17">
        <f t="shared" si="224"/>
        <v>840564.24329564034</v>
      </c>
      <c r="P1315" s="16">
        <f t="shared" ref="P1315:P1326" si="227">P1314*EXP($C$17/52)</f>
        <v>-7487227.4210752668</v>
      </c>
      <c r="Q1315" s="2">
        <f t="shared" si="219"/>
        <v>0.11226642333977936</v>
      </c>
    </row>
    <row r="1316" spans="1:17" x14ac:dyDescent="0.4">
      <c r="F1316" s="18">
        <v>40518</v>
      </c>
      <c r="G1316">
        <v>2215.34008789062</v>
      </c>
      <c r="H1316" s="12">
        <v>2.4840795993804901</v>
      </c>
      <c r="I1316" s="13">
        <f t="shared" si="220"/>
        <v>213.41681022220763</v>
      </c>
      <c r="K1316" s="19">
        <v>40518</v>
      </c>
      <c r="L1316" s="14">
        <f t="shared" si="221"/>
        <v>80502.935246313384</v>
      </c>
      <c r="M1316" s="14">
        <f t="shared" si="222"/>
        <v>772125.87706151791</v>
      </c>
      <c r="N1316" s="14">
        <f t="shared" si="223"/>
        <v>6402.5043066662183</v>
      </c>
      <c r="O1316" s="17">
        <f t="shared" si="224"/>
        <v>859031.31661449745</v>
      </c>
      <c r="P1316" s="16">
        <f t="shared" si="227"/>
        <v>-7495871.5156566547</v>
      </c>
      <c r="Q1316" s="2">
        <f t="shared" si="219"/>
        <v>0.1146005924488214</v>
      </c>
    </row>
    <row r="1317" spans="1:17" x14ac:dyDescent="0.4">
      <c r="F1317" s="18">
        <v>40525</v>
      </c>
      <c r="G1317">
        <v>2218.2900390625</v>
      </c>
      <c r="H1317" s="12">
        <v>2.4960055351257302</v>
      </c>
      <c r="I1317" s="13">
        <f t="shared" si="220"/>
        <v>213.53997082871012</v>
      </c>
      <c r="K1317" s="19">
        <v>40525</v>
      </c>
      <c r="L1317" s="14">
        <f t="shared" si="221"/>
        <v>80610.133111538569</v>
      </c>
      <c r="M1317" s="14">
        <f t="shared" si="222"/>
        <v>775832.81286155002</v>
      </c>
      <c r="N1317" s="14">
        <f t="shared" si="223"/>
        <v>6406.1991248612931</v>
      </c>
      <c r="O1317" s="17">
        <f t="shared" si="224"/>
        <v>862849.14509794989</v>
      </c>
      <c r="P1317" s="16">
        <f t="shared" si="227"/>
        <v>-7504525.5899497485</v>
      </c>
      <c r="Q1317" s="2">
        <f t="shared" si="219"/>
        <v>0.11497717407393472</v>
      </c>
    </row>
    <row r="1318" spans="1:17" x14ac:dyDescent="0.4">
      <c r="F1318" s="18">
        <v>40532</v>
      </c>
      <c r="G1318">
        <v>2230.27001953125</v>
      </c>
      <c r="H1318" s="12">
        <v>2.5164952278137198</v>
      </c>
      <c r="I1318" s="13">
        <f t="shared" si="220"/>
        <v>213.66320250990901</v>
      </c>
      <c r="K1318" s="19">
        <v>40532</v>
      </c>
      <c r="L1318" s="14">
        <f t="shared" si="221"/>
        <v>81045.471955086599</v>
      </c>
      <c r="M1318" s="14">
        <f t="shared" si="222"/>
        <v>782201.61921597621</v>
      </c>
      <c r="N1318" s="14">
        <f t="shared" si="223"/>
        <v>6409.8960752972598</v>
      </c>
      <c r="O1318" s="17">
        <f t="shared" si="224"/>
        <v>869656.98724636005</v>
      </c>
      <c r="P1318" s="16">
        <f t="shared" si="227"/>
        <v>-7513189.6554762451</v>
      </c>
      <c r="Q1318" s="2">
        <f t="shared" si="219"/>
        <v>0.11575070337968653</v>
      </c>
    </row>
    <row r="1319" spans="1:17" x14ac:dyDescent="0.4">
      <c r="A1319" s="7"/>
      <c r="E1319" s="7"/>
      <c r="F1319" s="20">
        <v>40539</v>
      </c>
      <c r="G1319" s="8">
        <v>2217.86010742187</v>
      </c>
      <c r="H1319" s="21">
        <v>2.4901957511901802</v>
      </c>
      <c r="I1319" s="22">
        <f t="shared" si="220"/>
        <v>213.78650530682077</v>
      </c>
      <c r="J1319" s="22"/>
      <c r="K1319" s="23">
        <v>40539</v>
      </c>
      <c r="L1319" s="24">
        <f t="shared" si="221"/>
        <v>80594.509885463645</v>
      </c>
      <c r="M1319" s="24">
        <f t="shared" si="222"/>
        <v>774026.95908863016</v>
      </c>
      <c r="N1319" s="24">
        <f t="shared" si="223"/>
        <v>6413.5951592046122</v>
      </c>
      <c r="O1319" s="25">
        <f t="shared" si="224"/>
        <v>861035.06413329835</v>
      </c>
      <c r="P1319" s="26">
        <f t="shared" si="227"/>
        <v>-7521863.7237711437</v>
      </c>
      <c r="Q1319" s="2">
        <f t="shared" si="219"/>
        <v>0.11447097365140935</v>
      </c>
    </row>
    <row r="1320" spans="1:17" x14ac:dyDescent="0.4">
      <c r="F1320" s="18">
        <v>40546</v>
      </c>
      <c r="G1320">
        <v>2276.69995117187</v>
      </c>
      <c r="H1320" s="12">
        <v>2.6192462444305402</v>
      </c>
      <c r="I1320" s="13">
        <f t="shared" si="220"/>
        <v>213.90987926048552</v>
      </c>
      <c r="K1320" s="19">
        <v>40546</v>
      </c>
      <c r="L1320" s="14">
        <f t="shared" si="221"/>
        <v>82732.682781445357</v>
      </c>
      <c r="M1320" s="14">
        <f t="shared" si="222"/>
        <v>814139.69352084585</v>
      </c>
      <c r="N1320" s="14">
        <f t="shared" si="223"/>
        <v>6417.2963778145549</v>
      </c>
      <c r="O1320" s="17">
        <f t="shared" si="224"/>
        <v>903289.67268010578</v>
      </c>
      <c r="P1320" s="16">
        <f t="shared" si="227"/>
        <v>-7530547.8063827623</v>
      </c>
      <c r="Q1320" s="2">
        <f t="shared" si="219"/>
        <v>0.11995006152334536</v>
      </c>
    </row>
    <row r="1321" spans="1:17" x14ac:dyDescent="0.4">
      <c r="F1321" s="18">
        <v>40553</v>
      </c>
      <c r="G1321">
        <v>2323.42993164062</v>
      </c>
      <c r="H1321" s="12">
        <v>2.7256677150726301</v>
      </c>
      <c r="I1321" s="13">
        <f t="shared" si="220"/>
        <v>214.0333244119671</v>
      </c>
      <c r="K1321" s="19">
        <v>40553</v>
      </c>
      <c r="L1321" s="14">
        <f t="shared" si="221"/>
        <v>84430.797040425445</v>
      </c>
      <c r="M1321" s="14">
        <f t="shared" si="222"/>
        <v>847218.65418627416</v>
      </c>
      <c r="N1321" s="14">
        <f t="shared" si="223"/>
        <v>6420.9997323590023</v>
      </c>
      <c r="O1321" s="17">
        <f t="shared" si="224"/>
        <v>938070.45095905859</v>
      </c>
      <c r="P1321" s="16">
        <f t="shared" si="227"/>
        <v>-7539241.9148727497</v>
      </c>
      <c r="Q1321" s="2">
        <f t="shared" si="219"/>
        <v>0.12442503656879828</v>
      </c>
    </row>
    <row r="1322" spans="1:17" x14ac:dyDescent="0.4">
      <c r="F1322" s="18">
        <v>40560</v>
      </c>
      <c r="G1322">
        <v>2268.32006835937</v>
      </c>
      <c r="H1322" s="12">
        <v>2.59753394126892</v>
      </c>
      <c r="I1322" s="13">
        <f t="shared" si="220"/>
        <v>214.156840802353</v>
      </c>
      <c r="K1322" s="19">
        <v>40560</v>
      </c>
      <c r="L1322" s="14">
        <f t="shared" si="221"/>
        <v>82428.167385766894</v>
      </c>
      <c r="M1322" s="14">
        <f t="shared" si="222"/>
        <v>807390.86344073387</v>
      </c>
      <c r="N1322" s="14">
        <f t="shared" si="223"/>
        <v>6424.7052240705798</v>
      </c>
      <c r="O1322" s="17">
        <f t="shared" si="224"/>
        <v>896243.73605057131</v>
      </c>
      <c r="P1322" s="16">
        <f t="shared" si="227"/>
        <v>-7547946.0608161045</v>
      </c>
      <c r="Q1322" s="2">
        <f t="shared" si="219"/>
        <v>0.11874008224611862</v>
      </c>
    </row>
    <row r="1323" spans="1:17" x14ac:dyDescent="0.4">
      <c r="B1323" s="7"/>
      <c r="C1323" s="7"/>
      <c r="D1323" s="7"/>
      <c r="F1323" s="18">
        <v>40567</v>
      </c>
      <c r="G1323">
        <v>2270.51000976562</v>
      </c>
      <c r="H1323" s="12">
        <v>2.6008980274200399</v>
      </c>
      <c r="I1323" s="13">
        <f t="shared" si="220"/>
        <v>214.28042847275447</v>
      </c>
      <c r="K1323" s="19">
        <v>40567</v>
      </c>
      <c r="L1323" s="14">
        <f t="shared" si="221"/>
        <v>82507.747361854636</v>
      </c>
      <c r="M1323" s="14">
        <f t="shared" si="222"/>
        <v>808436.52154709713</v>
      </c>
      <c r="N1323" s="14">
        <f t="shared" si="223"/>
        <v>6428.412854182624</v>
      </c>
      <c r="O1323" s="17">
        <f t="shared" si="224"/>
        <v>897372.68176313443</v>
      </c>
      <c r="P1323" s="16">
        <f t="shared" si="227"/>
        <v>-7556660.2558011878</v>
      </c>
      <c r="Q1323" s="2">
        <f t="shared" si="219"/>
        <v>0.11875255091351085</v>
      </c>
    </row>
    <row r="1324" spans="1:17" x14ac:dyDescent="0.4">
      <c r="F1324" s="18">
        <v>40574</v>
      </c>
      <c r="G1324">
        <v>2338.19995117187</v>
      </c>
      <c r="H1324" s="12">
        <v>2.7559421062469398</v>
      </c>
      <c r="I1324" s="13">
        <f t="shared" si="220"/>
        <v>214.40408746430643</v>
      </c>
      <c r="K1324" s="19">
        <v>40574</v>
      </c>
      <c r="L1324" s="14">
        <f t="shared" si="221"/>
        <v>84967.522725303541</v>
      </c>
      <c r="M1324" s="14">
        <f t="shared" si="222"/>
        <v>856628.83606764255</v>
      </c>
      <c r="N1324" s="14">
        <f t="shared" si="223"/>
        <v>6432.1226239291827</v>
      </c>
      <c r="O1324" s="17">
        <f t="shared" si="224"/>
        <v>948028.48141687526</v>
      </c>
      <c r="P1324" s="16">
        <f t="shared" si="227"/>
        <v>-7565384.5114297401</v>
      </c>
      <c r="Q1324" s="2">
        <f t="shared" si="219"/>
        <v>0.12531134141094866</v>
      </c>
    </row>
    <row r="1325" spans="1:17" x14ac:dyDescent="0.4">
      <c r="F1325" s="18">
        <v>40581</v>
      </c>
      <c r="G1325">
        <v>2379.14990234375</v>
      </c>
      <c r="H1325" s="12">
        <v>2.85777688026428</v>
      </c>
      <c r="I1325" s="13">
        <f t="shared" si="220"/>
        <v>214.52781781816759</v>
      </c>
      <c r="K1325" s="19">
        <v>40581</v>
      </c>
      <c r="L1325" s="14">
        <f t="shared" si="221"/>
        <v>86455.59730380695</v>
      </c>
      <c r="M1325" s="14">
        <f t="shared" si="222"/>
        <v>888282.11490102205</v>
      </c>
      <c r="N1325" s="14">
        <f t="shared" si="223"/>
        <v>6435.834534545018</v>
      </c>
      <c r="O1325" s="17">
        <f t="shared" si="224"/>
        <v>981173.54673937394</v>
      </c>
      <c r="P1325" s="16">
        <f t="shared" si="227"/>
        <v>-7574118.8393168952</v>
      </c>
      <c r="Q1325" s="2">
        <f t="shared" si="219"/>
        <v>0.12954293001664408</v>
      </c>
    </row>
    <row r="1326" spans="1:17" x14ac:dyDescent="0.4">
      <c r="F1326" s="18">
        <v>40588</v>
      </c>
      <c r="G1326">
        <v>2392.46997070312</v>
      </c>
      <c r="H1326" s="12">
        <v>2.8880517482757502</v>
      </c>
      <c r="I1326" s="13">
        <f t="shared" si="220"/>
        <v>214.65161957552041</v>
      </c>
      <c r="K1326" s="19">
        <v>40588</v>
      </c>
      <c r="L1326" s="14">
        <f t="shared" si="221"/>
        <v>86939.633414773489</v>
      </c>
      <c r="M1326" s="14">
        <f t="shared" si="222"/>
        <v>897692.44499757292</v>
      </c>
      <c r="N1326" s="14">
        <f t="shared" si="223"/>
        <v>6439.5485872656027</v>
      </c>
      <c r="O1326" s="17">
        <f t="shared" si="224"/>
        <v>991071.62699961208</v>
      </c>
      <c r="P1326" s="16">
        <f t="shared" si="227"/>
        <v>-7582863.2510911981</v>
      </c>
      <c r="Q1326" s="2">
        <f t="shared" si="219"/>
        <v>0.13069886587457499</v>
      </c>
    </row>
    <row r="1327" spans="1:17" x14ac:dyDescent="0.4">
      <c r="F1327" s="18">
        <v>40595</v>
      </c>
      <c r="G1327">
        <v>2346.2900390625</v>
      </c>
      <c r="H1327" s="12">
        <v>2.7758204936981201</v>
      </c>
      <c r="I1327" s="13">
        <f t="shared" si="220"/>
        <v>214.77549277757106</v>
      </c>
      <c r="K1327" s="19">
        <v>40595</v>
      </c>
      <c r="L1327" s="14">
        <f t="shared" si="221"/>
        <v>85261.507303633683</v>
      </c>
      <c r="M1327" s="14">
        <f t="shared" si="222"/>
        <v>862807.63055922778</v>
      </c>
      <c r="N1327" s="14">
        <f t="shared" si="223"/>
        <v>6443.2647833271221</v>
      </c>
      <c r="O1327" s="17">
        <f t="shared" si="224"/>
        <v>954512.40264618862</v>
      </c>
      <c r="P1327" s="16">
        <f>P1326*EXP($C$17/52)+(-MAX(O$2:O1326)*$C$16)</f>
        <v>-7704118.0485739866</v>
      </c>
      <c r="Q1327" s="2">
        <f t="shared" si="219"/>
        <v>0.12389638848055638</v>
      </c>
    </row>
    <row r="1328" spans="1:17" x14ac:dyDescent="0.4">
      <c r="F1328" s="18">
        <v>40602</v>
      </c>
      <c r="G1328">
        <v>2359.9599609375</v>
      </c>
      <c r="H1328" s="12">
        <v>2.8030364513397199</v>
      </c>
      <c r="I1328" s="13">
        <f t="shared" si="220"/>
        <v>214.89943746554954</v>
      </c>
      <c r="K1328" s="19">
        <v>40602</v>
      </c>
      <c r="L1328" s="14">
        <f t="shared" si="221"/>
        <v>85758.256692831579</v>
      </c>
      <c r="M1328" s="14">
        <f t="shared" si="222"/>
        <v>871267.16026565514</v>
      </c>
      <c r="N1328" s="14">
        <f t="shared" si="223"/>
        <v>6446.9831239664773</v>
      </c>
      <c r="O1328" s="17">
        <f t="shared" si="224"/>
        <v>963472.40008245315</v>
      </c>
      <c r="P1328" s="16">
        <f t="shared" ref="P1328:P1339" si="228">P1327*EXP($C$17/52)</f>
        <v>-7713012.5460071219</v>
      </c>
      <c r="Q1328" s="2">
        <f t="shared" si="219"/>
        <v>0.12491518642494939</v>
      </c>
    </row>
    <row r="1329" spans="6:17" x14ac:dyDescent="0.4">
      <c r="F1329" s="18">
        <v>40609</v>
      </c>
      <c r="G1329">
        <v>2299.26000976562</v>
      </c>
      <c r="H1329" s="12">
        <v>2.6605298519134499</v>
      </c>
      <c r="I1329" s="13">
        <f t="shared" si="220"/>
        <v>215.02345368070965</v>
      </c>
      <c r="K1329" s="19">
        <v>40609</v>
      </c>
      <c r="L1329" s="14">
        <f t="shared" si="221"/>
        <v>83552.489612032237</v>
      </c>
      <c r="M1329" s="14">
        <f t="shared" si="222"/>
        <v>826971.86751557398</v>
      </c>
      <c r="N1329" s="14">
        <f t="shared" si="223"/>
        <v>6450.7036104212802</v>
      </c>
      <c r="O1329" s="17">
        <f t="shared" si="224"/>
        <v>916975.06073802745</v>
      </c>
      <c r="P1329" s="16">
        <f t="shared" si="228"/>
        <v>-7721917.3122450821</v>
      </c>
      <c r="Q1329" s="2">
        <f t="shared" si="219"/>
        <v>0.11874966069423304</v>
      </c>
    </row>
    <row r="1330" spans="6:17" x14ac:dyDescent="0.4">
      <c r="F1330" s="18">
        <v>40616</v>
      </c>
      <c r="G1330">
        <v>2221.07006835937</v>
      </c>
      <c r="H1330" s="12">
        <v>2.4779632091522199</v>
      </c>
      <c r="I1330" s="13">
        <f t="shared" si="220"/>
        <v>215.14754146432895</v>
      </c>
      <c r="K1330" s="19">
        <v>40616</v>
      </c>
      <c r="L1330" s="14">
        <f t="shared" si="221"/>
        <v>80711.15620938802</v>
      </c>
      <c r="M1330" s="14">
        <f t="shared" si="222"/>
        <v>770224.72092681448</v>
      </c>
      <c r="N1330" s="14">
        <f t="shared" si="223"/>
        <v>6454.4262439298591</v>
      </c>
      <c r="O1330" s="17">
        <f t="shared" si="224"/>
        <v>857390.30338013242</v>
      </c>
      <c r="P1330" s="16">
        <f t="shared" si="228"/>
        <v>-7730832.3591433261</v>
      </c>
      <c r="Q1330" s="2">
        <f t="shared" si="219"/>
        <v>0.11090530276032814</v>
      </c>
    </row>
    <row r="1331" spans="6:17" x14ac:dyDescent="0.4">
      <c r="F1331" s="18">
        <v>40623</v>
      </c>
      <c r="G1331">
        <v>2316.36010742187</v>
      </c>
      <c r="H1331" s="12">
        <v>2.69631028175354</v>
      </c>
      <c r="I1331" s="13">
        <f t="shared" si="220"/>
        <v>215.27170085770888</v>
      </c>
      <c r="K1331" s="19">
        <v>40623</v>
      </c>
      <c r="L1331" s="14">
        <f t="shared" si="221"/>
        <v>84173.887681724314</v>
      </c>
      <c r="M1331" s="14">
        <f t="shared" si="222"/>
        <v>838093.49009916885</v>
      </c>
      <c r="N1331" s="14">
        <f t="shared" si="223"/>
        <v>6458.1510257312566</v>
      </c>
      <c r="O1331" s="17">
        <f t="shared" si="224"/>
        <v>928725.52880662435</v>
      </c>
      <c r="P1331" s="16">
        <f t="shared" si="228"/>
        <v>-7739757.6985710012</v>
      </c>
      <c r="Q1331" s="2">
        <f t="shared" si="219"/>
        <v>0.11999413482648118</v>
      </c>
    </row>
    <row r="1332" spans="6:17" x14ac:dyDescent="0.4">
      <c r="F1332" s="18">
        <v>40630</v>
      </c>
      <c r="G1332">
        <v>2342.919921875</v>
      </c>
      <c r="H1332" s="12">
        <v>2.75349593162536</v>
      </c>
      <c r="I1332" s="13">
        <f t="shared" si="220"/>
        <v>215.39593190217465</v>
      </c>
      <c r="K1332" s="19">
        <v>40630</v>
      </c>
      <c r="L1332" s="14">
        <f t="shared" si="221"/>
        <v>85139.041084022145</v>
      </c>
      <c r="M1332" s="14">
        <f t="shared" si="222"/>
        <v>855868.49218590697</v>
      </c>
      <c r="N1332" s="14">
        <f t="shared" si="223"/>
        <v>6461.8779570652296</v>
      </c>
      <c r="O1332" s="17">
        <f t="shared" si="224"/>
        <v>947469.41122699436</v>
      </c>
      <c r="P1332" s="16">
        <f t="shared" si="228"/>
        <v>-7748693.3424109565</v>
      </c>
      <c r="Q1332" s="2">
        <f t="shared" si="219"/>
        <v>0.12227473321743242</v>
      </c>
    </row>
    <row r="1333" spans="6:17" x14ac:dyDescent="0.4">
      <c r="F1333" s="18">
        <v>40637</v>
      </c>
      <c r="G1333">
        <v>2321.17993164062</v>
      </c>
      <c r="H1333" s="12">
        <v>2.7054851055145201</v>
      </c>
      <c r="I1333" s="13">
        <f t="shared" si="220"/>
        <v>215.52023463907537</v>
      </c>
      <c r="K1333" s="19">
        <v>40637</v>
      </c>
      <c r="L1333" s="14">
        <f t="shared" si="221"/>
        <v>84349.034603455002</v>
      </c>
      <c r="M1333" s="14">
        <f t="shared" si="222"/>
        <v>840945.29840881331</v>
      </c>
      <c r="N1333" s="14">
        <f t="shared" si="223"/>
        <v>6465.6070391722506</v>
      </c>
      <c r="O1333" s="17">
        <f t="shared" si="224"/>
        <v>931759.9400514405</v>
      </c>
      <c r="P1333" s="16">
        <f t="shared" si="228"/>
        <v>-7757639.3025597613</v>
      </c>
      <c r="Q1333" s="2">
        <f t="shared" si="219"/>
        <v>0.12010869592041884</v>
      </c>
    </row>
    <row r="1334" spans="6:17" x14ac:dyDescent="0.4">
      <c r="F1334" s="18">
        <v>40644</v>
      </c>
      <c r="G1334">
        <v>2307.580078125</v>
      </c>
      <c r="H1334" s="12">
        <v>2.67520928382873</v>
      </c>
      <c r="I1334" s="13">
        <f t="shared" si="220"/>
        <v>215.64460910978397</v>
      </c>
      <c r="K1334" s="19">
        <v>40644</v>
      </c>
      <c r="L1334" s="14">
        <f t="shared" si="221"/>
        <v>83854.831418620393</v>
      </c>
      <c r="M1334" s="14">
        <f t="shared" si="222"/>
        <v>831534.67188189819</v>
      </c>
      <c r="N1334" s="14">
        <f t="shared" si="223"/>
        <v>6469.3382732935088</v>
      </c>
      <c r="O1334" s="17">
        <f t="shared" si="224"/>
        <v>921858.84157381207</v>
      </c>
      <c r="P1334" s="16">
        <f t="shared" si="228"/>
        <v>-7766595.5909277182</v>
      </c>
      <c r="Q1334" s="2">
        <f t="shared" si="219"/>
        <v>0.1186953576739144</v>
      </c>
    </row>
    <row r="1335" spans="6:17" x14ac:dyDescent="0.4">
      <c r="F1335" s="18">
        <v>40651</v>
      </c>
      <c r="G1335">
        <v>2377.30004882812</v>
      </c>
      <c r="H1335" s="12">
        <v>2.83331227302551</v>
      </c>
      <c r="I1335" s="13">
        <f t="shared" si="220"/>
        <v>215.7690553556973</v>
      </c>
      <c r="K1335" s="19">
        <v>40651</v>
      </c>
      <c r="L1335" s="14">
        <f t="shared" si="221"/>
        <v>86388.375734261936</v>
      </c>
      <c r="M1335" s="14">
        <f t="shared" si="222"/>
        <v>880677.78679257014</v>
      </c>
      <c r="N1335" s="14">
        <f t="shared" si="223"/>
        <v>6473.0716606709093</v>
      </c>
      <c r="O1335" s="17">
        <f t="shared" si="224"/>
        <v>973539.234187503</v>
      </c>
      <c r="P1335" s="16">
        <f t="shared" si="228"/>
        <v>-7775562.2194388807</v>
      </c>
      <c r="Q1335" s="2">
        <f t="shared" si="219"/>
        <v>0.12520499569197172</v>
      </c>
    </row>
    <row r="1336" spans="6:17" x14ac:dyDescent="0.4">
      <c r="F1336" s="18">
        <v>40658</v>
      </c>
      <c r="G1336">
        <v>2404.080078125</v>
      </c>
      <c r="H1336" s="12">
        <v>2.9100692272186199</v>
      </c>
      <c r="I1336" s="13">
        <f t="shared" si="220"/>
        <v>215.89357341823609</v>
      </c>
      <c r="K1336" s="19">
        <v>40658</v>
      </c>
      <c r="L1336" s="14">
        <f t="shared" si="221"/>
        <v>87361.531493129587</v>
      </c>
      <c r="M1336" s="14">
        <f t="shared" si="222"/>
        <v>904536.13279392465</v>
      </c>
      <c r="N1336" s="14">
        <f t="shared" si="223"/>
        <v>6476.8072025470728</v>
      </c>
      <c r="O1336" s="17">
        <f t="shared" si="224"/>
        <v>998374.4714896013</v>
      </c>
      <c r="P1336" s="16">
        <f t="shared" si="228"/>
        <v>-7784539.20003107</v>
      </c>
      <c r="Q1336" s="2">
        <f t="shared" si="219"/>
        <v>0.12825094020794661</v>
      </c>
    </row>
    <row r="1337" spans="6:17" x14ac:dyDescent="0.4">
      <c r="F1337" s="18">
        <v>40665</v>
      </c>
      <c r="G1337">
        <v>2383.17993164062</v>
      </c>
      <c r="H1337" s="12">
        <v>2.8489077091217001</v>
      </c>
      <c r="I1337" s="13">
        <f t="shared" si="220"/>
        <v>216.01816333884494</v>
      </c>
      <c r="K1337" s="19">
        <v>40665</v>
      </c>
      <c r="L1337" s="14">
        <f t="shared" si="221"/>
        <v>86602.043977751047</v>
      </c>
      <c r="M1337" s="14">
        <f t="shared" si="222"/>
        <v>885525.31252279668</v>
      </c>
      <c r="N1337" s="14">
        <f t="shared" si="223"/>
        <v>6480.5449001653387</v>
      </c>
      <c r="O1337" s="17">
        <f t="shared" si="224"/>
        <v>978607.90140071302</v>
      </c>
      <c r="P1337" s="16">
        <f t="shared" si="228"/>
        <v>-7793526.5446558883</v>
      </c>
      <c r="Q1337" s="2">
        <f t="shared" si="219"/>
        <v>0.12556676310697315</v>
      </c>
    </row>
    <row r="1338" spans="6:17" x14ac:dyDescent="0.4">
      <c r="F1338" s="18">
        <v>40672</v>
      </c>
      <c r="G1338">
        <v>2379.23999023437</v>
      </c>
      <c r="H1338" s="12">
        <v>2.8388171195983798</v>
      </c>
      <c r="I1338" s="13">
        <f t="shared" si="220"/>
        <v>216.14282515899239</v>
      </c>
      <c r="K1338" s="19">
        <v>40672</v>
      </c>
      <c r="L1338" s="14">
        <f t="shared" si="221"/>
        <v>86458.870995130754</v>
      </c>
      <c r="M1338" s="14">
        <f t="shared" si="222"/>
        <v>882388.85695683805</v>
      </c>
      <c r="N1338" s="14">
        <f t="shared" si="223"/>
        <v>6484.2847547697629</v>
      </c>
      <c r="O1338" s="17">
        <f t="shared" si="224"/>
        <v>975332.01270673855</v>
      </c>
      <c r="P1338" s="16">
        <f t="shared" si="228"/>
        <v>-7802524.2652787371</v>
      </c>
      <c r="Q1338" s="2">
        <f t="shared" si="219"/>
        <v>0.12500211207890372</v>
      </c>
    </row>
    <row r="1339" spans="6:17" x14ac:dyDescent="0.4">
      <c r="F1339" s="18">
        <v>40679</v>
      </c>
      <c r="G1339">
        <v>2351.42993164062</v>
      </c>
      <c r="H1339" s="12">
        <v>2.7752082347869802</v>
      </c>
      <c r="I1339" s="13">
        <f t="shared" si="220"/>
        <v>216.26755892017093</v>
      </c>
      <c r="K1339" s="19">
        <v>40679</v>
      </c>
      <c r="L1339" s="14">
        <f t="shared" si="221"/>
        <v>85448.285144946218</v>
      </c>
      <c r="M1339" s="14">
        <f t="shared" si="222"/>
        <v>862617.32226601918</v>
      </c>
      <c r="N1339" s="14">
        <f t="shared" si="223"/>
        <v>6488.0267676051189</v>
      </c>
      <c r="O1339" s="17">
        <f t="shared" si="224"/>
        <v>954553.63417857047</v>
      </c>
      <c r="P1339" s="16">
        <f t="shared" si="228"/>
        <v>-7811532.373878831</v>
      </c>
      <c r="Q1339" s="2">
        <f t="shared" si="219"/>
        <v>0.12219800014789993</v>
      </c>
    </row>
    <row r="1340" spans="6:17" x14ac:dyDescent="0.4">
      <c r="F1340" s="18">
        <v>40686</v>
      </c>
      <c r="G1340">
        <v>2336.09008789062</v>
      </c>
      <c r="H1340" s="12">
        <v>2.7421813011169398</v>
      </c>
      <c r="I1340" s="13">
        <f t="shared" si="220"/>
        <v>216.39236466389696</v>
      </c>
      <c r="K1340" s="19">
        <v>40686</v>
      </c>
      <c r="L1340" s="14">
        <f t="shared" si="221"/>
        <v>84890.852697059338</v>
      </c>
      <c r="M1340" s="14">
        <f t="shared" si="222"/>
        <v>852351.56824871944</v>
      </c>
      <c r="N1340" s="14">
        <f t="shared" si="223"/>
        <v>6491.7709399168998</v>
      </c>
      <c r="O1340" s="17">
        <f t="shared" si="224"/>
        <v>943734.19188569568</v>
      </c>
      <c r="P1340" s="16">
        <f>P1339*EXP($C$17/52)+(-MAX(O$2:O1339)*$C$16)</f>
        <v>-7933051.1726285843</v>
      </c>
      <c r="Q1340" s="2">
        <f t="shared" si="219"/>
        <v>0.11896232248467814</v>
      </c>
    </row>
    <row r="1341" spans="6:17" x14ac:dyDescent="0.4">
      <c r="F1341" s="18">
        <v>40693</v>
      </c>
      <c r="G1341">
        <v>2292.31005859375</v>
      </c>
      <c r="H1341" s="12">
        <v>2.6375949382781898</v>
      </c>
      <c r="I1341" s="13">
        <f t="shared" si="220"/>
        <v>216.51724243171086</v>
      </c>
      <c r="K1341" s="19">
        <v>40693</v>
      </c>
      <c r="L1341" s="14">
        <f t="shared" si="221"/>
        <v>83299.936303304421</v>
      </c>
      <c r="M1341" s="14">
        <f t="shared" si="222"/>
        <v>819843.01370977343</v>
      </c>
      <c r="N1341" s="14">
        <f t="shared" si="223"/>
        <v>6495.517272951317</v>
      </c>
      <c r="O1341" s="17">
        <f t="shared" si="224"/>
        <v>909638.46728602913</v>
      </c>
      <c r="P1341" s="16">
        <f t="shared" ref="P1341:P1352" si="229">P1340*EXP($C$17/52)</f>
        <v>-7942209.976121339</v>
      </c>
      <c r="Q1341" s="2">
        <f t="shared" si="219"/>
        <v>0.11453216044663939</v>
      </c>
    </row>
    <row r="1342" spans="6:17" x14ac:dyDescent="0.4">
      <c r="F1342" s="18">
        <v>40700</v>
      </c>
      <c r="G1342">
        <v>2221.09008789062</v>
      </c>
      <c r="H1342" s="12">
        <v>2.47735142707824</v>
      </c>
      <c r="I1342" s="13">
        <f t="shared" si="220"/>
        <v>216.64219226517699</v>
      </c>
      <c r="K1342" s="19">
        <v>40700</v>
      </c>
      <c r="L1342" s="14">
        <f t="shared" si="221"/>
        <v>80711.883696348901</v>
      </c>
      <c r="M1342" s="14">
        <f t="shared" si="222"/>
        <v>770034.56084878813</v>
      </c>
      <c r="N1342" s="14">
        <f t="shared" si="223"/>
        <v>6499.2657679553004</v>
      </c>
      <c r="O1342" s="17">
        <f t="shared" si="224"/>
        <v>857245.71031309234</v>
      </c>
      <c r="P1342" s="16">
        <f t="shared" si="229"/>
        <v>-7951379.3535634605</v>
      </c>
      <c r="Q1342" s="2">
        <f t="shared" si="219"/>
        <v>0.10781094350993482</v>
      </c>
    </row>
    <row r="1343" spans="6:17" x14ac:dyDescent="0.4">
      <c r="F1343" s="18">
        <v>40707</v>
      </c>
      <c r="G1343">
        <v>2192.9599609375</v>
      </c>
      <c r="H1343" s="12">
        <v>2.40946245193481</v>
      </c>
      <c r="I1343" s="13">
        <f t="shared" si="220"/>
        <v>216.76721420588365</v>
      </c>
      <c r="K1343" s="19">
        <v>40707</v>
      </c>
      <c r="L1343" s="14">
        <f t="shared" si="221"/>
        <v>79689.666926582489</v>
      </c>
      <c r="M1343" s="14">
        <f t="shared" si="222"/>
        <v>748932.64668770356</v>
      </c>
      <c r="N1343" s="14">
        <f t="shared" si="223"/>
        <v>6503.0164261765003</v>
      </c>
      <c r="O1343" s="17">
        <f t="shared" si="224"/>
        <v>835125.33004046255</v>
      </c>
      <c r="P1343" s="16">
        <f t="shared" si="229"/>
        <v>-7960559.3171627</v>
      </c>
      <c r="Q1343" s="2">
        <f t="shared" si="219"/>
        <v>0.10490787101353045</v>
      </c>
    </row>
    <row r="1344" spans="6:17" x14ac:dyDescent="0.4">
      <c r="F1344" s="18">
        <v>40714</v>
      </c>
      <c r="G1344">
        <v>2217.06005859375</v>
      </c>
      <c r="H1344" s="12">
        <v>2.4602258205413801</v>
      </c>
      <c r="I1344" s="13">
        <f t="shared" si="220"/>
        <v>216.8923082954432</v>
      </c>
      <c r="K1344" s="19">
        <v>40714</v>
      </c>
      <c r="L1344" s="14">
        <f t="shared" si="221"/>
        <v>80565.437022404774</v>
      </c>
      <c r="M1344" s="14">
        <f t="shared" si="222"/>
        <v>764711.41260072822</v>
      </c>
      <c r="N1344" s="14">
        <f t="shared" si="223"/>
        <v>6506.7692488632865</v>
      </c>
      <c r="O1344" s="17">
        <f t="shared" si="224"/>
        <v>851783.6188719963</v>
      </c>
      <c r="P1344" s="16">
        <f t="shared" si="229"/>
        <v>-7969749.8791409051</v>
      </c>
      <c r="Q1344" s="2">
        <f t="shared" si="219"/>
        <v>0.10687708294351314</v>
      </c>
    </row>
    <row r="1345" spans="6:17" x14ac:dyDescent="0.4">
      <c r="F1345" s="18">
        <v>40721</v>
      </c>
      <c r="G1345">
        <v>2361.38989257812</v>
      </c>
      <c r="H1345" s="12">
        <v>2.7871348857879599</v>
      </c>
      <c r="I1345" s="13">
        <f t="shared" si="220"/>
        <v>217.01747457549197</v>
      </c>
      <c r="K1345" s="19">
        <v>40721</v>
      </c>
      <c r="L1345" s="14">
        <f t="shared" si="221"/>
        <v>85810.218779781862</v>
      </c>
      <c r="M1345" s="14">
        <f t="shared" si="222"/>
        <v>866324.48038882436</v>
      </c>
      <c r="N1345" s="14">
        <f t="shared" si="223"/>
        <v>6510.5242372647499</v>
      </c>
      <c r="O1345" s="17">
        <f t="shared" si="224"/>
        <v>958645.22340587096</v>
      </c>
      <c r="P1345" s="16">
        <f t="shared" si="229"/>
        <v>-7978951.0517340312</v>
      </c>
      <c r="Q1345" s="2">
        <f t="shared" si="219"/>
        <v>0.12014677332774622</v>
      </c>
    </row>
    <row r="1346" spans="6:17" x14ac:dyDescent="0.4">
      <c r="F1346" s="18">
        <v>40728</v>
      </c>
      <c r="G1346">
        <v>2405.88989257812</v>
      </c>
      <c r="H1346" s="12">
        <v>2.8932507038116402</v>
      </c>
      <c r="I1346" s="13">
        <f t="shared" si="220"/>
        <v>217.14271308769037</v>
      </c>
      <c r="K1346" s="19">
        <v>40728</v>
      </c>
      <c r="L1346" s="14">
        <f t="shared" si="221"/>
        <v>87427.298088752432</v>
      </c>
      <c r="M1346" s="14">
        <f t="shared" si="222"/>
        <v>899308.43512283068</v>
      </c>
      <c r="N1346" s="14">
        <f t="shared" si="223"/>
        <v>6514.2813926307017</v>
      </c>
      <c r="O1346" s="17">
        <f t="shared" si="224"/>
        <v>993250.01460421376</v>
      </c>
      <c r="P1346" s="16">
        <f t="shared" si="229"/>
        <v>-7988162.8471921626</v>
      </c>
      <c r="Q1346" s="2">
        <f t="shared" ref="Q1346:Q1409" si="230">O1346/-P1346</f>
        <v>0.1243402311150105</v>
      </c>
    </row>
    <row r="1347" spans="6:17" x14ac:dyDescent="0.4">
      <c r="F1347" s="18">
        <v>40735</v>
      </c>
      <c r="G1347">
        <v>2356.669921875</v>
      </c>
      <c r="H1347" s="12">
        <v>2.7767374515533398</v>
      </c>
      <c r="I1347" s="13">
        <f t="shared" ref="I1347:I1410" si="231">I1346*EXP($C$13/52)</f>
        <v>217.26802387372277</v>
      </c>
      <c r="K1347" s="19">
        <v>40735</v>
      </c>
      <c r="L1347" s="14">
        <f t="shared" ref="L1347:L1410" si="232">L1346*(G1347/G1346)</f>
        <v>85638.700421063608</v>
      </c>
      <c r="M1347" s="14">
        <f t="shared" ref="M1347:M1410" si="233">M1346*(H1347/H1346)</f>
        <v>863092.64835349121</v>
      </c>
      <c r="N1347" s="14">
        <f t="shared" ref="N1347:N1410" si="234">N1346*(I1347/I1346)</f>
        <v>6518.0407162116744</v>
      </c>
      <c r="O1347" s="17">
        <f t="shared" ref="O1347:O1410" si="235">L1347+M1347+N1347</f>
        <v>955249.38949076645</v>
      </c>
      <c r="P1347" s="16">
        <f t="shared" si="229"/>
        <v>-7997385.2777795251</v>
      </c>
      <c r="Q1347" s="2">
        <f t="shared" si="230"/>
        <v>0.11944521319297893</v>
      </c>
    </row>
    <row r="1348" spans="6:17" x14ac:dyDescent="0.4">
      <c r="F1348" s="18">
        <v>40742</v>
      </c>
      <c r="G1348">
        <v>2429.5</v>
      </c>
      <c r="H1348" s="12">
        <v>2.94584965705871</v>
      </c>
      <c r="I1348" s="13">
        <f t="shared" si="231"/>
        <v>217.39340697529767</v>
      </c>
      <c r="K1348" s="19">
        <v>40742</v>
      </c>
      <c r="L1348" s="14">
        <f t="shared" si="232"/>
        <v>88285.26249761747</v>
      </c>
      <c r="M1348" s="14">
        <f t="shared" si="233"/>
        <v>915657.75537751988</v>
      </c>
      <c r="N1348" s="14">
        <f t="shared" si="234"/>
        <v>6521.8022092589217</v>
      </c>
      <c r="O1348" s="17">
        <f t="shared" si="235"/>
        <v>1010464.8200843963</v>
      </c>
      <c r="P1348" s="16">
        <f t="shared" si="229"/>
        <v>-8006618.3557745032</v>
      </c>
      <c r="Q1348" s="2">
        <f t="shared" si="230"/>
        <v>0.12620369489144348</v>
      </c>
    </row>
    <row r="1349" spans="6:17" x14ac:dyDescent="0.4">
      <c r="F1349" s="18">
        <v>40749</v>
      </c>
      <c r="G1349">
        <v>2362.81005859375</v>
      </c>
      <c r="H1349" s="12">
        <v>2.7862176895141602</v>
      </c>
      <c r="I1349" s="13">
        <f t="shared" si="231"/>
        <v>217.51886243414762</v>
      </c>
      <c r="K1349" s="19">
        <v>40749</v>
      </c>
      <c r="L1349" s="14">
        <f t="shared" si="232"/>
        <v>85861.825995044303</v>
      </c>
      <c r="M1349" s="14">
        <f t="shared" si="233"/>
        <v>866039.38848696998</v>
      </c>
      <c r="N1349" s="14">
        <f t="shared" si="234"/>
        <v>6525.5658730244204</v>
      </c>
      <c r="O1349" s="17">
        <f t="shared" si="235"/>
        <v>958426.7803550387</v>
      </c>
      <c r="P1349" s="16">
        <f t="shared" si="229"/>
        <v>-8015862.0934696589</v>
      </c>
      <c r="Q1349" s="2">
        <f t="shared" si="230"/>
        <v>0.11956627611343854</v>
      </c>
    </row>
    <row r="1350" spans="6:17" x14ac:dyDescent="0.4">
      <c r="F1350" s="18">
        <v>40756</v>
      </c>
      <c r="G1350">
        <v>2194.3798828125</v>
      </c>
      <c r="H1350" s="12">
        <v>2.3923368453979399</v>
      </c>
      <c r="I1350" s="13">
        <f t="shared" si="231"/>
        <v>217.64439029202924</v>
      </c>
      <c r="K1350" s="19">
        <v>40756</v>
      </c>
      <c r="L1350" s="14">
        <f t="shared" si="232"/>
        <v>79741.265270052521</v>
      </c>
      <c r="M1350" s="14">
        <f t="shared" si="233"/>
        <v>743609.49843964051</v>
      </c>
      <c r="N1350" s="14">
        <f t="shared" si="234"/>
        <v>6529.3317087608684</v>
      </c>
      <c r="O1350" s="17">
        <f t="shared" si="235"/>
        <v>829880.0954184538</v>
      </c>
      <c r="P1350" s="16">
        <f t="shared" si="229"/>
        <v>-8025116.5031717438</v>
      </c>
      <c r="Q1350" s="2">
        <f t="shared" si="230"/>
        <v>0.10341034863362578</v>
      </c>
    </row>
    <row r="1351" spans="6:17" x14ac:dyDescent="0.4">
      <c r="F1351" s="18">
        <v>40763</v>
      </c>
      <c r="G1351">
        <v>2182.05004882812</v>
      </c>
      <c r="H1351" s="12">
        <v>2.3434073925018302</v>
      </c>
      <c r="I1351" s="13">
        <f t="shared" si="231"/>
        <v>217.76999059072324</v>
      </c>
      <c r="K1351" s="19">
        <v>40763</v>
      </c>
      <c r="L1351" s="14">
        <f t="shared" si="232"/>
        <v>79293.21314827312</v>
      </c>
      <c r="M1351" s="14">
        <f t="shared" si="233"/>
        <v>728400.768115149</v>
      </c>
      <c r="N1351" s="14">
        <f t="shared" si="234"/>
        <v>6533.0997177216886</v>
      </c>
      <c r="O1351" s="17">
        <f t="shared" si="235"/>
        <v>814227.08098114387</v>
      </c>
      <c r="P1351" s="16">
        <f t="shared" si="229"/>
        <v>-8034381.5972017199</v>
      </c>
      <c r="Q1351" s="2">
        <f t="shared" si="230"/>
        <v>0.1013428440173578</v>
      </c>
    </row>
    <row r="1352" spans="6:17" x14ac:dyDescent="0.4">
      <c r="F1352" s="18">
        <v>40770</v>
      </c>
      <c r="G1352">
        <v>2038.21997070312</v>
      </c>
      <c r="H1352" s="12">
        <v>2.03973960876464</v>
      </c>
      <c r="I1352" s="13">
        <f t="shared" si="231"/>
        <v>217.89566337203448</v>
      </c>
      <c r="K1352" s="19">
        <v>40770</v>
      </c>
      <c r="L1352" s="14">
        <f t="shared" si="232"/>
        <v>74066.591949541515</v>
      </c>
      <c r="M1352" s="14">
        <f t="shared" si="233"/>
        <v>634011.78238704253</v>
      </c>
      <c r="N1352" s="14">
        <f t="shared" si="234"/>
        <v>6536.8699011610252</v>
      </c>
      <c r="O1352" s="17">
        <f t="shared" si="235"/>
        <v>714615.24423774506</v>
      </c>
      <c r="P1352" s="16">
        <f t="shared" si="229"/>
        <v>-8043657.3878947729</v>
      </c>
      <c r="Q1352" s="2">
        <f t="shared" si="230"/>
        <v>8.8842078892270901E-2</v>
      </c>
    </row>
    <row r="1353" spans="6:17" x14ac:dyDescent="0.4">
      <c r="F1353" s="18">
        <v>40777</v>
      </c>
      <c r="G1353">
        <v>2161.96997070312</v>
      </c>
      <c r="H1353" s="12">
        <v>2.2895848751068102</v>
      </c>
      <c r="I1353" s="13">
        <f t="shared" si="231"/>
        <v>218.02140867779187</v>
      </c>
      <c r="K1353" s="19">
        <v>40777</v>
      </c>
      <c r="L1353" s="14">
        <f t="shared" si="232"/>
        <v>78563.525982914696</v>
      </c>
      <c r="M1353" s="14">
        <f t="shared" si="233"/>
        <v>711671.12770440977</v>
      </c>
      <c r="N1353" s="14">
        <f t="shared" si="234"/>
        <v>6540.6422603337469</v>
      </c>
      <c r="O1353" s="17">
        <f t="shared" si="235"/>
        <v>796775.29594765825</v>
      </c>
      <c r="P1353" s="16">
        <f>P1352*EXP($C$17/52)+(-MAX(O$2:O1352)*$C$16)</f>
        <v>-8165444.1777796978</v>
      </c>
      <c r="Q1353" s="2">
        <f t="shared" si="230"/>
        <v>9.7578928788208674E-2</v>
      </c>
    </row>
    <row r="1354" spans="6:17" x14ac:dyDescent="0.4">
      <c r="F1354" s="18">
        <v>40784</v>
      </c>
      <c r="G1354">
        <v>2167.830078125</v>
      </c>
      <c r="H1354" s="12">
        <v>2.3012061119079501</v>
      </c>
      <c r="I1354" s="13">
        <f t="shared" si="231"/>
        <v>218.14722654984854</v>
      </c>
      <c r="K1354" s="19">
        <v>40784</v>
      </c>
      <c r="L1354" s="14">
        <f t="shared" si="232"/>
        <v>78776.475611235306</v>
      </c>
      <c r="M1354" s="14">
        <f t="shared" si="233"/>
        <v>715283.35400338087</v>
      </c>
      <c r="N1354" s="14">
        <f t="shared" si="234"/>
        <v>6544.4167964954477</v>
      </c>
      <c r="O1354" s="17">
        <f t="shared" si="235"/>
        <v>800604.24641111167</v>
      </c>
      <c r="P1354" s="16">
        <f t="shared" ref="P1354:P1365" si="236">P1353*EXP($C$17/52)</f>
        <v>-8174871.2818066301</v>
      </c>
      <c r="Q1354" s="2">
        <f t="shared" si="230"/>
        <v>9.7934783168130785E-2</v>
      </c>
    </row>
    <row r="1355" spans="6:17" x14ac:dyDescent="0.4">
      <c r="F1355" s="18">
        <v>40791</v>
      </c>
      <c r="G1355">
        <v>2163.65991210937</v>
      </c>
      <c r="H1355" s="12">
        <v>2.2889740467071502</v>
      </c>
      <c r="I1355" s="13">
        <f t="shared" si="231"/>
        <v>218.27311703008175</v>
      </c>
      <c r="K1355" s="19">
        <v>40791</v>
      </c>
      <c r="L1355" s="14">
        <f t="shared" si="232"/>
        <v>78624.936528564576</v>
      </c>
      <c r="M1355" s="14">
        <f t="shared" si="233"/>
        <v>711481.26405674766</v>
      </c>
      <c r="N1355" s="14">
        <f t="shared" si="234"/>
        <v>6548.1935109024444</v>
      </c>
      <c r="O1355" s="17">
        <f t="shared" si="235"/>
        <v>796654.39409621467</v>
      </c>
      <c r="P1355" s="16">
        <f t="shared" si="236"/>
        <v>-8184309.2695391392</v>
      </c>
      <c r="Q1355" s="2">
        <f t="shared" si="230"/>
        <v>9.73392338753927E-2</v>
      </c>
    </row>
    <row r="1356" spans="6:17" x14ac:dyDescent="0.4">
      <c r="F1356" s="18">
        <v>40798</v>
      </c>
      <c r="G1356">
        <v>2306.09008789062</v>
      </c>
      <c r="H1356" s="12">
        <v>2.5960049629211399</v>
      </c>
      <c r="I1356" s="13">
        <f t="shared" si="231"/>
        <v>218.39908016039291</v>
      </c>
      <c r="K1356" s="19">
        <v>40798</v>
      </c>
      <c r="L1356" s="14">
        <f t="shared" si="232"/>
        <v>83800.686870787031</v>
      </c>
      <c r="M1356" s="14">
        <f t="shared" si="233"/>
        <v>806915.6114608529</v>
      </c>
      <c r="N1356" s="14">
        <f t="shared" si="234"/>
        <v>6551.9724048117796</v>
      </c>
      <c r="O1356" s="17">
        <f t="shared" si="235"/>
        <v>897268.27073645173</v>
      </c>
      <c r="P1356" s="16">
        <f t="shared" si="236"/>
        <v>-8193758.153542595</v>
      </c>
      <c r="Q1356" s="2">
        <f t="shared" si="230"/>
        <v>0.10950631613998946</v>
      </c>
    </row>
    <row r="1357" spans="6:17" x14ac:dyDescent="0.4">
      <c r="F1357" s="18">
        <v>40805</v>
      </c>
      <c r="G1357">
        <v>2206.86010742187</v>
      </c>
      <c r="H1357" s="12">
        <v>2.3758232593536301</v>
      </c>
      <c r="I1357" s="13">
        <f t="shared" si="231"/>
        <v>218.52511598270763</v>
      </c>
      <c r="K1357" s="19">
        <v>40805</v>
      </c>
      <c r="L1357" s="14">
        <f t="shared" si="232"/>
        <v>80194.782415830443</v>
      </c>
      <c r="M1357" s="14">
        <f t="shared" si="233"/>
        <v>738476.58437719534</v>
      </c>
      <c r="N1357" s="14">
        <f t="shared" si="234"/>
        <v>6555.7534794812209</v>
      </c>
      <c r="O1357" s="17">
        <f t="shared" si="235"/>
        <v>825227.12027250696</v>
      </c>
      <c r="P1357" s="16">
        <f t="shared" si="236"/>
        <v>-8203217.9463968733</v>
      </c>
      <c r="Q1357" s="2">
        <f t="shared" si="230"/>
        <v>0.10059797577790484</v>
      </c>
    </row>
    <row r="1358" spans="6:17" x14ac:dyDescent="0.4">
      <c r="F1358" s="18">
        <v>40812</v>
      </c>
      <c r="G1358">
        <v>2139.17993164062</v>
      </c>
      <c r="H1358" s="12">
        <v>2.2308697700500399</v>
      </c>
      <c r="I1358" s="13">
        <f t="shared" si="231"/>
        <v>218.6512245389757</v>
      </c>
      <c r="K1358" s="19">
        <v>40812</v>
      </c>
      <c r="L1358" s="14">
        <f t="shared" si="232"/>
        <v>77735.361924069774</v>
      </c>
      <c r="M1358" s="14">
        <f t="shared" si="233"/>
        <v>693420.72542260529</v>
      </c>
      <c r="N1358" s="14">
        <f t="shared" si="234"/>
        <v>6559.5367361692624</v>
      </c>
      <c r="O1358" s="17">
        <f t="shared" si="235"/>
        <v>777715.62408284436</v>
      </c>
      <c r="P1358" s="16">
        <f t="shared" si="236"/>
        <v>-8212688.6606963752</v>
      </c>
      <c r="Q1358" s="2">
        <f t="shared" si="230"/>
        <v>9.4696835130835197E-2</v>
      </c>
    </row>
    <row r="1359" spans="6:17" x14ac:dyDescent="0.4">
      <c r="F1359" s="18">
        <v>40819</v>
      </c>
      <c r="G1359">
        <v>2202.76000976562</v>
      </c>
      <c r="H1359" s="12">
        <v>2.3605332374572701</v>
      </c>
      <c r="I1359" s="13">
        <f t="shared" si="231"/>
        <v>218.77740587117111</v>
      </c>
      <c r="K1359" s="19">
        <v>40819</v>
      </c>
      <c r="L1359" s="14">
        <f t="shared" si="232"/>
        <v>80045.789537523015</v>
      </c>
      <c r="M1359" s="14">
        <f t="shared" si="233"/>
        <v>733723.99047079985</v>
      </c>
      <c r="N1359" s="14">
        <f t="shared" si="234"/>
        <v>6563.3221761351242</v>
      </c>
      <c r="O1359" s="17">
        <f t="shared" si="235"/>
        <v>820333.10218445805</v>
      </c>
      <c r="P1359" s="16">
        <f t="shared" si="236"/>
        <v>-8222170.3090500403</v>
      </c>
      <c r="Q1359" s="2">
        <f t="shared" si="230"/>
        <v>9.9770872087328044E-2</v>
      </c>
    </row>
    <row r="1360" spans="6:17" x14ac:dyDescent="0.4">
      <c r="F1360" s="18">
        <v>40826</v>
      </c>
      <c r="G1360">
        <v>2371.93994140625</v>
      </c>
      <c r="H1360" s="12">
        <v>2.7262794971465998</v>
      </c>
      <c r="I1360" s="13">
        <f t="shared" si="231"/>
        <v>218.9036600212921</v>
      </c>
      <c r="K1360" s="19">
        <v>40826</v>
      </c>
      <c r="L1360" s="14">
        <f t="shared" si="232"/>
        <v>86193.595536379566</v>
      </c>
      <c r="M1360" s="14">
        <f t="shared" si="233"/>
        <v>847408.8142642976</v>
      </c>
      <c r="N1360" s="14">
        <f t="shared" si="234"/>
        <v>6567.1098006387538</v>
      </c>
      <c r="O1360" s="17">
        <f t="shared" si="235"/>
        <v>940169.51960131596</v>
      </c>
      <c r="P1360" s="16">
        <f t="shared" si="236"/>
        <v>-8231662.904081367</v>
      </c>
      <c r="Q1360" s="2">
        <f t="shared" si="230"/>
        <v>0.1142138023090289</v>
      </c>
    </row>
    <row r="1361" spans="1:17" x14ac:dyDescent="0.4">
      <c r="F1361" s="18">
        <v>40833</v>
      </c>
      <c r="G1361">
        <v>2335.92993164062</v>
      </c>
      <c r="H1361" s="12">
        <v>2.6434047222137398</v>
      </c>
      <c r="I1361" s="13">
        <f t="shared" si="231"/>
        <v>219.02998703136112</v>
      </c>
      <c r="K1361" s="19">
        <v>40833</v>
      </c>
      <c r="L1361" s="14">
        <f t="shared" si="232"/>
        <v>84885.032801372188</v>
      </c>
      <c r="M1361" s="14">
        <f t="shared" si="233"/>
        <v>821648.86748269328</v>
      </c>
      <c r="N1361" s="14">
        <f t="shared" si="234"/>
        <v>6570.8996109408245</v>
      </c>
      <c r="O1361" s="17">
        <f t="shared" si="235"/>
        <v>913104.79989500635</v>
      </c>
      <c r="P1361" s="16">
        <f t="shared" si="236"/>
        <v>-8241166.4584284266</v>
      </c>
      <c r="Q1361" s="2">
        <f t="shared" si="230"/>
        <v>0.1107980046879351</v>
      </c>
    </row>
    <row r="1362" spans="1:17" x14ac:dyDescent="0.4">
      <c r="F1362" s="18">
        <v>40840</v>
      </c>
      <c r="G1362">
        <v>2401.2900390625</v>
      </c>
      <c r="H1362" s="12">
        <v>2.7914154529571502</v>
      </c>
      <c r="I1362" s="13">
        <f t="shared" si="231"/>
        <v>219.15638694342488</v>
      </c>
      <c r="K1362" s="19">
        <v>40840</v>
      </c>
      <c r="L1362" s="14">
        <f t="shared" si="232"/>
        <v>87260.144651799506</v>
      </c>
      <c r="M1362" s="14">
        <f t="shared" si="233"/>
        <v>867655.00807427231</v>
      </c>
      <c r="N1362" s="14">
        <f t="shared" si="234"/>
        <v>6574.6916083027372</v>
      </c>
      <c r="O1362" s="17">
        <f t="shared" si="235"/>
        <v>961489.84433437453</v>
      </c>
      <c r="P1362" s="16">
        <f t="shared" si="236"/>
        <v>-8250680.984743882</v>
      </c>
      <c r="Q1362" s="2">
        <f t="shared" si="230"/>
        <v>0.11653460436929269</v>
      </c>
    </row>
    <row r="1363" spans="1:17" x14ac:dyDescent="0.4">
      <c r="F1363" s="18">
        <v>40847</v>
      </c>
      <c r="G1363">
        <v>2356.32006835937</v>
      </c>
      <c r="H1363" s="12">
        <v>2.68071365356445</v>
      </c>
      <c r="I1363" s="13">
        <f t="shared" si="231"/>
        <v>219.28285979955436</v>
      </c>
      <c r="K1363" s="19">
        <v>40847</v>
      </c>
      <c r="L1363" s="14">
        <f t="shared" si="232"/>
        <v>85625.987142832222</v>
      </c>
      <c r="M1363" s="14">
        <f t="shared" si="233"/>
        <v>833245.59383098723</v>
      </c>
      <c r="N1363" s="14">
        <f t="shared" si="234"/>
        <v>6578.4857939866215</v>
      </c>
      <c r="O1363" s="17">
        <f t="shared" si="235"/>
        <v>925450.06676780607</v>
      </c>
      <c r="P1363" s="16">
        <f t="shared" si="236"/>
        <v>-8260206.4956950033</v>
      </c>
      <c r="Q1363" s="2">
        <f t="shared" si="230"/>
        <v>0.11203715878654191</v>
      </c>
    </row>
    <row r="1364" spans="1:17" x14ac:dyDescent="0.4">
      <c r="F1364" s="18">
        <v>40854</v>
      </c>
      <c r="G1364">
        <v>2355.78002929687</v>
      </c>
      <c r="H1364" s="12">
        <v>2.6773507595062198</v>
      </c>
      <c r="I1364" s="13">
        <f t="shared" si="231"/>
        <v>219.40940564184481</v>
      </c>
      <c r="K1364" s="19">
        <v>40854</v>
      </c>
      <c r="L1364" s="14">
        <f t="shared" si="232"/>
        <v>85606.36273847257</v>
      </c>
      <c r="M1364" s="14">
        <f t="shared" si="233"/>
        <v>832200.30626257614</v>
      </c>
      <c r="N1364" s="14">
        <f t="shared" si="234"/>
        <v>6582.2821692553352</v>
      </c>
      <c r="O1364" s="17">
        <f t="shared" si="235"/>
        <v>924388.95117030398</v>
      </c>
      <c r="P1364" s="16">
        <f t="shared" si="236"/>
        <v>-8269743.0039636856</v>
      </c>
      <c r="Q1364" s="2">
        <f t="shared" si="230"/>
        <v>0.11177964668638972</v>
      </c>
    </row>
    <row r="1365" spans="1:17" x14ac:dyDescent="0.4">
      <c r="F1365" s="18">
        <v>40861</v>
      </c>
      <c r="G1365">
        <v>2253.94995117187</v>
      </c>
      <c r="H1365" s="12">
        <v>2.4544157981872501</v>
      </c>
      <c r="I1365" s="13">
        <f t="shared" si="231"/>
        <v>219.53602451241579</v>
      </c>
      <c r="K1365" s="19">
        <v>40861</v>
      </c>
      <c r="L1365" s="14">
        <f t="shared" si="232"/>
        <v>81905.973696522153</v>
      </c>
      <c r="M1365" s="14">
        <f t="shared" si="233"/>
        <v>762905.4847202173</v>
      </c>
      <c r="N1365" s="14">
        <f t="shared" si="234"/>
        <v>6586.0807353724649</v>
      </c>
      <c r="O1365" s="17">
        <f t="shared" si="235"/>
        <v>851397.53915211197</v>
      </c>
      <c r="P1365" s="16">
        <f t="shared" si="236"/>
        <v>-8279290.5222464642</v>
      </c>
      <c r="Q1365" s="2">
        <f t="shared" si="230"/>
        <v>0.10283460120941591</v>
      </c>
    </row>
    <row r="1366" spans="1:17" x14ac:dyDescent="0.4">
      <c r="F1366" s="18">
        <v>40868</v>
      </c>
      <c r="G1366">
        <v>2150.8798828125</v>
      </c>
      <c r="H1366" s="12">
        <v>2.2333164215087802</v>
      </c>
      <c r="I1366" s="13">
        <f t="shared" si="231"/>
        <v>219.66271645341118</v>
      </c>
      <c r="K1366" s="19">
        <v>40868</v>
      </c>
      <c r="L1366" s="14">
        <f t="shared" si="232"/>
        <v>78160.52482195769</v>
      </c>
      <c r="M1366" s="14">
        <f t="shared" si="233"/>
        <v>694181.21751952299</v>
      </c>
      <c r="N1366" s="14">
        <f t="shared" si="234"/>
        <v>6589.8814936023264</v>
      </c>
      <c r="O1366" s="17">
        <f t="shared" si="235"/>
        <v>778931.62383508298</v>
      </c>
      <c r="P1366" s="16">
        <f>P1365*EXP($C$17/52)+(-MAX(O$2:O1365)*$C$16)</f>
        <v>-8401349.3534339014</v>
      </c>
      <c r="Q1366" s="2">
        <f t="shared" si="230"/>
        <v>9.271506172002103E-2</v>
      </c>
    </row>
    <row r="1367" spans="1:17" x14ac:dyDescent="0.4">
      <c r="F1367" s="18">
        <v>40875</v>
      </c>
      <c r="G1367">
        <v>2302.0400390625</v>
      </c>
      <c r="H1367" s="12">
        <v>2.54921555519104</v>
      </c>
      <c r="I1367" s="13">
        <f t="shared" si="231"/>
        <v>219.78948150699912</v>
      </c>
      <c r="K1367" s="19">
        <v>40875</v>
      </c>
      <c r="L1367" s="14">
        <f t="shared" si="232"/>
        <v>83653.512709882008</v>
      </c>
      <c r="M1367" s="14">
        <f t="shared" si="233"/>
        <v>792372.07087149238</v>
      </c>
      <c r="N1367" s="14">
        <f t="shared" si="234"/>
        <v>6593.6844452099649</v>
      </c>
      <c r="O1367" s="17">
        <f t="shared" si="235"/>
        <v>882619.26802658429</v>
      </c>
      <c r="P1367" s="16">
        <f t="shared" ref="P1367:P1378" si="237">P1366*EXP($C$17/52)</f>
        <v>-8411048.8128383197</v>
      </c>
      <c r="Q1367" s="2">
        <f t="shared" si="230"/>
        <v>0.10493569680387377</v>
      </c>
    </row>
    <row r="1368" spans="1:17" x14ac:dyDescent="0.4">
      <c r="F1368" s="18">
        <v>40882</v>
      </c>
      <c r="G1368">
        <v>2318.67993164062</v>
      </c>
      <c r="H1368" s="12">
        <v>2.5880546569824201</v>
      </c>
      <c r="I1368" s="13">
        <f t="shared" si="231"/>
        <v>219.91631971537214</v>
      </c>
      <c r="K1368" s="19">
        <v>40882</v>
      </c>
      <c r="L1368" s="14">
        <f t="shared" si="232"/>
        <v>84258.187451265607</v>
      </c>
      <c r="M1368" s="14">
        <f t="shared" si="233"/>
        <v>804444.4197376197</v>
      </c>
      <c r="N1368" s="14">
        <f t="shared" si="234"/>
        <v>6597.4895914611552</v>
      </c>
      <c r="O1368" s="17">
        <f t="shared" si="235"/>
        <v>895300.09678034647</v>
      </c>
      <c r="P1368" s="16">
        <f t="shared" si="237"/>
        <v>-8420759.4703858905</v>
      </c>
      <c r="Q1368" s="2">
        <f t="shared" si="230"/>
        <v>0.10632058781977279</v>
      </c>
    </row>
    <row r="1369" spans="1:17" x14ac:dyDescent="0.4">
      <c r="F1369" s="18">
        <v>40889</v>
      </c>
      <c r="G1369">
        <v>2238.17993164062</v>
      </c>
      <c r="H1369" s="12">
        <v>2.4051809310913002</v>
      </c>
      <c r="I1369" s="13">
        <f t="shared" si="231"/>
        <v>220.04323112074709</v>
      </c>
      <c r="K1369" s="19">
        <v>40889</v>
      </c>
      <c r="L1369" s="14">
        <f t="shared" si="232"/>
        <v>81332.909150768304</v>
      </c>
      <c r="M1369" s="14">
        <f t="shared" si="233"/>
        <v>747601.82257189159</v>
      </c>
      <c r="N1369" s="14">
        <f t="shared" si="234"/>
        <v>6601.2969336224041</v>
      </c>
      <c r="O1369" s="17">
        <f t="shared" si="235"/>
        <v>835536.02865628235</v>
      </c>
      <c r="P1369" s="16">
        <f t="shared" si="237"/>
        <v>-8430481.3390050065</v>
      </c>
      <c r="Q1369" s="2">
        <f t="shared" si="230"/>
        <v>9.9108935190988165E-2</v>
      </c>
    </row>
    <row r="1370" spans="1:17" x14ac:dyDescent="0.4">
      <c r="F1370" s="18">
        <v>40896</v>
      </c>
      <c r="G1370">
        <v>2287.57006835937</v>
      </c>
      <c r="H1370" s="12">
        <v>2.5119071006774898</v>
      </c>
      <c r="I1370" s="13">
        <f t="shared" si="231"/>
        <v>220.17021576536521</v>
      </c>
      <c r="K1370" s="19">
        <v>40896</v>
      </c>
      <c r="L1370" s="14">
        <f t="shared" si="232"/>
        <v>83127.690457624878</v>
      </c>
      <c r="M1370" s="14">
        <f t="shared" si="233"/>
        <v>780775.49273838091</v>
      </c>
      <c r="N1370" s="14">
        <f t="shared" si="234"/>
        <v>6605.1064729609479</v>
      </c>
      <c r="O1370" s="17">
        <f t="shared" si="235"/>
        <v>870508.28966896667</v>
      </c>
      <c r="P1370" s="16">
        <f t="shared" si="237"/>
        <v>-8440214.431638984</v>
      </c>
      <c r="Q1370" s="2">
        <f t="shared" si="230"/>
        <v>0.10313817222531452</v>
      </c>
    </row>
    <row r="1371" spans="1:17" x14ac:dyDescent="0.4">
      <c r="A1371" s="7"/>
      <c r="E1371" s="7"/>
      <c r="F1371" s="20">
        <v>40903</v>
      </c>
      <c r="G1371" s="8">
        <v>2277.830078125</v>
      </c>
      <c r="H1371" s="21">
        <v>2.4911129474639799</v>
      </c>
      <c r="I1371" s="22">
        <f t="shared" si="231"/>
        <v>220.29727369149208</v>
      </c>
      <c r="J1371" s="22"/>
      <c r="K1371" s="23">
        <v>40903</v>
      </c>
      <c r="L1371" s="24">
        <f t="shared" si="232"/>
        <v>82773.75030756701</v>
      </c>
      <c r="M1371" s="24">
        <f t="shared" si="233"/>
        <v>774312.05099048477</v>
      </c>
      <c r="N1371" s="24">
        <f t="shared" si="234"/>
        <v>6608.9182107447541</v>
      </c>
      <c r="O1371" s="25">
        <f t="shared" si="235"/>
        <v>863694.71950879658</v>
      </c>
      <c r="P1371" s="26">
        <f t="shared" si="237"/>
        <v>-8449958.7612460852</v>
      </c>
      <c r="Q1371" s="2">
        <f t="shared" si="230"/>
        <v>0.10221289167350098</v>
      </c>
    </row>
    <row r="1372" spans="1:17" x14ac:dyDescent="0.4">
      <c r="F1372" s="18">
        <v>40910</v>
      </c>
      <c r="G1372">
        <v>2356.169921875</v>
      </c>
      <c r="H1372" s="12">
        <v>2.6654233932495099</v>
      </c>
      <c r="I1372" s="13">
        <f t="shared" si="231"/>
        <v>220.42440494141769</v>
      </c>
      <c r="K1372" s="19">
        <v>40910</v>
      </c>
      <c r="L1372" s="14">
        <f t="shared" si="232"/>
        <v>85620.530990625688</v>
      </c>
      <c r="M1372" s="14">
        <f t="shared" si="233"/>
        <v>828492.92581700091</v>
      </c>
      <c r="N1372" s="14">
        <f t="shared" si="234"/>
        <v>6612.7321482425232</v>
      </c>
      <c r="O1372" s="17">
        <f t="shared" si="235"/>
        <v>920726.18895586918</v>
      </c>
      <c r="P1372" s="16">
        <f t="shared" si="237"/>
        <v>-8459714.340799531</v>
      </c>
      <c r="Q1372" s="2">
        <f t="shared" si="230"/>
        <v>0.1088365578155977</v>
      </c>
    </row>
    <row r="1373" spans="1:17" x14ac:dyDescent="0.4">
      <c r="F1373" s="18">
        <v>40917</v>
      </c>
      <c r="G1373">
        <v>2371.97998046875</v>
      </c>
      <c r="H1373" s="12">
        <v>2.7033433914184499</v>
      </c>
      <c r="I1373" s="13">
        <f t="shared" si="231"/>
        <v>220.55160955745646</v>
      </c>
      <c r="K1373" s="19">
        <v>40917</v>
      </c>
      <c r="L1373" s="14">
        <f t="shared" si="232"/>
        <v>86195.050510301313</v>
      </c>
      <c r="M1373" s="14">
        <f t="shared" si="233"/>
        <v>840279.58992054488</v>
      </c>
      <c r="N1373" s="14">
        <f t="shared" si="234"/>
        <v>6616.548286723686</v>
      </c>
      <c r="O1373" s="17">
        <f t="shared" si="235"/>
        <v>933091.18871756992</v>
      </c>
      <c r="P1373" s="16">
        <f t="shared" si="237"/>
        <v>-8469481.18328752</v>
      </c>
      <c r="Q1373" s="2">
        <f t="shared" si="230"/>
        <v>0.1101709973166716</v>
      </c>
    </row>
    <row r="1374" spans="1:17" x14ac:dyDescent="0.4">
      <c r="F1374" s="18">
        <v>40924</v>
      </c>
      <c r="G1374">
        <v>2437.02001953125</v>
      </c>
      <c r="H1374" s="12">
        <v>2.8507428169250399</v>
      </c>
      <c r="I1374" s="13">
        <f t="shared" si="231"/>
        <v>220.67888758194718</v>
      </c>
      <c r="K1374" s="19">
        <v>40924</v>
      </c>
      <c r="L1374" s="14">
        <f t="shared" si="232"/>
        <v>88558.531441146377</v>
      </c>
      <c r="M1374" s="14">
        <f t="shared" si="233"/>
        <v>886095.71864927933</v>
      </c>
      <c r="N1374" s="14">
        <f t="shared" si="234"/>
        <v>6620.3666274584084</v>
      </c>
      <c r="O1374" s="17">
        <f t="shared" si="235"/>
        <v>981274.61671788408</v>
      </c>
      <c r="P1374" s="16">
        <f t="shared" si="237"/>
        <v>-8479259.3017132469</v>
      </c>
      <c r="Q1374" s="2">
        <f t="shared" si="230"/>
        <v>0.11572645461138523</v>
      </c>
    </row>
    <row r="1375" spans="1:17" x14ac:dyDescent="0.4">
      <c r="B1375" s="7"/>
      <c r="C1375" s="7"/>
      <c r="D1375" s="7"/>
      <c r="F1375" s="18">
        <v>40931</v>
      </c>
      <c r="G1375">
        <v>2461.77001953125</v>
      </c>
      <c r="H1375" s="12">
        <v>2.9109871387481601</v>
      </c>
      <c r="I1375" s="13">
        <f t="shared" si="231"/>
        <v>220.80623905725312</v>
      </c>
      <c r="K1375" s="19">
        <v>40931</v>
      </c>
      <c r="L1375" s="14">
        <f t="shared" si="232"/>
        <v>89457.918247821028</v>
      </c>
      <c r="M1375" s="14">
        <f t="shared" si="233"/>
        <v>904821.44701855292</v>
      </c>
      <c r="N1375" s="14">
        <f t="shared" si="234"/>
        <v>6624.1871717175864</v>
      </c>
      <c r="O1375" s="17">
        <f t="shared" si="235"/>
        <v>1000903.5524380916</v>
      </c>
      <c r="P1375" s="16">
        <f t="shared" si="237"/>
        <v>-8489048.7090949174</v>
      </c>
      <c r="Q1375" s="2">
        <f t="shared" si="230"/>
        <v>0.11790526674275681</v>
      </c>
    </row>
    <row r="1376" spans="1:17" x14ac:dyDescent="0.4">
      <c r="F1376" s="18">
        <v>40938</v>
      </c>
      <c r="G1376">
        <v>2529.169921875</v>
      </c>
      <c r="H1376" s="12">
        <v>3.0690896511077801</v>
      </c>
      <c r="I1376" s="13">
        <f t="shared" si="231"/>
        <v>220.93366402576197</v>
      </c>
      <c r="K1376" s="19">
        <v>40938</v>
      </c>
      <c r="L1376" s="14">
        <f t="shared" si="232"/>
        <v>91907.153922129219</v>
      </c>
      <c r="M1376" s="14">
        <f t="shared" si="233"/>
        <v>953964.41371404275</v>
      </c>
      <c r="N1376" s="14">
        <f t="shared" si="234"/>
        <v>6628.0099207728517</v>
      </c>
      <c r="O1376" s="17">
        <f t="shared" si="235"/>
        <v>1052499.5775569447</v>
      </c>
      <c r="P1376" s="16">
        <f t="shared" si="237"/>
        <v>-8498849.4184657689</v>
      </c>
      <c r="Q1376" s="2">
        <f t="shared" si="230"/>
        <v>0.12384024304162154</v>
      </c>
    </row>
    <row r="1377" spans="6:17" x14ac:dyDescent="0.4">
      <c r="F1377" s="18">
        <v>40945</v>
      </c>
      <c r="G1377">
        <v>2547.32006835937</v>
      </c>
      <c r="H1377" s="12">
        <v>3.1100680828094398</v>
      </c>
      <c r="I1377" s="13">
        <f t="shared" si="231"/>
        <v>221.06116252988588</v>
      </c>
      <c r="K1377" s="19">
        <v>40945</v>
      </c>
      <c r="L1377" s="14">
        <f t="shared" si="232"/>
        <v>92566.70957009909</v>
      </c>
      <c r="M1377" s="14">
        <f t="shared" si="233"/>
        <v>966701.72999253089</v>
      </c>
      <c r="N1377" s="14">
        <f t="shared" si="234"/>
        <v>6631.8348758965694</v>
      </c>
      <c r="O1377" s="17">
        <f t="shared" si="235"/>
        <v>1065900.2744385265</v>
      </c>
      <c r="P1377" s="16">
        <f t="shared" si="237"/>
        <v>-8508661.4428740833</v>
      </c>
      <c r="Q1377" s="2">
        <f t="shared" si="230"/>
        <v>0.12527238057299919</v>
      </c>
    </row>
    <row r="1378" spans="6:17" x14ac:dyDescent="0.4">
      <c r="F1378" s="18">
        <v>40952</v>
      </c>
      <c r="G1378">
        <v>2584.23999023437</v>
      </c>
      <c r="H1378" s="12">
        <v>3.2048687934875399</v>
      </c>
      <c r="I1378" s="13">
        <f t="shared" si="231"/>
        <v>221.18873461206149</v>
      </c>
      <c r="K1378" s="19">
        <v>40952</v>
      </c>
      <c r="L1378" s="14">
        <f t="shared" si="232"/>
        <v>93908.337474658008</v>
      </c>
      <c r="M1378" s="14">
        <f t="shared" si="233"/>
        <v>996168.6125741672</v>
      </c>
      <c r="N1378" s="14">
        <f t="shared" si="234"/>
        <v>6635.6620383618383</v>
      </c>
      <c r="O1378" s="17">
        <f t="shared" si="235"/>
        <v>1096712.6120871871</v>
      </c>
      <c r="P1378" s="16">
        <f t="shared" si="237"/>
        <v>-8518484.7953832094</v>
      </c>
      <c r="Q1378" s="2">
        <f t="shared" si="230"/>
        <v>0.12874503370383145</v>
      </c>
    </row>
    <row r="1379" spans="6:17" x14ac:dyDescent="0.4">
      <c r="F1379" s="18">
        <v>40959</v>
      </c>
      <c r="G1379">
        <v>2604.2099609375</v>
      </c>
      <c r="H1379" s="12">
        <v>3.2574667930603001</v>
      </c>
      <c r="I1379" s="13">
        <f t="shared" si="231"/>
        <v>221.31638031474995</v>
      </c>
      <c r="K1379" s="19">
        <v>40959</v>
      </c>
      <c r="L1379" s="14">
        <f t="shared" si="232"/>
        <v>94634.023461731718</v>
      </c>
      <c r="M1379" s="14">
        <f t="shared" si="233"/>
        <v>1012517.6363984953</v>
      </c>
      <c r="N1379" s="14">
        <f t="shared" si="234"/>
        <v>6639.4914094424912</v>
      </c>
      <c r="O1379" s="17">
        <f t="shared" si="235"/>
        <v>1113791.1512696694</v>
      </c>
      <c r="P1379" s="16">
        <f>P1378*EXP($C$17/52)+(-MAX(O$2:O1378)*$C$16)</f>
        <v>-8640819.779250944</v>
      </c>
      <c r="Q1379" s="2">
        <f t="shared" si="230"/>
        <v>0.12889878272246777</v>
      </c>
    </row>
    <row r="1380" spans="6:17" x14ac:dyDescent="0.4">
      <c r="F1380" s="18">
        <v>40966</v>
      </c>
      <c r="G1380">
        <v>2641.580078125</v>
      </c>
      <c r="H1380" s="12">
        <v>3.34920954704284</v>
      </c>
      <c r="I1380" s="13">
        <f t="shared" si="231"/>
        <v>221.44409968043684</v>
      </c>
      <c r="K1380" s="19">
        <v>40966</v>
      </c>
      <c r="L1380" s="14">
        <f t="shared" si="232"/>
        <v>95992.010951118486</v>
      </c>
      <c r="M1380" s="14">
        <f t="shared" si="233"/>
        <v>1041034.0150203696</v>
      </c>
      <c r="N1380" s="14">
        <f t="shared" si="234"/>
        <v>6643.3229904130976</v>
      </c>
      <c r="O1380" s="17">
        <f t="shared" si="235"/>
        <v>1143669.3489619012</v>
      </c>
      <c r="P1380" s="16">
        <f t="shared" ref="P1380:P1391" si="238">P1379*EXP($C$17/52)</f>
        <v>-8650795.7101572677</v>
      </c>
      <c r="Q1380" s="2">
        <f t="shared" si="230"/>
        <v>0.13220394831646184</v>
      </c>
    </row>
    <row r="1381" spans="6:17" x14ac:dyDescent="0.4">
      <c r="F1381" s="18">
        <v>40973</v>
      </c>
      <c r="G1381">
        <v>2646.85009765625</v>
      </c>
      <c r="H1381" s="12">
        <v>3.3635830879211399</v>
      </c>
      <c r="I1381" s="13">
        <f t="shared" si="231"/>
        <v>221.57189275163233</v>
      </c>
      <c r="K1381" s="19">
        <v>40973</v>
      </c>
      <c r="L1381" s="14">
        <f t="shared" si="232"/>
        <v>96183.517457677022</v>
      </c>
      <c r="M1381" s="14">
        <f t="shared" si="233"/>
        <v>1045501.7393476836</v>
      </c>
      <c r="N1381" s="14">
        <f t="shared" si="234"/>
        <v>6647.1567825489619</v>
      </c>
      <c r="O1381" s="17">
        <f t="shared" si="235"/>
        <v>1148332.4135879094</v>
      </c>
      <c r="P1381" s="16">
        <f t="shared" si="238"/>
        <v>-8660783.1583964359</v>
      </c>
      <c r="Q1381" s="2">
        <f t="shared" si="230"/>
        <v>0.1325899046987023</v>
      </c>
    </row>
    <row r="1382" spans="6:17" x14ac:dyDescent="0.4">
      <c r="F1382" s="18">
        <v>40980</v>
      </c>
      <c r="G1382">
        <v>2712.78002929687</v>
      </c>
      <c r="H1382" s="12">
        <v>3.5278019905090301</v>
      </c>
      <c r="I1382" s="13">
        <f t="shared" si="231"/>
        <v>221.69975957087109</v>
      </c>
      <c r="K1382" s="19">
        <v>40980</v>
      </c>
      <c r="L1382" s="14">
        <f t="shared" si="232"/>
        <v>98579.336071112761</v>
      </c>
      <c r="M1382" s="14">
        <f t="shared" si="233"/>
        <v>1096545.8621778768</v>
      </c>
      <c r="N1382" s="14">
        <f t="shared" si="234"/>
        <v>6650.9927871261243</v>
      </c>
      <c r="O1382" s="17">
        <f t="shared" si="235"/>
        <v>1201776.1910361156</v>
      </c>
      <c r="P1382" s="16">
        <f t="shared" si="238"/>
        <v>-8670782.1372653488</v>
      </c>
      <c r="Q1382" s="2">
        <f t="shared" si="230"/>
        <v>0.13860066739205837</v>
      </c>
    </row>
    <row r="1383" spans="6:17" x14ac:dyDescent="0.4">
      <c r="F1383" s="18">
        <v>40987</v>
      </c>
      <c r="G1383">
        <v>2728.55004882812</v>
      </c>
      <c r="H1383" s="12">
        <v>3.5776491165161102</v>
      </c>
      <c r="I1383" s="13">
        <f t="shared" si="231"/>
        <v>221.82770018071236</v>
      </c>
      <c r="K1383" s="19">
        <v>40987</v>
      </c>
      <c r="L1383" s="14">
        <f t="shared" si="232"/>
        <v>99152.400616866595</v>
      </c>
      <c r="M1383" s="14">
        <f t="shared" si="233"/>
        <v>1112039.8326194081</v>
      </c>
      <c r="N1383" s="14">
        <f t="shared" si="234"/>
        <v>6654.8310054213616</v>
      </c>
      <c r="O1383" s="17">
        <f t="shared" si="235"/>
        <v>1217847.0642416961</v>
      </c>
      <c r="P1383" s="16">
        <f t="shared" si="238"/>
        <v>-8680792.6600762568</v>
      </c>
      <c r="Q1383" s="2">
        <f t="shared" si="230"/>
        <v>0.14029214979902513</v>
      </c>
    </row>
    <row r="1384" spans="6:17" x14ac:dyDescent="0.4">
      <c r="F1384" s="18">
        <v>40994</v>
      </c>
      <c r="G1384">
        <v>2755.27001953125</v>
      </c>
      <c r="H1384" s="12">
        <v>3.6375875473022399</v>
      </c>
      <c r="I1384" s="13">
        <f t="shared" si="231"/>
        <v>221.95571462373988</v>
      </c>
      <c r="K1384" s="19">
        <v>40994</v>
      </c>
      <c r="L1384" s="14">
        <f t="shared" si="232"/>
        <v>100123.37391485156</v>
      </c>
      <c r="M1384" s="14">
        <f t="shared" si="233"/>
        <v>1130670.4809496684</v>
      </c>
      <c r="N1384" s="14">
        <f t="shared" si="234"/>
        <v>6658.6714387121874</v>
      </c>
      <c r="O1384" s="17">
        <f t="shared" si="235"/>
        <v>1237452.5263032322</v>
      </c>
      <c r="P1384" s="16">
        <f t="shared" si="238"/>
        <v>-8690814.7401567828</v>
      </c>
      <c r="Q1384" s="2">
        <f t="shared" si="230"/>
        <v>0.14238625069125666</v>
      </c>
    </row>
    <row r="1385" spans="6:17" x14ac:dyDescent="0.4">
      <c r="F1385" s="18">
        <v>41001</v>
      </c>
      <c r="G1385">
        <v>2762.5</v>
      </c>
      <c r="H1385" s="12">
        <v>3.6534891128539999</v>
      </c>
      <c r="I1385" s="13">
        <f t="shared" si="231"/>
        <v>222.08380294256204</v>
      </c>
      <c r="K1385" s="19">
        <v>41001</v>
      </c>
      <c r="L1385" s="14">
        <f t="shared" si="232"/>
        <v>100386.10316923981</v>
      </c>
      <c r="M1385" s="14">
        <f t="shared" si="233"/>
        <v>1135613.1608264993</v>
      </c>
      <c r="N1385" s="14">
        <f t="shared" si="234"/>
        <v>6662.5140882768528</v>
      </c>
      <c r="O1385" s="17">
        <f t="shared" si="235"/>
        <v>1242661.7780840159</v>
      </c>
      <c r="P1385" s="16">
        <f t="shared" si="238"/>
        <v>-8700848.390849933</v>
      </c>
      <c r="Q1385" s="2">
        <f t="shared" si="230"/>
        <v>0.14282075979979555</v>
      </c>
    </row>
    <row r="1386" spans="6:17" x14ac:dyDescent="0.4">
      <c r="F1386" s="18">
        <v>41008</v>
      </c>
      <c r="G1386">
        <v>2698.98999023437</v>
      </c>
      <c r="H1386" s="12">
        <v>3.4889645576477002</v>
      </c>
      <c r="I1386" s="13">
        <f t="shared" si="231"/>
        <v>222.21196517981181</v>
      </c>
      <c r="K1386" s="19">
        <v>41008</v>
      </c>
      <c r="L1386" s="14">
        <f t="shared" si="232"/>
        <v>98078.221760149507</v>
      </c>
      <c r="M1386" s="14">
        <f t="shared" si="233"/>
        <v>1084474.0320648842</v>
      </c>
      <c r="N1386" s="14">
        <f t="shared" si="234"/>
        <v>6666.3589553943457</v>
      </c>
      <c r="O1386" s="17">
        <f t="shared" si="235"/>
        <v>1189218.612780428</v>
      </c>
      <c r="P1386" s="16">
        <f t="shared" si="238"/>
        <v>-8710893.625514118</v>
      </c>
      <c r="Q1386" s="2">
        <f t="shared" si="230"/>
        <v>0.13652085123588456</v>
      </c>
    </row>
    <row r="1387" spans="6:17" x14ac:dyDescent="0.4">
      <c r="F1387" s="18">
        <v>41015</v>
      </c>
      <c r="G1387">
        <v>2676.0400390625</v>
      </c>
      <c r="H1387" s="12">
        <v>3.43238973617553</v>
      </c>
      <c r="I1387" s="13">
        <f t="shared" si="231"/>
        <v>222.3402013781467</v>
      </c>
      <c r="K1387" s="19">
        <v>41015</v>
      </c>
      <c r="L1387" s="14">
        <f t="shared" si="232"/>
        <v>97244.246677409828</v>
      </c>
      <c r="M1387" s="14">
        <f t="shared" si="233"/>
        <v>1066888.8936258052</v>
      </c>
      <c r="N1387" s="14">
        <f t="shared" si="234"/>
        <v>6670.2060413443924</v>
      </c>
      <c r="O1387" s="17">
        <f t="shared" si="235"/>
        <v>1170803.3463445595</v>
      </c>
      <c r="P1387" s="16">
        <f t="shared" si="238"/>
        <v>-8720950.4575231746</v>
      </c>
      <c r="Q1387" s="2">
        <f t="shared" si="230"/>
        <v>0.13425180570021009</v>
      </c>
    </row>
    <row r="1388" spans="6:17" x14ac:dyDescent="0.4">
      <c r="F1388" s="18">
        <v>41022</v>
      </c>
      <c r="G1388">
        <v>2741.34008789062</v>
      </c>
      <c r="H1388" s="12">
        <v>3.5944678783416699</v>
      </c>
      <c r="I1388" s="13">
        <f t="shared" si="231"/>
        <v>222.4685115802489</v>
      </c>
      <c r="K1388" s="19">
        <v>41022</v>
      </c>
      <c r="L1388" s="14">
        <f t="shared" si="232"/>
        <v>99617.176066954111</v>
      </c>
      <c r="M1388" s="14">
        <f t="shared" si="233"/>
        <v>1117267.6043980937</v>
      </c>
      <c r="N1388" s="14">
        <f t="shared" si="234"/>
        <v>6674.0553474074586</v>
      </c>
      <c r="O1388" s="17">
        <f t="shared" si="235"/>
        <v>1223558.8358124553</v>
      </c>
      <c r="P1388" s="16">
        <f t="shared" si="238"/>
        <v>-8731018.9002663773</v>
      </c>
      <c r="Q1388" s="2">
        <f t="shared" si="230"/>
        <v>0.14013929528604335</v>
      </c>
    </row>
    <row r="1389" spans="6:17" x14ac:dyDescent="0.4">
      <c r="F1389" s="18">
        <v>41029</v>
      </c>
      <c r="G1389">
        <v>2637.919921875</v>
      </c>
      <c r="H1389" s="12">
        <v>3.3232166767120299</v>
      </c>
      <c r="I1389" s="13">
        <f t="shared" si="231"/>
        <v>222.59689582882521</v>
      </c>
      <c r="K1389" s="19">
        <v>41029</v>
      </c>
      <c r="L1389" s="14">
        <f t="shared" si="232"/>
        <v>95859.005042366261</v>
      </c>
      <c r="M1389" s="14">
        <f t="shared" si="233"/>
        <v>1032954.65725481</v>
      </c>
      <c r="N1389" s="14">
        <f t="shared" si="234"/>
        <v>6677.9068748647478</v>
      </c>
      <c r="O1389" s="17">
        <f t="shared" si="235"/>
        <v>1135491.569172041</v>
      </c>
      <c r="P1389" s="16">
        <f t="shared" si="238"/>
        <v>-8741098.9671484586</v>
      </c>
      <c r="Q1389" s="2">
        <f t="shared" si="230"/>
        <v>0.12990260989373784</v>
      </c>
    </row>
    <row r="1390" spans="6:17" x14ac:dyDescent="0.4">
      <c r="F1390" s="18">
        <v>41036</v>
      </c>
      <c r="G1390">
        <v>2615.97998046875</v>
      </c>
      <c r="H1390" s="12">
        <v>3.2690880298614502</v>
      </c>
      <c r="I1390" s="13">
        <f t="shared" si="231"/>
        <v>222.72535416660705</v>
      </c>
      <c r="K1390" s="19">
        <v>41036</v>
      </c>
      <c r="L1390" s="14">
        <f t="shared" si="232"/>
        <v>95061.732563982587</v>
      </c>
      <c r="M1390" s="14">
        <f t="shared" si="233"/>
        <v>1016129.8626974697</v>
      </c>
      <c r="N1390" s="14">
        <f t="shared" si="234"/>
        <v>6681.7606249982036</v>
      </c>
      <c r="O1390" s="17">
        <f t="shared" si="235"/>
        <v>1117873.3558864505</v>
      </c>
      <c r="P1390" s="16">
        <f t="shared" si="238"/>
        <v>-8751190.6715896279</v>
      </c>
      <c r="Q1390" s="2">
        <f t="shared" si="230"/>
        <v>0.12773957257217344</v>
      </c>
    </row>
    <row r="1391" spans="6:17" x14ac:dyDescent="0.4">
      <c r="F1391" s="18">
        <v>41043</v>
      </c>
      <c r="G1391">
        <v>2478.53002929687</v>
      </c>
      <c r="H1391" s="12">
        <v>2.9339227676391602</v>
      </c>
      <c r="I1391" s="13">
        <f t="shared" si="231"/>
        <v>222.85388663635055</v>
      </c>
      <c r="K1391" s="19">
        <v>41043</v>
      </c>
      <c r="L1391" s="14">
        <f t="shared" si="232"/>
        <v>90066.957910969984</v>
      </c>
      <c r="M1391" s="14">
        <f t="shared" si="233"/>
        <v>911950.52314712689</v>
      </c>
      <c r="N1391" s="14">
        <f t="shared" si="234"/>
        <v>6685.6165990905083</v>
      </c>
      <c r="O1391" s="17">
        <f t="shared" si="235"/>
        <v>1008703.0976571874</v>
      </c>
      <c r="P1391" s="16">
        <f t="shared" si="238"/>
        <v>-8761294.0270255879</v>
      </c>
      <c r="Q1391" s="2">
        <f t="shared" si="230"/>
        <v>0.11513174818076921</v>
      </c>
    </row>
    <row r="1392" spans="6:17" x14ac:dyDescent="0.4">
      <c r="F1392" s="18">
        <v>41050</v>
      </c>
      <c r="G1392">
        <v>2527.05004882812</v>
      </c>
      <c r="H1392" s="12">
        <v>3.0507419109344398</v>
      </c>
      <c r="I1392" s="13">
        <f t="shared" si="231"/>
        <v>222.98249328083648</v>
      </c>
      <c r="K1392" s="19">
        <v>41050</v>
      </c>
      <c r="L1392" s="14">
        <f t="shared" si="232"/>
        <v>91830.1201504044</v>
      </c>
      <c r="M1392" s="14">
        <f t="shared" si="233"/>
        <v>948261.38995547628</v>
      </c>
      <c r="N1392" s="14">
        <f t="shared" si="234"/>
        <v>6689.4747984250862</v>
      </c>
      <c r="O1392" s="17">
        <f t="shared" si="235"/>
        <v>1046780.9849043058</v>
      </c>
      <c r="P1392" s="16">
        <f>P1391*EXP($C$17/52)+(-MAX(O$2:O1391)*$C$16)</f>
        <v>-8883909.3370869197</v>
      </c>
      <c r="Q1392" s="2">
        <f t="shared" si="230"/>
        <v>0.11782886848410259</v>
      </c>
    </row>
    <row r="1393" spans="6:17" x14ac:dyDescent="0.4">
      <c r="F1393" s="18">
        <v>41057</v>
      </c>
      <c r="G1393">
        <v>2458.830078125</v>
      </c>
      <c r="H1393" s="12">
        <v>2.8862159252166699</v>
      </c>
      <c r="I1393" s="13">
        <f t="shared" si="231"/>
        <v>223.11117414287031</v>
      </c>
      <c r="K1393" s="19">
        <v>41057</v>
      </c>
      <c r="L1393" s="14">
        <f t="shared" si="232"/>
        <v>89351.084126076472</v>
      </c>
      <c r="M1393" s="14">
        <f t="shared" si="233"/>
        <v>897121.81654831755</v>
      </c>
      <c r="N1393" s="14">
        <f t="shared" si="234"/>
        <v>6693.335224286101</v>
      </c>
      <c r="O1393" s="17">
        <f t="shared" si="235"/>
        <v>993166.23589868005</v>
      </c>
      <c r="P1393" s="16">
        <f t="shared" ref="P1393:P1404" si="239">P1392*EXP($C$17/52)</f>
        <v>-8894165.9178268202</v>
      </c>
      <c r="Q1393" s="2">
        <f t="shared" si="230"/>
        <v>0.1116649099054977</v>
      </c>
    </row>
    <row r="1394" spans="6:17" x14ac:dyDescent="0.4">
      <c r="F1394" s="18">
        <v>41064</v>
      </c>
      <c r="G1394">
        <v>2559.2099609375</v>
      </c>
      <c r="H1394" s="12">
        <v>3.1271932125091499</v>
      </c>
      <c r="I1394" s="13">
        <f t="shared" si="231"/>
        <v>223.2399292652822</v>
      </c>
      <c r="K1394" s="19">
        <v>41064</v>
      </c>
      <c r="L1394" s="14">
        <f t="shared" si="232"/>
        <v>92998.774722323287</v>
      </c>
      <c r="M1394" s="14">
        <f t="shared" si="233"/>
        <v>972024.7300254117</v>
      </c>
      <c r="N1394" s="14">
        <f t="shared" si="234"/>
        <v>6697.1978779584579</v>
      </c>
      <c r="O1394" s="17">
        <f t="shared" si="235"/>
        <v>1071720.7026256933</v>
      </c>
      <c r="P1394" s="16">
        <f t="shared" si="239"/>
        <v>-8904434.3399131913</v>
      </c>
      <c r="Q1394" s="2">
        <f t="shared" si="230"/>
        <v>0.12035808920751068</v>
      </c>
    </row>
    <row r="1395" spans="6:17" x14ac:dyDescent="0.4">
      <c r="F1395" s="18">
        <v>41071</v>
      </c>
      <c r="G1395">
        <v>2571.22998046875</v>
      </c>
      <c r="H1395" s="12">
        <v>3.14859938621521</v>
      </c>
      <c r="I1395" s="13">
        <f t="shared" si="231"/>
        <v>223.36875869092705</v>
      </c>
      <c r="K1395" s="19">
        <v>41071</v>
      </c>
      <c r="L1395" s="14">
        <f t="shared" si="232"/>
        <v>93435.568539793094</v>
      </c>
      <c r="M1395" s="14">
        <f t="shared" si="233"/>
        <v>978678.40595892246</v>
      </c>
      <c r="N1395" s="14">
        <f t="shared" si="234"/>
        <v>6701.0627607278038</v>
      </c>
      <c r="O1395" s="17">
        <f t="shared" si="235"/>
        <v>1078815.0372594432</v>
      </c>
      <c r="P1395" s="16">
        <f t="shared" si="239"/>
        <v>-8914714.6170170102</v>
      </c>
      <c r="Q1395" s="2">
        <f t="shared" si="230"/>
        <v>0.12101509511029418</v>
      </c>
    </row>
    <row r="1396" spans="6:17" x14ac:dyDescent="0.4">
      <c r="F1396" s="18">
        <v>41078</v>
      </c>
      <c r="G1396">
        <v>2585.53002929687</v>
      </c>
      <c r="H1396" s="12">
        <v>3.1797921657562198</v>
      </c>
      <c r="I1396" s="13">
        <f t="shared" si="231"/>
        <v>223.49766246268447</v>
      </c>
      <c r="K1396" s="19">
        <v>41078</v>
      </c>
      <c r="L1396" s="14">
        <f t="shared" si="232"/>
        <v>93955.216024674461</v>
      </c>
      <c r="M1396" s="14">
        <f t="shared" si="233"/>
        <v>988374.0502801009</v>
      </c>
      <c r="N1396" s="14">
        <f t="shared" si="234"/>
        <v>6704.9298738805264</v>
      </c>
      <c r="O1396" s="17">
        <f t="shared" si="235"/>
        <v>1089034.1961786558</v>
      </c>
      <c r="P1396" s="16">
        <f t="shared" si="239"/>
        <v>-8925006.7628250401</v>
      </c>
      <c r="Q1396" s="2">
        <f t="shared" si="230"/>
        <v>0.12202054576751299</v>
      </c>
    </row>
    <row r="1397" spans="6:17" x14ac:dyDescent="0.4">
      <c r="F1397" s="18">
        <v>41085</v>
      </c>
      <c r="G1397">
        <v>2615.71997070312</v>
      </c>
      <c r="H1397" s="12">
        <v>3.2562441825866699</v>
      </c>
      <c r="I1397" s="13">
        <f t="shared" si="231"/>
        <v>223.62664062345885</v>
      </c>
      <c r="K1397" s="19">
        <v>41085</v>
      </c>
      <c r="L1397" s="14">
        <f t="shared" si="232"/>
        <v>95052.284105283004</v>
      </c>
      <c r="M1397" s="14">
        <f t="shared" si="233"/>
        <v>1012137.6126728097</v>
      </c>
      <c r="N1397" s="14">
        <f t="shared" si="234"/>
        <v>6708.7992187037571</v>
      </c>
      <c r="O1397" s="17">
        <f t="shared" si="235"/>
        <v>1113898.6959967965</v>
      </c>
      <c r="P1397" s="16">
        <f t="shared" si="239"/>
        <v>-8935310.7910398412</v>
      </c>
      <c r="Q1397" s="2">
        <f t="shared" si="230"/>
        <v>0.12466255758152171</v>
      </c>
    </row>
    <row r="1398" spans="6:17" x14ac:dyDescent="0.4">
      <c r="F1398" s="18">
        <v>41092</v>
      </c>
      <c r="G1398">
        <v>2612.2900390625</v>
      </c>
      <c r="H1398" s="12">
        <v>3.2507400512695299</v>
      </c>
      <c r="I1398" s="13">
        <f t="shared" si="231"/>
        <v>223.75569321617928</v>
      </c>
      <c r="K1398" s="19">
        <v>41092</v>
      </c>
      <c r="L1398" s="14">
        <f t="shared" si="232"/>
        <v>94927.644296581202</v>
      </c>
      <c r="M1398" s="14">
        <f t="shared" si="233"/>
        <v>1010426.7648313121</v>
      </c>
      <c r="N1398" s="14">
        <f t="shared" si="234"/>
        <v>6712.6707964853695</v>
      </c>
      <c r="O1398" s="17">
        <f t="shared" si="235"/>
        <v>1112067.0799243788</v>
      </c>
      <c r="P1398" s="16">
        <f t="shared" si="239"/>
        <v>-8945626.7153797969</v>
      </c>
      <c r="Q1398" s="2">
        <f t="shared" si="230"/>
        <v>0.124314049233963</v>
      </c>
    </row>
    <row r="1399" spans="6:17" x14ac:dyDescent="0.4">
      <c r="F1399" s="18">
        <v>41099</v>
      </c>
      <c r="G1399">
        <v>2584.96997070312</v>
      </c>
      <c r="H1399" s="12">
        <v>3.1736762523651101</v>
      </c>
      <c r="I1399" s="13">
        <f t="shared" si="231"/>
        <v>223.88482028379966</v>
      </c>
      <c r="K1399" s="19">
        <v>41099</v>
      </c>
      <c r="L1399" s="14">
        <f t="shared" si="232"/>
        <v>93934.864133353913</v>
      </c>
      <c r="M1399" s="14">
        <f t="shared" si="233"/>
        <v>986473.04236057994</v>
      </c>
      <c r="N1399" s="14">
        <f t="shared" si="234"/>
        <v>6716.5446085139811</v>
      </c>
      <c r="O1399" s="17">
        <f t="shared" si="235"/>
        <v>1087124.4511024479</v>
      </c>
      <c r="P1399" s="16">
        <f t="shared" si="239"/>
        <v>-8955954.5495791268</v>
      </c>
      <c r="Q1399" s="2">
        <f t="shared" si="230"/>
        <v>0.1213856596842082</v>
      </c>
    </row>
    <row r="1400" spans="6:17" x14ac:dyDescent="0.4">
      <c r="F1400" s="18">
        <v>41106</v>
      </c>
      <c r="G1400">
        <v>2618.0400390625</v>
      </c>
      <c r="H1400" s="12">
        <v>3.2617485523223801</v>
      </c>
      <c r="I1400" s="13">
        <f t="shared" si="231"/>
        <v>224.01402186929869</v>
      </c>
      <c r="K1400" s="19">
        <v>41106</v>
      </c>
      <c r="L1400" s="14">
        <f t="shared" si="232"/>
        <v>95136.59274661672</v>
      </c>
      <c r="M1400" s="14">
        <f t="shared" si="233"/>
        <v>1013848.5346218953</v>
      </c>
      <c r="N1400" s="14">
        <f t="shared" si="234"/>
        <v>6720.4206560789517</v>
      </c>
      <c r="O1400" s="17">
        <f t="shared" si="235"/>
        <v>1115705.5480245911</v>
      </c>
      <c r="P1400" s="16">
        <f t="shared" si="239"/>
        <v>-8966294.3073879071</v>
      </c>
      <c r="Q1400" s="2">
        <f t="shared" si="230"/>
        <v>0.12443329538104604</v>
      </c>
    </row>
    <row r="1401" spans="6:17" x14ac:dyDescent="0.4">
      <c r="F1401" s="18">
        <v>41113</v>
      </c>
      <c r="G1401">
        <v>2647.03002929687</v>
      </c>
      <c r="H1401" s="12">
        <v>3.32535672187805</v>
      </c>
      <c r="I1401" s="13">
        <f t="shared" si="231"/>
        <v>224.14329801567985</v>
      </c>
      <c r="K1401" s="19">
        <v>41113</v>
      </c>
      <c r="L1401" s="14">
        <f t="shared" si="232"/>
        <v>96190.05596853263</v>
      </c>
      <c r="M1401" s="14">
        <f t="shared" si="233"/>
        <v>1033619.8469899442</v>
      </c>
      <c r="N1401" s="14">
        <f t="shared" si="234"/>
        <v>6724.2989404703858</v>
      </c>
      <c r="O1401" s="17">
        <f t="shared" si="235"/>
        <v>1136534.2018989474</v>
      </c>
      <c r="P1401" s="16">
        <f t="shared" si="239"/>
        <v>-8976646.0025720894</v>
      </c>
      <c r="Q1401" s="2">
        <f t="shared" si="230"/>
        <v>0.12661011713877263</v>
      </c>
    </row>
    <row r="1402" spans="6:17" x14ac:dyDescent="0.4">
      <c r="F1402" s="18">
        <v>41120</v>
      </c>
      <c r="G1402">
        <v>2676</v>
      </c>
      <c r="H1402" s="12">
        <v>3.3901879787445002</v>
      </c>
      <c r="I1402" s="13">
        <f t="shared" si="231"/>
        <v>224.27264876597144</v>
      </c>
      <c r="K1402" s="19">
        <v>41120</v>
      </c>
      <c r="L1402" s="14">
        <f t="shared" si="232"/>
        <v>97242.791703488023</v>
      </c>
      <c r="M1402" s="14">
        <f t="shared" si="233"/>
        <v>1053771.3312988579</v>
      </c>
      <c r="N1402" s="14">
        <f t="shared" si="234"/>
        <v>6728.1794629791329</v>
      </c>
      <c r="O1402" s="17">
        <f t="shared" si="235"/>
        <v>1157742.302465325</v>
      </c>
      <c r="P1402" s="16">
        <f t="shared" si="239"/>
        <v>-8987009.6489135195</v>
      </c>
      <c r="Q1402" s="2">
        <f t="shared" si="230"/>
        <v>0.12882397456925951</v>
      </c>
    </row>
    <row r="1403" spans="6:17" x14ac:dyDescent="0.4">
      <c r="F1403" s="18">
        <v>41127</v>
      </c>
      <c r="G1403">
        <v>2722.9599609375</v>
      </c>
      <c r="H1403" s="12">
        <v>3.5247433185577299</v>
      </c>
      <c r="I1403" s="13">
        <f t="shared" si="231"/>
        <v>224.40207416322659</v>
      </c>
      <c r="K1403" s="19">
        <v>41127</v>
      </c>
      <c r="L1403" s="14">
        <f t="shared" si="232"/>
        <v>98949.263190726153</v>
      </c>
      <c r="M1403" s="14">
        <f t="shared" si="233"/>
        <v>1095595.1358953414</v>
      </c>
      <c r="N1403" s="14">
        <f t="shared" si="234"/>
        <v>6732.0622248967875</v>
      </c>
      <c r="O1403" s="17">
        <f t="shared" si="235"/>
        <v>1201276.4613109643</v>
      </c>
      <c r="P1403" s="16">
        <f t="shared" si="239"/>
        <v>-8997385.2602099515</v>
      </c>
      <c r="Q1403" s="2">
        <f t="shared" si="230"/>
        <v>0.13351395172811939</v>
      </c>
    </row>
    <row r="1404" spans="6:17" x14ac:dyDescent="0.4">
      <c r="F1404" s="18">
        <v>41134</v>
      </c>
      <c r="G1404">
        <v>2780.30004882812</v>
      </c>
      <c r="H1404" s="12">
        <v>3.6770362854003902</v>
      </c>
      <c r="I1404" s="13">
        <f t="shared" si="231"/>
        <v>224.53157425052328</v>
      </c>
      <c r="K1404" s="19">
        <v>41134</v>
      </c>
      <c r="L1404" s="14">
        <f t="shared" si="232"/>
        <v>101032.93666718628</v>
      </c>
      <c r="M1404" s="14">
        <f t="shared" si="233"/>
        <v>1142932.3229255055</v>
      </c>
      <c r="N1404" s="14">
        <f t="shared" si="234"/>
        <v>6735.9472275156886</v>
      </c>
      <c r="O1404" s="17">
        <f t="shared" si="235"/>
        <v>1250701.2068202074</v>
      </c>
      <c r="P1404" s="16">
        <f t="shared" si="239"/>
        <v>-9007772.8502750695</v>
      </c>
      <c r="Q1404" s="2">
        <f t="shared" si="230"/>
        <v>0.13884688564077355</v>
      </c>
    </row>
    <row r="1405" spans="6:17" x14ac:dyDescent="0.4">
      <c r="F1405" s="18">
        <v>41141</v>
      </c>
      <c r="G1405">
        <v>2778.05004882812</v>
      </c>
      <c r="H1405" s="12">
        <v>3.6721436977386399</v>
      </c>
      <c r="I1405" s="13">
        <f t="shared" si="231"/>
        <v>224.66114907096437</v>
      </c>
      <c r="K1405" s="19">
        <v>41141</v>
      </c>
      <c r="L1405" s="14">
        <f t="shared" si="232"/>
        <v>100951.17423021587</v>
      </c>
      <c r="M1405" s="14">
        <f t="shared" si="233"/>
        <v>1141411.56105444</v>
      </c>
      <c r="N1405" s="14">
        <f t="shared" si="234"/>
        <v>6739.8344721289213</v>
      </c>
      <c r="O1405" s="17">
        <f t="shared" si="235"/>
        <v>1249102.5697567847</v>
      </c>
      <c r="P1405" s="16">
        <f>P1404*EXP($C$17/52)+(-MAX(O$2:O1404)*$C$16)</f>
        <v>-9130672.7231178768</v>
      </c>
      <c r="Q1405" s="2">
        <f t="shared" si="230"/>
        <v>0.13680290682133334</v>
      </c>
    </row>
    <row r="1406" spans="6:17" x14ac:dyDescent="0.4">
      <c r="F1406" s="18">
        <v>41148</v>
      </c>
      <c r="G1406">
        <v>2772.23999023437</v>
      </c>
      <c r="H1406" s="12">
        <v>3.6617453098297101</v>
      </c>
      <c r="I1406" s="13">
        <f t="shared" si="231"/>
        <v>224.79079866767756</v>
      </c>
      <c r="K1406" s="19">
        <v>41148</v>
      </c>
      <c r="L1406" s="14">
        <f t="shared" si="232"/>
        <v>100740.04331929768</v>
      </c>
      <c r="M1406" s="14">
        <f t="shared" si="233"/>
        <v>1138179.4325887456</v>
      </c>
      <c r="N1406" s="14">
        <f t="shared" si="234"/>
        <v>6743.7239600303174</v>
      </c>
      <c r="O1406" s="17">
        <f t="shared" si="235"/>
        <v>1245663.1998680737</v>
      </c>
      <c r="P1406" s="16">
        <f t="shared" ref="P1406:P1417" si="240">P1405*EXP($C$17/52)</f>
        <v>-9141214.1951704249</v>
      </c>
      <c r="Q1406" s="2">
        <f t="shared" si="230"/>
        <v>0.13626889965297986</v>
      </c>
    </row>
    <row r="1407" spans="6:17" x14ac:dyDescent="0.4">
      <c r="F1407" s="18">
        <v>41155</v>
      </c>
      <c r="G1407">
        <v>2825.11010742187</v>
      </c>
      <c r="H1407" s="12">
        <v>3.79263138771057</v>
      </c>
      <c r="I1407" s="13">
        <f t="shared" si="231"/>
        <v>224.92052308381545</v>
      </c>
      <c r="K1407" s="19">
        <v>41155</v>
      </c>
      <c r="L1407" s="14">
        <f t="shared" si="232"/>
        <v>102661.28315225846</v>
      </c>
      <c r="M1407" s="14">
        <f t="shared" si="233"/>
        <v>1178862.7213626257</v>
      </c>
      <c r="N1407" s="14">
        <f t="shared" si="234"/>
        <v>6747.6156925144542</v>
      </c>
      <c r="O1407" s="17">
        <f t="shared" si="235"/>
        <v>1288271.6202073987</v>
      </c>
      <c r="P1407" s="16">
        <f t="shared" si="240"/>
        <v>-9151767.837479908</v>
      </c>
      <c r="Q1407" s="2">
        <f t="shared" si="230"/>
        <v>0.14076751542269736</v>
      </c>
    </row>
    <row r="1408" spans="6:17" x14ac:dyDescent="0.4">
      <c r="F1408" s="18">
        <v>41162</v>
      </c>
      <c r="G1408">
        <v>2855.22998046875</v>
      </c>
      <c r="H1408" s="12">
        <v>3.8758111000061</v>
      </c>
      <c r="I1408" s="13">
        <f t="shared" si="231"/>
        <v>225.05032236255556</v>
      </c>
      <c r="K1408" s="19">
        <v>41162</v>
      </c>
      <c r="L1408" s="14">
        <f t="shared" si="232"/>
        <v>103755.80502850407</v>
      </c>
      <c r="M1408" s="14">
        <f t="shared" si="233"/>
        <v>1204717.451752879</v>
      </c>
      <c r="N1408" s="14">
        <f t="shared" si="234"/>
        <v>6751.5096708766578</v>
      </c>
      <c r="O1408" s="17">
        <f t="shared" si="235"/>
        <v>1315224.7664522596</v>
      </c>
      <c r="P1408" s="16">
        <f t="shared" si="240"/>
        <v>-9162333.6640970353</v>
      </c>
      <c r="Q1408" s="2">
        <f t="shared" si="230"/>
        <v>0.14354691879493753</v>
      </c>
    </row>
    <row r="1409" spans="1:17" x14ac:dyDescent="0.4">
      <c r="F1409" s="18">
        <v>41169</v>
      </c>
      <c r="G1409">
        <v>2861.63989257812</v>
      </c>
      <c r="H1409" s="12">
        <v>3.8947715759277299</v>
      </c>
      <c r="I1409" s="13">
        <f t="shared" si="231"/>
        <v>225.18019654710031</v>
      </c>
      <c r="K1409" s="19">
        <v>41169</v>
      </c>
      <c r="L1409" s="14">
        <f t="shared" si="232"/>
        <v>103988.7339328722</v>
      </c>
      <c r="M1409" s="14">
        <f t="shared" si="233"/>
        <v>1210610.932019833</v>
      </c>
      <c r="N1409" s="14">
        <f t="shared" si="234"/>
        <v>6755.4058964130008</v>
      </c>
      <c r="O1409" s="17">
        <f t="shared" si="235"/>
        <v>1321355.0718491182</v>
      </c>
      <c r="P1409" s="16">
        <f t="shared" si="240"/>
        <v>-9172911.6890887376</v>
      </c>
      <c r="Q1409" s="2">
        <f t="shared" si="230"/>
        <v>0.14404968854337519</v>
      </c>
    </row>
    <row r="1410" spans="1:17" x14ac:dyDescent="0.4">
      <c r="F1410" s="18">
        <v>41176</v>
      </c>
      <c r="G1410">
        <v>2799.18994140625</v>
      </c>
      <c r="H1410" s="12">
        <v>3.7204613685607901</v>
      </c>
      <c r="I1410" s="13">
        <f t="shared" si="231"/>
        <v>225.31014568067707</v>
      </c>
      <c r="K1410" s="19">
        <v>41176</v>
      </c>
      <c r="L1410" s="14">
        <f t="shared" si="232"/>
        <v>101719.37384554067</v>
      </c>
      <c r="M1410" s="14">
        <f t="shared" si="233"/>
        <v>1156430.1313009113</v>
      </c>
      <c r="N1410" s="14">
        <f t="shared" si="234"/>
        <v>6759.3043704203037</v>
      </c>
      <c r="O1410" s="17">
        <f t="shared" si="235"/>
        <v>1264908.8095168723</v>
      </c>
      <c r="P1410" s="16">
        <f t="shared" si="240"/>
        <v>-9183501.9265381861</v>
      </c>
      <c r="Q1410" s="2">
        <f t="shared" ref="Q1410:Q1473" si="241">O1410/-P1410</f>
        <v>0.13773708762030962</v>
      </c>
    </row>
    <row r="1411" spans="1:17" x14ac:dyDescent="0.4">
      <c r="F1411" s="18">
        <v>41183</v>
      </c>
      <c r="G1411">
        <v>2811.93994140625</v>
      </c>
      <c r="H1411" s="12">
        <v>3.75715780258178</v>
      </c>
      <c r="I1411" s="13">
        <f t="shared" ref="I1411:I1474" si="242">I1410*EXP($C$13/52)</f>
        <v>225.44016980653811</v>
      </c>
      <c r="K1411" s="19">
        <v>41183</v>
      </c>
      <c r="L1411" s="14">
        <f t="shared" ref="L1411:L1474" si="243">L1410*(G1411/G1410)</f>
        <v>102182.6943217064</v>
      </c>
      <c r="M1411" s="14">
        <f t="shared" ref="M1411:M1474" si="244">M1410*(H1411/H1410)</f>
        <v>1167836.4752484052</v>
      </c>
      <c r="N1411" s="14">
        <f t="shared" ref="N1411:N1474" si="245">N1410*(I1411/I1410)</f>
        <v>6763.2050941961352</v>
      </c>
      <c r="O1411" s="17">
        <f t="shared" ref="O1411:O1474" si="246">L1411+M1411+N1411</f>
        <v>1276782.3746643078</v>
      </c>
      <c r="P1411" s="16">
        <f t="shared" si="240"/>
        <v>-9194104.3905448094</v>
      </c>
      <c r="Q1411" s="2">
        <f t="shared" si="241"/>
        <v>0.13886968435743965</v>
      </c>
    </row>
    <row r="1412" spans="1:17" x14ac:dyDescent="0.4">
      <c r="F1412" s="18">
        <v>41190</v>
      </c>
      <c r="G1412">
        <v>2720.13989257812</v>
      </c>
      <c r="H1412" s="12">
        <v>3.51067662239074</v>
      </c>
      <c r="I1412" s="13">
        <f t="shared" si="242"/>
        <v>225.57026896796071</v>
      </c>
      <c r="K1412" s="19">
        <v>41190</v>
      </c>
      <c r="L1412" s="14">
        <f t="shared" si="243"/>
        <v>98846.785118954576</v>
      </c>
      <c r="M1412" s="14">
        <f t="shared" si="244"/>
        <v>1091222.7880374044</v>
      </c>
      <c r="N1412" s="14">
        <f t="shared" si="245"/>
        <v>6767.1080690388135</v>
      </c>
      <c r="O1412" s="17">
        <f t="shared" si="246"/>
        <v>1196836.6812253976</v>
      </c>
      <c r="P1412" s="16">
        <f t="shared" si="240"/>
        <v>-9204719.0952243172</v>
      </c>
      <c r="Q1412" s="2">
        <f t="shared" si="241"/>
        <v>0.13002424830610554</v>
      </c>
    </row>
    <row r="1413" spans="1:17" x14ac:dyDescent="0.4">
      <c r="F1413" s="18">
        <v>41197</v>
      </c>
      <c r="G1413">
        <v>2678.32006835937</v>
      </c>
      <c r="H1413" s="12">
        <v>3.4048666954040501</v>
      </c>
      <c r="I1413" s="13">
        <f t="shared" si="242"/>
        <v>225.70044320824712</v>
      </c>
      <c r="K1413" s="19">
        <v>41197</v>
      </c>
      <c r="L1413" s="14">
        <f t="shared" si="243"/>
        <v>97327.100344821403</v>
      </c>
      <c r="M1413" s="14">
        <f t="shared" si="244"/>
        <v>1058333.9133424114</v>
      </c>
      <c r="N1413" s="14">
        <f t="shared" si="245"/>
        <v>6771.0132962474054</v>
      </c>
      <c r="O1413" s="17">
        <f t="shared" si="246"/>
        <v>1162432.0269834802</v>
      </c>
      <c r="P1413" s="16">
        <f t="shared" si="240"/>
        <v>-9215346.0547087137</v>
      </c>
      <c r="Q1413" s="2">
        <f t="shared" si="241"/>
        <v>0.12614089802840545</v>
      </c>
    </row>
    <row r="1414" spans="1:17" x14ac:dyDescent="0.4">
      <c r="F1414" s="18">
        <v>41204</v>
      </c>
      <c r="G1414">
        <v>2665.830078125</v>
      </c>
      <c r="H1414" s="12">
        <v>3.3675584793090798</v>
      </c>
      <c r="I1414" s="13">
        <f t="shared" si="242"/>
        <v>225.83069257072455</v>
      </c>
      <c r="K1414" s="19">
        <v>41204</v>
      </c>
      <c r="L1414" s="14">
        <f t="shared" si="243"/>
        <v>96873.228327355246</v>
      </c>
      <c r="M1414" s="14">
        <f t="shared" si="244"/>
        <v>1046737.4093168908</v>
      </c>
      <c r="N1414" s="14">
        <f t="shared" si="245"/>
        <v>6774.920777121728</v>
      </c>
      <c r="O1414" s="17">
        <f t="shared" si="246"/>
        <v>1150385.5584213678</v>
      </c>
      <c r="P1414" s="16">
        <f t="shared" si="240"/>
        <v>-9225985.2831463199</v>
      </c>
      <c r="Q1414" s="2">
        <f t="shared" si="241"/>
        <v>0.12468972398241827</v>
      </c>
    </row>
    <row r="1415" spans="1:17" x14ac:dyDescent="0.4">
      <c r="F1415" s="18">
        <v>41211</v>
      </c>
      <c r="G1415">
        <v>2656.28002929687</v>
      </c>
      <c r="H1415" s="12">
        <v>3.33881258964538</v>
      </c>
      <c r="I1415" s="13">
        <f t="shared" si="242"/>
        <v>225.96101709874523</v>
      </c>
      <c r="K1415" s="19">
        <v>41211</v>
      </c>
      <c r="L1415" s="14">
        <f t="shared" si="243"/>
        <v>96526.19043163328</v>
      </c>
      <c r="M1415" s="14">
        <f t="shared" si="244"/>
        <v>1037802.3312002181</v>
      </c>
      <c r="N1415" s="14">
        <f t="shared" si="245"/>
        <v>6778.8305129623486</v>
      </c>
      <c r="O1415" s="17">
        <f t="shared" si="246"/>
        <v>1141107.3521448136</v>
      </c>
      <c r="P1415" s="16">
        <f t="shared" si="240"/>
        <v>-9236636.7947017904</v>
      </c>
      <c r="Q1415" s="2">
        <f t="shared" si="241"/>
        <v>0.12354143369579737</v>
      </c>
    </row>
    <row r="1416" spans="1:17" x14ac:dyDescent="0.4">
      <c r="F1416" s="18">
        <v>41218</v>
      </c>
      <c r="G1416">
        <v>2584.10009765625</v>
      </c>
      <c r="H1416" s="12">
        <v>3.1700067520141602</v>
      </c>
      <c r="I1416" s="13">
        <f t="shared" si="242"/>
        <v>226.0914168356864</v>
      </c>
      <c r="K1416" s="19">
        <v>41218</v>
      </c>
      <c r="L1416" s="14">
        <f t="shared" si="243"/>
        <v>93903.253937724163</v>
      </c>
      <c r="M1416" s="14">
        <f t="shared" si="244"/>
        <v>985332.45243038505</v>
      </c>
      <c r="N1416" s="14">
        <f t="shared" si="245"/>
        <v>6782.7425050705842</v>
      </c>
      <c r="O1416" s="17">
        <f t="shared" si="246"/>
        <v>1086018.4488731797</v>
      </c>
      <c r="P1416" s="16">
        <f t="shared" si="240"/>
        <v>-9247300.6035561319</v>
      </c>
      <c r="Q1416" s="2">
        <f t="shared" si="241"/>
        <v>0.11744167248716254</v>
      </c>
    </row>
    <row r="1417" spans="1:17" x14ac:dyDescent="0.4">
      <c r="F1417" s="18">
        <v>41225</v>
      </c>
      <c r="G1417">
        <v>2534.15991210937</v>
      </c>
      <c r="H1417" s="12">
        <v>3.0507419109344398</v>
      </c>
      <c r="I1417" s="13">
        <f t="shared" si="242"/>
        <v>226.22189182495035</v>
      </c>
      <c r="K1417" s="19">
        <v>41225</v>
      </c>
      <c r="L1417" s="14">
        <f t="shared" si="243"/>
        <v>92088.484483027307</v>
      </c>
      <c r="M1417" s="14">
        <f t="shared" si="244"/>
        <v>948261.38995547593</v>
      </c>
      <c r="N1417" s="14">
        <f t="shared" si="245"/>
        <v>6786.6567547485029</v>
      </c>
      <c r="O1417" s="17">
        <f t="shared" si="246"/>
        <v>1047136.5311932518</v>
      </c>
      <c r="P1417" s="16">
        <f t="shared" si="240"/>
        <v>-9257976.7239067256</v>
      </c>
      <c r="Q1417" s="2">
        <f t="shared" si="241"/>
        <v>0.11310641216986946</v>
      </c>
    </row>
    <row r="1418" spans="1:17" x14ac:dyDescent="0.4">
      <c r="F1418" s="18">
        <v>41232</v>
      </c>
      <c r="G1418">
        <v>2639.59008789062</v>
      </c>
      <c r="H1418" s="12">
        <v>3.3100662231445299</v>
      </c>
      <c r="I1418" s="13">
        <f t="shared" si="242"/>
        <v>226.35244210996441</v>
      </c>
      <c r="K1418" s="19">
        <v>41232</v>
      </c>
      <c r="L1418" s="14">
        <f t="shared" si="243"/>
        <v>95919.696972847276</v>
      </c>
      <c r="M1418" s="14">
        <f t="shared" si="244"/>
        <v>1028867.1048683664</v>
      </c>
      <c r="N1418" s="14">
        <f t="shared" si="245"/>
        <v>6790.5732632989248</v>
      </c>
      <c r="O1418" s="17">
        <f t="shared" si="246"/>
        <v>1131577.3751045126</v>
      </c>
      <c r="P1418" s="16">
        <f>P1417*EXP($C$17/52)+(-MAX(O$2:O1417)*$C$16)</f>
        <v>-9381165.4601467121</v>
      </c>
      <c r="Q1418" s="2">
        <f t="shared" si="241"/>
        <v>0.12062225955950849</v>
      </c>
    </row>
    <row r="1419" spans="1:17" x14ac:dyDescent="0.4">
      <c r="F1419" s="18">
        <v>41239</v>
      </c>
      <c r="G1419">
        <v>2677.8798828125</v>
      </c>
      <c r="H1419" s="12">
        <v>3.4054784774780198</v>
      </c>
      <c r="I1419" s="13">
        <f t="shared" si="242"/>
        <v>226.48306773418096</v>
      </c>
      <c r="K1419" s="19">
        <v>41239</v>
      </c>
      <c r="L1419" s="14">
        <f t="shared" si="243"/>
        <v>97311.104503474213</v>
      </c>
      <c r="M1419" s="14">
        <f t="shared" si="244"/>
        <v>1058524.073420435</v>
      </c>
      <c r="N1419" s="14">
        <f t="shared" si="245"/>
        <v>6794.4920320254214</v>
      </c>
      <c r="O1419" s="17">
        <f t="shared" si="246"/>
        <v>1162629.6699559346</v>
      </c>
      <c r="P1419" s="16">
        <f t="shared" ref="P1419:P1430" si="247">P1418*EXP($C$17/52)</f>
        <v>-9391996.1290927231</v>
      </c>
      <c r="Q1419" s="2">
        <f t="shared" si="241"/>
        <v>0.12378941110873795</v>
      </c>
    </row>
    <row r="1420" spans="1:17" x14ac:dyDescent="0.4">
      <c r="F1420" s="18">
        <v>41246</v>
      </c>
      <c r="G1420">
        <v>2640.5400390625</v>
      </c>
      <c r="H1420" s="12">
        <v>3.3106780052185001</v>
      </c>
      <c r="I1420" s="13">
        <f t="shared" si="242"/>
        <v>226.61376874107748</v>
      </c>
      <c r="K1420" s="19">
        <v>41246</v>
      </c>
      <c r="L1420" s="14">
        <f t="shared" si="243"/>
        <v>95954.217116320986</v>
      </c>
      <c r="M1420" s="14">
        <f t="shared" si="244"/>
        <v>1029057.2649463897</v>
      </c>
      <c r="N1420" s="14">
        <f t="shared" si="245"/>
        <v>6798.4130622323173</v>
      </c>
      <c r="O1420" s="17">
        <f t="shared" si="246"/>
        <v>1131809.895124943</v>
      </c>
      <c r="P1420" s="16">
        <f t="shared" si="247"/>
        <v>-9402839.3021769803</v>
      </c>
      <c r="Q1420" s="2">
        <f t="shared" si="241"/>
        <v>0.12036895013859295</v>
      </c>
    </row>
    <row r="1421" spans="1:17" x14ac:dyDescent="0.4">
      <c r="F1421" s="18">
        <v>41253</v>
      </c>
      <c r="G1421">
        <v>2628.09008789062</v>
      </c>
      <c r="H1421" s="12">
        <v>3.2862133979797301</v>
      </c>
      <c r="I1421" s="13">
        <f t="shared" si="242"/>
        <v>226.74454517415651</v>
      </c>
      <c r="K1421" s="19">
        <v>41253</v>
      </c>
      <c r="L1421" s="14">
        <f t="shared" si="243"/>
        <v>95501.800072776241</v>
      </c>
      <c r="M1421" s="14">
        <f t="shared" si="244"/>
        <v>1021452.9368379379</v>
      </c>
      <c r="N1421" s="14">
        <f t="shared" si="245"/>
        <v>6802.3363552246883</v>
      </c>
      <c r="O1421" s="17">
        <f t="shared" si="246"/>
        <v>1123757.0732659388</v>
      </c>
      <c r="P1421" s="16">
        <f t="shared" si="247"/>
        <v>-9413694.9938356616</v>
      </c>
      <c r="Q1421" s="2">
        <f t="shared" si="241"/>
        <v>0.11937470610656123</v>
      </c>
    </row>
    <row r="1422" spans="1:17" x14ac:dyDescent="0.4">
      <c r="F1422" s="18">
        <v>41260</v>
      </c>
      <c r="G1422">
        <v>2664.669921875</v>
      </c>
      <c r="H1422" s="12">
        <v>3.3748977184295601</v>
      </c>
      <c r="I1422" s="13">
        <f t="shared" si="242"/>
        <v>226.87539707694572</v>
      </c>
      <c r="K1422" s="19">
        <v>41260</v>
      </c>
      <c r="L1422" s="14">
        <f t="shared" si="243"/>
        <v>96831.069570792402</v>
      </c>
      <c r="M1422" s="14">
        <f t="shared" si="244"/>
        <v>1049018.6632848708</v>
      </c>
      <c r="N1422" s="14">
        <f t="shared" si="245"/>
        <v>6806.261912308365</v>
      </c>
      <c r="O1422" s="17">
        <f t="shared" si="246"/>
        <v>1152655.9947679716</v>
      </c>
      <c r="P1422" s="16">
        <f t="shared" si="247"/>
        <v>-9424563.2185216118</v>
      </c>
      <c r="Q1422" s="2">
        <f t="shared" si="241"/>
        <v>0.12230338616676853</v>
      </c>
    </row>
    <row r="1423" spans="1:17" x14ac:dyDescent="0.4">
      <c r="F1423" s="18">
        <v>41267</v>
      </c>
      <c r="G1423">
        <v>2606.36010742187</v>
      </c>
      <c r="H1423" s="12">
        <v>3.2219932079315101</v>
      </c>
      <c r="I1423" s="13">
        <f t="shared" si="242"/>
        <v>227.00632449299789</v>
      </c>
      <c r="K1423" s="19">
        <v>41267</v>
      </c>
      <c r="L1423" s="14">
        <f t="shared" si="243"/>
        <v>94712.157335689728</v>
      </c>
      <c r="M1423" s="14">
        <f t="shared" si="244"/>
        <v>1001491.3902842744</v>
      </c>
      <c r="N1423" s="14">
        <f t="shared" si="245"/>
        <v>6810.1897347899303</v>
      </c>
      <c r="O1423" s="17">
        <f t="shared" si="246"/>
        <v>1103013.737354754</v>
      </c>
      <c r="P1423" s="16">
        <f t="shared" si="247"/>
        <v>-9435443.9907043632</v>
      </c>
      <c r="Q1423" s="2">
        <f t="shared" si="241"/>
        <v>0.11690109532115543</v>
      </c>
    </row>
    <row r="1424" spans="1:17" x14ac:dyDescent="0.4">
      <c r="A1424" s="7"/>
      <c r="E1424" s="7"/>
      <c r="F1424" s="20">
        <v>41274</v>
      </c>
      <c r="G1424" s="8">
        <v>2724.48999023437</v>
      </c>
      <c r="H1424" s="21">
        <v>3.5153176784515301</v>
      </c>
      <c r="I1424" s="22">
        <f t="shared" si="242"/>
        <v>227.13732746589093</v>
      </c>
      <c r="J1424" s="22"/>
      <c r="K1424" s="23">
        <v>41274</v>
      </c>
      <c r="L1424" s="24">
        <f t="shared" si="243"/>
        <v>99004.862712480972</v>
      </c>
      <c r="M1424" s="24">
        <f t="shared" si="244"/>
        <v>1092665.3664001601</v>
      </c>
      <c r="N1424" s="24">
        <f t="shared" si="245"/>
        <v>6814.1198239767218</v>
      </c>
      <c r="O1424" s="25">
        <f t="shared" si="246"/>
        <v>1198484.3489366178</v>
      </c>
      <c r="P1424" s="26">
        <f t="shared" si="247"/>
        <v>-9446337.3248701543</v>
      </c>
      <c r="Q1424" s="2">
        <f t="shared" si="241"/>
        <v>0.12687291462493816</v>
      </c>
    </row>
    <row r="1425" spans="2:17" x14ac:dyDescent="0.4">
      <c r="F1425" s="18">
        <v>41281</v>
      </c>
      <c r="G1425">
        <v>2748.26000976562</v>
      </c>
      <c r="H1425" s="12">
        <v>3.58330798149108</v>
      </c>
      <c r="I1425" s="13">
        <f t="shared" si="242"/>
        <v>227.2684060392279</v>
      </c>
      <c r="K1425" s="19">
        <v>41281</v>
      </c>
      <c r="L1425" s="14">
        <f t="shared" si="243"/>
        <v>99868.638145240751</v>
      </c>
      <c r="M1425" s="14">
        <f t="shared" si="244"/>
        <v>1113798.7762873406</v>
      </c>
      <c r="N1425" s="14">
        <f t="shared" si="245"/>
        <v>6818.0521811768313</v>
      </c>
      <c r="O1425" s="17">
        <f t="shared" si="246"/>
        <v>1220485.4666137581</v>
      </c>
      <c r="P1425" s="16">
        <f t="shared" si="247"/>
        <v>-9457243.2355219442</v>
      </c>
      <c r="Q1425" s="2">
        <f t="shared" si="241"/>
        <v>0.12905298470378188</v>
      </c>
    </row>
    <row r="1426" spans="2:17" x14ac:dyDescent="0.4">
      <c r="F1426" s="18">
        <v>41288</v>
      </c>
      <c r="G1426">
        <v>2743.23999023437</v>
      </c>
      <c r="H1426" s="12">
        <v>3.5624821186065598</v>
      </c>
      <c r="I1426" s="13">
        <f t="shared" si="242"/>
        <v>227.39956025663702</v>
      </c>
      <c r="K1426" s="19">
        <v>41288</v>
      </c>
      <c r="L1426" s="14">
        <f t="shared" si="243"/>
        <v>99686.216353901138</v>
      </c>
      <c r="M1426" s="14">
        <f t="shared" si="244"/>
        <v>1107325.4782298696</v>
      </c>
      <c r="N1426" s="14">
        <f t="shared" si="245"/>
        <v>6821.9868076991052</v>
      </c>
      <c r="O1426" s="17">
        <f t="shared" si="246"/>
        <v>1213833.6813914699</v>
      </c>
      <c r="P1426" s="16">
        <f t="shared" si="247"/>
        <v>-9468161.7371794377</v>
      </c>
      <c r="Q1426" s="2">
        <f t="shared" si="241"/>
        <v>0.12820162087271975</v>
      </c>
    </row>
    <row r="1427" spans="2:17" x14ac:dyDescent="0.4">
      <c r="F1427" s="18">
        <v>41295</v>
      </c>
      <c r="G1427">
        <v>2736.72998046875</v>
      </c>
      <c r="H1427" s="12">
        <v>3.55206966400146</v>
      </c>
      <c r="I1427" s="13">
        <f t="shared" si="242"/>
        <v>227.53079016177171</v>
      </c>
      <c r="K1427" s="19">
        <v>41295</v>
      </c>
      <c r="L1427" s="14">
        <f t="shared" si="243"/>
        <v>99449.650014728541</v>
      </c>
      <c r="M1427" s="14">
        <f t="shared" si="244"/>
        <v>1104088.9774163165</v>
      </c>
      <c r="N1427" s="14">
        <f t="shared" si="245"/>
        <v>6825.9237048531459</v>
      </c>
      <c r="O1427" s="17">
        <f t="shared" si="246"/>
        <v>1210364.5511358981</v>
      </c>
      <c r="P1427" s="16">
        <f t="shared" si="247"/>
        <v>-9479092.8443791047</v>
      </c>
      <c r="Q1427" s="2">
        <f t="shared" si="241"/>
        <v>0.12768780420308024</v>
      </c>
    </row>
    <row r="1428" spans="2:17" x14ac:dyDescent="0.4">
      <c r="B1428" s="7"/>
      <c r="C1428" s="7"/>
      <c r="D1428" s="7"/>
      <c r="F1428" s="18">
        <v>41302</v>
      </c>
      <c r="G1428">
        <v>2763.9599609375</v>
      </c>
      <c r="H1428" s="12">
        <v>3.6182227134704501</v>
      </c>
      <c r="I1428" s="13">
        <f t="shared" si="242"/>
        <v>227.66209579831053</v>
      </c>
      <c r="K1428" s="19">
        <v>41302</v>
      </c>
      <c r="L1428" s="14">
        <f t="shared" si="243"/>
        <v>100439.15648663165</v>
      </c>
      <c r="M1428" s="14">
        <f t="shared" si="244"/>
        <v>1124651.3142086947</v>
      </c>
      <c r="N1428" s="14">
        <f t="shared" si="245"/>
        <v>6829.8628739493106</v>
      </c>
      <c r="O1428" s="17">
        <f t="shared" si="246"/>
        <v>1231920.3335692757</v>
      </c>
      <c r="P1428" s="16">
        <f t="shared" si="247"/>
        <v>-9490036.571674196</v>
      </c>
      <c r="Q1428" s="2">
        <f t="shared" si="241"/>
        <v>0.12981196903353398</v>
      </c>
    </row>
    <row r="1429" spans="2:17" x14ac:dyDescent="0.4">
      <c r="F1429" s="18">
        <v>41309</v>
      </c>
      <c r="G1429">
        <v>2775.56005859375</v>
      </c>
      <c r="H1429" s="12">
        <v>3.65313649177551</v>
      </c>
      <c r="I1429" s="13">
        <f t="shared" si="242"/>
        <v>227.7934772099573</v>
      </c>
      <c r="K1429" s="19">
        <v>41309</v>
      </c>
      <c r="L1429" s="14">
        <f t="shared" si="243"/>
        <v>100860.69082150715</v>
      </c>
      <c r="M1429" s="14">
        <f t="shared" si="244"/>
        <v>1135503.5556996877</v>
      </c>
      <c r="N1429" s="14">
        <f t="shared" si="245"/>
        <v>6833.8043162987142</v>
      </c>
      <c r="O1429" s="17">
        <f t="shared" si="246"/>
        <v>1243198.0508374937</v>
      </c>
      <c r="P1429" s="16">
        <f t="shared" si="247"/>
        <v>-9500992.9336347636</v>
      </c>
      <c r="Q1429" s="2">
        <f t="shared" si="241"/>
        <v>0.13084927644103483</v>
      </c>
    </row>
    <row r="1430" spans="2:17" x14ac:dyDescent="0.4">
      <c r="F1430" s="18">
        <v>41316</v>
      </c>
      <c r="G1430">
        <v>2764.669921875</v>
      </c>
      <c r="H1430" s="12">
        <v>3.6274101734161301</v>
      </c>
      <c r="I1430" s="13">
        <f t="shared" si="242"/>
        <v>227.92493444044106</v>
      </c>
      <c r="K1430" s="19">
        <v>41316</v>
      </c>
      <c r="L1430" s="14">
        <f t="shared" si="243"/>
        <v>100464.95565836667</v>
      </c>
      <c r="M1430" s="14">
        <f t="shared" si="244"/>
        <v>1127507.0502206548</v>
      </c>
      <c r="N1430" s="14">
        <f t="shared" si="245"/>
        <v>6837.7480332132272</v>
      </c>
      <c r="O1430" s="17">
        <f t="shared" si="246"/>
        <v>1234809.7539122347</v>
      </c>
      <c r="P1430" s="16">
        <f t="shared" si="247"/>
        <v>-9511961.9448476825</v>
      </c>
      <c r="Q1430" s="2">
        <f t="shared" si="241"/>
        <v>0.12981651535949326</v>
      </c>
    </row>
    <row r="1431" spans="2:17" x14ac:dyDescent="0.4">
      <c r="F1431" s="18">
        <v>41323</v>
      </c>
      <c r="G1431">
        <v>2737.28002929687</v>
      </c>
      <c r="H1431" s="12">
        <v>3.5575821399688698</v>
      </c>
      <c r="I1431" s="13">
        <f t="shared" si="242"/>
        <v>228.05646753351604</v>
      </c>
      <c r="K1431" s="19">
        <v>41323</v>
      </c>
      <c r="L1431" s="14">
        <f t="shared" si="243"/>
        <v>99469.638162568459</v>
      </c>
      <c r="M1431" s="14">
        <f t="shared" si="244"/>
        <v>1105802.4190234931</v>
      </c>
      <c r="N1431" s="14">
        <f t="shared" si="245"/>
        <v>6841.6940260054771</v>
      </c>
      <c r="O1431" s="17">
        <f t="shared" si="246"/>
        <v>1212113.751212067</v>
      </c>
      <c r="P1431" s="16">
        <f>P1430*EXP($C$17/52)+(-MAX(O$2:O1430)*$C$16)</f>
        <v>-9635443.9100960344</v>
      </c>
      <c r="Q1431" s="2">
        <f t="shared" si="241"/>
        <v>0.12579739579429361</v>
      </c>
    </row>
    <row r="1432" spans="2:17" x14ac:dyDescent="0.4">
      <c r="F1432" s="18">
        <v>41330</v>
      </c>
      <c r="G1432">
        <v>2747.75</v>
      </c>
      <c r="H1432" s="12">
        <v>3.58147072792053</v>
      </c>
      <c r="I1432" s="13">
        <f t="shared" si="242"/>
        <v>228.18807653296176</v>
      </c>
      <c r="K1432" s="19">
        <v>41330</v>
      </c>
      <c r="L1432" s="14">
        <f t="shared" si="243"/>
        <v>99850.104971322595</v>
      </c>
      <c r="M1432" s="14">
        <f t="shared" si="244"/>
        <v>1113227.7031925418</v>
      </c>
      <c r="N1432" s="14">
        <f t="shared" si="245"/>
        <v>6845.6422959888487</v>
      </c>
      <c r="O1432" s="17">
        <f t="shared" si="246"/>
        <v>1219923.4504598533</v>
      </c>
      <c r="P1432" s="16">
        <f t="shared" ref="P1432:P1443" si="248">P1431*EXP($C$17/52)</f>
        <v>-9646568.1465868466</v>
      </c>
      <c r="Q1432" s="2">
        <f t="shared" si="241"/>
        <v>0.12646191183457167</v>
      </c>
    </row>
    <row r="1433" spans="2:17" x14ac:dyDescent="0.4">
      <c r="F1433" s="18">
        <v>41337</v>
      </c>
      <c r="G1433">
        <v>2804.11010742187</v>
      </c>
      <c r="H1433" s="12">
        <v>3.72786545753479</v>
      </c>
      <c r="I1433" s="13">
        <f t="shared" si="242"/>
        <v>228.319761482583</v>
      </c>
      <c r="K1433" s="19">
        <v>41337</v>
      </c>
      <c r="L1433" s="14">
        <f t="shared" si="243"/>
        <v>101898.16707386787</v>
      </c>
      <c r="M1433" s="14">
        <f t="shared" si="244"/>
        <v>1158731.5425335937</v>
      </c>
      <c r="N1433" s="14">
        <f t="shared" si="245"/>
        <v>6849.5928444774854</v>
      </c>
      <c r="O1433" s="17">
        <f t="shared" si="246"/>
        <v>1267479.3024519389</v>
      </c>
      <c r="P1433" s="16">
        <f t="shared" si="248"/>
        <v>-9657705.2261431832</v>
      </c>
      <c r="Q1433" s="2">
        <f t="shared" si="241"/>
        <v>0.13124021418886361</v>
      </c>
    </row>
    <row r="1434" spans="2:17" x14ac:dyDescent="0.4">
      <c r="F1434" s="18">
        <v>41344</v>
      </c>
      <c r="G1434">
        <v>2799.40991210937</v>
      </c>
      <c r="H1434" s="12">
        <v>3.7199025154113698</v>
      </c>
      <c r="I1434" s="13">
        <f t="shared" si="242"/>
        <v>228.45152242620981</v>
      </c>
      <c r="K1434" s="19">
        <v>41344</v>
      </c>
      <c r="L1434" s="14">
        <f t="shared" si="243"/>
        <v>101727.36733031811</v>
      </c>
      <c r="M1434" s="14">
        <f t="shared" si="244"/>
        <v>1156256.423108045</v>
      </c>
      <c r="N1434" s="14">
        <f t="shared" si="245"/>
        <v>6853.5456727862893</v>
      </c>
      <c r="O1434" s="17">
        <f t="shared" si="246"/>
        <v>1264837.3361111493</v>
      </c>
      <c r="P1434" s="16">
        <f t="shared" si="248"/>
        <v>-9668855.1635925211</v>
      </c>
      <c r="Q1434" s="2">
        <f t="shared" si="241"/>
        <v>0.13081562550174672</v>
      </c>
    </row>
    <row r="1435" spans="2:17" x14ac:dyDescent="0.4">
      <c r="F1435" s="18">
        <v>41351</v>
      </c>
      <c r="G1435">
        <v>2800.81005859375</v>
      </c>
      <c r="H1435" s="12">
        <v>3.7168402671813898</v>
      </c>
      <c r="I1435" s="13">
        <f t="shared" si="242"/>
        <v>228.58335940769751</v>
      </c>
      <c r="K1435" s="19">
        <v>41351</v>
      </c>
      <c r="L1435" s="14">
        <f t="shared" si="243"/>
        <v>101778.24705861966</v>
      </c>
      <c r="M1435" s="14">
        <f t="shared" si="244"/>
        <v>1155304.5852116495</v>
      </c>
      <c r="N1435" s="14">
        <f t="shared" si="245"/>
        <v>6857.5007822309199</v>
      </c>
      <c r="O1435" s="17">
        <f t="shared" si="246"/>
        <v>1263940.3330525002</v>
      </c>
      <c r="P1435" s="16">
        <f t="shared" si="248"/>
        <v>-9680017.9737794511</v>
      </c>
      <c r="Q1435" s="2">
        <f t="shared" si="241"/>
        <v>0.13057210601015126</v>
      </c>
    </row>
    <row r="1436" spans="2:17" x14ac:dyDescent="0.4">
      <c r="F1436" s="18">
        <v>41358</v>
      </c>
      <c r="G1436">
        <v>2818.68994140625</v>
      </c>
      <c r="H1436" s="12">
        <v>3.7685258388519198</v>
      </c>
      <c r="I1436" s="13">
        <f t="shared" si="242"/>
        <v>228.71527247092678</v>
      </c>
      <c r="K1436" s="19">
        <v>41358</v>
      </c>
      <c r="L1436" s="14">
        <f t="shared" si="243"/>
        <v>102427.98163261768</v>
      </c>
      <c r="M1436" s="14">
        <f t="shared" si="244"/>
        <v>1171369.9992859354</v>
      </c>
      <c r="N1436" s="14">
        <f t="shared" si="245"/>
        <v>6861.458174127798</v>
      </c>
      <c r="O1436" s="17">
        <f t="shared" si="246"/>
        <v>1280659.439092681</v>
      </c>
      <c r="P1436" s="16">
        <f t="shared" si="248"/>
        <v>-9691193.671565704</v>
      </c>
      <c r="Q1436" s="2">
        <f t="shared" si="241"/>
        <v>0.132146718195322</v>
      </c>
    </row>
    <row r="1437" spans="2:17" x14ac:dyDescent="0.4">
      <c r="F1437" s="18">
        <v>41365</v>
      </c>
      <c r="G1437">
        <v>2771.75</v>
      </c>
      <c r="H1437" s="12">
        <v>3.6445248126983598</v>
      </c>
      <c r="I1437" s="13">
        <f t="shared" si="242"/>
        <v>228.84726165980356</v>
      </c>
      <c r="K1437" s="19">
        <v>41365</v>
      </c>
      <c r="L1437" s="14">
        <f t="shared" si="243"/>
        <v>100722.23763234045</v>
      </c>
      <c r="M1437" s="14">
        <f t="shared" si="244"/>
        <v>1132826.78951954</v>
      </c>
      <c r="N1437" s="14">
        <f t="shared" si="245"/>
        <v>6865.417849794102</v>
      </c>
      <c r="O1437" s="17">
        <f t="shared" si="246"/>
        <v>1240414.4450016746</v>
      </c>
      <c r="P1437" s="16">
        <f t="shared" si="248"/>
        <v>-9702382.2718301713</v>
      </c>
      <c r="Q1437" s="2">
        <f t="shared" si="241"/>
        <v>0.12784637939932395</v>
      </c>
    </row>
    <row r="1438" spans="2:17" x14ac:dyDescent="0.4">
      <c r="F1438" s="18">
        <v>41372</v>
      </c>
      <c r="G1438">
        <v>2856.47998046875</v>
      </c>
      <c r="H1438" s="12">
        <v>3.86735844612121</v>
      </c>
      <c r="I1438" s="13">
        <f t="shared" si="242"/>
        <v>228.9793270182592</v>
      </c>
      <c r="K1438" s="19">
        <v>41372</v>
      </c>
      <c r="L1438" s="14">
        <f t="shared" si="243"/>
        <v>103801.22860459876</v>
      </c>
      <c r="M1438" s="14">
        <f t="shared" si="244"/>
        <v>1202090.115335803</v>
      </c>
      <c r="N1438" s="14">
        <f t="shared" si="245"/>
        <v>6869.3798105477708</v>
      </c>
      <c r="O1438" s="17">
        <f t="shared" si="246"/>
        <v>1312760.7237509494</v>
      </c>
      <c r="P1438" s="16">
        <f t="shared" si="248"/>
        <v>-9713583.789468918</v>
      </c>
      <c r="Q1438" s="2">
        <f t="shared" si="241"/>
        <v>0.13514689863222187</v>
      </c>
    </row>
    <row r="1439" spans="2:17" x14ac:dyDescent="0.4">
      <c r="F1439" s="18">
        <v>41379</v>
      </c>
      <c r="G1439">
        <v>2780.4599609375</v>
      </c>
      <c r="H1439" s="12">
        <v>3.6617131233215301</v>
      </c>
      <c r="I1439" s="13">
        <f t="shared" si="242"/>
        <v>229.11146859025035</v>
      </c>
      <c r="K1439" s="19">
        <v>41379</v>
      </c>
      <c r="L1439" s="14">
        <f t="shared" si="243"/>
        <v>101038.7476910814</v>
      </c>
      <c r="M1439" s="14">
        <f t="shared" si="244"/>
        <v>1138169.4280639857</v>
      </c>
      <c r="N1439" s="14">
        <f t="shared" si="245"/>
        <v>6873.3440577075053</v>
      </c>
      <c r="O1439" s="17">
        <f t="shared" si="246"/>
        <v>1246081.5198127746</v>
      </c>
      <c r="P1439" s="16">
        <f t="shared" si="248"/>
        <v>-9724798.2393952105</v>
      </c>
      <c r="Q1439" s="2">
        <f t="shared" si="241"/>
        <v>0.12813443416901871</v>
      </c>
    </row>
    <row r="1440" spans="2:17" x14ac:dyDescent="0.4">
      <c r="F1440" s="18">
        <v>41386</v>
      </c>
      <c r="G1440">
        <v>2840.55004882812</v>
      </c>
      <c r="H1440" s="12">
        <v>3.8207044601440399</v>
      </c>
      <c r="I1440" s="13">
        <f t="shared" si="242"/>
        <v>229.24368641975906</v>
      </c>
      <c r="K1440" s="19">
        <v>41386</v>
      </c>
      <c r="L1440" s="14">
        <f t="shared" si="243"/>
        <v>103222.3530349498</v>
      </c>
      <c r="M1440" s="14">
        <f t="shared" si="244"/>
        <v>1187588.6678580241</v>
      </c>
      <c r="N1440" s="14">
        <f t="shared" si="245"/>
        <v>6877.3105925927666</v>
      </c>
      <c r="O1440" s="17">
        <f t="shared" si="246"/>
        <v>1297688.3314855667</v>
      </c>
      <c r="P1440" s="16">
        <f t="shared" si="248"/>
        <v>-9736025.63653953</v>
      </c>
      <c r="Q1440" s="2">
        <f t="shared" si="241"/>
        <v>0.13328727551982938</v>
      </c>
    </row>
    <row r="1441" spans="6:17" x14ac:dyDescent="0.4">
      <c r="F1441" s="18">
        <v>41393</v>
      </c>
      <c r="G1441">
        <v>2944.59008789062</v>
      </c>
      <c r="H1441" s="12">
        <v>4.1030826568603498</v>
      </c>
      <c r="I1441" s="13">
        <f t="shared" si="242"/>
        <v>229.37598055079272</v>
      </c>
      <c r="K1441" s="19">
        <v>41393</v>
      </c>
      <c r="L1441" s="14">
        <f t="shared" si="243"/>
        <v>107003.04953994886</v>
      </c>
      <c r="M1441" s="14">
        <f t="shared" si="244"/>
        <v>1275360.2162645268</v>
      </c>
      <c r="N1441" s="14">
        <f t="shared" si="245"/>
        <v>6881.2794165237765</v>
      </c>
      <c r="O1441" s="17">
        <f t="shared" si="246"/>
        <v>1389244.5452209995</v>
      </c>
      <c r="P1441" s="16">
        <f t="shared" si="248"/>
        <v>-9747265.9958495963</v>
      </c>
      <c r="Q1441" s="2">
        <f t="shared" si="241"/>
        <v>0.14252658599986318</v>
      </c>
    </row>
    <row r="1442" spans="6:17" x14ac:dyDescent="0.4">
      <c r="F1442" s="18">
        <v>41400</v>
      </c>
      <c r="G1442">
        <v>2981.02001953125</v>
      </c>
      <c r="H1442" s="12">
        <v>4.2055983543395996</v>
      </c>
      <c r="I1442" s="13">
        <f t="shared" si="242"/>
        <v>229.50835102738415</v>
      </c>
      <c r="K1442" s="19">
        <v>41400</v>
      </c>
      <c r="L1442" s="14">
        <f t="shared" si="243"/>
        <v>108326.87175755053</v>
      </c>
      <c r="M1442" s="14">
        <f t="shared" si="244"/>
        <v>1307225.1463772655</v>
      </c>
      <c r="N1442" s="14">
        <f t="shared" si="245"/>
        <v>6885.2505308215195</v>
      </c>
      <c r="O1442" s="17">
        <f t="shared" si="246"/>
        <v>1422437.2686656376</v>
      </c>
      <c r="P1442" s="16">
        <f t="shared" si="248"/>
        <v>-9758519.3322903868</v>
      </c>
      <c r="Q1442" s="2">
        <f t="shared" si="241"/>
        <v>0.1457636369032824</v>
      </c>
    </row>
    <row r="1443" spans="6:17" x14ac:dyDescent="0.4">
      <c r="F1443" s="18">
        <v>41407</v>
      </c>
      <c r="G1443">
        <v>3028.9599609375</v>
      </c>
      <c r="H1443" s="12">
        <v>4.34924268722534</v>
      </c>
      <c r="I1443" s="13">
        <f t="shared" si="242"/>
        <v>229.64079789359158</v>
      </c>
      <c r="K1443" s="19">
        <v>41407</v>
      </c>
      <c r="L1443" s="14">
        <f t="shared" si="243"/>
        <v>110068.95461870353</v>
      </c>
      <c r="M1443" s="14">
        <f t="shared" si="244"/>
        <v>1351874.080550703</v>
      </c>
      <c r="N1443" s="14">
        <f t="shared" si="245"/>
        <v>6889.2239368077426</v>
      </c>
      <c r="O1443" s="17">
        <f t="shared" si="246"/>
        <v>1468832.2591062144</v>
      </c>
      <c r="P1443" s="16">
        <f t="shared" si="248"/>
        <v>-9769785.6608441565</v>
      </c>
      <c r="Q1443" s="2">
        <f t="shared" si="241"/>
        <v>0.15034436886298078</v>
      </c>
    </row>
    <row r="1444" spans="6:17" x14ac:dyDescent="0.4">
      <c r="F1444" s="18">
        <v>41414</v>
      </c>
      <c r="G1444">
        <v>2991.02001953125</v>
      </c>
      <c r="H1444" s="12">
        <v>4.2479553222656197</v>
      </c>
      <c r="I1444" s="13">
        <f t="shared" si="242"/>
        <v>229.77332119349867</v>
      </c>
      <c r="K1444" s="19">
        <v>41414</v>
      </c>
      <c r="L1444" s="14">
        <f t="shared" si="243"/>
        <v>108690.26036630798</v>
      </c>
      <c r="M1444" s="14">
        <f t="shared" si="244"/>
        <v>1320390.9527458297</v>
      </c>
      <c r="N1444" s="14">
        <f t="shared" si="245"/>
        <v>6893.1996358049546</v>
      </c>
      <c r="O1444" s="17">
        <f t="shared" si="246"/>
        <v>1435974.4127479426</v>
      </c>
      <c r="P1444" s="16">
        <f>P1443*EXP($C$17/52)+(-MAX(O$2:O1443)*$C$16)</f>
        <v>-9893565.2866898235</v>
      </c>
      <c r="Q1444" s="2">
        <f t="shared" si="241"/>
        <v>0.14514225874466222</v>
      </c>
    </row>
    <row r="1445" spans="6:17" x14ac:dyDescent="0.4">
      <c r="F1445" s="18">
        <v>41421</v>
      </c>
      <c r="G1445">
        <v>2981.76000976562</v>
      </c>
      <c r="H1445" s="12">
        <v>4.2246284484863201</v>
      </c>
      <c r="I1445" s="13">
        <f t="shared" si="242"/>
        <v>229.9059209712145</v>
      </c>
      <c r="K1445" s="19">
        <v>41421</v>
      </c>
      <c r="L1445" s="14">
        <f t="shared" si="243"/>
        <v>108353.76215972673</v>
      </c>
      <c r="M1445" s="14">
        <f t="shared" si="244"/>
        <v>1313140.2660607344</v>
      </c>
      <c r="N1445" s="14">
        <f t="shared" si="245"/>
        <v>6897.1776291364285</v>
      </c>
      <c r="O1445" s="17">
        <f t="shared" si="246"/>
        <v>1428391.2058495977</v>
      </c>
      <c r="P1445" s="16">
        <f t="shared" ref="P1445:P1456" si="249">P1444*EXP($C$17/52)</f>
        <v>-9904987.5274307095</v>
      </c>
      <c r="Q1445" s="2">
        <f t="shared" si="241"/>
        <v>0.14420928869358338</v>
      </c>
    </row>
    <row r="1446" spans="6:17" x14ac:dyDescent="0.4">
      <c r="F1446" s="18">
        <v>41428</v>
      </c>
      <c r="G1446">
        <v>2990.8701171875</v>
      </c>
      <c r="H1446" s="12">
        <v>4.2381334304809499</v>
      </c>
      <c r="I1446" s="13">
        <f t="shared" si="242"/>
        <v>230.03859727087359</v>
      </c>
      <c r="K1446" s="19">
        <v>41428</v>
      </c>
      <c r="L1446" s="14">
        <f t="shared" si="243"/>
        <v>108684.8130858935</v>
      </c>
      <c r="M1446" s="14">
        <f t="shared" si="244"/>
        <v>1317338.0164347177</v>
      </c>
      <c r="N1446" s="14">
        <f t="shared" si="245"/>
        <v>6901.1579181262014</v>
      </c>
      <c r="O1446" s="17">
        <f t="shared" si="246"/>
        <v>1432923.9874387372</v>
      </c>
      <c r="P1446" s="16">
        <f t="shared" si="249"/>
        <v>-9916422.9552866314</v>
      </c>
      <c r="Q1446" s="2">
        <f t="shared" si="241"/>
        <v>0.14450008777356743</v>
      </c>
    </row>
    <row r="1447" spans="6:17" x14ac:dyDescent="0.4">
      <c r="F1447" s="18">
        <v>41435</v>
      </c>
      <c r="G1447">
        <v>2943.86010742187</v>
      </c>
      <c r="H1447" s="12">
        <v>4.1104497909545898</v>
      </c>
      <c r="I1447" s="13">
        <f t="shared" si="242"/>
        <v>230.17135013663597</v>
      </c>
      <c r="K1447" s="19">
        <v>41435</v>
      </c>
      <c r="L1447" s="14">
        <f t="shared" si="243"/>
        <v>106976.52288125295</v>
      </c>
      <c r="M1447" s="14">
        <f t="shared" si="244"/>
        <v>1277650.1408206332</v>
      </c>
      <c r="N1447" s="14">
        <f t="shared" si="245"/>
        <v>6905.1405040990721</v>
      </c>
      <c r="O1447" s="17">
        <f t="shared" si="246"/>
        <v>1391531.804205985</v>
      </c>
      <c r="P1447" s="16">
        <f t="shared" si="249"/>
        <v>-9927871.5854822714</v>
      </c>
      <c r="Q1447" s="2">
        <f t="shared" si="241"/>
        <v>0.14016416230049253</v>
      </c>
    </row>
    <row r="1448" spans="6:17" x14ac:dyDescent="0.4">
      <c r="F1448" s="18">
        <v>41442</v>
      </c>
      <c r="G1448">
        <v>2877.93994140625</v>
      </c>
      <c r="H1448" s="12">
        <v>3.9226062297821001</v>
      </c>
      <c r="I1448" s="13">
        <f t="shared" si="242"/>
        <v>230.30417961268711</v>
      </c>
      <c r="K1448" s="19">
        <v>41442</v>
      </c>
      <c r="L1448" s="14">
        <f t="shared" si="243"/>
        <v>104581.05913950547</v>
      </c>
      <c r="M1448" s="14">
        <f t="shared" si="244"/>
        <v>1219262.7709244194</v>
      </c>
      <c r="N1448" s="14">
        <f t="shared" si="245"/>
        <v>6909.1253883806066</v>
      </c>
      <c r="O1448" s="17">
        <f t="shared" si="246"/>
        <v>1330752.9554523055</v>
      </c>
      <c r="P1448" s="16">
        <f t="shared" si="249"/>
        <v>-9939333.4332598913</v>
      </c>
      <c r="Q1448" s="2">
        <f t="shared" si="241"/>
        <v>0.13388754531558628</v>
      </c>
    </row>
    <row r="1449" spans="6:17" x14ac:dyDescent="0.4">
      <c r="F1449" s="18">
        <v>41449</v>
      </c>
      <c r="G1449">
        <v>2909.60009765625</v>
      </c>
      <c r="H1449" s="12">
        <v>4.0060925483703604</v>
      </c>
      <c r="I1449" s="13">
        <f t="shared" si="242"/>
        <v>230.43708574323804</v>
      </c>
      <c r="K1449" s="19">
        <v>41449</v>
      </c>
      <c r="L1449" s="14">
        <f t="shared" si="243"/>
        <v>105731.55315277851</v>
      </c>
      <c r="M1449" s="14">
        <f t="shared" si="244"/>
        <v>1245212.8036764592</v>
      </c>
      <c r="N1449" s="14">
        <f t="shared" si="245"/>
        <v>6913.1125722971346</v>
      </c>
      <c r="O1449" s="17">
        <f t="shared" si="246"/>
        <v>1357857.4694015349</v>
      </c>
      <c r="P1449" s="16">
        <f t="shared" si="249"/>
        <v>-9950808.5138793495</v>
      </c>
      <c r="Q1449" s="2">
        <f t="shared" si="241"/>
        <v>0.13645699919836671</v>
      </c>
    </row>
    <row r="1450" spans="6:17" x14ac:dyDescent="0.4">
      <c r="F1450" s="18">
        <v>41456</v>
      </c>
      <c r="G1450">
        <v>2963.21997070312</v>
      </c>
      <c r="H1450" s="12">
        <v>4.1589446067809996</v>
      </c>
      <c r="I1450" s="13">
        <f t="shared" si="242"/>
        <v>230.57006857252526</v>
      </c>
      <c r="K1450" s="19">
        <v>41456</v>
      </c>
      <c r="L1450" s="14">
        <f t="shared" si="243"/>
        <v>107680.03825960371</v>
      </c>
      <c r="M1450" s="14">
        <f t="shared" si="244"/>
        <v>1292723.7730070744</v>
      </c>
      <c r="N1450" s="14">
        <f t="shared" si="245"/>
        <v>6917.1020571757508</v>
      </c>
      <c r="O1450" s="17">
        <f t="shared" si="246"/>
        <v>1407320.9133238539</v>
      </c>
      <c r="P1450" s="16">
        <f t="shared" si="249"/>
        <v>-9962296.8426181208</v>
      </c>
      <c r="Q1450" s="2">
        <f t="shared" si="241"/>
        <v>0.14126470386863174</v>
      </c>
    </row>
    <row r="1451" spans="6:17" x14ac:dyDescent="0.4">
      <c r="F1451" s="18">
        <v>41463</v>
      </c>
      <c r="G1451">
        <v>3079.07006835937</v>
      </c>
      <c r="H1451" s="12">
        <v>4.4769272804260201</v>
      </c>
      <c r="I1451" s="13">
        <f t="shared" si="242"/>
        <v>230.70312814481079</v>
      </c>
      <c r="K1451" s="19">
        <v>41463</v>
      </c>
      <c r="L1451" s="14">
        <f t="shared" si="243"/>
        <v>111889.89884077541</v>
      </c>
      <c r="M1451" s="14">
        <f t="shared" si="244"/>
        <v>1391562.2525951518</v>
      </c>
      <c r="N1451" s="14">
        <f t="shared" si="245"/>
        <v>6921.0938443443174</v>
      </c>
      <c r="O1451" s="17">
        <f t="shared" si="246"/>
        <v>1510373.2452802716</v>
      </c>
      <c r="P1451" s="16">
        <f t="shared" si="249"/>
        <v>-9973798.4347713199</v>
      </c>
      <c r="Q1451" s="2">
        <f t="shared" si="241"/>
        <v>0.15143410558756712</v>
      </c>
    </row>
    <row r="1452" spans="6:17" x14ac:dyDescent="0.4">
      <c r="F1452" s="18">
        <v>41470</v>
      </c>
      <c r="G1452">
        <v>3044.92993164062</v>
      </c>
      <c r="H1452" s="12">
        <v>4.3928270339965803</v>
      </c>
      <c r="I1452" s="13">
        <f t="shared" si="242"/>
        <v>230.83626450438223</v>
      </c>
      <c r="K1452" s="19">
        <v>41470</v>
      </c>
      <c r="L1452" s="14">
        <f t="shared" si="243"/>
        <v>110649.28516227391</v>
      </c>
      <c r="M1452" s="14">
        <f t="shared" si="244"/>
        <v>1365421.3927967718</v>
      </c>
      <c r="N1452" s="14">
        <f t="shared" si="245"/>
        <v>6925.0879351314607</v>
      </c>
      <c r="O1452" s="17">
        <f t="shared" si="246"/>
        <v>1482995.7658941774</v>
      </c>
      <c r="P1452" s="16">
        <f t="shared" si="249"/>
        <v>-9985313.3056517188</v>
      </c>
      <c r="Q1452" s="2">
        <f t="shared" si="241"/>
        <v>0.14851769999593273</v>
      </c>
    </row>
    <row r="1453" spans="6:17" x14ac:dyDescent="0.4">
      <c r="F1453" s="18">
        <v>41477</v>
      </c>
      <c r="G1453">
        <v>3076.22998046875</v>
      </c>
      <c r="H1453" s="12">
        <v>4.47999715805053</v>
      </c>
      <c r="I1453" s="13">
        <f t="shared" si="242"/>
        <v>230.96947769555271</v>
      </c>
      <c r="K1453" s="19">
        <v>41477</v>
      </c>
      <c r="L1453" s="14">
        <f t="shared" si="243"/>
        <v>111786.6932820433</v>
      </c>
      <c r="M1453" s="14">
        <f t="shared" si="244"/>
        <v>1392516.4619344526</v>
      </c>
      <c r="N1453" s="14">
        <f t="shared" si="245"/>
        <v>6929.0843308665753</v>
      </c>
      <c r="O1453" s="17">
        <f t="shared" si="246"/>
        <v>1511232.2395473626</v>
      </c>
      <c r="P1453" s="16">
        <f t="shared" si="249"/>
        <v>-9996841.47058977</v>
      </c>
      <c r="Q1453" s="2">
        <f t="shared" si="241"/>
        <v>0.15117097175076102</v>
      </c>
    </row>
    <row r="1454" spans="6:17" x14ac:dyDescent="0.4">
      <c r="F1454" s="18">
        <v>41484</v>
      </c>
      <c r="G1454">
        <v>3143.52001953125</v>
      </c>
      <c r="H1454" s="12">
        <v>4.67275047302246</v>
      </c>
      <c r="I1454" s="13">
        <f t="shared" si="242"/>
        <v>231.10276776266096</v>
      </c>
      <c r="K1454" s="19">
        <v>41484</v>
      </c>
      <c r="L1454" s="14">
        <f t="shared" si="243"/>
        <v>114231.93664985881</v>
      </c>
      <c r="M1454" s="14">
        <f t="shared" si="244"/>
        <v>1452429.9294482686</v>
      </c>
      <c r="N1454" s="14">
        <f t="shared" si="245"/>
        <v>6933.0830328798229</v>
      </c>
      <c r="O1454" s="17">
        <f t="shared" si="246"/>
        <v>1573594.9491310071</v>
      </c>
      <c r="P1454" s="16">
        <f t="shared" si="249"/>
        <v>-10008382.944933621</v>
      </c>
      <c r="Q1454" s="2">
        <f t="shared" si="241"/>
        <v>0.15722769180485666</v>
      </c>
    </row>
    <row r="1455" spans="6:17" x14ac:dyDescent="0.4">
      <c r="F1455" s="18">
        <v>41491</v>
      </c>
      <c r="G1455">
        <v>3118.57006835937</v>
      </c>
      <c r="H1455" s="12">
        <v>4.6144337654113698</v>
      </c>
      <c r="I1455" s="13">
        <f t="shared" si="242"/>
        <v>231.23613475007127</v>
      </c>
      <c r="K1455" s="19">
        <v>41491</v>
      </c>
      <c r="L1455" s="14">
        <f t="shared" si="243"/>
        <v>113325.28384536729</v>
      </c>
      <c r="M1455" s="14">
        <f t="shared" si="244"/>
        <v>1434303.3609507121</v>
      </c>
      <c r="N1455" s="14">
        <f t="shared" si="245"/>
        <v>6937.0840425021324</v>
      </c>
      <c r="O1455" s="17">
        <f t="shared" si="246"/>
        <v>1554565.7288385816</v>
      </c>
      <c r="P1455" s="16">
        <f t="shared" si="249"/>
        <v>-10019937.744049145</v>
      </c>
      <c r="Q1455" s="2">
        <f t="shared" si="241"/>
        <v>0.15514724427922122</v>
      </c>
    </row>
    <row r="1456" spans="6:17" x14ac:dyDescent="0.4">
      <c r="F1456" s="18">
        <v>41498</v>
      </c>
      <c r="G1456">
        <v>3073.90991210937</v>
      </c>
      <c r="H1456" s="12">
        <v>4.4873619079589799</v>
      </c>
      <c r="I1456" s="13">
        <f t="shared" si="242"/>
        <v>231.36957870217353</v>
      </c>
      <c r="K1456" s="19">
        <v>41498</v>
      </c>
      <c r="L1456" s="14">
        <f t="shared" si="243"/>
        <v>111702.3846407096</v>
      </c>
      <c r="M1456" s="14">
        <f t="shared" si="244"/>
        <v>1394805.6454146511</v>
      </c>
      <c r="N1456" s="14">
        <f t="shared" si="245"/>
        <v>6941.0873610652006</v>
      </c>
      <c r="O1456" s="17">
        <f t="shared" si="246"/>
        <v>1513449.1174164258</v>
      </c>
      <c r="P1456" s="16">
        <f t="shared" si="249"/>
        <v>-10031505.88331995</v>
      </c>
      <c r="Q1456" s="2">
        <f t="shared" si="241"/>
        <v>0.15086958379129678</v>
      </c>
    </row>
    <row r="1457" spans="6:17" x14ac:dyDescent="0.4">
      <c r="F1457" s="18">
        <v>41505</v>
      </c>
      <c r="G1457">
        <v>3124.27001953125</v>
      </c>
      <c r="H1457" s="12">
        <v>4.6310081481933496</v>
      </c>
      <c r="I1457" s="13">
        <f t="shared" si="242"/>
        <v>231.50309966338327</v>
      </c>
      <c r="K1457" s="19">
        <v>41505</v>
      </c>
      <c r="L1457" s="14">
        <f t="shared" si="243"/>
        <v>113532.41357800078</v>
      </c>
      <c r="M1457" s="14">
        <f t="shared" si="244"/>
        <v>1439455.1724488144</v>
      </c>
      <c r="N1457" s="14">
        <f t="shared" si="245"/>
        <v>6945.0929899014927</v>
      </c>
      <c r="O1457" s="17">
        <f t="shared" si="246"/>
        <v>1559932.6790167168</v>
      </c>
      <c r="P1457" s="16">
        <f>P1456*EXP($C$17/52)+(-MAX(O$2:O1456)*$C$16)</f>
        <v>-10155587.668326775</v>
      </c>
      <c r="Q1457" s="2">
        <f t="shared" si="241"/>
        <v>0.1536033885938311</v>
      </c>
    </row>
    <row r="1458" spans="6:17" x14ac:dyDescent="0.4">
      <c r="F1458" s="18">
        <v>41512</v>
      </c>
      <c r="G1458">
        <v>3073.81005859375</v>
      </c>
      <c r="H1458" s="12">
        <v>4.4818377494812003</v>
      </c>
      <c r="I1458" s="13">
        <f t="shared" si="242"/>
        <v>231.63669767814162</v>
      </c>
      <c r="K1458" s="19">
        <v>41512</v>
      </c>
      <c r="L1458" s="14">
        <f t="shared" si="243"/>
        <v>111698.75607769754</v>
      </c>
      <c r="M1458" s="14">
        <f t="shared" si="244"/>
        <v>1393088.5725355269</v>
      </c>
      <c r="N1458" s="14">
        <f t="shared" si="245"/>
        <v>6949.1009303442434</v>
      </c>
      <c r="O1458" s="17">
        <f t="shared" si="246"/>
        <v>1511736.4295435688</v>
      </c>
      <c r="P1458" s="16">
        <f t="shared" ref="P1458:P1469" si="250">P1457*EXP($C$17/52)</f>
        <v>-10167312.417075222</v>
      </c>
      <c r="Q1458" s="2">
        <f t="shared" si="241"/>
        <v>0.14868594251168316</v>
      </c>
    </row>
    <row r="1459" spans="6:17" x14ac:dyDescent="0.4">
      <c r="F1459" s="18">
        <v>41519</v>
      </c>
      <c r="G1459">
        <v>3133.3798828125</v>
      </c>
      <c r="H1459" s="12">
        <v>4.6567907333373997</v>
      </c>
      <c r="I1459" s="13">
        <f t="shared" si="242"/>
        <v>231.77037279091539</v>
      </c>
      <c r="K1459" s="19">
        <v>41519</v>
      </c>
      <c r="L1459" s="14">
        <f t="shared" si="243"/>
        <v>113863.45563237516</v>
      </c>
      <c r="M1459" s="14">
        <f t="shared" si="244"/>
        <v>1447469.1673192799</v>
      </c>
      <c r="N1459" s="14">
        <f t="shared" si="245"/>
        <v>6953.1111837274566</v>
      </c>
      <c r="O1459" s="17">
        <f t="shared" si="246"/>
        <v>1568285.7341353823</v>
      </c>
      <c r="P1459" s="16">
        <f t="shared" si="250"/>
        <v>-10179050.702187859</v>
      </c>
      <c r="Q1459" s="2">
        <f t="shared" si="241"/>
        <v>0.15406994031361876</v>
      </c>
    </row>
    <row r="1460" spans="6:17" x14ac:dyDescent="0.4">
      <c r="F1460" s="18">
        <v>41526</v>
      </c>
      <c r="G1460">
        <v>3178.28002929687</v>
      </c>
      <c r="H1460" s="12">
        <v>4.7936816215515101</v>
      </c>
      <c r="I1460" s="13">
        <f t="shared" si="242"/>
        <v>231.90412504619704</v>
      </c>
      <c r="K1460" s="19">
        <v>41526</v>
      </c>
      <c r="L1460" s="14">
        <f t="shared" si="243"/>
        <v>115495.07580877116</v>
      </c>
      <c r="M1460" s="14">
        <f t="shared" si="244"/>
        <v>1490018.9298753631</v>
      </c>
      <c r="N1460" s="14">
        <f t="shared" si="245"/>
        <v>6957.123751385906</v>
      </c>
      <c r="O1460" s="17">
        <f t="shared" si="246"/>
        <v>1612471.1294355202</v>
      </c>
      <c r="P1460" s="16">
        <f t="shared" si="250"/>
        <v>-10190802.539292578</v>
      </c>
      <c r="Q1460" s="2">
        <f t="shared" si="241"/>
        <v>0.1582280809797198</v>
      </c>
    </row>
    <row r="1461" spans="6:17" x14ac:dyDescent="0.4">
      <c r="F1461" s="18">
        <v>41533</v>
      </c>
      <c r="G1461">
        <v>3224.72998046875</v>
      </c>
      <c r="H1461" s="12">
        <v>4.9330296516418404</v>
      </c>
      <c r="I1461" s="13">
        <f t="shared" si="242"/>
        <v>232.03795448850471</v>
      </c>
      <c r="K1461" s="19">
        <v>41533</v>
      </c>
      <c r="L1461" s="14">
        <f t="shared" si="243"/>
        <v>117183.01412209116</v>
      </c>
      <c r="M1461" s="14">
        <f t="shared" si="244"/>
        <v>1533332.4452623595</v>
      </c>
      <c r="N1461" s="14">
        <f t="shared" si="245"/>
        <v>6961.1386346551362</v>
      </c>
      <c r="O1461" s="17">
        <f t="shared" si="246"/>
        <v>1657476.5980191058</v>
      </c>
      <c r="P1461" s="16">
        <f t="shared" si="250"/>
        <v>-10202567.944035318</v>
      </c>
      <c r="Q1461" s="2">
        <f t="shared" si="241"/>
        <v>0.1624568056896018</v>
      </c>
    </row>
    <row r="1462" spans="6:17" x14ac:dyDescent="0.4">
      <c r="F1462" s="18">
        <v>41540</v>
      </c>
      <c r="G1462">
        <v>3230.30004882812</v>
      </c>
      <c r="H1462" s="12">
        <v>4.94592189788818</v>
      </c>
      <c r="I1462" s="13">
        <f t="shared" si="242"/>
        <v>232.17186116238221</v>
      </c>
      <c r="K1462" s="19">
        <v>41540</v>
      </c>
      <c r="L1462" s="14">
        <f t="shared" si="243"/>
        <v>117385.42406127069</v>
      </c>
      <c r="M1462" s="14">
        <f t="shared" si="244"/>
        <v>1537339.7391279549</v>
      </c>
      <c r="N1462" s="14">
        <f t="shared" si="245"/>
        <v>6965.1558348714607</v>
      </c>
      <c r="O1462" s="17">
        <f t="shared" si="246"/>
        <v>1661690.3190240972</v>
      </c>
      <c r="P1462" s="16">
        <f t="shared" si="250"/>
        <v>-10214346.932080083</v>
      </c>
      <c r="Q1462" s="2">
        <f t="shared" si="241"/>
        <v>0.16268199328586005</v>
      </c>
    </row>
    <row r="1463" spans="6:17" x14ac:dyDescent="0.4">
      <c r="F1463" s="18">
        <v>41547</v>
      </c>
      <c r="G1463">
        <v>3242.57006835937</v>
      </c>
      <c r="H1463" s="12">
        <v>4.98091268539428</v>
      </c>
      <c r="I1463" s="13">
        <f t="shared" si="242"/>
        <v>232.30584511239908</v>
      </c>
      <c r="K1463" s="19">
        <v>41547</v>
      </c>
      <c r="L1463" s="14">
        <f t="shared" si="243"/>
        <v>117831.30259395942</v>
      </c>
      <c r="M1463" s="14">
        <f t="shared" si="244"/>
        <v>1548215.9173707771</v>
      </c>
      <c r="N1463" s="14">
        <f t="shared" si="245"/>
        <v>6969.1753533719666</v>
      </c>
      <c r="O1463" s="17">
        <f t="shared" si="246"/>
        <v>1673016.3953181086</v>
      </c>
      <c r="P1463" s="16">
        <f t="shared" si="250"/>
        <v>-10226139.519108959</v>
      </c>
      <c r="Q1463" s="2">
        <f t="shared" si="241"/>
        <v>0.16360195283780801</v>
      </c>
    </row>
    <row r="1464" spans="6:17" x14ac:dyDescent="0.4">
      <c r="F1464" s="18">
        <v>41554</v>
      </c>
      <c r="G1464">
        <v>3233.830078125</v>
      </c>
      <c r="H1464" s="12">
        <v>4.9557442665100098</v>
      </c>
      <c r="I1464" s="13">
        <f t="shared" si="242"/>
        <v>232.43990638315057</v>
      </c>
      <c r="K1464" s="19">
        <v>41554</v>
      </c>
      <c r="L1464" s="14">
        <f t="shared" si="243"/>
        <v>117513.70130477729</v>
      </c>
      <c r="M1464" s="14">
        <f t="shared" si="244"/>
        <v>1540392.8236542491</v>
      </c>
      <c r="N1464" s="14">
        <f t="shared" si="245"/>
        <v>6973.1971914945107</v>
      </c>
      <c r="O1464" s="17">
        <f t="shared" si="246"/>
        <v>1664879.7221505209</v>
      </c>
      <c r="P1464" s="16">
        <f t="shared" si="250"/>
        <v>-10237945.720822137</v>
      </c>
      <c r="Q1464" s="2">
        <f t="shared" si="241"/>
        <v>0.16261853379086152</v>
      </c>
    </row>
    <row r="1465" spans="6:17" x14ac:dyDescent="0.4">
      <c r="F1465" s="18">
        <v>41561</v>
      </c>
      <c r="G1465">
        <v>3353.8798828125</v>
      </c>
      <c r="H1465" s="12">
        <v>5.3234500885009703</v>
      </c>
      <c r="I1465" s="13">
        <f t="shared" si="242"/>
        <v>232.57404501925765</v>
      </c>
      <c r="K1465" s="19">
        <v>41561</v>
      </c>
      <c r="L1465" s="14">
        <f t="shared" si="243"/>
        <v>121876.17445547647</v>
      </c>
      <c r="M1465" s="14">
        <f t="shared" si="244"/>
        <v>1654686.7377366333</v>
      </c>
      <c r="N1465" s="14">
        <f t="shared" si="245"/>
        <v>6977.2213505777227</v>
      </c>
      <c r="O1465" s="17">
        <f t="shared" si="246"/>
        <v>1783540.1335426874</v>
      </c>
      <c r="P1465" s="16">
        <f t="shared" si="250"/>
        <v>-10249765.552937934</v>
      </c>
      <c r="Q1465" s="2">
        <f t="shared" si="241"/>
        <v>0.1740078955300069</v>
      </c>
    </row>
    <row r="1466" spans="6:17" x14ac:dyDescent="0.4">
      <c r="F1466" s="18">
        <v>41568</v>
      </c>
      <c r="G1466">
        <v>3383.830078125</v>
      </c>
      <c r="H1466" s="12">
        <v>5.4173707962036097</v>
      </c>
      <c r="I1466" s="13">
        <f t="shared" si="242"/>
        <v>232.70826106536708</v>
      </c>
      <c r="K1466" s="19">
        <v>41568</v>
      </c>
      <c r="L1466" s="14">
        <f t="shared" si="243"/>
        <v>122964.53043613875</v>
      </c>
      <c r="M1466" s="14">
        <f t="shared" si="244"/>
        <v>1683880.0892005819</v>
      </c>
      <c r="N1466" s="14">
        <f t="shared" si="245"/>
        <v>6981.2478319610054</v>
      </c>
      <c r="O1466" s="17">
        <f t="shared" si="246"/>
        <v>1813825.8674686817</v>
      </c>
      <c r="P1466" s="16">
        <f t="shared" si="250"/>
        <v>-10261599.031192817</v>
      </c>
      <c r="Q1466" s="2">
        <f t="shared" si="241"/>
        <v>0.17675859892352869</v>
      </c>
    </row>
    <row r="1467" spans="6:17" x14ac:dyDescent="0.4">
      <c r="F1467" s="18">
        <v>41575</v>
      </c>
      <c r="G1467">
        <v>3379.76000976562</v>
      </c>
      <c r="H1467" s="12">
        <v>5.4063210487365696</v>
      </c>
      <c r="I1467" s="13">
        <f t="shared" si="242"/>
        <v>232.84255456615134</v>
      </c>
      <c r="K1467" s="19">
        <v>41575</v>
      </c>
      <c r="L1467" s="14">
        <f t="shared" si="243"/>
        <v>122816.62878827249</v>
      </c>
      <c r="M1467" s="14">
        <f t="shared" si="244"/>
        <v>1680445.4987967862</v>
      </c>
      <c r="N1467" s="14">
        <f t="shared" si="245"/>
        <v>6985.2766369845331</v>
      </c>
      <c r="O1467" s="17">
        <f t="shared" si="246"/>
        <v>1810247.404222043</v>
      </c>
      <c r="P1467" s="16">
        <f t="shared" si="250"/>
        <v>-10273446.171341415</v>
      </c>
      <c r="Q1467" s="2">
        <f t="shared" si="241"/>
        <v>0.17620644270973748</v>
      </c>
    </row>
    <row r="1468" spans="6:17" x14ac:dyDescent="0.4">
      <c r="F1468" s="18">
        <v>41582</v>
      </c>
      <c r="G1468">
        <v>3366.84008789062</v>
      </c>
      <c r="H1468" s="12">
        <v>5.3694896697998002</v>
      </c>
      <c r="I1468" s="13">
        <f t="shared" si="242"/>
        <v>232.97692556630872</v>
      </c>
      <c r="K1468" s="19">
        <v>41582</v>
      </c>
      <c r="L1468" s="14">
        <f t="shared" si="243"/>
        <v>122347.13354473139</v>
      </c>
      <c r="M1468" s="14">
        <f t="shared" si="244"/>
        <v>1668997.2099528899</v>
      </c>
      <c r="N1468" s="14">
        <f t="shared" si="245"/>
        <v>6989.3077669892546</v>
      </c>
      <c r="O1468" s="17">
        <f t="shared" si="246"/>
        <v>1798333.6512646107</v>
      </c>
      <c r="P1468" s="16">
        <f t="shared" si="250"/>
        <v>-10285306.989156554</v>
      </c>
      <c r="Q1468" s="2">
        <f t="shared" si="241"/>
        <v>0.17484491743032388</v>
      </c>
    </row>
    <row r="1469" spans="6:17" x14ac:dyDescent="0.4">
      <c r="F1469" s="18">
        <v>41589</v>
      </c>
      <c r="G1469">
        <v>3422.580078125</v>
      </c>
      <c r="H1469" s="12">
        <v>5.54996585845947</v>
      </c>
      <c r="I1469" s="13">
        <f t="shared" si="242"/>
        <v>233.1113741105633</v>
      </c>
      <c r="K1469" s="19">
        <v>41589</v>
      </c>
      <c r="L1469" s="14">
        <f t="shared" si="243"/>
        <v>124372.66129507381</v>
      </c>
      <c r="M1469" s="14">
        <f t="shared" si="244"/>
        <v>1725094.5811854063</v>
      </c>
      <c r="N1469" s="14">
        <f t="shared" si="245"/>
        <v>6993.341223316892</v>
      </c>
      <c r="O1469" s="17">
        <f t="shared" si="246"/>
        <v>1856460.5837037971</v>
      </c>
      <c r="P1469" s="16">
        <f t="shared" si="250"/>
        <v>-10297181.500429261</v>
      </c>
      <c r="Q1469" s="2">
        <f t="shared" si="241"/>
        <v>0.18028822582435847</v>
      </c>
    </row>
    <row r="1470" spans="6:17" x14ac:dyDescent="0.4">
      <c r="F1470" s="18">
        <v>41596</v>
      </c>
      <c r="G1470">
        <v>3422.02001953125</v>
      </c>
      <c r="H1470" s="12">
        <v>5.5542635917663503</v>
      </c>
      <c r="I1470" s="13">
        <f t="shared" si="242"/>
        <v>233.24590024366498</v>
      </c>
      <c r="K1470" s="19">
        <v>41596</v>
      </c>
      <c r="L1470" s="14">
        <f t="shared" si="243"/>
        <v>124352.30940375326</v>
      </c>
      <c r="M1470" s="14">
        <f t="shared" si="244"/>
        <v>1726430.4446173911</v>
      </c>
      <c r="N1470" s="14">
        <f t="shared" si="245"/>
        <v>6997.3770073099422</v>
      </c>
      <c r="O1470" s="17">
        <f t="shared" si="246"/>
        <v>1857780.1310284545</v>
      </c>
      <c r="P1470" s="16">
        <f>P1469*EXP($C$17/52)+(-MAX(O$2:O1469)*$C$16)</f>
        <v>-10421570.01114817</v>
      </c>
      <c r="Q1470" s="2">
        <f t="shared" si="241"/>
        <v>0.17826298043779859</v>
      </c>
    </row>
    <row r="1471" spans="6:17" x14ac:dyDescent="0.4">
      <c r="F1471" s="18">
        <v>41603</v>
      </c>
      <c r="G1471">
        <v>3487.82006835937</v>
      </c>
      <c r="H1471" s="12">
        <v>5.77770948410034</v>
      </c>
      <c r="I1471" s="13">
        <f t="shared" si="242"/>
        <v>233.38050401038944</v>
      </c>
      <c r="K1471" s="19">
        <v>41603</v>
      </c>
      <c r="L1471" s="14">
        <f t="shared" si="243"/>
        <v>126743.40822373542</v>
      </c>
      <c r="M1471" s="14">
        <f t="shared" si="244"/>
        <v>1795884.0787268626</v>
      </c>
      <c r="N1471" s="14">
        <f t="shared" si="245"/>
        <v>7001.4151203116762</v>
      </c>
      <c r="O1471" s="17">
        <f t="shared" si="246"/>
        <v>1929628.9020709097</v>
      </c>
      <c r="P1471" s="16">
        <f t="shared" ref="P1471:P1482" si="251">P1470*EXP($C$17/52)</f>
        <v>-10433601.839727245</v>
      </c>
      <c r="Q1471" s="2">
        <f t="shared" si="241"/>
        <v>0.1849436974606033</v>
      </c>
    </row>
    <row r="1472" spans="6:17" x14ac:dyDescent="0.4">
      <c r="F1472" s="18">
        <v>41610</v>
      </c>
      <c r="G1472">
        <v>3504.26000976562</v>
      </c>
      <c r="H1472" s="12">
        <v>5.8200664520263601</v>
      </c>
      <c r="I1472" s="13">
        <f t="shared" si="242"/>
        <v>233.51518545553824</v>
      </c>
      <c r="K1472" s="19">
        <v>41610</v>
      </c>
      <c r="L1472" s="14">
        <f t="shared" si="243"/>
        <v>127340.81696730248</v>
      </c>
      <c r="M1472" s="14">
        <f t="shared" si="244"/>
        <v>1809049.8850954273</v>
      </c>
      <c r="N1472" s="14">
        <f t="shared" si="245"/>
        <v>7005.4555636661407</v>
      </c>
      <c r="O1472" s="17">
        <f t="shared" si="246"/>
        <v>1943396.1576263958</v>
      </c>
      <c r="P1472" s="16">
        <f t="shared" si="251"/>
        <v>-10445647.559197884</v>
      </c>
      <c r="Q1472" s="2">
        <f t="shared" si="241"/>
        <v>0.18604841362038335</v>
      </c>
    </row>
    <row r="1473" spans="1:17" x14ac:dyDescent="0.4">
      <c r="F1473" s="18">
        <v>41617</v>
      </c>
      <c r="G1473">
        <v>3456.39990234375</v>
      </c>
      <c r="H1473" s="12">
        <v>5.6629180908203098</v>
      </c>
      <c r="I1473" s="13">
        <f t="shared" si="242"/>
        <v>233.64994462393881</v>
      </c>
      <c r="K1473" s="19">
        <v>41617</v>
      </c>
      <c r="L1473" s="14">
        <f t="shared" si="243"/>
        <v>125601.63518220105</v>
      </c>
      <c r="M1473" s="14">
        <f t="shared" si="244"/>
        <v>1760203.4969783707</v>
      </c>
      <c r="N1473" s="14">
        <f t="shared" si="245"/>
        <v>7009.4983387181574</v>
      </c>
      <c r="O1473" s="17">
        <f t="shared" si="246"/>
        <v>1892814.6304992901</v>
      </c>
      <c r="P1473" s="16">
        <f t="shared" si="251"/>
        <v>-10457707.185597289</v>
      </c>
      <c r="Q1473" s="2">
        <f t="shared" si="241"/>
        <v>0.18099709591277702</v>
      </c>
    </row>
    <row r="1474" spans="1:17" x14ac:dyDescent="0.4">
      <c r="F1474" s="18">
        <v>41624</v>
      </c>
      <c r="G1474">
        <v>3531.18994140625</v>
      </c>
      <c r="H1474" s="12">
        <v>5.9158301353454501</v>
      </c>
      <c r="I1474" s="13">
        <f t="shared" si="242"/>
        <v>233.7847815604444</v>
      </c>
      <c r="K1474" s="19">
        <v>41624</v>
      </c>
      <c r="L1474" s="14">
        <f t="shared" si="243"/>
        <v>128319.42000658462</v>
      </c>
      <c r="M1474" s="14">
        <f t="shared" si="244"/>
        <v>1838816.0882363548</v>
      </c>
      <c r="N1474" s="14">
        <f t="shared" si="245"/>
        <v>7013.5434468133253</v>
      </c>
      <c r="O1474" s="17">
        <f t="shared" si="246"/>
        <v>1974149.0516897526</v>
      </c>
      <c r="P1474" s="16">
        <f t="shared" si="251"/>
        <v>-10469780.734981179</v>
      </c>
      <c r="Q1474" s="2">
        <f t="shared" ref="Q1474:Q1537" si="252">O1474/-P1474</f>
        <v>0.18855686682088871</v>
      </c>
    </row>
    <row r="1475" spans="1:17" x14ac:dyDescent="0.4">
      <c r="F1475" s="18">
        <v>41631</v>
      </c>
      <c r="G1475">
        <v>3574.02001953125</v>
      </c>
      <c r="H1475" s="12">
        <v>6.0551767349243102</v>
      </c>
      <c r="I1475" s="13">
        <f t="shared" ref="I1475:I1538" si="253">I1474*EXP($C$13/52)</f>
        <v>233.91969630993418</v>
      </c>
      <c r="K1475" s="19">
        <v>41631</v>
      </c>
      <c r="L1475" s="14">
        <f t="shared" ref="L1475:L1538" si="254">L1474*(G1475/G1474)</f>
        <v>129875.81625686619</v>
      </c>
      <c r="M1475" s="14">
        <f t="shared" ref="M1475:M1538" si="255">M1474*(H1475/H1474)</f>
        <v>1882129.158977808</v>
      </c>
      <c r="N1475" s="14">
        <f t="shared" ref="N1475:N1538" si="256">N1474*(I1475/I1474)</f>
        <v>7017.5908892980187</v>
      </c>
      <c r="O1475" s="17">
        <f t="shared" ref="O1475:O1538" si="257">L1475+M1475+N1475</f>
        <v>2019022.5661239722</v>
      </c>
      <c r="P1475" s="16">
        <f t="shared" si="251"/>
        <v>-10481868.223423807</v>
      </c>
      <c r="Q1475" s="2">
        <f t="shared" si="252"/>
        <v>0.19262048740624949</v>
      </c>
    </row>
    <row r="1476" spans="1:17" x14ac:dyDescent="0.4">
      <c r="A1476" s="7"/>
      <c r="E1476" s="7"/>
      <c r="F1476" s="20">
        <v>41638</v>
      </c>
      <c r="G1476" s="8">
        <v>3538.72998046875</v>
      </c>
      <c r="H1476" s="21">
        <v>5.9348607063293404</v>
      </c>
      <c r="I1476" s="22">
        <f t="shared" si="253"/>
        <v>234.0546889173132</v>
      </c>
      <c r="J1476" s="22"/>
      <c r="K1476" s="23">
        <v>41638</v>
      </c>
      <c r="L1476" s="24">
        <f t="shared" si="254"/>
        <v>128593.41643707447</v>
      </c>
      <c r="M1476" s="24">
        <f t="shared" si="255"/>
        <v>1844731.3561350093</v>
      </c>
      <c r="N1476" s="24">
        <f t="shared" si="256"/>
        <v>7021.6406675193894</v>
      </c>
      <c r="O1476" s="25">
        <f t="shared" si="257"/>
        <v>1980346.4132396032</v>
      </c>
      <c r="P1476" s="26">
        <f t="shared" si="251"/>
        <v>-10493969.667017985</v>
      </c>
      <c r="Q1476" s="2">
        <f t="shared" si="252"/>
        <v>0.18871280135902543</v>
      </c>
    </row>
    <row r="1477" spans="1:17" x14ac:dyDescent="0.4">
      <c r="F1477" s="18">
        <v>41645</v>
      </c>
      <c r="G1477">
        <v>3565.080078125</v>
      </c>
      <c r="H1477" s="12">
        <v>6.0201873779296804</v>
      </c>
      <c r="I1477" s="13">
        <f t="shared" si="253"/>
        <v>234.18975942751243</v>
      </c>
      <c r="K1477" s="19">
        <v>41645</v>
      </c>
      <c r="L1477" s="14">
        <f t="shared" si="254"/>
        <v>129550.94896986718</v>
      </c>
      <c r="M1477" s="14">
        <f t="shared" si="255"/>
        <v>1871253.4253805294</v>
      </c>
      <c r="N1477" s="14">
        <f t="shared" si="256"/>
        <v>7025.6927828253665</v>
      </c>
      <c r="O1477" s="17">
        <f t="shared" si="257"/>
        <v>2007830.0671332218</v>
      </c>
      <c r="P1477" s="16">
        <f t="shared" si="251"/>
        <v>-10506085.081875104</v>
      </c>
      <c r="Q1477" s="2">
        <f t="shared" si="252"/>
        <v>0.19111115620004748</v>
      </c>
    </row>
    <row r="1478" spans="1:17" x14ac:dyDescent="0.4">
      <c r="F1478" s="18">
        <v>41652</v>
      </c>
      <c r="G1478">
        <v>3591.25</v>
      </c>
      <c r="H1478" s="12">
        <v>6.0963082313537598</v>
      </c>
      <c r="I1478" s="13">
        <f t="shared" si="253"/>
        <v>234.32490788548878</v>
      </c>
      <c r="K1478" s="19">
        <v>41652</v>
      </c>
      <c r="L1478" s="14">
        <f t="shared" si="254"/>
        <v>130501.93412001187</v>
      </c>
      <c r="M1478" s="14">
        <f t="shared" si="255"/>
        <v>1894914.0523296001</v>
      </c>
      <c r="N1478" s="14">
        <f t="shared" si="256"/>
        <v>7029.7472365646572</v>
      </c>
      <c r="O1478" s="17">
        <f t="shared" si="257"/>
        <v>2032445.7336861766</v>
      </c>
      <c r="P1478" s="16">
        <f t="shared" si="251"/>
        <v>-10518214.484125156</v>
      </c>
      <c r="Q1478" s="2">
        <f t="shared" si="252"/>
        <v>0.1932310599630469</v>
      </c>
    </row>
    <row r="1479" spans="1:17" x14ac:dyDescent="0.4">
      <c r="F1479" s="18">
        <v>41659</v>
      </c>
      <c r="G1479">
        <v>3541.47998046875</v>
      </c>
      <c r="H1479" s="12">
        <v>5.9281077384948704</v>
      </c>
      <c r="I1479" s="13">
        <f t="shared" si="253"/>
        <v>234.46013433622511</v>
      </c>
      <c r="K1479" s="19">
        <v>41659</v>
      </c>
      <c r="L1479" s="14">
        <f t="shared" si="254"/>
        <v>128693.34830448276</v>
      </c>
      <c r="M1479" s="14">
        <f t="shared" si="255"/>
        <v>1842632.3327328374</v>
      </c>
      <c r="N1479" s="14">
        <f t="shared" si="256"/>
        <v>7033.8040300867469</v>
      </c>
      <c r="O1479" s="17">
        <f t="shared" si="257"/>
        <v>1978359.4850674071</v>
      </c>
      <c r="P1479" s="16">
        <f t="shared" si="251"/>
        <v>-10530357.889916755</v>
      </c>
      <c r="Q1479" s="2">
        <f t="shared" si="252"/>
        <v>0.18787200831623838</v>
      </c>
    </row>
    <row r="1480" spans="1:17" x14ac:dyDescent="0.4">
      <c r="B1480" s="7"/>
      <c r="C1480" s="7"/>
      <c r="D1480" s="7"/>
      <c r="F1480" s="18">
        <v>41666</v>
      </c>
      <c r="G1480">
        <v>3521.919921875</v>
      </c>
      <c r="H1480" s="12">
        <v>5.8648796081542898</v>
      </c>
      <c r="I1480" s="13">
        <f t="shared" si="253"/>
        <v>234.59543882473019</v>
      </c>
      <c r="K1480" s="19">
        <v>41666</v>
      </c>
      <c r="L1480" s="14">
        <f t="shared" si="254"/>
        <v>127982.55805652309</v>
      </c>
      <c r="M1480" s="14">
        <f t="shared" si="255"/>
        <v>1822979.1478645441</v>
      </c>
      <c r="N1480" s="14">
        <f t="shared" si="256"/>
        <v>7037.8631647418997</v>
      </c>
      <c r="O1480" s="17">
        <f t="shared" si="257"/>
        <v>1957999.5690858092</v>
      </c>
      <c r="P1480" s="16">
        <f t="shared" si="251"/>
        <v>-10542515.315417159</v>
      </c>
      <c r="Q1480" s="2">
        <f t="shared" si="252"/>
        <v>0.18572413797895751</v>
      </c>
    </row>
    <row r="1481" spans="1:17" x14ac:dyDescent="0.4">
      <c r="F1481" s="18">
        <v>41673</v>
      </c>
      <c r="G1481">
        <v>3561.90991210937</v>
      </c>
      <c r="H1481" s="12">
        <v>5.9931774139404297</v>
      </c>
      <c r="I1481" s="13">
        <f t="shared" si="253"/>
        <v>234.73082139603883</v>
      </c>
      <c r="K1481" s="19">
        <v>41673</v>
      </c>
      <c r="L1481" s="14">
        <f t="shared" si="254"/>
        <v>129435.74874807219</v>
      </c>
      <c r="M1481" s="14">
        <f t="shared" si="255"/>
        <v>1862857.9246325658</v>
      </c>
      <c r="N1481" s="14">
        <f t="shared" si="256"/>
        <v>7041.924641881159</v>
      </c>
      <c r="O1481" s="17">
        <f t="shared" si="257"/>
        <v>1999335.5980225191</v>
      </c>
      <c r="P1481" s="16">
        <f t="shared" si="251"/>
        <v>-10554686.776812293</v>
      </c>
      <c r="Q1481" s="2">
        <f t="shared" si="252"/>
        <v>0.1894263316666944</v>
      </c>
    </row>
    <row r="1482" spans="1:17" x14ac:dyDescent="0.4">
      <c r="F1482" s="18">
        <v>41680</v>
      </c>
      <c r="G1482">
        <v>3663.8798828125</v>
      </c>
      <c r="H1482" s="12">
        <v>6.3449230194091797</v>
      </c>
      <c r="I1482" s="13">
        <f t="shared" si="253"/>
        <v>234.8662820952118</v>
      </c>
      <c r="K1482" s="19">
        <v>41680</v>
      </c>
      <c r="L1482" s="14">
        <f t="shared" si="254"/>
        <v>133141.22132695682</v>
      </c>
      <c r="M1482" s="14">
        <f t="shared" si="255"/>
        <v>1972190.9283707817</v>
      </c>
      <c r="N1482" s="14">
        <f t="shared" si="256"/>
        <v>7045.9884628563477</v>
      </c>
      <c r="O1482" s="17">
        <f t="shared" si="257"/>
        <v>2112378.1381605952</v>
      </c>
      <c r="P1482" s="16">
        <f t="shared" si="251"/>
        <v>-10566872.290306766</v>
      </c>
      <c r="Q1482" s="2">
        <f t="shared" si="252"/>
        <v>0.19990571288519576</v>
      </c>
    </row>
    <row r="1483" spans="1:17" x14ac:dyDescent="0.4">
      <c r="F1483" s="18">
        <v>41687</v>
      </c>
      <c r="G1483">
        <v>3662.60009765625</v>
      </c>
      <c r="H1483" s="12">
        <v>6.3535175323486301</v>
      </c>
      <c r="I1483" s="13">
        <f t="shared" si="253"/>
        <v>235.00182096733585</v>
      </c>
      <c r="K1483" s="19">
        <v>41687</v>
      </c>
      <c r="L1483" s="14">
        <f t="shared" si="254"/>
        <v>133094.71539221299</v>
      </c>
      <c r="M1483" s="14">
        <f t="shared" si="255"/>
        <v>1974862.3588043898</v>
      </c>
      <c r="N1483" s="14">
        <f t="shared" si="256"/>
        <v>7050.0546290200691</v>
      </c>
      <c r="O1483" s="17">
        <f t="shared" si="257"/>
        <v>2115007.1288256226</v>
      </c>
      <c r="P1483" s="16">
        <f>P1482*EXP($C$17/52)+(-MAX(O$2:O1482)*$C$16)</f>
        <v>-10691572.162303263</v>
      </c>
      <c r="Q1483" s="2">
        <f t="shared" si="252"/>
        <v>0.19782003027419973</v>
      </c>
    </row>
    <row r="1484" spans="1:17" x14ac:dyDescent="0.4">
      <c r="F1484" s="18">
        <v>41694</v>
      </c>
      <c r="G1484">
        <v>3696.10009765625</v>
      </c>
      <c r="H1484" s="12">
        <v>6.4664669036865199</v>
      </c>
      <c r="I1484" s="13">
        <f t="shared" si="253"/>
        <v>235.13743805752378</v>
      </c>
      <c r="K1484" s="19">
        <v>41694</v>
      </c>
      <c r="L1484" s="14">
        <f t="shared" si="254"/>
        <v>134312.06723155038</v>
      </c>
      <c r="M1484" s="14">
        <f t="shared" si="255"/>
        <v>2009970.385306264</v>
      </c>
      <c r="N1484" s="14">
        <f t="shared" si="256"/>
        <v>7054.1231417257068</v>
      </c>
      <c r="O1484" s="17">
        <f t="shared" si="257"/>
        <v>2151336.5756795402</v>
      </c>
      <c r="P1484" s="16">
        <f t="shared" ref="P1484:P1495" si="258">P1483*EXP($C$17/52)</f>
        <v>-10703915.711630287</v>
      </c>
      <c r="Q1484" s="2">
        <f t="shared" si="252"/>
        <v>0.20098594137302633</v>
      </c>
    </row>
    <row r="1485" spans="1:17" x14ac:dyDescent="0.4">
      <c r="F1485" s="18">
        <v>41701</v>
      </c>
      <c r="G1485">
        <v>3703.39990234375</v>
      </c>
      <c r="H1485" s="12">
        <v>6.4916362762451101</v>
      </c>
      <c r="I1485" s="13">
        <f t="shared" si="253"/>
        <v>235.27313341091443</v>
      </c>
      <c r="K1485" s="19">
        <v>41701</v>
      </c>
      <c r="L1485" s="14">
        <f t="shared" si="254"/>
        <v>134577.33381850953</v>
      </c>
      <c r="M1485" s="14">
        <f t="shared" si="255"/>
        <v>2017793.7754531563</v>
      </c>
      <c r="N1485" s="14">
        <f t="shared" si="256"/>
        <v>7058.1940023274256</v>
      </c>
      <c r="O1485" s="17">
        <f t="shared" si="257"/>
        <v>2159429.3032739935</v>
      </c>
      <c r="P1485" s="16">
        <f t="shared" si="258"/>
        <v>-10716273.511734247</v>
      </c>
      <c r="Q1485" s="2">
        <f t="shared" si="252"/>
        <v>0.20150934939365192</v>
      </c>
    </row>
    <row r="1486" spans="1:17" x14ac:dyDescent="0.4">
      <c r="F1486" s="18">
        <v>41708</v>
      </c>
      <c r="G1486">
        <v>3627.8701171875</v>
      </c>
      <c r="H1486" s="12">
        <v>6.2227644920349103</v>
      </c>
      <c r="I1486" s="13">
        <f t="shared" si="253"/>
        <v>235.40890707267266</v>
      </c>
      <c r="K1486" s="19">
        <v>41708</v>
      </c>
      <c r="L1486" s="14">
        <f t="shared" si="254"/>
        <v>131832.66746374182</v>
      </c>
      <c r="M1486" s="14">
        <f t="shared" si="255"/>
        <v>1934220.4220661835</v>
      </c>
      <c r="N1486" s="14">
        <f t="shared" si="256"/>
        <v>7062.2672121801725</v>
      </c>
      <c r="O1486" s="17">
        <f t="shared" si="257"/>
        <v>2073115.3567421054</v>
      </c>
      <c r="P1486" s="16">
        <f t="shared" si="258"/>
        <v>-10728645.579067839</v>
      </c>
      <c r="Q1486" s="2">
        <f t="shared" si="252"/>
        <v>0.19323178694493034</v>
      </c>
    </row>
    <row r="1487" spans="1:17" x14ac:dyDescent="0.4">
      <c r="F1487" s="18">
        <v>41715</v>
      </c>
      <c r="G1487">
        <v>3653.07006835937</v>
      </c>
      <c r="H1487" s="12">
        <v>6.2945861816406197</v>
      </c>
      <c r="I1487" s="13">
        <f t="shared" si="253"/>
        <v>235.54475908798941</v>
      </c>
      <c r="K1487" s="19">
        <v>41715</v>
      </c>
      <c r="L1487" s="14">
        <f t="shared" si="254"/>
        <v>132748.40498345191</v>
      </c>
      <c r="M1487" s="14">
        <f t="shared" si="255"/>
        <v>1956544.7409377201</v>
      </c>
      <c r="N1487" s="14">
        <f t="shared" si="256"/>
        <v>7066.3427726396749</v>
      </c>
      <c r="O1487" s="17">
        <f t="shared" si="257"/>
        <v>2096359.4886938115</v>
      </c>
      <c r="P1487" s="16">
        <f t="shared" si="258"/>
        <v>-10741031.930102751</v>
      </c>
      <c r="Q1487" s="2">
        <f t="shared" si="252"/>
        <v>0.19517300593982662</v>
      </c>
    </row>
    <row r="1488" spans="1:17" x14ac:dyDescent="0.4">
      <c r="F1488" s="18">
        <v>41722</v>
      </c>
      <c r="G1488">
        <v>3571.48999023437</v>
      </c>
      <c r="H1488" s="12">
        <v>6.0226426124572701</v>
      </c>
      <c r="I1488" s="13">
        <f t="shared" si="253"/>
        <v>235.68068950208169</v>
      </c>
      <c r="K1488" s="19">
        <v>41722</v>
      </c>
      <c r="L1488" s="14">
        <f t="shared" si="254"/>
        <v>129783.8778742353</v>
      </c>
      <c r="M1488" s="14">
        <f t="shared" si="255"/>
        <v>1872016.5853507174</v>
      </c>
      <c r="N1488" s="14">
        <f t="shared" si="256"/>
        <v>7070.4206850624432</v>
      </c>
      <c r="O1488" s="17">
        <f t="shared" si="257"/>
        <v>2008870.8839100152</v>
      </c>
      <c r="P1488" s="16">
        <f t="shared" si="258"/>
        <v>-10753432.581329688</v>
      </c>
      <c r="Q1488" s="2">
        <f t="shared" si="252"/>
        <v>0.18681205919288085</v>
      </c>
    </row>
    <row r="1489" spans="6:17" x14ac:dyDescent="0.4">
      <c r="F1489" s="18">
        <v>41729</v>
      </c>
      <c r="G1489">
        <v>3539.3798828125</v>
      </c>
      <c r="H1489" s="12">
        <v>5.9146022796630797</v>
      </c>
      <c r="I1489" s="13">
        <f t="shared" si="253"/>
        <v>235.81669836019262</v>
      </c>
      <c r="K1489" s="19">
        <v>41729</v>
      </c>
      <c r="L1489" s="14">
        <f t="shared" si="254"/>
        <v>128617.03314792681</v>
      </c>
      <c r="M1489" s="14">
        <f t="shared" si="255"/>
        <v>1838434.434143672</v>
      </c>
      <c r="N1489" s="14">
        <f t="shared" si="256"/>
        <v>7074.500950805771</v>
      </c>
      <c r="O1489" s="17">
        <f t="shared" si="257"/>
        <v>1974125.9682424047</v>
      </c>
      <c r="P1489" s="16">
        <f t="shared" si="258"/>
        <v>-10765847.549258398</v>
      </c>
      <c r="Q1489" s="2">
        <f t="shared" si="252"/>
        <v>0.18336930364376114</v>
      </c>
    </row>
    <row r="1490" spans="6:17" x14ac:dyDescent="0.4">
      <c r="F1490" s="18">
        <v>41736</v>
      </c>
      <c r="G1490">
        <v>3446.85009765625</v>
      </c>
      <c r="H1490" s="12">
        <v>5.6046009063720703</v>
      </c>
      <c r="I1490" s="13">
        <f t="shared" si="253"/>
        <v>235.95278570759143</v>
      </c>
      <c r="K1490" s="19">
        <v>41736</v>
      </c>
      <c r="L1490" s="14">
        <f t="shared" si="254"/>
        <v>125254.60615827145</v>
      </c>
      <c r="M1490" s="14">
        <f t="shared" si="255"/>
        <v>1742076.780265636</v>
      </c>
      <c r="N1490" s="14">
        <f t="shared" si="256"/>
        <v>7078.5835712277349</v>
      </c>
      <c r="O1490" s="17">
        <f t="shared" si="257"/>
        <v>1874409.9699951352</v>
      </c>
      <c r="P1490" s="16">
        <f t="shared" si="258"/>
        <v>-10778276.850417683</v>
      </c>
      <c r="Q1490" s="2">
        <f t="shared" si="252"/>
        <v>0.17390627425964639</v>
      </c>
    </row>
    <row r="1491" spans="6:17" x14ac:dyDescent="0.4">
      <c r="F1491" s="18">
        <v>41743</v>
      </c>
      <c r="G1491">
        <v>3534.53002929687</v>
      </c>
      <c r="H1491" s="12">
        <v>5.8789982795715297</v>
      </c>
      <c r="I1491" s="13">
        <f t="shared" si="253"/>
        <v>236.08895158957347</v>
      </c>
      <c r="K1491" s="19">
        <v>41743</v>
      </c>
      <c r="L1491" s="14">
        <f t="shared" si="254"/>
        <v>128440.79499575458</v>
      </c>
      <c r="M1491" s="14">
        <f t="shared" si="255"/>
        <v>1827367.6511772799</v>
      </c>
      <c r="N1491" s="14">
        <f t="shared" si="256"/>
        <v>7082.6685476871953</v>
      </c>
      <c r="O1491" s="17">
        <f t="shared" si="257"/>
        <v>1962891.1147207215</v>
      </c>
      <c r="P1491" s="16">
        <f t="shared" si="258"/>
        <v>-10790720.501355432</v>
      </c>
      <c r="Q1491" s="2">
        <f t="shared" si="252"/>
        <v>0.18190547280639519</v>
      </c>
    </row>
    <row r="1492" spans="6:17" x14ac:dyDescent="0.4">
      <c r="F1492" s="18">
        <v>41750</v>
      </c>
      <c r="G1492">
        <v>3533.10009765625</v>
      </c>
      <c r="H1492" s="12">
        <v>5.8753161430358798</v>
      </c>
      <c r="I1492" s="13">
        <f t="shared" si="253"/>
        <v>236.22519605146022</v>
      </c>
      <c r="K1492" s="19">
        <v>41750</v>
      </c>
      <c r="L1492" s="14">
        <f t="shared" si="254"/>
        <v>128388.83290880427</v>
      </c>
      <c r="M1492" s="14">
        <f t="shared" si="255"/>
        <v>1826223.1335447701</v>
      </c>
      <c r="N1492" s="14">
        <f t="shared" si="256"/>
        <v>7086.7558815437969</v>
      </c>
      <c r="O1492" s="17">
        <f t="shared" si="257"/>
        <v>1961698.7223351181</v>
      </c>
      <c r="P1492" s="16">
        <f t="shared" si="258"/>
        <v>-10803178.518638637</v>
      </c>
      <c r="Q1492" s="2">
        <f t="shared" si="252"/>
        <v>0.18158532870216068</v>
      </c>
    </row>
    <row r="1493" spans="6:17" x14ac:dyDescent="0.4">
      <c r="F1493" s="18">
        <v>41757</v>
      </c>
      <c r="G1493">
        <v>3587.63989257812</v>
      </c>
      <c r="H1493" s="12">
        <v>6.05395030975341</v>
      </c>
      <c r="I1493" s="13">
        <f t="shared" si="253"/>
        <v>236.36151913859931</v>
      </c>
      <c r="K1493" s="19">
        <v>41757</v>
      </c>
      <c r="L1493" s="14">
        <f t="shared" si="254"/>
        <v>130370.74692866167</v>
      </c>
      <c r="M1493" s="14">
        <f t="shared" si="255"/>
        <v>1881747.9495306686</v>
      </c>
      <c r="N1493" s="14">
        <f t="shared" si="256"/>
        <v>7090.8455741579692</v>
      </c>
      <c r="O1493" s="17">
        <f t="shared" si="257"/>
        <v>2019209.5420334882</v>
      </c>
      <c r="P1493" s="16">
        <f t="shared" si="258"/>
        <v>-10815650.918853419</v>
      </c>
      <c r="Q1493" s="2">
        <f t="shared" si="252"/>
        <v>0.18669329818269942</v>
      </c>
    </row>
    <row r="1494" spans="6:17" x14ac:dyDescent="0.4">
      <c r="F1494" s="18">
        <v>41764</v>
      </c>
      <c r="G1494">
        <v>3555.69995117187</v>
      </c>
      <c r="H1494" s="12">
        <v>5.9557309150695801</v>
      </c>
      <c r="I1494" s="13">
        <f t="shared" si="253"/>
        <v>236.49792089636455</v>
      </c>
      <c r="K1494" s="19">
        <v>41764</v>
      </c>
      <c r="L1494" s="14">
        <f t="shared" si="254"/>
        <v>129210.08584152057</v>
      </c>
      <c r="M1494" s="14">
        <f t="shared" si="255"/>
        <v>1851218.4382043742</v>
      </c>
      <c r="N1494" s="14">
        <f t="shared" si="256"/>
        <v>7094.9376268909264</v>
      </c>
      <c r="O1494" s="17">
        <f t="shared" si="257"/>
        <v>1987523.4616727857</v>
      </c>
      <c r="P1494" s="16">
        <f t="shared" si="258"/>
        <v>-10828137.718605045</v>
      </c>
      <c r="Q1494" s="2">
        <f t="shared" si="252"/>
        <v>0.18355173468636229</v>
      </c>
    </row>
    <row r="1495" spans="6:17" x14ac:dyDescent="0.4">
      <c r="F1495" s="18">
        <v>41771</v>
      </c>
      <c r="G1495">
        <v>3587.19995117187</v>
      </c>
      <c r="H1495" s="12">
        <v>6.0754356384277299</v>
      </c>
      <c r="I1495" s="13">
        <f t="shared" si="253"/>
        <v>236.63440137015593</v>
      </c>
      <c r="K1495" s="19">
        <v>41771</v>
      </c>
      <c r="L1495" s="14">
        <f t="shared" si="254"/>
        <v>130354.75995910646</v>
      </c>
      <c r="M1495" s="14">
        <f t="shared" si="255"/>
        <v>1888426.2291843283</v>
      </c>
      <c r="N1495" s="14">
        <f t="shared" si="256"/>
        <v>7099.0320411046678</v>
      </c>
      <c r="O1495" s="17">
        <f t="shared" si="257"/>
        <v>2025880.0211845397</v>
      </c>
      <c r="P1495" s="16">
        <f t="shared" si="258"/>
        <v>-10840638.934517955</v>
      </c>
      <c r="Q1495" s="2">
        <f t="shared" si="252"/>
        <v>0.18687828581153859</v>
      </c>
    </row>
    <row r="1496" spans="6:17" x14ac:dyDescent="0.4">
      <c r="F1496" s="18">
        <v>41778</v>
      </c>
      <c r="G1496">
        <v>3677.330078125</v>
      </c>
      <c r="H1496" s="12">
        <v>6.3780708312988201</v>
      </c>
      <c r="I1496" s="13">
        <f t="shared" si="253"/>
        <v>236.77096060539967</v>
      </c>
      <c r="K1496" s="19">
        <v>41778</v>
      </c>
      <c r="L1496" s="14">
        <f t="shared" si="254"/>
        <v>133629.9861031693</v>
      </c>
      <c r="M1496" s="14">
        <f t="shared" si="255"/>
        <v>1982494.2549366227</v>
      </c>
      <c r="N1496" s="14">
        <f t="shared" si="256"/>
        <v>7103.1288181619793</v>
      </c>
      <c r="O1496" s="17">
        <f t="shared" si="257"/>
        <v>2123227.3698579539</v>
      </c>
      <c r="P1496" s="16">
        <f>P1495*EXP($C$17/52)+(-MAX(O$2:O1495)*$C$16)</f>
        <v>-10965654.87341515</v>
      </c>
      <c r="Q1496" s="2">
        <f t="shared" si="252"/>
        <v>0.19362522296825624</v>
      </c>
    </row>
    <row r="1497" spans="6:17" x14ac:dyDescent="0.4">
      <c r="F1497" s="18">
        <v>41785</v>
      </c>
      <c r="G1497">
        <v>3736.82006835937</v>
      </c>
      <c r="H1497" s="12">
        <v>6.5812616348266602</v>
      </c>
      <c r="I1497" s="13">
        <f t="shared" si="253"/>
        <v>236.90759864754816</v>
      </c>
      <c r="K1497" s="19">
        <v>41785</v>
      </c>
      <c r="L1497" s="14">
        <f t="shared" si="254"/>
        <v>135791.78458179539</v>
      </c>
      <c r="M1497" s="14">
        <f t="shared" si="255"/>
        <v>2045652.0045610287</v>
      </c>
      <c r="N1497" s="14">
        <f t="shared" si="256"/>
        <v>7107.2279594264337</v>
      </c>
      <c r="O1497" s="17">
        <f t="shared" si="257"/>
        <v>2188551.0171022508</v>
      </c>
      <c r="P1497" s="16">
        <f t="shared" ref="P1497:P1508" si="259">P1496*EXP($C$17/52)</f>
        <v>-10978314.854545929</v>
      </c>
      <c r="Q1497" s="2">
        <f t="shared" si="252"/>
        <v>0.19935218165072119</v>
      </c>
    </row>
    <row r="1498" spans="6:17" x14ac:dyDescent="0.4">
      <c r="F1498" s="18">
        <v>41792</v>
      </c>
      <c r="G1498">
        <v>3794.57006835937</v>
      </c>
      <c r="H1498" s="12">
        <v>6.7955002784729004</v>
      </c>
      <c r="I1498" s="13">
        <f t="shared" si="253"/>
        <v>237.04431554208003</v>
      </c>
      <c r="K1498" s="19">
        <v>41792</v>
      </c>
      <c r="L1498" s="14">
        <f t="shared" si="254"/>
        <v>137890.35379736955</v>
      </c>
      <c r="M1498" s="14">
        <f t="shared" si="255"/>
        <v>2112243.7517285016</v>
      </c>
      <c r="N1498" s="14">
        <f t="shared" si="256"/>
        <v>7111.3294662623903</v>
      </c>
      <c r="O1498" s="17">
        <f t="shared" si="257"/>
        <v>2257245.4349921336</v>
      </c>
      <c r="P1498" s="16">
        <f t="shared" si="259"/>
        <v>-10990989.451777987</v>
      </c>
      <c r="Q1498" s="2">
        <f t="shared" si="252"/>
        <v>0.20537235932175191</v>
      </c>
    </row>
    <row r="1499" spans="6:17" x14ac:dyDescent="0.4">
      <c r="F1499" s="18">
        <v>41799</v>
      </c>
      <c r="G1499">
        <v>3775.56005859375</v>
      </c>
      <c r="H1499" s="12">
        <v>6.72245121002197</v>
      </c>
      <c r="I1499" s="13">
        <f t="shared" si="253"/>
        <v>237.18111133450017</v>
      </c>
      <c r="K1499" s="19">
        <v>41799</v>
      </c>
      <c r="L1499" s="14">
        <f t="shared" si="254"/>
        <v>137199.55169725016</v>
      </c>
      <c r="M1499" s="14">
        <f t="shared" si="255"/>
        <v>2089537.9269794605</v>
      </c>
      <c r="N1499" s="14">
        <f t="shared" si="256"/>
        <v>7115.4333400349951</v>
      </c>
      <c r="O1499" s="17">
        <f t="shared" si="257"/>
        <v>2233852.9120167457</v>
      </c>
      <c r="P1499" s="16">
        <f t="shared" si="259"/>
        <v>-11003678.681985792</v>
      </c>
      <c r="Q1499" s="2">
        <f t="shared" si="252"/>
        <v>0.20300964582633657</v>
      </c>
    </row>
    <row r="1500" spans="6:17" x14ac:dyDescent="0.4">
      <c r="F1500" s="18">
        <v>41806</v>
      </c>
      <c r="G1500">
        <v>3802.63989257812</v>
      </c>
      <c r="H1500" s="12">
        <v>6.8200545310974103</v>
      </c>
      <c r="I1500" s="13">
        <f t="shared" si="253"/>
        <v>237.31798607033974</v>
      </c>
      <c r="K1500" s="19">
        <v>41806</v>
      </c>
      <c r="L1500" s="14">
        <f t="shared" si="254"/>
        <v>138183.60201694639</v>
      </c>
      <c r="M1500" s="14">
        <f t="shared" si="255"/>
        <v>2119875.9442910985</v>
      </c>
      <c r="N1500" s="14">
        <f t="shared" si="256"/>
        <v>7119.5395821101829</v>
      </c>
      <c r="O1500" s="17">
        <f t="shared" si="257"/>
        <v>2265179.0858901548</v>
      </c>
      <c r="P1500" s="16">
        <f t="shared" si="259"/>
        <v>-11016382.56206329</v>
      </c>
      <c r="Q1500" s="2">
        <f t="shared" si="252"/>
        <v>0.20561913796373307</v>
      </c>
    </row>
    <row r="1501" spans="6:17" x14ac:dyDescent="0.4">
      <c r="F1501" s="18">
        <v>41813</v>
      </c>
      <c r="G1501">
        <v>3844.43994140625</v>
      </c>
      <c r="H1501" s="12">
        <v>6.9514226913452104</v>
      </c>
      <c r="I1501" s="13">
        <f t="shared" si="253"/>
        <v>237.45493979515618</v>
      </c>
      <c r="K1501" s="19">
        <v>41813</v>
      </c>
      <c r="L1501" s="14">
        <f t="shared" si="254"/>
        <v>139702.56817591106</v>
      </c>
      <c r="M1501" s="14">
        <f t="shared" si="255"/>
        <v>2160709.0786136007</v>
      </c>
      <c r="N1501" s="14">
        <f t="shared" si="256"/>
        <v>7123.6481938546758</v>
      </c>
      <c r="O1501" s="17">
        <f t="shared" si="257"/>
        <v>2307535.2949833665</v>
      </c>
      <c r="P1501" s="16">
        <f t="shared" si="259"/>
        <v>-11029101.108923933</v>
      </c>
      <c r="Q1501" s="2">
        <f t="shared" si="252"/>
        <v>0.20922242639667885</v>
      </c>
    </row>
    <row r="1502" spans="6:17" x14ac:dyDescent="0.4">
      <c r="F1502" s="18">
        <v>41820</v>
      </c>
      <c r="G1502">
        <v>3923.01000976562</v>
      </c>
      <c r="H1502" s="12">
        <v>7.2510886192321697</v>
      </c>
      <c r="I1502" s="13">
        <f t="shared" si="253"/>
        <v>237.59197255453316</v>
      </c>
      <c r="K1502" s="19">
        <v>41820</v>
      </c>
      <c r="L1502" s="14">
        <f t="shared" si="254"/>
        <v>142557.71495901982</v>
      </c>
      <c r="M1502" s="14">
        <f t="shared" si="255"/>
        <v>2253854.1684299163</v>
      </c>
      <c r="N1502" s="14">
        <f t="shared" si="256"/>
        <v>7127.7591766359856</v>
      </c>
      <c r="O1502" s="17">
        <f t="shared" si="257"/>
        <v>2403539.6425655722</v>
      </c>
      <c r="P1502" s="16">
        <f t="shared" si="259"/>
        <v>-11041834.339500697</v>
      </c>
      <c r="Q1502" s="2">
        <f t="shared" si="252"/>
        <v>0.21767575646079276</v>
      </c>
    </row>
    <row r="1503" spans="6:17" x14ac:dyDescent="0.4">
      <c r="F1503" s="18">
        <v>41827</v>
      </c>
      <c r="G1503">
        <v>3904.580078125</v>
      </c>
      <c r="H1503" s="12">
        <v>7.1822228431701598</v>
      </c>
      <c r="I1503" s="13">
        <f t="shared" si="253"/>
        <v>237.7290843940807</v>
      </c>
      <c r="K1503" s="19">
        <v>41827</v>
      </c>
      <c r="L1503" s="14">
        <f t="shared" si="254"/>
        <v>141887.9922371819</v>
      </c>
      <c r="M1503" s="14">
        <f t="shared" si="255"/>
        <v>2232448.6354692727</v>
      </c>
      <c r="N1503" s="14">
        <f t="shared" si="256"/>
        <v>7131.8725318224124</v>
      </c>
      <c r="O1503" s="17">
        <f t="shared" si="257"/>
        <v>2381468.500238277</v>
      </c>
      <c r="P1503" s="16">
        <f t="shared" si="259"/>
        <v>-11054582.270746114</v>
      </c>
      <c r="Q1503" s="2">
        <f t="shared" si="252"/>
        <v>0.21542817647125287</v>
      </c>
    </row>
    <row r="1504" spans="6:17" x14ac:dyDescent="0.4">
      <c r="F1504" s="18">
        <v>41834</v>
      </c>
      <c r="G1504">
        <v>3939.88989257812</v>
      </c>
      <c r="H1504" s="12">
        <v>7.3058128356933496</v>
      </c>
      <c r="I1504" s="13">
        <f t="shared" si="253"/>
        <v>237.86627535943518</v>
      </c>
      <c r="K1504" s="19">
        <v>41834</v>
      </c>
      <c r="L1504" s="14">
        <f t="shared" si="254"/>
        <v>143171.11067214212</v>
      </c>
      <c r="M1504" s="14">
        <f t="shared" si="255"/>
        <v>2270864.0837491076</v>
      </c>
      <c r="N1504" s="14">
        <f t="shared" si="256"/>
        <v>7135.9882607830468</v>
      </c>
      <c r="O1504" s="17">
        <f t="shared" si="257"/>
        <v>2421171.1826820327</v>
      </c>
      <c r="P1504" s="16">
        <f t="shared" si="259"/>
        <v>-11067344.919632282</v>
      </c>
      <c r="Q1504" s="2">
        <f t="shared" si="252"/>
        <v>0.21876712077411944</v>
      </c>
    </row>
    <row r="1505" spans="6:17" x14ac:dyDescent="0.4">
      <c r="F1505" s="18">
        <v>41841</v>
      </c>
      <c r="G1505">
        <v>3965.169921875</v>
      </c>
      <c r="H1505" s="12">
        <v>7.3980417251586896</v>
      </c>
      <c r="I1505" s="13">
        <f t="shared" si="253"/>
        <v>238.00354549625922</v>
      </c>
      <c r="K1505" s="19">
        <v>41841</v>
      </c>
      <c r="L1505" s="14">
        <f t="shared" si="254"/>
        <v>144089.75813969615</v>
      </c>
      <c r="M1505" s="14">
        <f t="shared" si="255"/>
        <v>2299531.5677486518</v>
      </c>
      <c r="N1505" s="14">
        <f t="shared" si="256"/>
        <v>7140.1063648877689</v>
      </c>
      <c r="O1505" s="17">
        <f t="shared" si="257"/>
        <v>2450761.4322532355</v>
      </c>
      <c r="P1505" s="16">
        <f t="shared" si="259"/>
        <v>-11080122.303150894</v>
      </c>
      <c r="Q1505" s="2">
        <f t="shared" si="252"/>
        <v>0.22118541340976927</v>
      </c>
    </row>
    <row r="1506" spans="6:17" x14ac:dyDescent="0.4">
      <c r="F1506" s="18">
        <v>41848</v>
      </c>
      <c r="G1506">
        <v>3879.669921875</v>
      </c>
      <c r="H1506" s="12">
        <v>7.0863060951232901</v>
      </c>
      <c r="I1506" s="13">
        <f t="shared" si="253"/>
        <v>238.14089485024189</v>
      </c>
      <c r="K1506" s="19">
        <v>41848</v>
      </c>
      <c r="L1506" s="14">
        <f t="shared" si="254"/>
        <v>140982.78553482011</v>
      </c>
      <c r="M1506" s="14">
        <f t="shared" si="255"/>
        <v>2202634.8552550441</v>
      </c>
      <c r="N1506" s="14">
        <f t="shared" si="256"/>
        <v>7144.226845507249</v>
      </c>
      <c r="O1506" s="17">
        <f t="shared" si="257"/>
        <v>2350761.8676353712</v>
      </c>
      <c r="P1506" s="16">
        <f t="shared" si="259"/>
        <v>-11092914.438313263</v>
      </c>
      <c r="Q1506" s="2">
        <f t="shared" si="252"/>
        <v>0.21191562241895531</v>
      </c>
    </row>
    <row r="1507" spans="6:17" x14ac:dyDescent="0.4">
      <c r="F1507" s="18">
        <v>41855</v>
      </c>
      <c r="G1507">
        <v>3888.09008789062</v>
      </c>
      <c r="H1507" s="12">
        <v>7.1145896911620996</v>
      </c>
      <c r="I1507" s="13">
        <f t="shared" si="253"/>
        <v>238.27832346709857</v>
      </c>
      <c r="K1507" s="19">
        <v>41855</v>
      </c>
      <c r="L1507" s="14">
        <f t="shared" si="254"/>
        <v>141288.7647762124</v>
      </c>
      <c r="M1507" s="14">
        <f t="shared" si="255"/>
        <v>2211426.2387531274</v>
      </c>
      <c r="N1507" s="14">
        <f t="shared" si="256"/>
        <v>7148.3497040129496</v>
      </c>
      <c r="O1507" s="17">
        <f t="shared" si="257"/>
        <v>2359863.3532333528</v>
      </c>
      <c r="P1507" s="16">
        <f t="shared" si="259"/>
        <v>-11105721.342150338</v>
      </c>
      <c r="Q1507" s="2">
        <f t="shared" si="252"/>
        <v>0.21249077664832042</v>
      </c>
    </row>
    <row r="1508" spans="6:17" x14ac:dyDescent="0.4">
      <c r="F1508" s="18">
        <v>41862</v>
      </c>
      <c r="G1508">
        <v>3987.51000976562</v>
      </c>
      <c r="H1508" s="12">
        <v>7.4914994239807102</v>
      </c>
      <c r="I1508" s="13">
        <f t="shared" si="253"/>
        <v>238.41583139257102</v>
      </c>
      <c r="K1508" s="19">
        <v>41862</v>
      </c>
      <c r="L1508" s="14">
        <f t="shared" si="254"/>
        <v>144901.57148550526</v>
      </c>
      <c r="M1508" s="14">
        <f t="shared" si="255"/>
        <v>2328581.0022712415</v>
      </c>
      <c r="N1508" s="14">
        <f t="shared" si="256"/>
        <v>7152.4749417771227</v>
      </c>
      <c r="O1508" s="17">
        <f t="shared" si="257"/>
        <v>2480635.048698524</v>
      </c>
      <c r="P1508" s="16">
        <f t="shared" si="259"/>
        <v>-11118543.031712735</v>
      </c>
      <c r="Q1508" s="2">
        <f t="shared" si="252"/>
        <v>0.22310792354926015</v>
      </c>
    </row>
    <row r="1509" spans="6:17" x14ac:dyDescent="0.4">
      <c r="F1509" s="18">
        <v>41869</v>
      </c>
      <c r="G1509">
        <v>4052.75</v>
      </c>
      <c r="H1509" s="12">
        <v>7.7460532188415501</v>
      </c>
      <c r="I1509" s="13">
        <f t="shared" si="253"/>
        <v>238.55341867242743</v>
      </c>
      <c r="K1509" s="19">
        <v>41869</v>
      </c>
      <c r="L1509" s="14">
        <f t="shared" si="254"/>
        <v>147272.31841416724</v>
      </c>
      <c r="M1509" s="14">
        <f t="shared" si="255"/>
        <v>2407703.8983995626</v>
      </c>
      <c r="N1509" s="14">
        <f t="shared" si="256"/>
        <v>7156.6025601728152</v>
      </c>
      <c r="O1509" s="17">
        <f t="shared" si="257"/>
        <v>2562132.8193739024</v>
      </c>
      <c r="P1509" s="16">
        <f>P1508*EXP($C$17/52)+(-MAX(O$2:O1508)*$C$16)</f>
        <v>-11243879.814250119</v>
      </c>
      <c r="Q1509" s="2">
        <f t="shared" si="252"/>
        <v>0.22786910405487798</v>
      </c>
    </row>
    <row r="1510" spans="6:17" x14ac:dyDescent="0.4">
      <c r="F1510" s="18">
        <v>41876</v>
      </c>
      <c r="G1510">
        <v>4082.56005859375</v>
      </c>
      <c r="H1510" s="12">
        <v>7.86164999008178</v>
      </c>
      <c r="I1510" s="13">
        <f t="shared" si="253"/>
        <v>238.69108535246235</v>
      </c>
      <c r="K1510" s="19">
        <v>41876</v>
      </c>
      <c r="L1510" s="14">
        <f t="shared" si="254"/>
        <v>148355.58198610327</v>
      </c>
      <c r="M1510" s="14">
        <f t="shared" si="255"/>
        <v>2443634.8155898177</v>
      </c>
      <c r="N1510" s="14">
        <f t="shared" si="256"/>
        <v>7160.7325605738633</v>
      </c>
      <c r="O1510" s="17">
        <f t="shared" si="257"/>
        <v>2599151.130136495</v>
      </c>
      <c r="P1510" s="16">
        <f t="shared" ref="P1510:P1521" si="260">P1509*EXP($C$17/52)</f>
        <v>-11256861.009438949</v>
      </c>
      <c r="Q1510" s="2">
        <f t="shared" si="252"/>
        <v>0.23089484075152839</v>
      </c>
    </row>
    <row r="1511" spans="6:17" x14ac:dyDescent="0.4">
      <c r="F1511" s="18">
        <v>41883</v>
      </c>
      <c r="G1511">
        <v>4089.919921875</v>
      </c>
      <c r="H1511" s="12">
        <v>7.8800945281982404</v>
      </c>
      <c r="I1511" s="13">
        <f t="shared" si="253"/>
        <v>238.82883147849685</v>
      </c>
      <c r="K1511" s="19">
        <v>41883</v>
      </c>
      <c r="L1511" s="14">
        <f t="shared" si="254"/>
        <v>148623.0310339451</v>
      </c>
      <c r="M1511" s="14">
        <f t="shared" si="255"/>
        <v>2449367.9270302556</v>
      </c>
      <c r="N1511" s="14">
        <f t="shared" si="256"/>
        <v>7164.8649443548975</v>
      </c>
      <c r="O1511" s="17">
        <f t="shared" si="257"/>
        <v>2605155.8230085559</v>
      </c>
      <c r="P1511" s="16">
        <f t="shared" si="260"/>
        <v>-11269857.191574574</v>
      </c>
      <c r="Q1511" s="2">
        <f t="shared" si="252"/>
        <v>0.2311613872939037</v>
      </c>
    </row>
    <row r="1512" spans="6:17" x14ac:dyDescent="0.4">
      <c r="F1512" s="18">
        <v>41890</v>
      </c>
      <c r="G1512">
        <v>4069.22998046875</v>
      </c>
      <c r="H1512" s="12">
        <v>7.8069257736206001</v>
      </c>
      <c r="I1512" s="13">
        <f t="shared" si="253"/>
        <v>238.96665709637833</v>
      </c>
      <c r="K1512" s="19">
        <v>41890</v>
      </c>
      <c r="L1512" s="14">
        <f t="shared" si="254"/>
        <v>147871.1821316561</v>
      </c>
      <c r="M1512" s="14">
        <f t="shared" si="255"/>
        <v>2426624.9002706264</v>
      </c>
      <c r="N1512" s="14">
        <f t="shared" si="256"/>
        <v>7168.9997128913419</v>
      </c>
      <c r="O1512" s="17">
        <f t="shared" si="257"/>
        <v>2581665.0821151738</v>
      </c>
      <c r="P1512" s="16">
        <f t="shared" si="260"/>
        <v>-11282868.377959603</v>
      </c>
      <c r="Q1512" s="2">
        <f t="shared" si="252"/>
        <v>0.22881283337119304</v>
      </c>
    </row>
    <row r="1513" spans="6:17" x14ac:dyDescent="0.4">
      <c r="F1513" s="18">
        <v>41897</v>
      </c>
      <c r="G1513">
        <v>4100.08984375</v>
      </c>
      <c r="H1513" s="12">
        <v>7.9151411056518501</v>
      </c>
      <c r="I1513" s="13">
        <f t="shared" si="253"/>
        <v>239.10456225198072</v>
      </c>
      <c r="K1513" s="19">
        <v>41897</v>
      </c>
      <c r="L1513" s="14">
        <f t="shared" si="254"/>
        <v>148992.5944100779</v>
      </c>
      <c r="M1513" s="14">
        <f t="shared" si="255"/>
        <v>2460261.4464493282</v>
      </c>
      <c r="N1513" s="14">
        <f t="shared" si="256"/>
        <v>7173.136867559414</v>
      </c>
      <c r="O1513" s="17">
        <f t="shared" si="257"/>
        <v>2616427.1777269654</v>
      </c>
      <c r="P1513" s="16">
        <f t="shared" si="260"/>
        <v>-11295894.585916625</v>
      </c>
      <c r="Q1513" s="2">
        <f t="shared" si="252"/>
        <v>0.2316263805249251</v>
      </c>
    </row>
    <row r="1514" spans="6:17" x14ac:dyDescent="0.4">
      <c r="F1514" s="18">
        <v>41904</v>
      </c>
      <c r="G1514">
        <v>4053.71997070312</v>
      </c>
      <c r="H1514" s="12">
        <v>7.7294530868530202</v>
      </c>
      <c r="I1514" s="13">
        <f t="shared" si="253"/>
        <v>239.24254699120442</v>
      </c>
      <c r="K1514" s="19">
        <v>41904</v>
      </c>
      <c r="L1514" s="14">
        <f t="shared" si="254"/>
        <v>147307.56604460147</v>
      </c>
      <c r="M1514" s="14">
        <f t="shared" si="255"/>
        <v>2402544.0832816507</v>
      </c>
      <c r="N1514" s="14">
        <f t="shared" si="256"/>
        <v>7177.2764097361251</v>
      </c>
      <c r="O1514" s="17">
        <f t="shared" si="257"/>
        <v>2557028.9257359882</v>
      </c>
      <c r="P1514" s="16">
        <f t="shared" si="260"/>
        <v>-11308935.832788225</v>
      </c>
      <c r="Q1514" s="2">
        <f t="shared" si="252"/>
        <v>0.2261069444149062</v>
      </c>
    </row>
    <row r="1515" spans="6:17" x14ac:dyDescent="0.4">
      <c r="F1515" s="18">
        <v>41911</v>
      </c>
      <c r="G1515">
        <v>4027.31005859375</v>
      </c>
      <c r="H1515" s="12">
        <v>7.6249265670776296</v>
      </c>
      <c r="I1515" s="13">
        <f t="shared" si="253"/>
        <v>239.38061135997629</v>
      </c>
      <c r="K1515" s="19">
        <v>41911</v>
      </c>
      <c r="L1515" s="14">
        <f t="shared" si="254"/>
        <v>146347.85992271846</v>
      </c>
      <c r="M1515" s="14">
        <f t="shared" si="255"/>
        <v>2370054.1297479998</v>
      </c>
      <c r="N1515" s="14">
        <f t="shared" si="256"/>
        <v>7181.4183407992814</v>
      </c>
      <c r="O1515" s="17">
        <f t="shared" si="257"/>
        <v>2523583.4080115175</v>
      </c>
      <c r="P1515" s="16">
        <f t="shared" si="260"/>
        <v>-11321992.135937013</v>
      </c>
      <c r="Q1515" s="2">
        <f t="shared" si="252"/>
        <v>0.2228921710695628</v>
      </c>
    </row>
    <row r="1516" spans="6:17" x14ac:dyDescent="0.4">
      <c r="F1516" s="18">
        <v>41918</v>
      </c>
      <c r="G1516">
        <v>3870.86010742187</v>
      </c>
      <c r="H1516" s="12">
        <v>7.04141998291015</v>
      </c>
      <c r="I1516" s="13">
        <f t="shared" si="253"/>
        <v>239.5187554042497</v>
      </c>
      <c r="K1516" s="19">
        <v>41918</v>
      </c>
      <c r="L1516" s="14">
        <f t="shared" si="254"/>
        <v>140662.64691306674</v>
      </c>
      <c r="M1516" s="14">
        <f t="shared" si="255"/>
        <v>2188682.9155631377</v>
      </c>
      <c r="N1516" s="14">
        <f t="shared" si="256"/>
        <v>7185.5626621274841</v>
      </c>
      <c r="O1516" s="17">
        <f t="shared" si="257"/>
        <v>2336531.1251383321</v>
      </c>
      <c r="P1516" s="16">
        <f t="shared" si="260"/>
        <v>-11335063.512745641</v>
      </c>
      <c r="Q1516" s="2">
        <f t="shared" si="252"/>
        <v>0.20613304217581441</v>
      </c>
    </row>
    <row r="1517" spans="6:17" x14ac:dyDescent="0.4">
      <c r="F1517" s="18">
        <v>41925</v>
      </c>
      <c r="G1517">
        <v>3815.46997070312</v>
      </c>
      <c r="H1517" s="12">
        <v>6.8274483680725098</v>
      </c>
      <c r="I1517" s="13">
        <f t="shared" si="253"/>
        <v>239.65697917000458</v>
      </c>
      <c r="K1517" s="19">
        <v>41925</v>
      </c>
      <c r="L1517" s="14">
        <f t="shared" si="254"/>
        <v>138649.83244095568</v>
      </c>
      <c r="M1517" s="14">
        <f t="shared" si="255"/>
        <v>2122174.1688973769</v>
      </c>
      <c r="N1517" s="14">
        <f t="shared" si="256"/>
        <v>7189.7093751001303</v>
      </c>
      <c r="O1517" s="17">
        <f t="shared" si="257"/>
        <v>2268013.7107134326</v>
      </c>
      <c r="P1517" s="16">
        <f t="shared" si="260"/>
        <v>-11348149.980616834</v>
      </c>
      <c r="Q1517" s="2">
        <f t="shared" si="252"/>
        <v>0.19985757278387273</v>
      </c>
    </row>
    <row r="1518" spans="6:17" x14ac:dyDescent="0.4">
      <c r="F1518" s="18">
        <v>41932</v>
      </c>
      <c r="G1518">
        <v>4042.02001953125</v>
      </c>
      <c r="H1518" s="12">
        <v>7.6575145721435502</v>
      </c>
      <c r="I1518" s="13">
        <f t="shared" si="253"/>
        <v>239.79528270324735</v>
      </c>
      <c r="K1518" s="19">
        <v>41932</v>
      </c>
      <c r="L1518" s="14">
        <f t="shared" si="254"/>
        <v>146882.40314671388</v>
      </c>
      <c r="M1518" s="14">
        <f t="shared" si="255"/>
        <v>2380183.4516906161</v>
      </c>
      <c r="N1518" s="14">
        <f t="shared" si="256"/>
        <v>7193.8584810974135</v>
      </c>
      <c r="O1518" s="17">
        <f t="shared" si="257"/>
        <v>2534259.7133184276</v>
      </c>
      <c r="P1518" s="16">
        <f t="shared" si="260"/>
        <v>-11361251.556973405</v>
      </c>
      <c r="Q1518" s="2">
        <f t="shared" si="252"/>
        <v>0.2230616671596298</v>
      </c>
    </row>
    <row r="1519" spans="6:17" x14ac:dyDescent="0.4">
      <c r="F1519" s="18">
        <v>41939</v>
      </c>
      <c r="G1519">
        <v>4158.2099609375</v>
      </c>
      <c r="H1519" s="12">
        <v>8.0952959060668892</v>
      </c>
      <c r="I1519" s="13">
        <f t="shared" si="253"/>
        <v>239.93366605001097</v>
      </c>
      <c r="K1519" s="19">
        <v>41939</v>
      </c>
      <c r="L1519" s="14">
        <f t="shared" si="254"/>
        <v>151104.61326263635</v>
      </c>
      <c r="M1519" s="14">
        <f t="shared" si="255"/>
        <v>2516258.9206494284</v>
      </c>
      <c r="N1519" s="14">
        <f t="shared" si="256"/>
        <v>7198.0099815003223</v>
      </c>
      <c r="O1519" s="17">
        <f t="shared" si="257"/>
        <v>2674561.543893565</v>
      </c>
      <c r="P1519" s="16">
        <f t="shared" si="260"/>
        <v>-11374368.259258283</v>
      </c>
      <c r="Q1519" s="2">
        <f t="shared" si="252"/>
        <v>0.23513934865934891</v>
      </c>
    </row>
    <row r="1520" spans="6:17" x14ac:dyDescent="0.4">
      <c r="F1520" s="18">
        <v>41946</v>
      </c>
      <c r="G1520">
        <v>4160.5</v>
      </c>
      <c r="H1520" s="12">
        <v>8.1223497390746999</v>
      </c>
      <c r="I1520" s="13">
        <f t="shared" si="253"/>
        <v>240.072129256355</v>
      </c>
      <c r="K1520" s="19">
        <v>41946</v>
      </c>
      <c r="L1520" s="14">
        <f t="shared" si="254"/>
        <v>151187.83067352854</v>
      </c>
      <c r="M1520" s="14">
        <f t="shared" si="255"/>
        <v>2524668.057194103</v>
      </c>
      <c r="N1520" s="14">
        <f t="shared" si="256"/>
        <v>7202.1638776906439</v>
      </c>
      <c r="O1520" s="17">
        <f t="shared" si="257"/>
        <v>2683058.0517453221</v>
      </c>
      <c r="P1520" s="16">
        <f t="shared" si="260"/>
        <v>-11387500.104934536</v>
      </c>
      <c r="Q1520" s="2">
        <f t="shared" si="252"/>
        <v>0.23561431631361082</v>
      </c>
    </row>
    <row r="1521" spans="1:17" x14ac:dyDescent="0.4">
      <c r="F1521" s="18">
        <v>41953</v>
      </c>
      <c r="G1521">
        <v>4224.990234375</v>
      </c>
      <c r="H1521" s="12">
        <v>8.3805961608886701</v>
      </c>
      <c r="I1521" s="13">
        <f t="shared" si="253"/>
        <v>240.21067236836558</v>
      </c>
      <c r="K1521" s="19">
        <v>41953</v>
      </c>
      <c r="L1521" s="14">
        <f t="shared" si="254"/>
        <v>153531.33232832575</v>
      </c>
      <c r="M1521" s="14">
        <f t="shared" si="255"/>
        <v>2604938.7316889297</v>
      </c>
      <c r="N1521" s="14">
        <f t="shared" si="256"/>
        <v>7206.3201710509611</v>
      </c>
      <c r="O1521" s="17">
        <f t="shared" si="257"/>
        <v>2765676.3841883065</v>
      </c>
      <c r="P1521" s="16">
        <f t="shared" si="260"/>
        <v>-11400647.111485392</v>
      </c>
      <c r="Q1521" s="2">
        <f t="shared" si="252"/>
        <v>0.24258942120943924</v>
      </c>
    </row>
    <row r="1522" spans="1:17" x14ac:dyDescent="0.4">
      <c r="F1522" s="18">
        <v>41960</v>
      </c>
      <c r="G1522">
        <v>4251.31982421875</v>
      </c>
      <c r="H1522" s="12">
        <v>8.4875783920287997</v>
      </c>
      <c r="I1522" s="13">
        <f t="shared" si="253"/>
        <v>240.34929543215543</v>
      </c>
      <c r="K1522" s="19">
        <v>41960</v>
      </c>
      <c r="L1522" s="14">
        <f t="shared" si="254"/>
        <v>154488.11963057314</v>
      </c>
      <c r="M1522" s="14">
        <f t="shared" si="255"/>
        <v>2638191.993407947</v>
      </c>
      <c r="N1522" s="14">
        <f t="shared" si="256"/>
        <v>7210.4788629646564</v>
      </c>
      <c r="O1522" s="17">
        <f t="shared" si="257"/>
        <v>2799890.5919014849</v>
      </c>
      <c r="P1522" s="16">
        <f>P1521*EXP($C$17/52)+(-MAX(O$2:O1521)*$C$16)</f>
        <v>-11526309.586593632</v>
      </c>
      <c r="Q1522" s="2">
        <f t="shared" si="252"/>
        <v>0.24291301312590685</v>
      </c>
    </row>
    <row r="1523" spans="1:17" x14ac:dyDescent="0.4">
      <c r="F1523" s="18">
        <v>41967</v>
      </c>
      <c r="G1523">
        <v>4337.7900390625</v>
      </c>
      <c r="H1523" s="12">
        <v>8.8392829895019496</v>
      </c>
      <c r="I1523" s="13">
        <f t="shared" si="253"/>
        <v>240.48799849386387</v>
      </c>
      <c r="K1523" s="19">
        <v>41967</v>
      </c>
      <c r="L1523" s="14">
        <f t="shared" si="254"/>
        <v>157630.34873767575</v>
      </c>
      <c r="M1523" s="14">
        <f t="shared" si="255"/>
        <v>2747512.250640545</v>
      </c>
      <c r="N1523" s="14">
        <f t="shared" si="256"/>
        <v>7214.6399548159097</v>
      </c>
      <c r="O1523" s="17">
        <f t="shared" si="257"/>
        <v>2912357.2393330368</v>
      </c>
      <c r="P1523" s="16">
        <f t="shared" ref="P1523:P1534" si="261">P1522*EXP($C$17/52)</f>
        <v>-11539616.850369329</v>
      </c>
      <c r="Q1523" s="2">
        <f t="shared" si="252"/>
        <v>0.25237902411290425</v>
      </c>
    </row>
    <row r="1524" spans="1:17" x14ac:dyDescent="0.4">
      <c r="F1524" s="18">
        <v>41974</v>
      </c>
      <c r="G1524">
        <v>4311.56982421875</v>
      </c>
      <c r="H1524" s="12">
        <v>8.7322959899902308</v>
      </c>
      <c r="I1524" s="13">
        <f t="shared" si="253"/>
        <v>240.62678159965688</v>
      </c>
      <c r="K1524" s="19">
        <v>41974</v>
      </c>
      <c r="L1524" s="14">
        <f t="shared" si="254"/>
        <v>156677.53599833662</v>
      </c>
      <c r="M1524" s="14">
        <f t="shared" si="255"/>
        <v>2714257.5067697098</v>
      </c>
      <c r="N1524" s="14">
        <f t="shared" si="256"/>
        <v>7218.8034479896996</v>
      </c>
      <c r="O1524" s="17">
        <f t="shared" si="257"/>
        <v>2878153.846216036</v>
      </c>
      <c r="P1524" s="16">
        <f t="shared" si="261"/>
        <v>-11552939.477541946</v>
      </c>
      <c r="Q1524" s="2">
        <f t="shared" si="252"/>
        <v>0.24912740621648308</v>
      </c>
    </row>
    <row r="1525" spans="1:17" x14ac:dyDescent="0.4">
      <c r="F1525" s="18">
        <v>41981</v>
      </c>
      <c r="G1525">
        <v>4199.27978515625</v>
      </c>
      <c r="H1525" s="12">
        <v>8.2852907180786097</v>
      </c>
      <c r="I1525" s="13">
        <f t="shared" si="253"/>
        <v>240.76564479572704</v>
      </c>
      <c r="K1525" s="19">
        <v>41981</v>
      </c>
      <c r="L1525" s="14">
        <f t="shared" si="254"/>
        <v>152597.0438911127</v>
      </c>
      <c r="M1525" s="14">
        <f t="shared" si="255"/>
        <v>2575314.963337543</v>
      </c>
      <c r="N1525" s="14">
        <f t="shared" si="256"/>
        <v>7222.9693438718041</v>
      </c>
      <c r="O1525" s="17">
        <f t="shared" si="257"/>
        <v>2735134.9765725276</v>
      </c>
      <c r="P1525" s="16">
        <f t="shared" si="261"/>
        <v>-11566277.48584871</v>
      </c>
      <c r="Q1525" s="2">
        <f t="shared" si="252"/>
        <v>0.23647495747174951</v>
      </c>
    </row>
    <row r="1526" spans="1:17" x14ac:dyDescent="0.4">
      <c r="F1526" s="18">
        <v>41988</v>
      </c>
      <c r="G1526">
        <v>4281.77978515625</v>
      </c>
      <c r="H1526" s="12">
        <v>8.5865726470947195</v>
      </c>
      <c r="I1526" s="13">
        <f t="shared" si="253"/>
        <v>240.90458812829363</v>
      </c>
      <c r="K1526" s="19">
        <v>41988</v>
      </c>
      <c r="L1526" s="14">
        <f t="shared" si="254"/>
        <v>155594.99991336148</v>
      </c>
      <c r="M1526" s="14">
        <f t="shared" si="255"/>
        <v>2668962.3544043857</v>
      </c>
      <c r="N1526" s="14">
        <f t="shared" si="256"/>
        <v>7227.1376438488014</v>
      </c>
      <c r="O1526" s="17">
        <f t="shared" si="257"/>
        <v>2831784.4919615961</v>
      </c>
      <c r="P1526" s="16">
        <f t="shared" si="261"/>
        <v>-11579630.893047325</v>
      </c>
      <c r="Q1526" s="2">
        <f t="shared" si="252"/>
        <v>0.24454877000111153</v>
      </c>
    </row>
    <row r="1527" spans="1:17" x14ac:dyDescent="0.4">
      <c r="F1527" s="18">
        <v>41995</v>
      </c>
      <c r="G1527">
        <v>4314.08984375</v>
      </c>
      <c r="H1527" s="12">
        <v>8.7156934738159109</v>
      </c>
      <c r="I1527" s="13">
        <f t="shared" si="253"/>
        <v>241.04361164360256</v>
      </c>
      <c r="K1527" s="19">
        <v>41995</v>
      </c>
      <c r="L1527" s="14">
        <f t="shared" si="254"/>
        <v>156769.11063748688</v>
      </c>
      <c r="M1527" s="14">
        <f t="shared" si="255"/>
        <v>2709096.95057589</v>
      </c>
      <c r="N1527" s="14">
        <f t="shared" si="256"/>
        <v>7231.3083493080694</v>
      </c>
      <c r="O1527" s="17">
        <f t="shared" si="257"/>
        <v>2873097.369562685</v>
      </c>
      <c r="P1527" s="16">
        <f t="shared" si="261"/>
        <v>-11592999.716916</v>
      </c>
      <c r="Q1527" s="2">
        <f t="shared" si="252"/>
        <v>0.24783036657633886</v>
      </c>
    </row>
    <row r="1528" spans="1:17" x14ac:dyDescent="0.4">
      <c r="A1528" s="7"/>
      <c r="E1528" s="7"/>
      <c r="F1528" s="20">
        <v>42002</v>
      </c>
      <c r="G1528" s="8">
        <v>4230.240234375</v>
      </c>
      <c r="H1528" s="21">
        <v>8.37739753723144</v>
      </c>
      <c r="I1528" s="22">
        <f t="shared" si="253"/>
        <v>241.18271538792646</v>
      </c>
      <c r="J1528" s="22"/>
      <c r="K1528" s="23">
        <v>42002</v>
      </c>
      <c r="L1528" s="24">
        <f t="shared" si="254"/>
        <v>153722.11134792338</v>
      </c>
      <c r="M1528" s="24">
        <f t="shared" si="255"/>
        <v>2603944.5042505888</v>
      </c>
      <c r="N1528" s="24">
        <f t="shared" si="256"/>
        <v>7235.4814616377871</v>
      </c>
      <c r="O1528" s="25">
        <f t="shared" si="257"/>
        <v>2764902.09706015</v>
      </c>
      <c r="P1528" s="26">
        <f t="shared" si="261"/>
        <v>-11606383.975253467</v>
      </c>
      <c r="Q1528" s="2">
        <f t="shared" si="252"/>
        <v>0.23822252503064967</v>
      </c>
    </row>
    <row r="1529" spans="1:17" x14ac:dyDescent="0.4">
      <c r="F1529" s="18">
        <v>42009</v>
      </c>
      <c r="G1529">
        <v>4213.27978515625</v>
      </c>
      <c r="H1529" s="12">
        <v>8.3072643280029297</v>
      </c>
      <c r="I1529" s="13">
        <f t="shared" si="253"/>
        <v>241.32189940756467</v>
      </c>
      <c r="K1529" s="19">
        <v>42009</v>
      </c>
      <c r="L1529" s="14">
        <f t="shared" si="254"/>
        <v>153105.78794337311</v>
      </c>
      <c r="M1529" s="14">
        <f t="shared" si="255"/>
        <v>2582145.0153371873</v>
      </c>
      <c r="N1529" s="14">
        <f t="shared" si="256"/>
        <v>7239.6569822269339</v>
      </c>
      <c r="O1529" s="17">
        <f t="shared" si="257"/>
        <v>2742490.4602627871</v>
      </c>
      <c r="P1529" s="16">
        <f t="shared" si="261"/>
        <v>-11619783.685879005</v>
      </c>
      <c r="Q1529" s="2">
        <f t="shared" si="252"/>
        <v>0.2360190632116165</v>
      </c>
    </row>
    <row r="1530" spans="1:17" x14ac:dyDescent="0.4">
      <c r="F1530" s="18">
        <v>42016</v>
      </c>
      <c r="G1530">
        <v>4142.14013671875</v>
      </c>
      <c r="H1530" s="12">
        <v>8.0156526565551705</v>
      </c>
      <c r="I1530" s="13">
        <f t="shared" si="253"/>
        <v>241.46116374884323</v>
      </c>
      <c r="K1530" s="19">
        <v>42016</v>
      </c>
      <c r="L1530" s="14">
        <f t="shared" si="254"/>
        <v>150520.65415605356</v>
      </c>
      <c r="M1530" s="14">
        <f t="shared" si="255"/>
        <v>2491503.4281536969</v>
      </c>
      <c r="N1530" s="14">
        <f t="shared" si="256"/>
        <v>7243.8349124652905</v>
      </c>
      <c r="O1530" s="17">
        <f t="shared" si="257"/>
        <v>2649267.9172222158</v>
      </c>
      <c r="P1530" s="16">
        <f t="shared" si="261"/>
        <v>-11633198.866632469</v>
      </c>
      <c r="Q1530" s="2">
        <f t="shared" si="252"/>
        <v>0.22773339883504587</v>
      </c>
    </row>
    <row r="1531" spans="1:17" x14ac:dyDescent="0.4">
      <c r="F1531" s="18">
        <v>42023</v>
      </c>
      <c r="G1531">
        <v>4278.14013671875</v>
      </c>
      <c r="H1531" s="12">
        <v>8.5625791549682599</v>
      </c>
      <c r="I1531" s="13">
        <f t="shared" si="253"/>
        <v>241.60050845811492</v>
      </c>
      <c r="K1531" s="19">
        <v>42023</v>
      </c>
      <c r="L1531" s="14">
        <f t="shared" si="254"/>
        <v>155462.73923515459</v>
      </c>
      <c r="M1531" s="14">
        <f t="shared" si="255"/>
        <v>2661504.4628953813</v>
      </c>
      <c r="N1531" s="14">
        <f t="shared" si="256"/>
        <v>7248.0152537434415</v>
      </c>
      <c r="O1531" s="17">
        <f t="shared" si="257"/>
        <v>2824215.2173842792</v>
      </c>
      <c r="P1531" s="16">
        <f t="shared" si="261"/>
        <v>-11646629.535374308</v>
      </c>
      <c r="Q1531" s="2">
        <f t="shared" si="252"/>
        <v>0.2424920625152788</v>
      </c>
    </row>
    <row r="1532" spans="1:17" x14ac:dyDescent="0.4">
      <c r="B1532" s="7"/>
      <c r="C1532" s="7"/>
      <c r="D1532" s="7"/>
      <c r="F1532" s="18">
        <v>42030</v>
      </c>
      <c r="G1532">
        <v>4148.43017578125</v>
      </c>
      <c r="H1532" s="12">
        <v>8.0464115142822195</v>
      </c>
      <c r="I1532" s="13">
        <f t="shared" si="253"/>
        <v>241.73993358175926</v>
      </c>
      <c r="K1532" s="19">
        <v>42030</v>
      </c>
      <c r="L1532" s="14">
        <f t="shared" si="254"/>
        <v>150749.22701044873</v>
      </c>
      <c r="M1532" s="14">
        <f t="shared" si="255"/>
        <v>2501064.196659598</v>
      </c>
      <c r="N1532" s="14">
        <f t="shared" si="256"/>
        <v>7252.1980074527719</v>
      </c>
      <c r="O1532" s="17">
        <f t="shared" si="257"/>
        <v>2659065.6216774997</v>
      </c>
      <c r="P1532" s="16">
        <f t="shared" si="261"/>
        <v>-11660075.709985591</v>
      </c>
      <c r="Q1532" s="2">
        <f t="shared" si="252"/>
        <v>0.22804874409179848</v>
      </c>
    </row>
    <row r="1533" spans="1:17" x14ac:dyDescent="0.4">
      <c r="F1533" s="18">
        <v>42037</v>
      </c>
      <c r="G1533">
        <v>4228.68017578125</v>
      </c>
      <c r="H1533" s="12">
        <v>8.3638648986816406</v>
      </c>
      <c r="I1533" s="13">
        <f t="shared" si="253"/>
        <v>241.87943916618255</v>
      </c>
      <c r="K1533" s="19">
        <v>42037</v>
      </c>
      <c r="L1533" s="14">
        <f t="shared" si="254"/>
        <v>153665.42059572708</v>
      </c>
      <c r="M1533" s="14">
        <f t="shared" si="255"/>
        <v>2599738.1573960739</v>
      </c>
      <c r="N1533" s="14">
        <f t="shared" si="256"/>
        <v>7256.3831749854699</v>
      </c>
      <c r="O1533" s="17">
        <f t="shared" si="257"/>
        <v>2760659.9611667865</v>
      </c>
      <c r="P1533" s="16">
        <f t="shared" si="261"/>
        <v>-11673537.408368034</v>
      </c>
      <c r="Q1533" s="2">
        <f t="shared" si="252"/>
        <v>0.23648872356273434</v>
      </c>
    </row>
    <row r="1534" spans="1:17" x14ac:dyDescent="0.4">
      <c r="F1534" s="18">
        <v>42044</v>
      </c>
      <c r="G1534">
        <v>4384.02978515625</v>
      </c>
      <c r="H1534" s="12">
        <v>8.9809265136718697</v>
      </c>
      <c r="I1534" s="13">
        <f t="shared" si="253"/>
        <v>242.01902525781784</v>
      </c>
      <c r="K1534" s="19">
        <v>42044</v>
      </c>
      <c r="L1534" s="14">
        <f t="shared" si="254"/>
        <v>159310.6484379062</v>
      </c>
      <c r="M1534" s="14">
        <f t="shared" si="255"/>
        <v>2791539.2739118855</v>
      </c>
      <c r="N1534" s="14">
        <f t="shared" si="256"/>
        <v>7260.5707577345283</v>
      </c>
      <c r="O1534" s="17">
        <f t="shared" si="257"/>
        <v>2958110.4931075261</v>
      </c>
      <c r="P1534" s="16">
        <f t="shared" si="261"/>
        <v>-11687014.648444017</v>
      </c>
      <c r="Q1534" s="2">
        <f t="shared" si="252"/>
        <v>0.25311087408462879</v>
      </c>
    </row>
    <row r="1535" spans="1:17" x14ac:dyDescent="0.4">
      <c r="F1535" s="18">
        <v>42051</v>
      </c>
      <c r="G1535">
        <v>4443.0498046875</v>
      </c>
      <c r="H1535" s="12">
        <v>9.2343959808349592</v>
      </c>
      <c r="I1535" s="13">
        <f t="shared" si="253"/>
        <v>242.15869190312503</v>
      </c>
      <c r="K1535" s="19">
        <v>42051</v>
      </c>
      <c r="L1535" s="14">
        <f t="shared" si="254"/>
        <v>161455.36871653594</v>
      </c>
      <c r="M1535" s="14">
        <f t="shared" si="255"/>
        <v>2870325.1287171924</v>
      </c>
      <c r="N1535" s="14">
        <f t="shared" si="256"/>
        <v>7264.7607570937435</v>
      </c>
      <c r="O1535" s="17">
        <f t="shared" si="257"/>
        <v>3039045.2581908223</v>
      </c>
      <c r="P1535" s="16">
        <f>P1534*EXP($C$17/52)+(-MAX(O$2:O1534)*$C$16)</f>
        <v>-11813007.738335982</v>
      </c>
      <c r="Q1535" s="2">
        <f t="shared" si="252"/>
        <v>0.25726261469620537</v>
      </c>
    </row>
    <row r="1536" spans="1:17" x14ac:dyDescent="0.4">
      <c r="F1536" s="18">
        <v>42058</v>
      </c>
      <c r="G1536">
        <v>4440.669921875</v>
      </c>
      <c r="H1536" s="12">
        <v>9.2319345474243093</v>
      </c>
      <c r="I1536" s="13">
        <f t="shared" si="253"/>
        <v>242.29843914859077</v>
      </c>
      <c r="K1536" s="19">
        <v>42058</v>
      </c>
      <c r="L1536" s="14">
        <f t="shared" si="254"/>
        <v>161368.88648611194</v>
      </c>
      <c r="M1536" s="14">
        <f t="shared" si="255"/>
        <v>2869560.0419496428</v>
      </c>
      <c r="N1536" s="14">
        <f t="shared" si="256"/>
        <v>7268.9531744577152</v>
      </c>
      <c r="O1536" s="17">
        <f t="shared" si="257"/>
        <v>3038197.8816102128</v>
      </c>
      <c r="P1536" s="16">
        <f t="shared" ref="P1536:P1547" si="262">P1535*EXP($C$17/52)</f>
        <v>-11826645.998594169</v>
      </c>
      <c r="Q1536" s="2">
        <f t="shared" si="252"/>
        <v>0.25689429462684205</v>
      </c>
    </row>
    <row r="1537" spans="6:17" x14ac:dyDescent="0.4">
      <c r="F1537" s="18">
        <v>42065</v>
      </c>
      <c r="G1537">
        <v>4399.22998046875</v>
      </c>
      <c r="H1537" s="12">
        <v>9.0529060363769496</v>
      </c>
      <c r="I1537" s="13">
        <f t="shared" si="253"/>
        <v>242.43826704072859</v>
      </c>
      <c r="K1537" s="19">
        <v>42065</v>
      </c>
      <c r="L1537" s="14">
        <f t="shared" si="254"/>
        <v>159863.00622065127</v>
      </c>
      <c r="M1537" s="14">
        <f t="shared" si="255"/>
        <v>2813912.6520085419</v>
      </c>
      <c r="N1537" s="14">
        <f t="shared" si="256"/>
        <v>7273.1480112218496</v>
      </c>
      <c r="O1537" s="17">
        <f t="shared" si="257"/>
        <v>2981048.8062404152</v>
      </c>
      <c r="P1537" s="16">
        <f t="shared" si="262"/>
        <v>-11840300.004388714</v>
      </c>
      <c r="Q1537" s="2">
        <f t="shared" si="252"/>
        <v>0.25177139136132215</v>
      </c>
    </row>
    <row r="1538" spans="6:17" x14ac:dyDescent="0.4">
      <c r="F1538" s="18">
        <v>42072</v>
      </c>
      <c r="G1538">
        <v>4314.89990234375</v>
      </c>
      <c r="H1538" s="12">
        <v>8.7065410614013601</v>
      </c>
      <c r="I1538" s="13">
        <f t="shared" si="253"/>
        <v>242.57817562607883</v>
      </c>
      <c r="K1538" s="19">
        <v>42072</v>
      </c>
      <c r="L1538" s="14">
        <f t="shared" si="254"/>
        <v>156798.54724402635</v>
      </c>
      <c r="M1538" s="14">
        <f t="shared" si="255"/>
        <v>2706252.1083797808</v>
      </c>
      <c r="N1538" s="14">
        <f t="shared" si="256"/>
        <v>7277.3452687823565</v>
      </c>
      <c r="O1538" s="17">
        <f t="shared" si="257"/>
        <v>2870328.0008925893</v>
      </c>
      <c r="P1538" s="16">
        <f t="shared" si="262"/>
        <v>-11853969.773898033</v>
      </c>
      <c r="Q1538" s="2">
        <f t="shared" ref="Q1538:Q1601" si="263">O1538/-P1538</f>
        <v>0.24214065461959727</v>
      </c>
    </row>
    <row r="1539" spans="6:17" x14ac:dyDescent="0.4">
      <c r="F1539" s="18">
        <v>42079</v>
      </c>
      <c r="G1539">
        <v>4458.5400390625</v>
      </c>
      <c r="H1539" s="12">
        <v>9.28791999816894</v>
      </c>
      <c r="I1539" s="13">
        <f t="shared" ref="I1539:I1602" si="264">I1538*EXP($C$13/52)</f>
        <v>242.71816495120871</v>
      </c>
      <c r="K1539" s="19">
        <v>42079</v>
      </c>
      <c r="L1539" s="14">
        <f t="shared" ref="L1539:L1602" si="265">L1538*(G1539/G1538)</f>
        <v>162018.26618842172</v>
      </c>
      <c r="M1539" s="14">
        <f t="shared" ref="M1539:M1602" si="266">M1538*(H1539/H1538)</f>
        <v>2886961.9864242333</v>
      </c>
      <c r="N1539" s="14">
        <f t="shared" ref="N1539:N1602" si="267">N1538*(I1539/I1538)</f>
        <v>7281.5449485362524</v>
      </c>
      <c r="O1539" s="17">
        <f t="shared" ref="O1539:O1602" si="268">L1539+M1539+N1539</f>
        <v>3056261.7975611915</v>
      </c>
      <c r="P1539" s="16">
        <f t="shared" si="262"/>
        <v>-11867655.325321523</v>
      </c>
      <c r="Q1539" s="2">
        <f t="shared" si="263"/>
        <v>0.25752869575173559</v>
      </c>
    </row>
    <row r="1540" spans="6:17" x14ac:dyDescent="0.4">
      <c r="F1540" s="18">
        <v>42086</v>
      </c>
      <c r="G1540">
        <v>4332.85986328125</v>
      </c>
      <c r="H1540" s="12">
        <v>8.7625246047973597</v>
      </c>
      <c r="I1540" s="13">
        <f t="shared" si="264"/>
        <v>242.85823506271228</v>
      </c>
      <c r="K1540" s="19">
        <v>42086</v>
      </c>
      <c r="L1540" s="14">
        <f t="shared" si="265"/>
        <v>157451.19176586796</v>
      </c>
      <c r="M1540" s="14">
        <f t="shared" si="266"/>
        <v>2723653.4599936451</v>
      </c>
      <c r="N1540" s="14">
        <f t="shared" si="267"/>
        <v>7285.7470518813598</v>
      </c>
      <c r="O1540" s="17">
        <f t="shared" si="268"/>
        <v>2888390.3988113943</v>
      </c>
      <c r="P1540" s="16">
        <f t="shared" si="262"/>
        <v>-11881356.676879596</v>
      </c>
      <c r="Q1540" s="2">
        <f t="shared" si="263"/>
        <v>0.24310274300846704</v>
      </c>
    </row>
    <row r="1541" spans="6:17" x14ac:dyDescent="0.4">
      <c r="F1541" s="18">
        <v>42093</v>
      </c>
      <c r="G1541">
        <v>4316.009765625</v>
      </c>
      <c r="H1541" s="12">
        <v>8.6926889419555593</v>
      </c>
      <c r="I1541" s="13">
        <f t="shared" si="264"/>
        <v>242.99838600721054</v>
      </c>
      <c r="K1541" s="19">
        <v>42093</v>
      </c>
      <c r="L1541" s="14">
        <f t="shared" si="265"/>
        <v>156838.87841139481</v>
      </c>
      <c r="M1541" s="14">
        <f t="shared" si="266"/>
        <v>2701946.4573535742</v>
      </c>
      <c r="N1541" s="14">
        <f t="shared" si="267"/>
        <v>7289.9515802163078</v>
      </c>
      <c r="O1541" s="17">
        <f t="shared" si="268"/>
        <v>2866075.2873451854</v>
      </c>
      <c r="P1541" s="16">
        <f t="shared" si="262"/>
        <v>-11895073.846813697</v>
      </c>
      <c r="Q1541" s="2">
        <f t="shared" si="263"/>
        <v>0.24094640556711749</v>
      </c>
    </row>
    <row r="1542" spans="6:17" x14ac:dyDescent="0.4">
      <c r="F1542" s="18">
        <v>42100</v>
      </c>
      <c r="G1542">
        <v>4422.02001953125</v>
      </c>
      <c r="H1542" s="12">
        <v>9.1291074752807599</v>
      </c>
      <c r="I1542" s="13">
        <f t="shared" si="264"/>
        <v>243.13861783135135</v>
      </c>
      <c r="K1542" s="19">
        <v>42100</v>
      </c>
      <c r="L1542" s="14">
        <f t="shared" si="265"/>
        <v>160691.1702794962</v>
      </c>
      <c r="M1542" s="14">
        <f t="shared" si="266"/>
        <v>2837598.327323305</v>
      </c>
      <c r="N1542" s="14">
        <f t="shared" si="267"/>
        <v>7294.1585349405323</v>
      </c>
      <c r="O1542" s="17">
        <f t="shared" si="268"/>
        <v>3005583.6561377416</v>
      </c>
      <c r="P1542" s="16">
        <f t="shared" si="262"/>
        <v>-11908806.853386335</v>
      </c>
      <c r="Q1542" s="2">
        <f t="shared" si="263"/>
        <v>0.25238327341610106</v>
      </c>
    </row>
    <row r="1543" spans="6:17" x14ac:dyDescent="0.4">
      <c r="F1543" s="18">
        <v>42107</v>
      </c>
      <c r="G1543">
        <v>4351.7998046875</v>
      </c>
      <c r="H1543" s="12">
        <v>8.8348770141601491</v>
      </c>
      <c r="I1543" s="13">
        <f t="shared" si="264"/>
        <v>243.2789305818095</v>
      </c>
      <c r="K1543" s="19">
        <v>42107</v>
      </c>
      <c r="L1543" s="14">
        <f t="shared" si="265"/>
        <v>158139.44766162441</v>
      </c>
      <c r="M1543" s="14">
        <f t="shared" si="266"/>
        <v>2746142.7423623302</v>
      </c>
      <c r="N1543" s="14">
        <f t="shared" si="267"/>
        <v>7298.3679174542767</v>
      </c>
      <c r="O1543" s="17">
        <f t="shared" si="268"/>
        <v>2911580.5579414088</v>
      </c>
      <c r="P1543" s="16">
        <f t="shared" si="262"/>
        <v>-11922555.714881098</v>
      </c>
      <c r="Q1543" s="2">
        <f t="shared" si="263"/>
        <v>0.24420775440850567</v>
      </c>
    </row>
    <row r="1544" spans="6:17" x14ac:dyDescent="0.4">
      <c r="F1544" s="18">
        <v>42114</v>
      </c>
      <c r="G1544">
        <v>4536.77978515625</v>
      </c>
      <c r="H1544" s="12">
        <v>9.5938425064086896</v>
      </c>
      <c r="I1544" s="13">
        <f t="shared" si="264"/>
        <v>243.41932430528675</v>
      </c>
      <c r="K1544" s="19">
        <v>42114</v>
      </c>
      <c r="L1544" s="14">
        <f t="shared" si="265"/>
        <v>164861.40943667595</v>
      </c>
      <c r="M1544" s="14">
        <f t="shared" si="266"/>
        <v>2982051.8076386522</v>
      </c>
      <c r="N1544" s="14">
        <f t="shared" si="267"/>
        <v>7302.5797291585941</v>
      </c>
      <c r="O1544" s="17">
        <f t="shared" si="268"/>
        <v>3154215.7968044868</v>
      </c>
      <c r="P1544" s="16">
        <f t="shared" si="262"/>
        <v>-11936320.449602686</v>
      </c>
      <c r="Q1544" s="2">
        <f t="shared" si="263"/>
        <v>0.26425361233574107</v>
      </c>
    </row>
    <row r="1545" spans="6:17" x14ac:dyDescent="0.4">
      <c r="F1545" s="18">
        <v>42121</v>
      </c>
      <c r="G1545">
        <v>4479.06005859375</v>
      </c>
      <c r="H1545" s="12">
        <v>9.3365449905395508</v>
      </c>
      <c r="I1545" s="13">
        <f t="shared" si="264"/>
        <v>243.55979904851176</v>
      </c>
      <c r="K1545" s="19">
        <v>42121</v>
      </c>
      <c r="L1545" s="14">
        <f t="shared" si="265"/>
        <v>162763.94032333535</v>
      </c>
      <c r="M1545" s="14">
        <f t="shared" si="266"/>
        <v>2902076.0813552616</v>
      </c>
      <c r="N1545" s="14">
        <f t="shared" si="267"/>
        <v>7306.793971455344</v>
      </c>
      <c r="O1545" s="17">
        <f t="shared" si="268"/>
        <v>3072146.8156500519</v>
      </c>
      <c r="P1545" s="16">
        <f t="shared" si="262"/>
        <v>-11950101.075876933</v>
      </c>
      <c r="Q1545" s="2">
        <f t="shared" si="263"/>
        <v>0.25708124108269176</v>
      </c>
    </row>
    <row r="1546" spans="6:17" x14ac:dyDescent="0.4">
      <c r="F1546" s="18">
        <v>42128</v>
      </c>
      <c r="G1546">
        <v>4458.64990234375</v>
      </c>
      <c r="H1546" s="12">
        <v>9.2626800537109304</v>
      </c>
      <c r="I1546" s="13">
        <f t="shared" si="264"/>
        <v>243.70035485824019</v>
      </c>
      <c r="K1546" s="19">
        <v>42128</v>
      </c>
      <c r="L1546" s="14">
        <f t="shared" si="265"/>
        <v>162022.25849491442</v>
      </c>
      <c r="M1546" s="14">
        <f t="shared" si="266"/>
        <v>2879116.6604304588</v>
      </c>
      <c r="N1546" s="14">
        <f t="shared" si="267"/>
        <v>7311.0106457471966</v>
      </c>
      <c r="O1546" s="17">
        <f t="shared" si="268"/>
        <v>3048449.9295711205</v>
      </c>
      <c r="P1546" s="16">
        <f t="shared" si="262"/>
        <v>-11963897.612050826</v>
      </c>
      <c r="Q1546" s="2">
        <f t="shared" si="263"/>
        <v>0.25480408044453012</v>
      </c>
    </row>
    <row r="1547" spans="6:17" x14ac:dyDescent="0.4">
      <c r="F1547" s="18">
        <v>42135</v>
      </c>
      <c r="G1547">
        <v>4494.2900390625</v>
      </c>
      <c r="H1547" s="12">
        <v>9.4147167205810494</v>
      </c>
      <c r="I1547" s="13">
        <f t="shared" si="264"/>
        <v>243.84099178125464</v>
      </c>
      <c r="K1547" s="19">
        <v>42135</v>
      </c>
      <c r="L1547" s="14">
        <f t="shared" si="265"/>
        <v>163317.38046472953</v>
      </c>
      <c r="M1547" s="14">
        <f t="shared" si="266"/>
        <v>2926374.1818004977</v>
      </c>
      <c r="N1547" s="14">
        <f t="shared" si="267"/>
        <v>7315.2297534376303</v>
      </c>
      <c r="O1547" s="17">
        <f t="shared" si="268"/>
        <v>3097006.7920186645</v>
      </c>
      <c r="P1547" s="16">
        <f t="shared" si="262"/>
        <v>-11977710.076492539</v>
      </c>
      <c r="Q1547" s="2">
        <f t="shared" si="263"/>
        <v>0.25856418065226439</v>
      </c>
    </row>
    <row r="1548" spans="6:17" x14ac:dyDescent="0.4">
      <c r="F1548" s="18">
        <v>42142</v>
      </c>
      <c r="G1548">
        <v>4527.16015625</v>
      </c>
      <c r="H1548" s="12">
        <v>9.5704526901245099</v>
      </c>
      <c r="I1548" s="13">
        <f t="shared" si="264"/>
        <v>243.98170986436477</v>
      </c>
      <c r="K1548" s="19">
        <v>42142</v>
      </c>
      <c r="L1548" s="14">
        <f t="shared" si="265"/>
        <v>164511.84308017546</v>
      </c>
      <c r="M1548" s="14">
        <f t="shared" si="266"/>
        <v>2974781.5565495836</v>
      </c>
      <c r="N1548" s="14">
        <f t="shared" si="267"/>
        <v>7319.4512959309341</v>
      </c>
      <c r="O1548" s="17">
        <f t="shared" si="268"/>
        <v>3146612.85092569</v>
      </c>
      <c r="P1548" s="16">
        <f>P1547*EXP($C$17/52)+(-MAX(O$2:O1547)*$C$16)</f>
        <v>-12104038.777770815</v>
      </c>
      <c r="Q1548" s="2">
        <f t="shared" si="263"/>
        <v>0.25996387723942815</v>
      </c>
    </row>
    <row r="1549" spans="6:17" x14ac:dyDescent="0.4">
      <c r="F1549" s="18">
        <v>42149</v>
      </c>
      <c r="G1549">
        <v>4508.25</v>
      </c>
      <c r="H1549" s="12">
        <v>9.4916629791259695</v>
      </c>
      <c r="I1549" s="13">
        <f t="shared" si="264"/>
        <v>244.12250915440723</v>
      </c>
      <c r="K1549" s="19">
        <v>42149</v>
      </c>
      <c r="L1549" s="14">
        <f t="shared" si="265"/>
        <v>163824.66954306816</v>
      </c>
      <c r="M1549" s="14">
        <f t="shared" si="266"/>
        <v>2950291.3692289582</v>
      </c>
      <c r="N1549" s="14">
        <f t="shared" si="267"/>
        <v>7323.6752746322072</v>
      </c>
      <c r="O1549" s="17">
        <f t="shared" si="268"/>
        <v>3121439.7140466585</v>
      </c>
      <c r="P1549" s="16">
        <f t="shared" ref="P1549:P1560" si="269">P1548*EXP($C$17/52)</f>
        <v>-12118013.036882717</v>
      </c>
      <c r="Q1549" s="2">
        <f t="shared" si="263"/>
        <v>0.25758675985461965</v>
      </c>
    </row>
    <row r="1550" spans="6:17" x14ac:dyDescent="0.4">
      <c r="F1550" s="18">
        <v>42156</v>
      </c>
      <c r="G1550">
        <v>4477.18994140625</v>
      </c>
      <c r="H1550" s="12">
        <v>9.3550119400024396</v>
      </c>
      <c r="I1550" s="13">
        <f t="shared" si="264"/>
        <v>244.26338969824565</v>
      </c>
      <c r="K1550" s="19">
        <v>42156</v>
      </c>
      <c r="L1550" s="14">
        <f t="shared" si="265"/>
        <v>162695.98239503746</v>
      </c>
      <c r="M1550" s="14">
        <f t="shared" si="266"/>
        <v>2907816.1589092333</v>
      </c>
      <c r="N1550" s="14">
        <f t="shared" si="267"/>
        <v>7327.9016909473603</v>
      </c>
      <c r="O1550" s="17">
        <f t="shared" si="268"/>
        <v>3077840.0429952182</v>
      </c>
      <c r="P1550" s="16">
        <f t="shared" si="269"/>
        <v>-12132003.429445719</v>
      </c>
      <c r="Q1550" s="2">
        <f t="shared" si="263"/>
        <v>0.25369594238037874</v>
      </c>
    </row>
    <row r="1551" spans="6:17" x14ac:dyDescent="0.4">
      <c r="F1551" s="18">
        <v>42163</v>
      </c>
      <c r="G1551">
        <v>4453.7900390625</v>
      </c>
      <c r="H1551" s="12">
        <v>9.2528314590454102</v>
      </c>
      <c r="I1551" s="13">
        <f t="shared" si="264"/>
        <v>244.40435154277077</v>
      </c>
      <c r="K1551" s="19">
        <v>42163</v>
      </c>
      <c r="L1551" s="14">
        <f t="shared" si="265"/>
        <v>161845.65659926197</v>
      </c>
      <c r="M1551" s="14">
        <f t="shared" si="266"/>
        <v>2876055.4240691783</v>
      </c>
      <c r="N1551" s="14">
        <f t="shared" si="267"/>
        <v>7332.1305462831142</v>
      </c>
      <c r="O1551" s="17">
        <f t="shared" si="268"/>
        <v>3045233.2112147231</v>
      </c>
      <c r="P1551" s="16">
        <f t="shared" si="269"/>
        <v>-12146009.974086085</v>
      </c>
      <c r="Q1551" s="2">
        <f t="shared" si="263"/>
        <v>0.25071881364430204</v>
      </c>
    </row>
    <row r="1552" spans="6:17" x14ac:dyDescent="0.4">
      <c r="F1552" s="18">
        <v>42170</v>
      </c>
      <c r="G1552">
        <v>4513.419921875</v>
      </c>
      <c r="H1552" s="12">
        <v>9.4830455780029297</v>
      </c>
      <c r="I1552" s="13">
        <f t="shared" si="264"/>
        <v>244.54539473490036</v>
      </c>
      <c r="K1552" s="19">
        <v>42170</v>
      </c>
      <c r="L1552" s="14">
        <f t="shared" si="265"/>
        <v>164012.53861482226</v>
      </c>
      <c r="M1552" s="14">
        <f t="shared" si="266"/>
        <v>2947612.8244666336</v>
      </c>
      <c r="N1552" s="14">
        <f t="shared" si="267"/>
        <v>7336.361842047002</v>
      </c>
      <c r="O1552" s="17">
        <f t="shared" si="268"/>
        <v>3118961.7249235027</v>
      </c>
      <c r="P1552" s="16">
        <f t="shared" si="269"/>
        <v>-12160032.689451583</v>
      </c>
      <c r="Q1552" s="2">
        <f t="shared" si="263"/>
        <v>0.2564928733809323</v>
      </c>
    </row>
    <row r="1553" spans="6:17" x14ac:dyDescent="0.4">
      <c r="F1553" s="18">
        <v>42177</v>
      </c>
      <c r="G1553">
        <v>4484.27978515625</v>
      </c>
      <c r="H1553" s="12">
        <v>9.3845567703246999</v>
      </c>
      <c r="I1553" s="13">
        <f t="shared" si="264"/>
        <v>244.68651932157925</v>
      </c>
      <c r="K1553" s="19">
        <v>42177</v>
      </c>
      <c r="L1553" s="14">
        <f t="shared" si="265"/>
        <v>162953.61924069948</v>
      </c>
      <c r="M1553" s="14">
        <f t="shared" si="266"/>
        <v>2916999.5715627163</v>
      </c>
      <c r="N1553" s="14">
        <f t="shared" si="267"/>
        <v>7340.595579647369</v>
      </c>
      <c r="O1553" s="17">
        <f t="shared" si="268"/>
        <v>3087293.7863830631</v>
      </c>
      <c r="P1553" s="16">
        <f t="shared" si="269"/>
        <v>-12174071.594211509</v>
      </c>
      <c r="Q1553" s="2">
        <f t="shared" si="263"/>
        <v>0.25359582966893346</v>
      </c>
    </row>
    <row r="1554" spans="6:17" x14ac:dyDescent="0.4">
      <c r="F1554" s="18">
        <v>42184</v>
      </c>
      <c r="G1554">
        <v>4433.39013671875</v>
      </c>
      <c r="H1554" s="12">
        <v>9.1494188308715803</v>
      </c>
      <c r="I1554" s="13">
        <f t="shared" si="264"/>
        <v>244.82772534977943</v>
      </c>
      <c r="K1554" s="19">
        <v>42184</v>
      </c>
      <c r="L1554" s="14">
        <f t="shared" si="265"/>
        <v>161104.34738611369</v>
      </c>
      <c r="M1554" s="14">
        <f t="shared" si="266"/>
        <v>2843911.701199803</v>
      </c>
      <c r="N1554" s="14">
        <f t="shared" si="267"/>
        <v>7344.8317604933745</v>
      </c>
      <c r="O1554" s="17">
        <f t="shared" si="268"/>
        <v>3012360.8803464104</v>
      </c>
      <c r="P1554" s="16">
        <f t="shared" si="269"/>
        <v>-12188126.707056718</v>
      </c>
      <c r="Q1554" s="2">
        <f t="shared" si="263"/>
        <v>0.247155362981442</v>
      </c>
    </row>
    <row r="1555" spans="6:17" x14ac:dyDescent="0.4">
      <c r="F1555" s="18">
        <v>42191</v>
      </c>
      <c r="G1555">
        <v>4420.14990234375</v>
      </c>
      <c r="H1555" s="12">
        <v>9.0915603637695295</v>
      </c>
      <c r="I1555" s="13">
        <f t="shared" si="264"/>
        <v>244.96901286649992</v>
      </c>
      <c r="K1555" s="19">
        <v>42191</v>
      </c>
      <c r="L1555" s="14">
        <f t="shared" si="265"/>
        <v>160623.21235119834</v>
      </c>
      <c r="M1555" s="14">
        <f t="shared" si="266"/>
        <v>2825927.5674917898</v>
      </c>
      <c r="N1555" s="14">
        <f t="shared" si="267"/>
        <v>7349.070385994989</v>
      </c>
      <c r="O1555" s="17">
        <f t="shared" si="268"/>
        <v>2993899.850228983</v>
      </c>
      <c r="P1555" s="16">
        <f t="shared" si="269"/>
        <v>-12202198.046699639</v>
      </c>
      <c r="Q1555" s="2">
        <f t="shared" si="263"/>
        <v>0.24535742157034984</v>
      </c>
    </row>
    <row r="1556" spans="6:17" x14ac:dyDescent="0.4">
      <c r="F1556" s="18">
        <v>42198</v>
      </c>
      <c r="G1556">
        <v>4661.60009765625</v>
      </c>
      <c r="H1556" s="12">
        <v>10.0998191833496</v>
      </c>
      <c r="I1556" s="13">
        <f t="shared" si="264"/>
        <v>245.1103819187669</v>
      </c>
      <c r="K1556" s="19">
        <v>42198</v>
      </c>
      <c r="L1556" s="14">
        <f t="shared" si="265"/>
        <v>169397.23740708025</v>
      </c>
      <c r="M1556" s="14">
        <f t="shared" si="266"/>
        <v>3139324.4190127421</v>
      </c>
      <c r="N1556" s="14">
        <f t="shared" si="267"/>
        <v>7353.3114575629979</v>
      </c>
      <c r="O1556" s="17">
        <f t="shared" si="268"/>
        <v>3316074.9678773857</v>
      </c>
      <c r="P1556" s="16">
        <f t="shared" si="269"/>
        <v>-12216285.631874306</v>
      </c>
      <c r="Q1556" s="2">
        <f t="shared" si="263"/>
        <v>0.27144707219559427</v>
      </c>
    </row>
    <row r="1557" spans="6:17" x14ac:dyDescent="0.4">
      <c r="F1557" s="18">
        <v>42205</v>
      </c>
      <c r="G1557">
        <v>4557.3701171875</v>
      </c>
      <c r="H1557" s="12">
        <v>9.6664772033691406</v>
      </c>
      <c r="I1557" s="13">
        <f t="shared" si="264"/>
        <v>245.25183255363368</v>
      </c>
      <c r="K1557" s="19">
        <v>42205</v>
      </c>
      <c r="L1557" s="14">
        <f t="shared" si="265"/>
        <v>165609.63864774496</v>
      </c>
      <c r="M1557" s="14">
        <f t="shared" si="266"/>
        <v>3004628.8333948608</v>
      </c>
      <c r="N1557" s="14">
        <f t="shared" si="267"/>
        <v>7357.5549766090007</v>
      </c>
      <c r="O1557" s="17">
        <f t="shared" si="268"/>
        <v>3177596.0270192148</v>
      </c>
      <c r="P1557" s="16">
        <f t="shared" si="269"/>
        <v>-12230389.481336383</v>
      </c>
      <c r="Q1557" s="2">
        <f t="shared" si="263"/>
        <v>0.25981151555870213</v>
      </c>
    </row>
    <row r="1558" spans="6:17" x14ac:dyDescent="0.4">
      <c r="F1558" s="18">
        <v>42212</v>
      </c>
      <c r="G1558">
        <v>4588.91015625</v>
      </c>
      <c r="H1558" s="12">
        <v>9.8080511093139595</v>
      </c>
      <c r="I1558" s="13">
        <f t="shared" si="264"/>
        <v>245.39336481818071</v>
      </c>
      <c r="K1558" s="19">
        <v>42212</v>
      </c>
      <c r="L1558" s="14">
        <f t="shared" si="265"/>
        <v>166755.76773925265</v>
      </c>
      <c r="M1558" s="14">
        <f t="shared" si="266"/>
        <v>3048634.2172496817</v>
      </c>
      <c r="N1558" s="14">
        <f t="shared" si="267"/>
        <v>7361.8009445454118</v>
      </c>
      <c r="O1558" s="17">
        <f t="shared" si="268"/>
        <v>3222751.7859334797</v>
      </c>
      <c r="P1558" s="16">
        <f t="shared" si="269"/>
        <v>-12244509.613863185</v>
      </c>
      <c r="Q1558" s="2">
        <f t="shared" si="263"/>
        <v>0.26319974319630512</v>
      </c>
    </row>
    <row r="1559" spans="6:17" x14ac:dyDescent="0.4">
      <c r="F1559" s="18">
        <v>42219</v>
      </c>
      <c r="G1559">
        <v>4520.080078125</v>
      </c>
      <c r="H1559" s="12">
        <v>9.5162830352783203</v>
      </c>
      <c r="I1559" s="13">
        <f t="shared" si="264"/>
        <v>245.53497875951564</v>
      </c>
      <c r="K1559" s="19">
        <v>42219</v>
      </c>
      <c r="L1559" s="14">
        <f t="shared" si="265"/>
        <v>164254.56110620176</v>
      </c>
      <c r="M1559" s="14">
        <f t="shared" si="266"/>
        <v>2957944.0154866218</v>
      </c>
      <c r="N1559" s="14">
        <f t="shared" si="267"/>
        <v>7366.0493627854594</v>
      </c>
      <c r="O1559" s="17">
        <f t="shared" si="268"/>
        <v>3129564.6259556091</v>
      </c>
      <c r="P1559" s="16">
        <f t="shared" si="269"/>
        <v>-12258646.048253708</v>
      </c>
      <c r="Q1559" s="2">
        <f t="shared" si="263"/>
        <v>0.25529447653816778</v>
      </c>
    </row>
    <row r="1560" spans="6:17" x14ac:dyDescent="0.4">
      <c r="F1560" s="18">
        <v>42226</v>
      </c>
      <c r="G1560">
        <v>4530.740234375</v>
      </c>
      <c r="H1560" s="12">
        <v>9.5409040451049805</v>
      </c>
      <c r="I1560" s="13">
        <f t="shared" si="264"/>
        <v>245.67667442477327</v>
      </c>
      <c r="K1560" s="19">
        <v>42226</v>
      </c>
      <c r="L1560" s="14">
        <f t="shared" si="265"/>
        <v>164641.9390410842</v>
      </c>
      <c r="M1560" s="14">
        <f t="shared" si="266"/>
        <v>2965596.9581746464</v>
      </c>
      <c r="N1560" s="14">
        <f t="shared" si="267"/>
        <v>7370.3002327431886</v>
      </c>
      <c r="O1560" s="17">
        <f t="shared" si="268"/>
        <v>3137609.1974484739</v>
      </c>
      <c r="P1560" s="16">
        <f t="shared" si="269"/>
        <v>-12272798.80332865</v>
      </c>
      <c r="Q1560" s="2">
        <f t="shared" si="263"/>
        <v>0.25565555565023079</v>
      </c>
    </row>
    <row r="1561" spans="6:17" x14ac:dyDescent="0.4">
      <c r="F1561" s="18">
        <v>42233</v>
      </c>
      <c r="G1561">
        <v>4197.27001953125</v>
      </c>
      <c r="H1561" s="12">
        <v>8.1891746520996094</v>
      </c>
      <c r="I1561" s="13">
        <f t="shared" si="264"/>
        <v>245.81845186111562</v>
      </c>
      <c r="K1561" s="19">
        <v>42233</v>
      </c>
      <c r="L1561" s="14">
        <f t="shared" si="265"/>
        <v>152524.01129767307</v>
      </c>
      <c r="M1561" s="14">
        <f t="shared" si="266"/>
        <v>2545439.2291773958</v>
      </c>
      <c r="N1561" s="14">
        <f t="shared" si="267"/>
        <v>7374.5535558334595</v>
      </c>
      <c r="O1561" s="17">
        <f t="shared" si="268"/>
        <v>2705337.7940309024</v>
      </c>
      <c r="P1561" s="16">
        <f>P1560*EXP($C$17/52)+(-MAX(O$2:O1560)*$C$16)</f>
        <v>-12399468.188109808</v>
      </c>
      <c r="Q1561" s="2">
        <f t="shared" si="263"/>
        <v>0.21818176013590046</v>
      </c>
    </row>
    <row r="1562" spans="6:17" x14ac:dyDescent="0.4">
      <c r="F1562" s="18">
        <v>42240</v>
      </c>
      <c r="G1562">
        <v>4329.1201171875</v>
      </c>
      <c r="H1562" s="12">
        <v>8.6569881439208896</v>
      </c>
      <c r="I1562" s="13">
        <f t="shared" si="264"/>
        <v>245.96031111573194</v>
      </c>
      <c r="K1562" s="19">
        <v>42240</v>
      </c>
      <c r="L1562" s="14">
        <f t="shared" si="265"/>
        <v>157315.29365285666</v>
      </c>
      <c r="M1562" s="14">
        <f t="shared" si="266"/>
        <v>2690849.5867053112</v>
      </c>
      <c r="N1562" s="14">
        <f t="shared" si="267"/>
        <v>7378.8093334719497</v>
      </c>
      <c r="O1562" s="17">
        <f t="shared" si="268"/>
        <v>2855543.68969164</v>
      </c>
      <c r="P1562" s="16">
        <f t="shared" ref="P1562:P1573" si="270">P1561*EXP($C$17/52)</f>
        <v>-12413783.524047812</v>
      </c>
      <c r="Q1562" s="2">
        <f t="shared" si="263"/>
        <v>0.2300300858444905</v>
      </c>
    </row>
    <row r="1563" spans="6:17" x14ac:dyDescent="0.4">
      <c r="F1563" s="18">
        <v>42247</v>
      </c>
      <c r="G1563">
        <v>4184.72021484375</v>
      </c>
      <c r="H1563" s="12">
        <v>8.0697593688964808</v>
      </c>
      <c r="I1563" s="13">
        <f t="shared" si="264"/>
        <v>246.10225223583871</v>
      </c>
      <c r="K1563" s="19">
        <v>42247</v>
      </c>
      <c r="L1563" s="14">
        <f t="shared" si="265"/>
        <v>152067.96569111626</v>
      </c>
      <c r="M1563" s="14">
        <f t="shared" si="266"/>
        <v>2508321.4048126857</v>
      </c>
      <c r="N1563" s="14">
        <f t="shared" si="267"/>
        <v>7383.0675670751525</v>
      </c>
      <c r="O1563" s="17">
        <f t="shared" si="268"/>
        <v>2667772.438070877</v>
      </c>
      <c r="P1563" s="16">
        <f t="shared" si="270"/>
        <v>-12428115.387214236</v>
      </c>
      <c r="Q1563" s="2">
        <f t="shared" si="263"/>
        <v>0.21465623346363688</v>
      </c>
    </row>
    <row r="1564" spans="6:17" x14ac:dyDescent="0.4">
      <c r="F1564" s="18">
        <v>42254</v>
      </c>
      <c r="G1564">
        <v>4323.22998046875</v>
      </c>
      <c r="H1564" s="12">
        <v>8.6052808761596609</v>
      </c>
      <c r="I1564" s="13">
        <f t="shared" si="264"/>
        <v>246.24427526867964</v>
      </c>
      <c r="K1564" s="19">
        <v>42254</v>
      </c>
      <c r="L1564" s="14">
        <f t="shared" si="265"/>
        <v>157101.25279409488</v>
      </c>
      <c r="M1564" s="14">
        <f t="shared" si="266"/>
        <v>2674777.428840261</v>
      </c>
      <c r="N1564" s="14">
        <f t="shared" si="267"/>
        <v>7387.32825806038</v>
      </c>
      <c r="O1564" s="17">
        <f t="shared" si="268"/>
        <v>2839266.0098924162</v>
      </c>
      <c r="P1564" s="16">
        <f t="shared" si="270"/>
        <v>-12442463.796689965</v>
      </c>
      <c r="Q1564" s="2">
        <f t="shared" si="263"/>
        <v>0.22819162316130173</v>
      </c>
    </row>
    <row r="1565" spans="6:17" x14ac:dyDescent="0.4">
      <c r="F1565" s="18">
        <v>42261</v>
      </c>
      <c r="G1565">
        <v>4323.85986328125</v>
      </c>
      <c r="H1565" s="12">
        <v>8.61512947082519</v>
      </c>
      <c r="I1565" s="13">
        <f t="shared" si="264"/>
        <v>246.38638026152572</v>
      </c>
      <c r="K1565" s="19">
        <v>42261</v>
      </c>
      <c r="L1565" s="14">
        <f t="shared" si="265"/>
        <v>157124.14201798636</v>
      </c>
      <c r="M1565" s="14">
        <f t="shared" si="266"/>
        <v>2677838.6652015438</v>
      </c>
      <c r="N1565" s="14">
        <f t="shared" si="267"/>
        <v>7391.5914078457618</v>
      </c>
      <c r="O1565" s="17">
        <f t="shared" si="268"/>
        <v>2842354.3986273757</v>
      </c>
      <c r="P1565" s="16">
        <f t="shared" si="270"/>
        <v>-12456828.771577911</v>
      </c>
      <c r="Q1565" s="2">
        <f t="shared" si="263"/>
        <v>0.22817640434398725</v>
      </c>
    </row>
    <row r="1566" spans="6:17" x14ac:dyDescent="0.4">
      <c r="F1566" s="18">
        <v>42268</v>
      </c>
      <c r="G1566">
        <v>4224.740234375</v>
      </c>
      <c r="H1566" s="12">
        <v>8.2137956619262695</v>
      </c>
      <c r="I1566" s="13">
        <f t="shared" si="264"/>
        <v>246.52856726167516</v>
      </c>
      <c r="K1566" s="19">
        <v>42268</v>
      </c>
      <c r="L1566" s="14">
        <f t="shared" si="265"/>
        <v>153522.24761310688</v>
      </c>
      <c r="M1566" s="14">
        <f t="shared" si="266"/>
        <v>2553092.1718654204</v>
      </c>
      <c r="N1566" s="14">
        <f t="shared" si="267"/>
        <v>7395.8570178502459</v>
      </c>
      <c r="O1566" s="17">
        <f t="shared" si="268"/>
        <v>2714010.2764963773</v>
      </c>
      <c r="P1566" s="16">
        <f t="shared" si="270"/>
        <v>-12471210.331003044</v>
      </c>
      <c r="Q1566" s="2">
        <f t="shared" si="263"/>
        <v>0.21762204344749375</v>
      </c>
    </row>
    <row r="1567" spans="6:17" x14ac:dyDescent="0.4">
      <c r="F1567" s="18">
        <v>42275</v>
      </c>
      <c r="G1567">
        <v>4267.4501953125</v>
      </c>
      <c r="H1567" s="12">
        <v>8.3652191162109304</v>
      </c>
      <c r="I1567" s="13">
        <f t="shared" si="264"/>
        <v>246.67083631645357</v>
      </c>
      <c r="K1567" s="19">
        <v>42275</v>
      </c>
      <c r="L1567" s="14">
        <f t="shared" si="265"/>
        <v>155074.27894162311</v>
      </c>
      <c r="M1567" s="14">
        <f t="shared" si="266"/>
        <v>2600159.0885118865</v>
      </c>
      <c r="N1567" s="14">
        <f t="shared" si="267"/>
        <v>7400.1250894935984</v>
      </c>
      <c r="O1567" s="17">
        <f t="shared" si="268"/>
        <v>2762633.4925430031</v>
      </c>
      <c r="P1567" s="16">
        <f t="shared" si="270"/>
        <v>-12485608.494112412</v>
      </c>
      <c r="Q1567" s="2">
        <f t="shared" si="263"/>
        <v>0.22126542681886291</v>
      </c>
    </row>
    <row r="1568" spans="6:17" x14ac:dyDescent="0.4">
      <c r="F1568" s="18">
        <v>42282</v>
      </c>
      <c r="G1568">
        <v>4370.009765625</v>
      </c>
      <c r="H1568" s="12">
        <v>8.7690153121948207</v>
      </c>
      <c r="I1568" s="13">
        <f t="shared" si="264"/>
        <v>246.81318747321382</v>
      </c>
      <c r="K1568" s="19">
        <v>42282</v>
      </c>
      <c r="L1568" s="14">
        <f t="shared" si="265"/>
        <v>158801.17689868505</v>
      </c>
      <c r="M1568" s="14">
        <f t="shared" si="266"/>
        <v>2725670.9650459248</v>
      </c>
      <c r="N1568" s="14">
        <f t="shared" si="267"/>
        <v>7404.3956241964052</v>
      </c>
      <c r="O1568" s="17">
        <f t="shared" si="268"/>
        <v>2891876.5375688062</v>
      </c>
      <c r="P1568" s="16">
        <f t="shared" si="270"/>
        <v>-12500023.28007517</v>
      </c>
      <c r="Q1568" s="2">
        <f t="shared" si="263"/>
        <v>0.23134969213844661</v>
      </c>
    </row>
    <row r="1569" spans="1:17" x14ac:dyDescent="0.4">
      <c r="F1569" s="18">
        <v>42289</v>
      </c>
      <c r="G1569">
        <v>4438.6201171875</v>
      </c>
      <c r="H1569" s="12">
        <v>9.0410852432250906</v>
      </c>
      <c r="I1569" s="13">
        <f t="shared" si="264"/>
        <v>246.95562077933607</v>
      </c>
      <c r="K1569" s="19">
        <v>42289</v>
      </c>
      <c r="L1569" s="14">
        <f t="shared" si="265"/>
        <v>161294.39891875055</v>
      </c>
      <c r="M1569" s="14">
        <f t="shared" si="266"/>
        <v>2810238.397656057</v>
      </c>
      <c r="N1569" s="14">
        <f t="shared" si="267"/>
        <v>7408.6686233800729</v>
      </c>
      <c r="O1569" s="17">
        <f t="shared" si="268"/>
        <v>2978941.4651981876</v>
      </c>
      <c r="P1569" s="16">
        <f t="shared" si="270"/>
        <v>-12514454.708082603</v>
      </c>
      <c r="Q1569" s="2">
        <f t="shared" si="263"/>
        <v>0.23804005325731087</v>
      </c>
    </row>
    <row r="1570" spans="1:17" x14ac:dyDescent="0.4">
      <c r="F1570" s="18">
        <v>42296</v>
      </c>
      <c r="G1570">
        <v>4624.08984375</v>
      </c>
      <c r="H1570" s="12">
        <v>9.8191318511962802</v>
      </c>
      <c r="I1570" s="13">
        <f t="shared" si="264"/>
        <v>247.09813628222787</v>
      </c>
      <c r="K1570" s="19">
        <v>42296</v>
      </c>
      <c r="L1570" s="14">
        <f t="shared" si="265"/>
        <v>168034.15750896736</v>
      </c>
      <c r="M1570" s="14">
        <f t="shared" si="266"/>
        <v>3052078.4416402825</v>
      </c>
      <c r="N1570" s="14">
        <f t="shared" si="267"/>
        <v>7412.9440884668265</v>
      </c>
      <c r="O1570" s="17">
        <f t="shared" si="268"/>
        <v>3227525.5432377169</v>
      </c>
      <c r="P1570" s="16">
        <f t="shared" si="270"/>
        <v>-12528902.797348153</v>
      </c>
      <c r="Q1570" s="2">
        <f t="shared" si="263"/>
        <v>0.25760639981346567</v>
      </c>
    </row>
    <row r="1571" spans="1:17" x14ac:dyDescent="0.4">
      <c r="F1571" s="18">
        <v>42303</v>
      </c>
      <c r="G1571">
        <v>4648.830078125</v>
      </c>
      <c r="H1571" s="12">
        <v>9.9151554107665998</v>
      </c>
      <c r="I1571" s="13">
        <f t="shared" si="264"/>
        <v>247.2407340293241</v>
      </c>
      <c r="K1571" s="19">
        <v>42303</v>
      </c>
      <c r="L1571" s="14">
        <f t="shared" si="265"/>
        <v>168933.18944395377</v>
      </c>
      <c r="M1571" s="14">
        <f t="shared" si="266"/>
        <v>3081925.4220551983</v>
      </c>
      <c r="N1571" s="14">
        <f t="shared" si="267"/>
        <v>7417.2220208797135</v>
      </c>
      <c r="O1571" s="17">
        <f t="shared" si="268"/>
        <v>3258275.833520032</v>
      </c>
      <c r="P1571" s="16">
        <f t="shared" si="270"/>
        <v>-12543367.567107443</v>
      </c>
      <c r="Q1571" s="2">
        <f t="shared" si="263"/>
        <v>0.25976085099062479</v>
      </c>
    </row>
    <row r="1572" spans="1:17" x14ac:dyDescent="0.4">
      <c r="F1572" s="18">
        <v>42310</v>
      </c>
      <c r="G1572">
        <v>4707.22998046875</v>
      </c>
      <c r="H1572" s="12">
        <v>10.1675271987915</v>
      </c>
      <c r="I1572" s="13">
        <f t="shared" si="264"/>
        <v>247.38341406808706</v>
      </c>
      <c r="K1572" s="19">
        <v>42310</v>
      </c>
      <c r="L1572" s="14">
        <f t="shared" si="265"/>
        <v>171055.37537038029</v>
      </c>
      <c r="M1572" s="14">
        <f t="shared" si="266"/>
        <v>3160370.0855124029</v>
      </c>
      <c r="N1572" s="14">
        <f t="shared" si="267"/>
        <v>7421.5024220426021</v>
      </c>
      <c r="O1572" s="17">
        <f t="shared" si="268"/>
        <v>3338846.9633048261</v>
      </c>
      <c r="P1572" s="16">
        <f t="shared" si="270"/>
        <v>-12557849.036618305</v>
      </c>
      <c r="Q1572" s="2">
        <f t="shared" si="263"/>
        <v>0.26587729742321714</v>
      </c>
    </row>
    <row r="1573" spans="1:17" x14ac:dyDescent="0.4">
      <c r="F1573" s="18">
        <v>42317</v>
      </c>
      <c r="G1573">
        <v>4502.14013671875</v>
      </c>
      <c r="H1573" s="12">
        <v>9.3008451461791992</v>
      </c>
      <c r="I1573" s="13">
        <f t="shared" si="264"/>
        <v>247.52617644600639</v>
      </c>
      <c r="K1573" s="19">
        <v>42317</v>
      </c>
      <c r="L1573" s="14">
        <f t="shared" si="265"/>
        <v>163602.64407132118</v>
      </c>
      <c r="M1573" s="14">
        <f t="shared" si="266"/>
        <v>2890979.5071373619</v>
      </c>
      <c r="N1573" s="14">
        <f t="shared" si="267"/>
        <v>7425.7852933801823</v>
      </c>
      <c r="O1573" s="17">
        <f t="shared" si="268"/>
        <v>3062007.9365020632</v>
      </c>
      <c r="P1573" s="16">
        <f t="shared" si="270"/>
        <v>-12572347.225160806</v>
      </c>
      <c r="Q1573" s="2">
        <f t="shared" si="263"/>
        <v>0.24355101570644846</v>
      </c>
    </row>
    <row r="1574" spans="1:17" x14ac:dyDescent="0.4">
      <c r="F1574" s="18">
        <v>42324</v>
      </c>
      <c r="G1574">
        <v>4686.35986328125</v>
      </c>
      <c r="H1574" s="12">
        <v>10.088736534118601</v>
      </c>
      <c r="I1574" s="13">
        <f t="shared" si="264"/>
        <v>247.66902121059917</v>
      </c>
      <c r="K1574" s="19">
        <v>42324</v>
      </c>
      <c r="L1574" s="14">
        <f t="shared" si="265"/>
        <v>170296.97908544328</v>
      </c>
      <c r="M1574" s="14">
        <f t="shared" si="266"/>
        <v>3135879.6017614012</v>
      </c>
      <c r="N1574" s="14">
        <f t="shared" si="267"/>
        <v>7430.0706363179652</v>
      </c>
      <c r="O1574" s="17">
        <f t="shared" si="268"/>
        <v>3313606.6514831623</v>
      </c>
      <c r="P1574" s="16">
        <f>P1573*EXP($C$17/52)+(-MAX(O$2:O1573)*$C$16)</f>
        <v>-12699362.442216635</v>
      </c>
      <c r="Q1574" s="2">
        <f t="shared" si="263"/>
        <v>0.26092700846679534</v>
      </c>
    </row>
    <row r="1575" spans="1:17" x14ac:dyDescent="0.4">
      <c r="F1575" s="18">
        <v>42331</v>
      </c>
      <c r="G1575">
        <v>4680.47021484375</v>
      </c>
      <c r="H1575" s="12">
        <v>10.0641155242919</v>
      </c>
      <c r="I1575" s="13">
        <f t="shared" si="264"/>
        <v>247.81194840940987</v>
      </c>
      <c r="K1575" s="19">
        <v>42331</v>
      </c>
      <c r="L1575" s="14">
        <f t="shared" si="265"/>
        <v>170082.95597026593</v>
      </c>
      <c r="M1575" s="14">
        <f t="shared" si="266"/>
        <v>3128226.659073364</v>
      </c>
      <c r="N1575" s="14">
        <f t="shared" si="267"/>
        <v>7434.3584522822857</v>
      </c>
      <c r="O1575" s="17">
        <f t="shared" si="268"/>
        <v>3305743.9734959123</v>
      </c>
      <c r="P1575" s="16">
        <f t="shared" ref="P1575:P1586" si="271">P1574*EXP($C$17/52)</f>
        <v>-12714024.009696856</v>
      </c>
      <c r="Q1575" s="2">
        <f t="shared" si="263"/>
        <v>0.26000768686410025</v>
      </c>
    </row>
    <row r="1576" spans="1:17" x14ac:dyDescent="0.4">
      <c r="F1576" s="18">
        <v>42338</v>
      </c>
      <c r="G1576">
        <v>4716.1201171875</v>
      </c>
      <c r="H1576" s="12">
        <v>10.192151069641101</v>
      </c>
      <c r="I1576" s="13">
        <f t="shared" si="264"/>
        <v>247.95495809001042</v>
      </c>
      <c r="K1576" s="19">
        <v>42338</v>
      </c>
      <c r="L1576" s="14">
        <f t="shared" si="265"/>
        <v>171378.43281176931</v>
      </c>
      <c r="M1576" s="14">
        <f t="shared" si="266"/>
        <v>3168023.9174915147</v>
      </c>
      <c r="N1576" s="14">
        <f t="shared" si="267"/>
        <v>7438.6487427003021</v>
      </c>
      <c r="O1576" s="17">
        <f t="shared" si="268"/>
        <v>3346840.9990459844</v>
      </c>
      <c r="P1576" s="16">
        <f t="shared" si="271"/>
        <v>-12728702.504133997</v>
      </c>
      <c r="Q1576" s="2">
        <f t="shared" si="263"/>
        <v>0.26293654030793834</v>
      </c>
    </row>
    <row r="1577" spans="1:17" x14ac:dyDescent="0.4">
      <c r="F1577" s="18">
        <v>42345</v>
      </c>
      <c r="G1577">
        <v>4537.56005859375</v>
      </c>
      <c r="H1577" s="12">
        <v>9.4338016510009695</v>
      </c>
      <c r="I1577" s="13">
        <f t="shared" si="264"/>
        <v>248.09805030000021</v>
      </c>
      <c r="K1577" s="19">
        <v>42345</v>
      </c>
      <c r="L1577" s="14">
        <f t="shared" si="265"/>
        <v>164889.76368456651</v>
      </c>
      <c r="M1577" s="14">
        <f t="shared" si="266"/>
        <v>2932306.3462298554</v>
      </c>
      <c r="N1577" s="14">
        <f t="shared" si="267"/>
        <v>7442.9415089999957</v>
      </c>
      <c r="O1577" s="17">
        <f t="shared" si="268"/>
        <v>3104639.0514234221</v>
      </c>
      <c r="P1577" s="16">
        <f t="shared" si="271"/>
        <v>-12743397.945070436</v>
      </c>
      <c r="Q1577" s="2">
        <f t="shared" si="263"/>
        <v>0.24362725426968229</v>
      </c>
    </row>
    <row r="1578" spans="1:17" x14ac:dyDescent="0.4">
      <c r="F1578" s="18">
        <v>42352</v>
      </c>
      <c r="G1578">
        <v>4514.830078125</v>
      </c>
      <c r="H1578" s="12">
        <v>9.3279266357421804</v>
      </c>
      <c r="I1578" s="13">
        <f t="shared" si="264"/>
        <v>248.24122508700606</v>
      </c>
      <c r="K1578" s="19">
        <v>42352</v>
      </c>
      <c r="L1578" s="14">
        <f t="shared" si="265"/>
        <v>164063.78208660425</v>
      </c>
      <c r="M1578" s="14">
        <f t="shared" si="266"/>
        <v>2899397.2401625691</v>
      </c>
      <c r="N1578" s="14">
        <f t="shared" si="267"/>
        <v>7447.2367526101716</v>
      </c>
      <c r="O1578" s="17">
        <f t="shared" si="268"/>
        <v>3070908.2590017836</v>
      </c>
      <c r="P1578" s="16">
        <f t="shared" si="271"/>
        <v>-12758110.35207111</v>
      </c>
      <c r="Q1578" s="2">
        <f t="shared" si="263"/>
        <v>0.24070243745017164</v>
      </c>
    </row>
    <row r="1579" spans="1:17" x14ac:dyDescent="0.4">
      <c r="F1579" s="18">
        <v>42359</v>
      </c>
      <c r="G1579">
        <v>4622.77001953125</v>
      </c>
      <c r="H1579" s="12">
        <v>9.7760438919067294</v>
      </c>
      <c r="I1579" s="13">
        <f t="shared" si="264"/>
        <v>248.3844824986823</v>
      </c>
      <c r="K1579" s="19">
        <v>42359</v>
      </c>
      <c r="L1579" s="14">
        <f t="shared" si="265"/>
        <v>167986.1966003018</v>
      </c>
      <c r="M1579" s="14">
        <f t="shared" si="266"/>
        <v>3038685.4213982848</v>
      </c>
      <c r="N1579" s="14">
        <f t="shared" si="267"/>
        <v>7451.5344749604592</v>
      </c>
      <c r="O1579" s="17">
        <f t="shared" si="268"/>
        <v>3214123.152473547</v>
      </c>
      <c r="P1579" s="16">
        <f t="shared" si="271"/>
        <v>-12772839.744723545</v>
      </c>
      <c r="Q1579" s="2">
        <f t="shared" si="263"/>
        <v>0.25163731924228516</v>
      </c>
    </row>
    <row r="1580" spans="1:17" x14ac:dyDescent="0.4">
      <c r="A1580" s="7"/>
      <c r="E1580" s="7"/>
      <c r="F1580" s="20">
        <v>42366</v>
      </c>
      <c r="G1580" s="8">
        <v>4593.27001953125</v>
      </c>
      <c r="H1580" s="21">
        <v>9.6525201797485298</v>
      </c>
      <c r="I1580" s="22">
        <f t="shared" si="264"/>
        <v>248.5278225827108</v>
      </c>
      <c r="J1580" s="22"/>
      <c r="K1580" s="23">
        <v>42366</v>
      </c>
      <c r="L1580" s="24">
        <f t="shared" si="265"/>
        <v>166914.20020446737</v>
      </c>
      <c r="M1580" s="24">
        <f t="shared" si="266"/>
        <v>3000290.5750286956</v>
      </c>
      <c r="N1580" s="24">
        <f t="shared" si="267"/>
        <v>7455.8346774813135</v>
      </c>
      <c r="O1580" s="25">
        <f t="shared" si="268"/>
        <v>3174660.6099106441</v>
      </c>
      <c r="P1580" s="26">
        <f t="shared" si="271"/>
        <v>-12787586.142637882</v>
      </c>
      <c r="Q1580" s="2">
        <f t="shared" si="263"/>
        <v>0.24826113188988147</v>
      </c>
    </row>
    <row r="1581" spans="1:17" x14ac:dyDescent="0.4">
      <c r="F1581" s="18">
        <v>42373</v>
      </c>
      <c r="G1581">
        <v>4270.77978515625</v>
      </c>
      <c r="H1581" s="12">
        <v>8.3233890533447195</v>
      </c>
      <c r="I1581" s="13">
        <f t="shared" si="264"/>
        <v>248.67124538680088</v>
      </c>
      <c r="K1581" s="19">
        <v>42373</v>
      </c>
      <c r="L1581" s="14">
        <f t="shared" si="265"/>
        <v>155195.27244372849</v>
      </c>
      <c r="M1581" s="14">
        <f t="shared" si="266"/>
        <v>2587157.059919016</v>
      </c>
      <c r="N1581" s="14">
        <f t="shared" si="267"/>
        <v>7460.1373616040155</v>
      </c>
      <c r="O1581" s="17">
        <f t="shared" si="268"/>
        <v>2749812.4697243483</v>
      </c>
      <c r="P1581" s="16">
        <f t="shared" si="271"/>
        <v>-12802349.565446902</v>
      </c>
      <c r="Q1581" s="2">
        <f t="shared" si="263"/>
        <v>0.2147896724477823</v>
      </c>
    </row>
    <row r="1582" spans="1:17" x14ac:dyDescent="0.4">
      <c r="F1582" s="18">
        <v>42380</v>
      </c>
      <c r="G1582">
        <v>4141.080078125</v>
      </c>
      <c r="H1582" s="12">
        <v>7.7998671531677202</v>
      </c>
      <c r="I1582" s="13">
        <f t="shared" si="264"/>
        <v>248.81475095868942</v>
      </c>
      <c r="K1582" s="19">
        <v>42380</v>
      </c>
      <c r="L1582" s="14">
        <f t="shared" si="265"/>
        <v>150482.13283429528</v>
      </c>
      <c r="M1582" s="14">
        <f t="shared" si="266"/>
        <v>2424430.8709370331</v>
      </c>
      <c r="N1582" s="14">
        <f t="shared" si="267"/>
        <v>7464.4425287606718</v>
      </c>
      <c r="O1582" s="17">
        <f t="shared" si="268"/>
        <v>2582377.4463000889</v>
      </c>
      <c r="P1582" s="16">
        <f t="shared" si="271"/>
        <v>-12817130.03280605</v>
      </c>
      <c r="Q1582" s="2">
        <f t="shared" si="263"/>
        <v>0.2014786024398888</v>
      </c>
    </row>
    <row r="1583" spans="1:17" x14ac:dyDescent="0.4">
      <c r="F1583" s="18">
        <v>42387</v>
      </c>
      <c r="G1583">
        <v>4259.77001953125</v>
      </c>
      <c r="H1583" s="12">
        <v>8.2519464492797798</v>
      </c>
      <c r="I1583" s="13">
        <f t="shared" si="264"/>
        <v>248.95833934614086</v>
      </c>
      <c r="K1583" s="19">
        <v>42387</v>
      </c>
      <c r="L1583" s="14">
        <f t="shared" si="265"/>
        <v>154795.1901024071</v>
      </c>
      <c r="M1583" s="14">
        <f t="shared" si="266"/>
        <v>2564950.5721168714</v>
      </c>
      <c r="N1583" s="14">
        <f t="shared" si="267"/>
        <v>7468.7501803842151</v>
      </c>
      <c r="O1583" s="17">
        <f t="shared" si="268"/>
        <v>2727214.5123996628</v>
      </c>
      <c r="P1583" s="16">
        <f t="shared" si="271"/>
        <v>-12831927.564393466</v>
      </c>
      <c r="Q1583" s="2">
        <f t="shared" si="263"/>
        <v>0.21253350275817048</v>
      </c>
    </row>
    <row r="1584" spans="1:17" x14ac:dyDescent="0.4">
      <c r="B1584" s="7"/>
      <c r="C1584" s="7"/>
      <c r="D1584" s="7"/>
      <c r="F1584" s="18">
        <v>42394</v>
      </c>
      <c r="G1584">
        <v>4279.169921875</v>
      </c>
      <c r="H1584" s="12">
        <v>8.2925939559936506</v>
      </c>
      <c r="I1584" s="13">
        <f t="shared" si="264"/>
        <v>249.1020105969472</v>
      </c>
      <c r="K1584" s="19">
        <v>42394</v>
      </c>
      <c r="L1584" s="14">
        <f t="shared" si="265"/>
        <v>155500.16045467963</v>
      </c>
      <c r="M1584" s="14">
        <f t="shared" si="266"/>
        <v>2577585.0270593129</v>
      </c>
      <c r="N1584" s="14">
        <f t="shared" si="267"/>
        <v>7473.0603179084055</v>
      </c>
      <c r="O1584" s="17">
        <f t="shared" si="268"/>
        <v>2740558.2478319011</v>
      </c>
      <c r="P1584" s="16">
        <f t="shared" si="271"/>
        <v>-12846742.179910008</v>
      </c>
      <c r="Q1584" s="2">
        <f t="shared" si="263"/>
        <v>0.2133270995441662</v>
      </c>
    </row>
    <row r="1585" spans="6:17" x14ac:dyDescent="0.4">
      <c r="F1585" s="18">
        <v>42401</v>
      </c>
      <c r="G1585">
        <v>4024.46997070312</v>
      </c>
      <c r="H1585" s="12">
        <v>7.3440952301025302</v>
      </c>
      <c r="I1585" s="13">
        <f t="shared" si="264"/>
        <v>249.245764758928</v>
      </c>
      <c r="K1585" s="19">
        <v>42401</v>
      </c>
      <c r="L1585" s="14">
        <f t="shared" si="265"/>
        <v>146244.65436398616</v>
      </c>
      <c r="M1585" s="14">
        <f t="shared" si="266"/>
        <v>2282763.3913906896</v>
      </c>
      <c r="N1585" s="14">
        <f t="shared" si="267"/>
        <v>7477.37294276783</v>
      </c>
      <c r="O1585" s="17">
        <f t="shared" si="268"/>
        <v>2436485.4186974438</v>
      </c>
      <c r="P1585" s="16">
        <f t="shared" si="271"/>
        <v>-12861573.899079278</v>
      </c>
      <c r="Q1585" s="2">
        <f t="shared" si="263"/>
        <v>0.18943913379620395</v>
      </c>
    </row>
    <row r="1586" spans="6:17" x14ac:dyDescent="0.4">
      <c r="F1586" s="18">
        <v>42408</v>
      </c>
      <c r="G1586">
        <v>4019.18994140625</v>
      </c>
      <c r="H1586" s="12">
        <v>7.3243856430053702</v>
      </c>
      <c r="I1586" s="13">
        <f t="shared" si="264"/>
        <v>249.38960187993044</v>
      </c>
      <c r="K1586" s="19">
        <v>42408</v>
      </c>
      <c r="L1586" s="14">
        <f t="shared" si="265"/>
        <v>146052.78411394736</v>
      </c>
      <c r="M1586" s="14">
        <f t="shared" si="266"/>
        <v>2276637.0650734049</v>
      </c>
      <c r="N1586" s="14">
        <f t="shared" si="267"/>
        <v>7481.688056397903</v>
      </c>
      <c r="O1586" s="17">
        <f t="shared" si="268"/>
        <v>2430171.5372437499</v>
      </c>
      <c r="P1586" s="16">
        <f t="shared" si="271"/>
        <v>-12876422.741647651</v>
      </c>
      <c r="Q1586" s="2">
        <f t="shared" si="263"/>
        <v>0.1887303318633346</v>
      </c>
    </row>
    <row r="1587" spans="6:17" x14ac:dyDescent="0.4">
      <c r="F1587" s="18">
        <v>42415</v>
      </c>
      <c r="G1587">
        <v>4164.08984375</v>
      </c>
      <c r="H1587" s="12">
        <v>7.8676176071166903</v>
      </c>
      <c r="I1587" s="13">
        <f t="shared" si="264"/>
        <v>249.5335220078293</v>
      </c>
      <c r="K1587" s="19">
        <v>42415</v>
      </c>
      <c r="L1587" s="14">
        <f t="shared" si="265"/>
        <v>151318.28150612561</v>
      </c>
      <c r="M1587" s="14">
        <f t="shared" si="266"/>
        <v>2445489.7285878551</v>
      </c>
      <c r="N1587" s="14">
        <f t="shared" si="267"/>
        <v>7486.0056602348686</v>
      </c>
      <c r="O1587" s="17">
        <f t="shared" si="268"/>
        <v>2604294.0157542159</v>
      </c>
      <c r="P1587" s="16">
        <f>P1586*EXP($C$17/52)+(-MAX(O$2:O1586)*$C$16)</f>
        <v>-13003789.017563667</v>
      </c>
      <c r="Q1587" s="2">
        <f t="shared" si="263"/>
        <v>0.20027193706670465</v>
      </c>
    </row>
    <row r="1588" spans="6:17" x14ac:dyDescent="0.4">
      <c r="F1588" s="18">
        <v>42422</v>
      </c>
      <c r="G1588">
        <v>4235.6201171875</v>
      </c>
      <c r="H1588" s="12">
        <v>8.1373872756958008</v>
      </c>
      <c r="I1588" s="13">
        <f t="shared" si="264"/>
        <v>249.67752519052698</v>
      </c>
      <c r="K1588" s="19">
        <v>42422</v>
      </c>
      <c r="L1588" s="14">
        <f t="shared" si="265"/>
        <v>153917.61016097476</v>
      </c>
      <c r="M1588" s="14">
        <f t="shared" si="266"/>
        <v>2529342.1711618328</v>
      </c>
      <c r="N1588" s="14">
        <f t="shared" si="267"/>
        <v>7490.3257557157995</v>
      </c>
      <c r="O1588" s="17">
        <f t="shared" si="268"/>
        <v>2690750.1070785234</v>
      </c>
      <c r="P1588" s="16">
        <f t="shared" ref="P1588:P1599" si="272">P1587*EXP($C$17/52)</f>
        <v>-13018802.049205773</v>
      </c>
      <c r="Q1588" s="2">
        <f t="shared" si="263"/>
        <v>0.20668185113411996</v>
      </c>
    </row>
    <row r="1589" spans="6:17" x14ac:dyDescent="0.4">
      <c r="F1589" s="18">
        <v>42429</v>
      </c>
      <c r="G1589">
        <v>4329</v>
      </c>
      <c r="H1589" s="12">
        <v>8.4872217178344709</v>
      </c>
      <c r="I1589" s="13">
        <f t="shared" si="264"/>
        <v>249.82161147595355</v>
      </c>
      <c r="K1589" s="19">
        <v>42429</v>
      </c>
      <c r="L1589" s="14">
        <f t="shared" si="265"/>
        <v>157310.92873109141</v>
      </c>
      <c r="M1589" s="14">
        <f t="shared" si="266"/>
        <v>2638081.1284520952</v>
      </c>
      <c r="N1589" s="14">
        <f t="shared" si="267"/>
        <v>7494.6483442785966</v>
      </c>
      <c r="O1589" s="17">
        <f t="shared" si="268"/>
        <v>2802886.7055274653</v>
      </c>
      <c r="P1589" s="16">
        <f t="shared" si="272"/>
        <v>-13033832.413574422</v>
      </c>
      <c r="Q1589" s="2">
        <f t="shared" si="263"/>
        <v>0.21504701123886835</v>
      </c>
    </row>
    <row r="1590" spans="6:17" x14ac:dyDescent="0.4">
      <c r="F1590" s="18">
        <v>42436</v>
      </c>
      <c r="G1590">
        <v>4361.830078125</v>
      </c>
      <c r="H1590" s="12">
        <v>8.6104040145874006</v>
      </c>
      <c r="I1590" s="13">
        <f t="shared" si="264"/>
        <v>249.96578091206672</v>
      </c>
      <c r="K1590" s="19">
        <v>42436</v>
      </c>
      <c r="L1590" s="14">
        <f t="shared" si="265"/>
        <v>158503.93637261554</v>
      </c>
      <c r="M1590" s="14">
        <f t="shared" si="266"/>
        <v>2676369.8527516415</v>
      </c>
      <c r="N1590" s="14">
        <f t="shared" si="267"/>
        <v>7498.9734273619915</v>
      </c>
      <c r="O1590" s="17">
        <f t="shared" si="268"/>
        <v>2842372.7625516187</v>
      </c>
      <c r="P1590" s="16">
        <f t="shared" si="272"/>
        <v>-13048880.130680459</v>
      </c>
      <c r="Q1590" s="2">
        <f t="shared" si="263"/>
        <v>0.21782503433905004</v>
      </c>
    </row>
    <row r="1591" spans="6:17" x14ac:dyDescent="0.4">
      <c r="F1591" s="18">
        <v>42443</v>
      </c>
      <c r="G1591">
        <v>4410.830078125</v>
      </c>
      <c r="H1591" s="12">
        <v>8.8087263107299805</v>
      </c>
      <c r="I1591" s="13">
        <f t="shared" si="264"/>
        <v>250.11003354685187</v>
      </c>
      <c r="K1591" s="19">
        <v>42443</v>
      </c>
      <c r="L1591" s="14">
        <f t="shared" si="265"/>
        <v>160284.54055552694</v>
      </c>
      <c r="M1591" s="14">
        <f t="shared" si="266"/>
        <v>2738014.3253716547</v>
      </c>
      <c r="N1591" s="14">
        <f t="shared" si="267"/>
        <v>7503.3010064055461</v>
      </c>
      <c r="O1591" s="17">
        <f t="shared" si="268"/>
        <v>2905802.1669335873</v>
      </c>
      <c r="P1591" s="16">
        <f t="shared" si="272"/>
        <v>-13063945.220557828</v>
      </c>
      <c r="Q1591" s="2">
        <f t="shared" si="263"/>
        <v>0.22242914509170839</v>
      </c>
    </row>
    <row r="1592" spans="6:17" x14ac:dyDescent="0.4">
      <c r="F1592" s="18">
        <v>42450</v>
      </c>
      <c r="G1592">
        <v>4405.52978515625</v>
      </c>
      <c r="H1592" s="12">
        <v>8.7717704772949201</v>
      </c>
      <c r="I1592" s="13">
        <f t="shared" si="264"/>
        <v>250.25436942832209</v>
      </c>
      <c r="K1592" s="19">
        <v>42450</v>
      </c>
      <c r="L1592" s="14">
        <f t="shared" si="265"/>
        <v>160091.93394673485</v>
      </c>
      <c r="M1592" s="14">
        <f t="shared" si="266"/>
        <v>2726527.3523653545</v>
      </c>
      <c r="N1592" s="14">
        <f t="shared" si="267"/>
        <v>7507.6310828496535</v>
      </c>
      <c r="O1592" s="17">
        <f t="shared" si="268"/>
        <v>2894126.9173949389</v>
      </c>
      <c r="P1592" s="16">
        <f t="shared" si="272"/>
        <v>-13079027.703263603</v>
      </c>
      <c r="Q1592" s="2">
        <f t="shared" si="263"/>
        <v>0.22127997455596557</v>
      </c>
    </row>
    <row r="1593" spans="6:17" x14ac:dyDescent="0.4">
      <c r="F1593" s="18">
        <v>42457</v>
      </c>
      <c r="G1593">
        <v>4532.080078125</v>
      </c>
      <c r="H1593" s="12">
        <v>9.2780475616455007</v>
      </c>
      <c r="I1593" s="13">
        <f t="shared" si="264"/>
        <v>250.39878860451819</v>
      </c>
      <c r="K1593" s="19">
        <v>42457</v>
      </c>
      <c r="L1593" s="14">
        <f t="shared" si="265"/>
        <v>164690.62743671075</v>
      </c>
      <c r="M1593" s="14">
        <f t="shared" si="266"/>
        <v>2883893.3393038693</v>
      </c>
      <c r="N1593" s="14">
        <f t="shared" si="267"/>
        <v>7511.9636581355362</v>
      </c>
      <c r="O1593" s="17">
        <f t="shared" si="268"/>
        <v>3056095.9303987157</v>
      </c>
      <c r="P1593" s="16">
        <f t="shared" si="272"/>
        <v>-13094127.598878017</v>
      </c>
      <c r="Q1593" s="2">
        <f t="shared" si="263"/>
        <v>0.23339439052515268</v>
      </c>
    </row>
    <row r="1594" spans="6:17" x14ac:dyDescent="0.4">
      <c r="F1594" s="18">
        <v>42464</v>
      </c>
      <c r="G1594">
        <v>4474.93017578125</v>
      </c>
      <c r="H1594" s="12">
        <v>9.0476980209350497</v>
      </c>
      <c r="I1594" s="13">
        <f t="shared" si="264"/>
        <v>250.54329112350865</v>
      </c>
      <c r="K1594" s="19">
        <v>42464</v>
      </c>
      <c r="L1594" s="14">
        <f t="shared" si="265"/>
        <v>162613.86508637891</v>
      </c>
      <c r="M1594" s="14">
        <f t="shared" si="266"/>
        <v>2812293.8457948319</v>
      </c>
      <c r="N1594" s="14">
        <f t="shared" si="267"/>
        <v>7516.29873370525</v>
      </c>
      <c r="O1594" s="17">
        <f t="shared" si="268"/>
        <v>2982424.0096149161</v>
      </c>
      <c r="P1594" s="16">
        <f t="shared" si="272"/>
        <v>-13109244.927504482</v>
      </c>
      <c r="Q1594" s="2">
        <f t="shared" si="263"/>
        <v>0.22750539989969201</v>
      </c>
    </row>
    <row r="1595" spans="6:17" x14ac:dyDescent="0.4">
      <c r="F1595" s="18">
        <v>42471</v>
      </c>
      <c r="G1595">
        <v>4543.16015625</v>
      </c>
      <c r="H1595" s="12">
        <v>9.3125419616699201</v>
      </c>
      <c r="I1595" s="13">
        <f t="shared" si="264"/>
        <v>250.68787703338975</v>
      </c>
      <c r="K1595" s="19">
        <v>42471</v>
      </c>
      <c r="L1595" s="14">
        <f t="shared" si="265"/>
        <v>165093.26485418747</v>
      </c>
      <c r="M1595" s="14">
        <f t="shared" si="266"/>
        <v>2894615.2255426226</v>
      </c>
      <c r="N1595" s="14">
        <f t="shared" si="267"/>
        <v>7520.6363110016828</v>
      </c>
      <c r="O1595" s="17">
        <f t="shared" si="268"/>
        <v>3067229.1267078118</v>
      </c>
      <c r="P1595" s="16">
        <f t="shared" si="272"/>
        <v>-13124379.70926962</v>
      </c>
      <c r="Q1595" s="2">
        <f t="shared" si="263"/>
        <v>0.23370469269046354</v>
      </c>
    </row>
    <row r="1596" spans="6:17" x14ac:dyDescent="0.4">
      <c r="F1596" s="18">
        <v>42478</v>
      </c>
      <c r="G1596">
        <v>4474.18994140625</v>
      </c>
      <c r="H1596" s="12">
        <v>9.0341482162475497</v>
      </c>
      <c r="I1596" s="13">
        <f t="shared" si="264"/>
        <v>250.8325463822855</v>
      </c>
      <c r="K1596" s="19">
        <v>42478</v>
      </c>
      <c r="L1596" s="14">
        <f t="shared" si="265"/>
        <v>162586.96581241034</v>
      </c>
      <c r="M1596" s="14">
        <f t="shared" si="266"/>
        <v>2808082.1631937763</v>
      </c>
      <c r="N1596" s="14">
        <f t="shared" si="267"/>
        <v>7524.9763914685554</v>
      </c>
      <c r="O1596" s="17">
        <f t="shared" si="268"/>
        <v>2978194.1053976552</v>
      </c>
      <c r="P1596" s="16">
        <f t="shared" si="272"/>
        <v>-13139531.964323293</v>
      </c>
      <c r="Q1596" s="2">
        <f t="shared" si="263"/>
        <v>0.2266590707708695</v>
      </c>
    </row>
    <row r="1597" spans="6:17" x14ac:dyDescent="0.4">
      <c r="F1597" s="18">
        <v>42485</v>
      </c>
      <c r="G1597">
        <v>4341.2998046875</v>
      </c>
      <c r="H1597" s="12">
        <v>8.4946126937866193</v>
      </c>
      <c r="I1597" s="13">
        <f t="shared" si="264"/>
        <v>250.97729921834767</v>
      </c>
      <c r="K1597" s="19">
        <v>42485</v>
      </c>
      <c r="L1597" s="14">
        <f t="shared" si="265"/>
        <v>157757.88962242921</v>
      </c>
      <c r="M1597" s="14">
        <f t="shared" si="266"/>
        <v>2640378.4637672827</v>
      </c>
      <c r="N1597" s="14">
        <f t="shared" si="267"/>
        <v>7529.3189765504203</v>
      </c>
      <c r="O1597" s="17">
        <f t="shared" si="268"/>
        <v>2805665.6723662624</v>
      </c>
      <c r="P1597" s="16">
        <f t="shared" si="272"/>
        <v>-13154701.712838622</v>
      </c>
      <c r="Q1597" s="2">
        <f t="shared" si="263"/>
        <v>0.21328234828981421</v>
      </c>
    </row>
    <row r="1598" spans="6:17" x14ac:dyDescent="0.4">
      <c r="F1598" s="18">
        <v>42492</v>
      </c>
      <c r="G1598">
        <v>4330.169921875</v>
      </c>
      <c r="H1598" s="12">
        <v>8.4699773788452095</v>
      </c>
      <c r="I1598" s="13">
        <f t="shared" si="264"/>
        <v>251.12213558975583</v>
      </c>
      <c r="K1598" s="19">
        <v>42492</v>
      </c>
      <c r="L1598" s="14">
        <f t="shared" si="265"/>
        <v>157353.44235934244</v>
      </c>
      <c r="M1598" s="14">
        <f t="shared" si="266"/>
        <v>2632721.0746238083</v>
      </c>
      <c r="N1598" s="14">
        <f t="shared" si="267"/>
        <v>7533.6640676926654</v>
      </c>
      <c r="O1598" s="17">
        <f t="shared" si="268"/>
        <v>2797608.1810508431</v>
      </c>
      <c r="P1598" s="16">
        <f t="shared" si="272"/>
        <v>-13169888.975012021</v>
      </c>
      <c r="Q1598" s="2">
        <f t="shared" si="263"/>
        <v>0.21242458356018826</v>
      </c>
    </row>
    <row r="1599" spans="6:17" x14ac:dyDescent="0.4">
      <c r="F1599" s="18">
        <v>42499</v>
      </c>
      <c r="G1599">
        <v>4326.52978515625</v>
      </c>
      <c r="H1599" s="12">
        <v>8.4551935195922798</v>
      </c>
      <c r="I1599" s="13">
        <f t="shared" si="264"/>
        <v>251.26705554471735</v>
      </c>
      <c r="K1599" s="19">
        <v>42499</v>
      </c>
      <c r="L1599" s="14">
        <f t="shared" si="265"/>
        <v>157221.16393755111</v>
      </c>
      <c r="M1599" s="14">
        <f t="shared" si="266"/>
        <v>2628125.8111327072</v>
      </c>
      <c r="N1599" s="14">
        <f t="shared" si="267"/>
        <v>7538.011666341511</v>
      </c>
      <c r="O1599" s="17">
        <f t="shared" si="268"/>
        <v>2792884.9867365998</v>
      </c>
      <c r="P1599" s="16">
        <f t="shared" si="272"/>
        <v>-13185093.77106322</v>
      </c>
      <c r="Q1599" s="2">
        <f t="shared" si="263"/>
        <v>0.21182139734690617</v>
      </c>
    </row>
    <row r="1600" spans="6:17" x14ac:dyDescent="0.4">
      <c r="F1600" s="18">
        <v>42506</v>
      </c>
      <c r="G1600">
        <v>4362.89990234375</v>
      </c>
      <c r="H1600" s="12">
        <v>8.5956201553344709</v>
      </c>
      <c r="I1600" s="13">
        <f t="shared" si="264"/>
        <v>251.41205913146743</v>
      </c>
      <c r="K1600" s="19">
        <v>42506</v>
      </c>
      <c r="L1600" s="14">
        <f t="shared" si="265"/>
        <v>158542.81256606214</v>
      </c>
      <c r="M1600" s="14">
        <f t="shared" si="266"/>
        <v>2671774.5892605414</v>
      </c>
      <c r="N1600" s="14">
        <f t="shared" si="267"/>
        <v>7542.3617739440133</v>
      </c>
      <c r="O1600" s="17">
        <f t="shared" si="268"/>
        <v>2837859.7636005473</v>
      </c>
      <c r="P1600" s="16">
        <f>P1599*EXP($C$17/52)+(-MAX(O$2:O1599)*$C$16)</f>
        <v>-13312816.411414661</v>
      </c>
      <c r="Q1600" s="2">
        <f t="shared" si="263"/>
        <v>0.21316749783819694</v>
      </c>
    </row>
    <row r="1601" spans="6:17" x14ac:dyDescent="0.4">
      <c r="F1601" s="18">
        <v>42513</v>
      </c>
      <c r="G1601">
        <v>4512.5400390625</v>
      </c>
      <c r="H1601" s="12">
        <v>9.1942853927612305</v>
      </c>
      <c r="I1601" s="13">
        <f t="shared" si="264"/>
        <v>251.55714639826911</v>
      </c>
      <c r="K1601" s="19">
        <v>42513</v>
      </c>
      <c r="L1601" s="14">
        <f t="shared" si="265"/>
        <v>163980.56467571197</v>
      </c>
      <c r="M1601" s="14">
        <f t="shared" si="266"/>
        <v>2857857.5640692632</v>
      </c>
      <c r="N1601" s="14">
        <f t="shared" si="267"/>
        <v>7546.7143919480632</v>
      </c>
      <c r="O1601" s="17">
        <f t="shared" si="268"/>
        <v>3029384.8431369234</v>
      </c>
      <c r="P1601" s="16">
        <f t="shared" ref="P1601:P1612" si="273">P1600*EXP($C$17/52)</f>
        <v>-13328186.218919238</v>
      </c>
      <c r="Q1601" s="2">
        <f t="shared" si="263"/>
        <v>0.22729160542765672</v>
      </c>
    </row>
    <row r="1602" spans="6:17" x14ac:dyDescent="0.4">
      <c r="F1602" s="18">
        <v>42520</v>
      </c>
      <c r="G1602">
        <v>4509.7900390625</v>
      </c>
      <c r="H1602" s="12">
        <v>9.17950439453125</v>
      </c>
      <c r="I1602" s="13">
        <f t="shared" si="264"/>
        <v>251.70231739341324</v>
      </c>
      <c r="K1602" s="19">
        <v>42520</v>
      </c>
      <c r="L1602" s="14">
        <f t="shared" si="265"/>
        <v>163880.63280830369</v>
      </c>
      <c r="M1602" s="14">
        <f t="shared" si="266"/>
        <v>2853263.1898692516</v>
      </c>
      <c r="N1602" s="14">
        <f t="shared" si="267"/>
        <v>7551.0695218023875</v>
      </c>
      <c r="O1602" s="17">
        <f t="shared" si="268"/>
        <v>3024694.892199358</v>
      </c>
      <c r="P1602" s="16">
        <f t="shared" si="273"/>
        <v>-13343573.771052407</v>
      </c>
      <c r="Q1602" s="2">
        <f t="shared" ref="Q1602:Q1665" si="274">O1602/-P1602</f>
        <v>0.22667802075341623</v>
      </c>
    </row>
    <row r="1603" spans="6:17" x14ac:dyDescent="0.4">
      <c r="F1603" s="18">
        <v>42527</v>
      </c>
      <c r="G1603">
        <v>4461.0498046875</v>
      </c>
      <c r="H1603" s="12">
        <v>8.9922685623168892</v>
      </c>
      <c r="I1603" s="13">
        <f t="shared" ref="I1603:I1666" si="275">I1602*EXP($C$13/52)</f>
        <v>251.84757216521859</v>
      </c>
      <c r="K1603" s="19">
        <v>42527</v>
      </c>
      <c r="L1603" s="14">
        <f t="shared" ref="L1603:L1666" si="276">L1602*(G1603/G1602)</f>
        <v>162109.46821229946</v>
      </c>
      <c r="M1603" s="14">
        <f t="shared" ref="M1603:M1666" si="277">M1602*(H1603/H1602)</f>
        <v>2795064.7202220187</v>
      </c>
      <c r="N1603" s="14">
        <f t="shared" ref="N1603:N1666" si="278">N1602*(I1603/I1602)</f>
        <v>7555.427164956548</v>
      </c>
      <c r="O1603" s="17">
        <f t="shared" ref="O1603:O1666" si="279">L1603+M1603+N1603</f>
        <v>2964729.6155992746</v>
      </c>
      <c r="P1603" s="16">
        <f t="shared" si="273"/>
        <v>-13358979.088300556</v>
      </c>
      <c r="Q1603" s="2">
        <f t="shared" si="274"/>
        <v>0.22192785810973439</v>
      </c>
    </row>
    <row r="1604" spans="6:17" x14ac:dyDescent="0.4">
      <c r="F1604" s="18">
        <v>42534</v>
      </c>
      <c r="G1604">
        <v>4374.3798828125</v>
      </c>
      <c r="H1604" s="12">
        <v>8.63873195648193</v>
      </c>
      <c r="I1604" s="13">
        <f t="shared" si="275"/>
        <v>251.99291076203181</v>
      </c>
      <c r="K1604" s="19">
        <v>42534</v>
      </c>
      <c r="L1604" s="14">
        <f t="shared" si="276"/>
        <v>158959.9819791723</v>
      </c>
      <c r="M1604" s="14">
        <f t="shared" si="277"/>
        <v>2685175.0202616192</v>
      </c>
      <c r="N1604" s="14">
        <f t="shared" si="278"/>
        <v>7559.7873228609442</v>
      </c>
      <c r="O1604" s="17">
        <f t="shared" si="279"/>
        <v>2851694.7895636526</v>
      </c>
      <c r="P1604" s="16">
        <f t="shared" si="273"/>
        <v>-13374402.191173725</v>
      </c>
      <c r="Q1604" s="2">
        <f t="shared" si="274"/>
        <v>0.2132203554821758</v>
      </c>
    </row>
    <row r="1605" spans="6:17" x14ac:dyDescent="0.4">
      <c r="F1605" s="18">
        <v>42541</v>
      </c>
      <c r="G1605">
        <v>4285.7001953125</v>
      </c>
      <c r="H1605" s="12">
        <v>8.2630310058593697</v>
      </c>
      <c r="I1605" s="13">
        <f t="shared" si="275"/>
        <v>252.13833323222741</v>
      </c>
      <c r="K1605" s="19">
        <v>42541</v>
      </c>
      <c r="L1605" s="14">
        <f t="shared" si="276"/>
        <v>155737.46315260543</v>
      </c>
      <c r="M1605" s="14">
        <f t="shared" si="277"/>
        <v>2568395.9822289264</v>
      </c>
      <c r="N1605" s="14">
        <f t="shared" si="278"/>
        <v>7564.1499969668121</v>
      </c>
      <c r="O1605" s="17">
        <f t="shared" si="279"/>
        <v>2731697.5953784985</v>
      </c>
      <c r="P1605" s="16">
        <f t="shared" si="273"/>
        <v>-13389843.100205634</v>
      </c>
      <c r="Q1605" s="2">
        <f t="shared" si="274"/>
        <v>0.20401266653651429</v>
      </c>
    </row>
    <row r="1606" spans="6:17" x14ac:dyDescent="0.4">
      <c r="F1606" s="18">
        <v>42548</v>
      </c>
      <c r="G1606">
        <v>4437.4501953125</v>
      </c>
      <c r="H1606" s="12">
        <v>8.8580350875854492</v>
      </c>
      <c r="I1606" s="13">
        <f t="shared" si="275"/>
        <v>252.28383962420784</v>
      </c>
      <c r="K1606" s="19">
        <v>42548</v>
      </c>
      <c r="L1606" s="14">
        <f t="shared" si="276"/>
        <v>161251.88529049943</v>
      </c>
      <c r="M1606" s="14">
        <f t="shared" si="277"/>
        <v>2753340.9608731321</v>
      </c>
      <c r="N1606" s="14">
        <f t="shared" si="278"/>
        <v>7568.5151887262255</v>
      </c>
      <c r="O1606" s="17">
        <f t="shared" si="279"/>
        <v>2922161.3613523575</v>
      </c>
      <c r="P1606" s="16">
        <f t="shared" si="273"/>
        <v>-13405301.835953707</v>
      </c>
      <c r="Q1606" s="2">
        <f t="shared" si="274"/>
        <v>0.21798549537429818</v>
      </c>
    </row>
    <row r="1607" spans="6:17" x14ac:dyDescent="0.4">
      <c r="F1607" s="18">
        <v>42555</v>
      </c>
      <c r="G1607">
        <v>4528.35986328125</v>
      </c>
      <c r="H1607" s="12">
        <v>9.2216224670410103</v>
      </c>
      <c r="I1607" s="13">
        <f t="shared" si="275"/>
        <v>252.42942998640351</v>
      </c>
      <c r="K1607" s="19">
        <v>42555</v>
      </c>
      <c r="L1607" s="14">
        <f t="shared" si="276"/>
        <v>164555.43906707581</v>
      </c>
      <c r="M1607" s="14">
        <f t="shared" si="277"/>
        <v>2866354.7404318214</v>
      </c>
      <c r="N1607" s="14">
        <f t="shared" si="278"/>
        <v>7572.8828995920949</v>
      </c>
      <c r="O1607" s="17">
        <f t="shared" si="279"/>
        <v>3038483.0623984896</v>
      </c>
      <c r="P1607" s="16">
        <f t="shared" si="273"/>
        <v>-13420778.418999104</v>
      </c>
      <c r="Q1607" s="2">
        <f t="shared" si="274"/>
        <v>0.22640140292436881</v>
      </c>
    </row>
    <row r="1608" spans="6:17" x14ac:dyDescent="0.4">
      <c r="F1608" s="18">
        <v>42562</v>
      </c>
      <c r="G1608">
        <v>4589.830078125</v>
      </c>
      <c r="H1608" s="12">
        <v>9.4693584442138601</v>
      </c>
      <c r="I1608" s="13">
        <f t="shared" si="275"/>
        <v>252.57510436727273</v>
      </c>
      <c r="K1608" s="19">
        <v>42562</v>
      </c>
      <c r="L1608" s="14">
        <f t="shared" si="276"/>
        <v>166789.19665228485</v>
      </c>
      <c r="M1608" s="14">
        <f t="shared" si="277"/>
        <v>2943358.4558932679</v>
      </c>
      <c r="N1608" s="14">
        <f t="shared" si="278"/>
        <v>7577.2531310181712</v>
      </c>
      <c r="O1608" s="17">
        <f t="shared" si="279"/>
        <v>3117724.9056765707</v>
      </c>
      <c r="P1608" s="16">
        <f t="shared" si="273"/>
        <v>-13436272.869946744</v>
      </c>
      <c r="Q1608" s="2">
        <f t="shared" si="274"/>
        <v>0.23203792717324653</v>
      </c>
    </row>
    <row r="1609" spans="6:17" x14ac:dyDescent="0.4">
      <c r="F1609" s="18">
        <v>42569</v>
      </c>
      <c r="G1609">
        <v>4666.06982421875</v>
      </c>
      <c r="H1609" s="12">
        <v>9.7811803817749006</v>
      </c>
      <c r="I1609" s="13">
        <f t="shared" si="275"/>
        <v>252.72086281530179</v>
      </c>
      <c r="K1609" s="19">
        <v>42569</v>
      </c>
      <c r="L1609" s="14">
        <f t="shared" si="276"/>
        <v>169559.66217878761</v>
      </c>
      <c r="M1609" s="14">
        <f t="shared" si="277"/>
        <v>3040281.9953347514</v>
      </c>
      <c r="N1609" s="14">
        <f t="shared" si="278"/>
        <v>7581.6258844590429</v>
      </c>
      <c r="O1609" s="17">
        <f t="shared" si="279"/>
        <v>3217423.2833979977</v>
      </c>
      <c r="P1609" s="16">
        <f t="shared" si="273"/>
        <v>-13451785.209425339</v>
      </c>
      <c r="Q1609" s="2">
        <f t="shared" si="274"/>
        <v>0.23918188056880565</v>
      </c>
    </row>
    <row r="1610" spans="6:17" x14ac:dyDescent="0.4">
      <c r="F1610" s="18">
        <v>42576</v>
      </c>
      <c r="G1610">
        <v>4730.22998046875</v>
      </c>
      <c r="H1610" s="12">
        <v>10.0511016845703</v>
      </c>
      <c r="I1610" s="13">
        <f t="shared" si="275"/>
        <v>252.86670537900497</v>
      </c>
      <c r="K1610" s="19">
        <v>42576</v>
      </c>
      <c r="L1610" s="14">
        <f t="shared" si="276"/>
        <v>171891.16917052231</v>
      </c>
      <c r="M1610" s="14">
        <f t="shared" si="277"/>
        <v>3124181.5703364792</v>
      </c>
      <c r="N1610" s="14">
        <f t="shared" si="278"/>
        <v>7586.001161370139</v>
      </c>
      <c r="O1610" s="17">
        <f t="shared" si="279"/>
        <v>3303658.7406683713</v>
      </c>
      <c r="P1610" s="16">
        <f t="shared" si="273"/>
        <v>-13467315.458087413</v>
      </c>
      <c r="Q1610" s="2">
        <f t="shared" si="274"/>
        <v>0.24530937520175583</v>
      </c>
    </row>
    <row r="1611" spans="6:17" x14ac:dyDescent="0.4">
      <c r="F1611" s="18">
        <v>42583</v>
      </c>
      <c r="G1611">
        <v>4791.2099609375</v>
      </c>
      <c r="H1611" s="12">
        <v>10.3197898864746</v>
      </c>
      <c r="I1611" s="13">
        <f t="shared" si="275"/>
        <v>253.01263210692457</v>
      </c>
      <c r="K1611" s="19">
        <v>42583</v>
      </c>
      <c r="L1611" s="14">
        <f t="shared" si="276"/>
        <v>174107.11219698173</v>
      </c>
      <c r="M1611" s="14">
        <f t="shared" si="277"/>
        <v>3207697.8608785295</v>
      </c>
      <c r="N1611" s="14">
        <f t="shared" si="278"/>
        <v>7590.3789632077269</v>
      </c>
      <c r="O1611" s="17">
        <f t="shared" si="279"/>
        <v>3389395.3520387192</v>
      </c>
      <c r="P1611" s="16">
        <f t="shared" si="273"/>
        <v>-13482863.636609334</v>
      </c>
      <c r="Q1611" s="2">
        <f t="shared" si="274"/>
        <v>0.2513854210344208</v>
      </c>
    </row>
    <row r="1612" spans="6:17" x14ac:dyDescent="0.4">
      <c r="F1612" s="18">
        <v>42590</v>
      </c>
      <c r="G1612">
        <v>4807.080078125</v>
      </c>
      <c r="H1612" s="12">
        <v>10.393738746643001</v>
      </c>
      <c r="I1612" s="13">
        <f t="shared" si="275"/>
        <v>253.15864304763085</v>
      </c>
      <c r="K1612" s="19">
        <v>42590</v>
      </c>
      <c r="L1612" s="14">
        <f t="shared" si="276"/>
        <v>174683.81417754004</v>
      </c>
      <c r="M1612" s="14">
        <f t="shared" si="277"/>
        <v>3230683.3676752788</v>
      </c>
      <c r="N1612" s="14">
        <f t="shared" si="278"/>
        <v>7594.7592914289153</v>
      </c>
      <c r="O1612" s="17">
        <f t="shared" si="279"/>
        <v>3412961.941144248</v>
      </c>
      <c r="P1612" s="16">
        <f t="shared" si="273"/>
        <v>-13498429.765691344</v>
      </c>
      <c r="Q1612" s="2">
        <f t="shared" si="274"/>
        <v>0.25284140454757909</v>
      </c>
    </row>
    <row r="1613" spans="6:17" x14ac:dyDescent="0.4">
      <c r="F1613" s="18">
        <v>42597</v>
      </c>
      <c r="G1613">
        <v>4806.14013671875</v>
      </c>
      <c r="H1613" s="12">
        <v>10.3999004364013</v>
      </c>
      <c r="I1613" s="13">
        <f t="shared" si="275"/>
        <v>253.30473824972213</v>
      </c>
      <c r="K1613" s="19">
        <v>42597</v>
      </c>
      <c r="L1613" s="14">
        <f t="shared" si="276"/>
        <v>174649.65777754696</v>
      </c>
      <c r="M1613" s="14">
        <f t="shared" si="277"/>
        <v>3232598.6042522369</v>
      </c>
      <c r="N1613" s="14">
        <f t="shared" si="278"/>
        <v>7599.1421474916542</v>
      </c>
      <c r="O1613" s="17">
        <f t="shared" si="279"/>
        <v>3414847.4041772755</v>
      </c>
      <c r="P1613" s="16">
        <f>P1612*EXP($C$17/52)+(-MAX(O$2:O1612)*$C$16)</f>
        <v>-13626514.156236947</v>
      </c>
      <c r="Q1613" s="2">
        <f t="shared" si="274"/>
        <v>0.2506031524294331</v>
      </c>
    </row>
    <row r="1614" spans="6:17" x14ac:dyDescent="0.4">
      <c r="F1614" s="18">
        <v>42604</v>
      </c>
      <c r="G1614">
        <v>4783.68994140625</v>
      </c>
      <c r="H1614" s="12">
        <v>10.3086948394775</v>
      </c>
      <c r="I1614" s="13">
        <f t="shared" si="275"/>
        <v>253.4509177618248</v>
      </c>
      <c r="K1614" s="19">
        <v>42604</v>
      </c>
      <c r="L1614" s="14">
        <f t="shared" si="276"/>
        <v>173833.84325345277</v>
      </c>
      <c r="M1614" s="14">
        <f t="shared" si="277"/>
        <v>3204249.190032471</v>
      </c>
      <c r="N1614" s="14">
        <f t="shared" si="278"/>
        <v>7603.5275328547341</v>
      </c>
      <c r="O1614" s="17">
        <f t="shared" si="279"/>
        <v>3385686.5608187784</v>
      </c>
      <c r="P1614" s="16">
        <f t="shared" ref="P1614:P1625" si="280">P1613*EXP($C$17/52)</f>
        <v>-13642246.131580662</v>
      </c>
      <c r="Q1614" s="2">
        <f t="shared" si="274"/>
        <v>0.24817662195532422</v>
      </c>
    </row>
    <row r="1615" spans="6:17" x14ac:dyDescent="0.4">
      <c r="F1615" s="18">
        <v>42611</v>
      </c>
      <c r="G1615">
        <v>4798.740234375</v>
      </c>
      <c r="H1615" s="12">
        <v>10.361691474914499</v>
      </c>
      <c r="I1615" s="13">
        <f t="shared" si="275"/>
        <v>253.59718163259325</v>
      </c>
      <c r="K1615" s="19">
        <v>42611</v>
      </c>
      <c r="L1615" s="14">
        <f t="shared" si="276"/>
        <v>174380.75375578331</v>
      </c>
      <c r="M1615" s="14">
        <f t="shared" si="277"/>
        <v>3220722.1217486318</v>
      </c>
      <c r="N1615" s="14">
        <f t="shared" si="278"/>
        <v>7607.9154489777875</v>
      </c>
      <c r="O1615" s="17">
        <f t="shared" si="279"/>
        <v>3402710.7909533926</v>
      </c>
      <c r="P1615" s="16">
        <f t="shared" si="280"/>
        <v>-13657996.269680116</v>
      </c>
      <c r="Q1615" s="2">
        <f t="shared" si="274"/>
        <v>0.24913689561529564</v>
      </c>
    </row>
    <row r="1616" spans="6:17" x14ac:dyDescent="0.4">
      <c r="F1616" s="18">
        <v>42618</v>
      </c>
      <c r="G1616">
        <v>4681.5400390625</v>
      </c>
      <c r="H1616" s="12">
        <v>9.8563661575317294</v>
      </c>
      <c r="I1616" s="13">
        <f t="shared" si="275"/>
        <v>253.74352991071001</v>
      </c>
      <c r="K1616" s="19">
        <v>42618</v>
      </c>
      <c r="L1616" s="14">
        <f t="shared" si="276"/>
        <v>170121.83216371248</v>
      </c>
      <c r="M1616" s="14">
        <f t="shared" si="277"/>
        <v>3063651.9723126525</v>
      </c>
      <c r="N1616" s="14">
        <f t="shared" si="278"/>
        <v>7612.3058973212901</v>
      </c>
      <c r="O1616" s="17">
        <f t="shared" si="279"/>
        <v>3241386.1103736861</v>
      </c>
      <c r="P1616" s="16">
        <f t="shared" si="280"/>
        <v>-13673764.591504432</v>
      </c>
      <c r="Q1616" s="2">
        <f t="shared" si="274"/>
        <v>0.23705147830229378</v>
      </c>
    </row>
    <row r="1617" spans="1:17" x14ac:dyDescent="0.4">
      <c r="F1617" s="18">
        <v>42625</v>
      </c>
      <c r="G1617">
        <v>4818.0498046875</v>
      </c>
      <c r="H1617" s="12">
        <v>10.430712699890099</v>
      </c>
      <c r="I1617" s="13">
        <f t="shared" si="275"/>
        <v>253.88996264488566</v>
      </c>
      <c r="K1617" s="19">
        <v>42625</v>
      </c>
      <c r="L1617" s="14">
        <f t="shared" si="276"/>
        <v>175082.44154493965</v>
      </c>
      <c r="M1617" s="14">
        <f t="shared" si="277"/>
        <v>3242175.9728584909</v>
      </c>
      <c r="N1617" s="14">
        <f t="shared" si="278"/>
        <v>7616.6988793465598</v>
      </c>
      <c r="O1617" s="17">
        <f t="shared" si="279"/>
        <v>3424875.1132827774</v>
      </c>
      <c r="P1617" s="16">
        <f t="shared" si="280"/>
        <v>-13689551.118046941</v>
      </c>
      <c r="Q1617" s="2">
        <f t="shared" si="274"/>
        <v>0.25018169578750926</v>
      </c>
    </row>
    <row r="1618" spans="1:17" x14ac:dyDescent="0.4">
      <c r="F1618" s="18">
        <v>42632</v>
      </c>
      <c r="G1618">
        <v>4858.91015625</v>
      </c>
      <c r="H1618" s="12">
        <v>10.6081943511962</v>
      </c>
      <c r="I1618" s="13">
        <f t="shared" si="275"/>
        <v>254.0364798838589</v>
      </c>
      <c r="K1618" s="19">
        <v>42632</v>
      </c>
      <c r="L1618" s="14">
        <f t="shared" si="276"/>
        <v>176567.26017570327</v>
      </c>
      <c r="M1618" s="14">
        <f t="shared" si="277"/>
        <v>3297342.5527503854</v>
      </c>
      <c r="N1618" s="14">
        <f t="shared" si="278"/>
        <v>7621.0943965157576</v>
      </c>
      <c r="O1618" s="17">
        <f t="shared" si="279"/>
        <v>3481530.9073226042</v>
      </c>
      <c r="P1618" s="16">
        <f t="shared" si="280"/>
        <v>-13705355.87032521</v>
      </c>
      <c r="Q1618" s="2">
        <f t="shared" si="274"/>
        <v>0.25402703441366331</v>
      </c>
    </row>
    <row r="1619" spans="1:17" x14ac:dyDescent="0.4">
      <c r="F1619" s="18">
        <v>42639</v>
      </c>
      <c r="G1619">
        <v>4875.7001953125</v>
      </c>
      <c r="H1619" s="12">
        <v>10.666123390197701</v>
      </c>
      <c r="I1619" s="13">
        <f t="shared" si="275"/>
        <v>254.1830816763966</v>
      </c>
      <c r="K1619" s="19">
        <v>42639</v>
      </c>
      <c r="L1619" s="14">
        <f t="shared" si="276"/>
        <v>177177.39106929372</v>
      </c>
      <c r="M1619" s="14">
        <f t="shared" si="277"/>
        <v>3315348.6223052903</v>
      </c>
      <c r="N1619" s="14">
        <f t="shared" si="278"/>
        <v>7625.4924502918884</v>
      </c>
      <c r="O1619" s="17">
        <f t="shared" si="279"/>
        <v>3500151.5058248756</v>
      </c>
      <c r="P1619" s="16">
        <f t="shared" si="280"/>
        <v>-13721178.869381068</v>
      </c>
      <c r="Q1619" s="2">
        <f t="shared" si="274"/>
        <v>0.25509116520851532</v>
      </c>
    </row>
    <row r="1620" spans="1:17" x14ac:dyDescent="0.4">
      <c r="F1620" s="18">
        <v>42646</v>
      </c>
      <c r="G1620">
        <v>4864.52001953125</v>
      </c>
      <c r="H1620" s="12">
        <v>10.6266822814941</v>
      </c>
      <c r="I1620" s="13">
        <f t="shared" si="275"/>
        <v>254.3297680712937</v>
      </c>
      <c r="K1620" s="19">
        <v>42646</v>
      </c>
      <c r="L1620" s="14">
        <f t="shared" si="276"/>
        <v>176771.11621701252</v>
      </c>
      <c r="M1620" s="14">
        <f t="shared" si="277"/>
        <v>3303089.151772365</v>
      </c>
      <c r="N1620" s="14">
        <f t="shared" si="278"/>
        <v>7629.8930421388013</v>
      </c>
      <c r="O1620" s="17">
        <f t="shared" si="279"/>
        <v>3487490.1610315163</v>
      </c>
      <c r="P1620" s="16">
        <f t="shared" si="280"/>
        <v>-13737020.136280645</v>
      </c>
      <c r="Q1620" s="2">
        <f t="shared" si="274"/>
        <v>0.25387530384561036</v>
      </c>
    </row>
    <row r="1621" spans="1:17" x14ac:dyDescent="0.4">
      <c r="F1621" s="18">
        <v>42653</v>
      </c>
      <c r="G1621">
        <v>4808.47998046875</v>
      </c>
      <c r="H1621" s="12">
        <v>10.3777151107788</v>
      </c>
      <c r="I1621" s="13">
        <f t="shared" si="275"/>
        <v>254.47653911737336</v>
      </c>
      <c r="K1621" s="19">
        <v>42653</v>
      </c>
      <c r="L1621" s="14">
        <f t="shared" si="276"/>
        <v>174734.68503404912</v>
      </c>
      <c r="M1621" s="14">
        <f t="shared" si="277"/>
        <v>3225702.7447119723</v>
      </c>
      <c r="N1621" s="14">
        <f t="shared" si="278"/>
        <v>7634.2961735211911</v>
      </c>
      <c r="O1621" s="17">
        <f t="shared" si="279"/>
        <v>3408071.7259195428</v>
      </c>
      <c r="P1621" s="16">
        <f t="shared" si="280"/>
        <v>-13752879.692114385</v>
      </c>
      <c r="Q1621" s="2">
        <f t="shared" si="274"/>
        <v>0.24780786295059792</v>
      </c>
    </row>
    <row r="1622" spans="1:17" x14ac:dyDescent="0.4">
      <c r="F1622" s="18">
        <v>42660</v>
      </c>
      <c r="G1622">
        <v>4851.85986328125</v>
      </c>
      <c r="H1622" s="12">
        <v>10.5601291656494</v>
      </c>
      <c r="I1622" s="13">
        <f t="shared" si="275"/>
        <v>254.62339486348688</v>
      </c>
      <c r="K1622" s="19">
        <v>42660</v>
      </c>
      <c r="L1622" s="14">
        <f t="shared" si="276"/>
        <v>176311.0605603786</v>
      </c>
      <c r="M1622" s="14">
        <f t="shared" si="277"/>
        <v>3282402.4624426104</v>
      </c>
      <c r="N1622" s="14">
        <f t="shared" si="278"/>
        <v>7638.7018459045967</v>
      </c>
      <c r="O1622" s="17">
        <f t="shared" si="279"/>
        <v>3466352.2248488939</v>
      </c>
      <c r="P1622" s="16">
        <f t="shared" si="280"/>
        <v>-13768757.557997083</v>
      </c>
      <c r="Q1622" s="2">
        <f t="shared" si="274"/>
        <v>0.25175490310202964</v>
      </c>
    </row>
    <row r="1623" spans="1:17" x14ac:dyDescent="0.4">
      <c r="F1623" s="18">
        <v>42667</v>
      </c>
      <c r="G1623">
        <v>4805.58984375</v>
      </c>
      <c r="H1623" s="12">
        <v>10.3592262268066</v>
      </c>
      <c r="I1623" s="13">
        <f t="shared" si="275"/>
        <v>254.77033535851376</v>
      </c>
      <c r="K1623" s="19">
        <v>42667</v>
      </c>
      <c r="L1623" s="14">
        <f t="shared" si="276"/>
        <v>174629.66075791459</v>
      </c>
      <c r="M1623" s="14">
        <f t="shared" si="277"/>
        <v>3219955.849259635</v>
      </c>
      <c r="N1623" s="14">
        <f t="shared" si="278"/>
        <v>7643.1100607554035</v>
      </c>
      <c r="O1623" s="17">
        <f t="shared" si="279"/>
        <v>3402228.6200783052</v>
      </c>
      <c r="P1623" s="16">
        <f t="shared" si="280"/>
        <v>-13784653.755067913</v>
      </c>
      <c r="Q1623" s="2">
        <f t="shared" si="274"/>
        <v>0.24681277314110844</v>
      </c>
    </row>
    <row r="1624" spans="1:17" x14ac:dyDescent="0.4">
      <c r="F1624" s="18">
        <v>42674</v>
      </c>
      <c r="G1624">
        <v>4660.4599609375</v>
      </c>
      <c r="H1624" s="12">
        <v>9.7552995681762695</v>
      </c>
      <c r="I1624" s="13">
        <f t="shared" si="275"/>
        <v>254.91736065136172</v>
      </c>
      <c r="K1624" s="19">
        <v>42674</v>
      </c>
      <c r="L1624" s="14">
        <f t="shared" si="276"/>
        <v>169355.80613747827</v>
      </c>
      <c r="M1624" s="14">
        <f t="shared" si="277"/>
        <v>3032237.4681368764</v>
      </c>
      <c r="N1624" s="14">
        <f t="shared" si="278"/>
        <v>7647.5208195408422</v>
      </c>
      <c r="O1624" s="17">
        <f t="shared" si="279"/>
        <v>3209240.7950938959</v>
      </c>
      <c r="P1624" s="16">
        <f t="shared" si="280"/>
        <v>-13800568.304490453</v>
      </c>
      <c r="Q1624" s="2">
        <f t="shared" si="274"/>
        <v>0.23254410429240566</v>
      </c>
    </row>
    <row r="1625" spans="1:17" x14ac:dyDescent="0.4">
      <c r="F1625" s="18">
        <v>42681</v>
      </c>
      <c r="G1625">
        <v>4751.9501953125</v>
      </c>
      <c r="H1625" s="12">
        <v>10.118887901306101</v>
      </c>
      <c r="I1625" s="13">
        <f t="shared" si="275"/>
        <v>255.06447079096668</v>
      </c>
      <c r="K1625" s="19">
        <v>42681</v>
      </c>
      <c r="L1625" s="14">
        <f t="shared" si="276"/>
        <v>172680.45703592052</v>
      </c>
      <c r="M1625" s="14">
        <f t="shared" si="277"/>
        <v>3145251.5441259146</v>
      </c>
      <c r="N1625" s="14">
        <f t="shared" si="278"/>
        <v>7651.9341237289909</v>
      </c>
      <c r="O1625" s="17">
        <f t="shared" si="279"/>
        <v>3325583.935285564</v>
      </c>
      <c r="P1625" s="16">
        <f t="shared" si="280"/>
        <v>-13816501.227452714</v>
      </c>
      <c r="Q1625" s="2">
        <f t="shared" si="274"/>
        <v>0.24069653239546571</v>
      </c>
    </row>
    <row r="1626" spans="1:17" x14ac:dyDescent="0.4">
      <c r="F1626" s="18">
        <v>42688</v>
      </c>
      <c r="G1626">
        <v>4808.0400390625</v>
      </c>
      <c r="H1626" s="12">
        <v>10.382646560668899</v>
      </c>
      <c r="I1626" s="13">
        <f t="shared" si="275"/>
        <v>255.21166582629283</v>
      </c>
      <c r="K1626" s="19">
        <v>42688</v>
      </c>
      <c r="L1626" s="14">
        <f t="shared" si="276"/>
        <v>174718.69806449392</v>
      </c>
      <c r="M1626" s="14">
        <f t="shared" si="277"/>
        <v>3227235.5861203265</v>
      </c>
      <c r="N1626" s="14">
        <f t="shared" si="278"/>
        <v>7656.3499747887754</v>
      </c>
      <c r="O1626" s="17">
        <f t="shared" si="279"/>
        <v>3409610.6341596092</v>
      </c>
      <c r="P1626" s="16">
        <f>P1625*EXP($C$17/52)+(-MAX(O$2:O1625)*$C$16)</f>
        <v>-13944952.83534654</v>
      </c>
      <c r="Q1626" s="2">
        <f t="shared" si="274"/>
        <v>0.24450499578006485</v>
      </c>
    </row>
    <row r="1627" spans="1:17" x14ac:dyDescent="0.4">
      <c r="F1627" s="18">
        <v>42695</v>
      </c>
      <c r="G1627">
        <v>4870.02001953125</v>
      </c>
      <c r="H1627" s="12">
        <v>10.6402387619018</v>
      </c>
      <c r="I1627" s="13">
        <f t="shared" si="275"/>
        <v>255.3589458063326</v>
      </c>
      <c r="K1627" s="19">
        <v>42695</v>
      </c>
      <c r="L1627" s="14">
        <f t="shared" si="276"/>
        <v>176970.97995182907</v>
      </c>
      <c r="M1627" s="14">
        <f t="shared" si="277"/>
        <v>3307302.9093859596</v>
      </c>
      <c r="N1627" s="14">
        <f t="shared" si="278"/>
        <v>7660.7683741899682</v>
      </c>
      <c r="O1627" s="17">
        <f t="shared" si="279"/>
        <v>3491934.657711979</v>
      </c>
      <c r="P1627" s="16">
        <f t="shared" ref="P1627:P1638" si="281">P1626*EXP($C$17/52)</f>
        <v>-13961052.451995347</v>
      </c>
      <c r="Q1627" s="2">
        <f t="shared" si="274"/>
        <v>0.25011972913352271</v>
      </c>
    </row>
    <row r="1628" spans="1:17" x14ac:dyDescent="0.4">
      <c r="F1628" s="18">
        <v>42702</v>
      </c>
      <c r="G1628">
        <v>4739.3701171875</v>
      </c>
      <c r="H1628" s="12">
        <v>10.0806837081909</v>
      </c>
      <c r="I1628" s="13">
        <f t="shared" si="275"/>
        <v>255.50631078010667</v>
      </c>
      <c r="K1628" s="19">
        <v>42702</v>
      </c>
      <c r="L1628" s="14">
        <f t="shared" si="276"/>
        <v>172223.31132713013</v>
      </c>
      <c r="M1628" s="14">
        <f t="shared" si="277"/>
        <v>3133376.5437741317</v>
      </c>
      <c r="N1628" s="14">
        <f t="shared" si="278"/>
        <v>7665.1893234031904</v>
      </c>
      <c r="O1628" s="17">
        <f t="shared" si="279"/>
        <v>3313265.0444246652</v>
      </c>
      <c r="P1628" s="16">
        <f t="shared" si="281"/>
        <v>-13977170.655846225</v>
      </c>
      <c r="Q1628" s="2">
        <f t="shared" si="274"/>
        <v>0.23704833589041335</v>
      </c>
    </row>
    <row r="1629" spans="1:17" x14ac:dyDescent="0.4">
      <c r="F1629" s="18">
        <v>42709</v>
      </c>
      <c r="G1629">
        <v>4895.89990234375</v>
      </c>
      <c r="H1629" s="12">
        <v>10.7474660873413</v>
      </c>
      <c r="I1629" s="13">
        <f t="shared" si="275"/>
        <v>255.65376079666407</v>
      </c>
      <c r="K1629" s="19">
        <v>42709</v>
      </c>
      <c r="L1629" s="14">
        <f t="shared" si="276"/>
        <v>177911.42541283302</v>
      </c>
      <c r="M1629" s="14">
        <f t="shared" si="277"/>
        <v>3340632.3537083492</v>
      </c>
      <c r="N1629" s="14">
        <f t="shared" si="278"/>
        <v>7669.6128238999127</v>
      </c>
      <c r="O1629" s="17">
        <f t="shared" si="279"/>
        <v>3526213.3919450822</v>
      </c>
      <c r="P1629" s="16">
        <f t="shared" si="281"/>
        <v>-13993307.468358325</v>
      </c>
      <c r="Q1629" s="2">
        <f t="shared" si="274"/>
        <v>0.25199284728921723</v>
      </c>
    </row>
    <row r="1630" spans="1:17" x14ac:dyDescent="0.4">
      <c r="F1630" s="18">
        <v>42716</v>
      </c>
      <c r="G1630">
        <v>4914.85986328125</v>
      </c>
      <c r="H1630" s="12">
        <v>10.83127784729</v>
      </c>
      <c r="I1630" s="13">
        <f t="shared" si="275"/>
        <v>255.80129590508207</v>
      </c>
      <c r="K1630" s="19">
        <v>42716</v>
      </c>
      <c r="L1630" s="14">
        <f t="shared" si="276"/>
        <v>178600.40879555038</v>
      </c>
      <c r="M1630" s="14">
        <f t="shared" si="277"/>
        <v>3366683.5433218377</v>
      </c>
      <c r="N1630" s="14">
        <f t="shared" si="278"/>
        <v>7674.0388771524531</v>
      </c>
      <c r="O1630" s="17">
        <f t="shared" si="279"/>
        <v>3552957.9909945405</v>
      </c>
      <c r="P1630" s="16">
        <f t="shared" si="281"/>
        <v>-14009462.91101557</v>
      </c>
      <c r="Q1630" s="2">
        <f t="shared" si="274"/>
        <v>0.25361129213603667</v>
      </c>
    </row>
    <row r="1631" spans="1:17" x14ac:dyDescent="0.4">
      <c r="F1631" s="18">
        <v>42723</v>
      </c>
      <c r="G1631">
        <v>4940.02001953125</v>
      </c>
      <c r="H1631" s="12">
        <v>10.921251296996999</v>
      </c>
      <c r="I1631" s="13">
        <f t="shared" si="275"/>
        <v>255.9489161544663</v>
      </c>
      <c r="K1631" s="19">
        <v>42723</v>
      </c>
      <c r="L1631" s="14">
        <f t="shared" si="276"/>
        <v>179514.70021313106</v>
      </c>
      <c r="M1631" s="14">
        <f t="shared" si="277"/>
        <v>3394649.9695122838</v>
      </c>
      <c r="N1631" s="14">
        <f t="shared" si="278"/>
        <v>7678.4674846339803</v>
      </c>
      <c r="O1631" s="17">
        <f t="shared" si="279"/>
        <v>3581843.1372100487</v>
      </c>
      <c r="P1631" s="16">
        <f t="shared" si="281"/>
        <v>-14025637.00532669</v>
      </c>
      <c r="Q1631" s="2">
        <f t="shared" si="274"/>
        <v>0.25537828590956174</v>
      </c>
    </row>
    <row r="1632" spans="1:17" x14ac:dyDescent="0.4">
      <c r="A1632" s="7"/>
      <c r="E1632" s="7"/>
      <c r="F1632" s="20">
        <v>42730</v>
      </c>
      <c r="G1632" s="8">
        <v>4863.6201171875</v>
      </c>
      <c r="H1632" s="21">
        <v>10.621376037597599</v>
      </c>
      <c r="I1632" s="22">
        <f t="shared" si="275"/>
        <v>256.09662159395072</v>
      </c>
      <c r="J1632" s="22"/>
      <c r="K1632" s="23">
        <v>42730</v>
      </c>
      <c r="L1632" s="24">
        <f t="shared" si="276"/>
        <v>176738.41479094117</v>
      </c>
      <c r="M1632" s="24">
        <f t="shared" si="277"/>
        <v>3301439.8132312382</v>
      </c>
      <c r="N1632" s="24">
        <f t="shared" si="278"/>
        <v>7682.8986478185134</v>
      </c>
      <c r="O1632" s="25">
        <f t="shared" si="279"/>
        <v>3485861.1266699983</v>
      </c>
      <c r="P1632" s="26">
        <f t="shared" si="281"/>
        <v>-14041829.772825243</v>
      </c>
      <c r="Q1632" s="2">
        <f t="shared" si="274"/>
        <v>0.24824835388733218</v>
      </c>
    </row>
    <row r="1633" spans="2:17" x14ac:dyDescent="0.4">
      <c r="F1633" s="18">
        <v>42737</v>
      </c>
      <c r="G1633">
        <v>5007.080078125</v>
      </c>
      <c r="H1633" s="12">
        <v>11.2343378067016</v>
      </c>
      <c r="I1633" s="13">
        <f t="shared" si="275"/>
        <v>256.24441227269767</v>
      </c>
      <c r="K1633" s="19">
        <v>42737</v>
      </c>
      <c r="L1633" s="14">
        <f t="shared" si="276"/>
        <v>181951.58635268849</v>
      </c>
      <c r="M1633" s="14">
        <f t="shared" si="277"/>
        <v>3491966.5756154391</v>
      </c>
      <c r="N1633" s="14">
        <f t="shared" si="278"/>
        <v>7687.3323681809215</v>
      </c>
      <c r="O1633" s="17">
        <f t="shared" si="279"/>
        <v>3681605.4943363089</v>
      </c>
      <c r="P1633" s="16">
        <f t="shared" si="281"/>
        <v>-14058041.235069651</v>
      </c>
      <c r="Q1633" s="2">
        <f t="shared" si="274"/>
        <v>0.26188609300362947</v>
      </c>
    </row>
    <row r="1634" spans="2:17" x14ac:dyDescent="0.4">
      <c r="F1634" s="18">
        <v>42744</v>
      </c>
      <c r="G1634">
        <v>5059.509765625</v>
      </c>
      <c r="H1634" s="12">
        <v>11.458804130554199</v>
      </c>
      <c r="I1634" s="13">
        <f t="shared" si="275"/>
        <v>256.39228823989782</v>
      </c>
      <c r="K1634" s="19">
        <v>42744</v>
      </c>
      <c r="L1634" s="14">
        <f t="shared" si="276"/>
        <v>183856.82147250965</v>
      </c>
      <c r="M1634" s="14">
        <f t="shared" si="277"/>
        <v>3561737.390213605</v>
      </c>
      <c r="N1634" s="14">
        <f t="shared" si="278"/>
        <v>7691.7686471969255</v>
      </c>
      <c r="O1634" s="17">
        <f t="shared" si="279"/>
        <v>3753285.9803333115</v>
      </c>
      <c r="P1634" s="16">
        <f t="shared" si="281"/>
        <v>-14074271.413643224</v>
      </c>
      <c r="Q1634" s="2">
        <f t="shared" si="274"/>
        <v>0.26667710675914463</v>
      </c>
    </row>
    <row r="1635" spans="2:17" x14ac:dyDescent="0.4">
      <c r="F1635" s="18">
        <v>42751</v>
      </c>
      <c r="G1635">
        <v>5063.2001953125</v>
      </c>
      <c r="H1635" s="12">
        <v>11.4711351394653</v>
      </c>
      <c r="I1635" s="13">
        <f t="shared" si="275"/>
        <v>256.54024954477023</v>
      </c>
      <c r="K1635" s="19">
        <v>42751</v>
      </c>
      <c r="L1635" s="14">
        <f t="shared" si="276"/>
        <v>183990.92748349541</v>
      </c>
      <c r="M1635" s="14">
        <f t="shared" si="277"/>
        <v>3565570.2348104171</v>
      </c>
      <c r="N1635" s="14">
        <f t="shared" si="278"/>
        <v>7696.207486343098</v>
      </c>
      <c r="O1635" s="17">
        <f t="shared" si="279"/>
        <v>3757257.3697802555</v>
      </c>
      <c r="P1635" s="16">
        <f t="shared" si="281"/>
        <v>-14090520.33015419</v>
      </c>
      <c r="Q1635" s="2">
        <f t="shared" si="274"/>
        <v>0.26665142817611909</v>
      </c>
    </row>
    <row r="1636" spans="2:17" x14ac:dyDescent="0.4">
      <c r="B1636" s="7"/>
      <c r="C1636" s="7"/>
      <c r="D1636" s="7"/>
      <c r="F1636" s="18">
        <v>42758</v>
      </c>
      <c r="G1636">
        <v>5168.06005859375</v>
      </c>
      <c r="H1636" s="12">
        <v>11.941031455993601</v>
      </c>
      <c r="I1636" s="13">
        <f t="shared" si="275"/>
        <v>256.68829623656239</v>
      </c>
      <c r="K1636" s="19">
        <v>42758</v>
      </c>
      <c r="L1636" s="14">
        <f t="shared" si="276"/>
        <v>187801.41546672216</v>
      </c>
      <c r="M1636" s="14">
        <f t="shared" si="277"/>
        <v>3711627.9962516669</v>
      </c>
      <c r="N1636" s="14">
        <f t="shared" si="278"/>
        <v>7700.6488870968633</v>
      </c>
      <c r="O1636" s="17">
        <f t="shared" si="279"/>
        <v>3907130.0606054859</v>
      </c>
      <c r="P1636" s="16">
        <f t="shared" si="281"/>
        <v>-14106788.006235724</v>
      </c>
      <c r="Q1636" s="2">
        <f t="shared" si="274"/>
        <v>0.27696808507212195</v>
      </c>
    </row>
    <row r="1637" spans="2:17" x14ac:dyDescent="0.4">
      <c r="F1637" s="18">
        <v>42765</v>
      </c>
      <c r="G1637">
        <v>5161.60009765625</v>
      </c>
      <c r="H1637" s="12">
        <v>11.912667274475</v>
      </c>
      <c r="I1637" s="13">
        <f t="shared" si="275"/>
        <v>256.83642836455022</v>
      </c>
      <c r="K1637" s="19">
        <v>42765</v>
      </c>
      <c r="L1637" s="14">
        <f t="shared" si="276"/>
        <v>187566.66784495162</v>
      </c>
      <c r="M1637" s="14">
        <f t="shared" si="277"/>
        <v>3702811.5643878719</v>
      </c>
      <c r="N1637" s="14">
        <f t="shared" si="278"/>
        <v>7705.0928509364976</v>
      </c>
      <c r="O1637" s="17">
        <f t="shared" si="279"/>
        <v>3898083.3250837601</v>
      </c>
      <c r="P1637" s="16">
        <f t="shared" si="281"/>
        <v>-14123074.463545978</v>
      </c>
      <c r="Q1637" s="2">
        <f t="shared" si="274"/>
        <v>0.27600812664022739</v>
      </c>
    </row>
    <row r="1638" spans="2:17" x14ac:dyDescent="0.4">
      <c r="F1638" s="18">
        <v>42772</v>
      </c>
      <c r="G1638">
        <v>5226.68994140625</v>
      </c>
      <c r="H1638" s="12">
        <v>12.238264083862299</v>
      </c>
      <c r="I1638" s="13">
        <f t="shared" si="275"/>
        <v>256.98464597803797</v>
      </c>
      <c r="K1638" s="19">
        <v>42772</v>
      </c>
      <c r="L1638" s="14">
        <f t="shared" si="276"/>
        <v>189931.95862140669</v>
      </c>
      <c r="M1638" s="14">
        <f t="shared" si="277"/>
        <v>3804016.7439961657</v>
      </c>
      <c r="N1638" s="14">
        <f t="shared" si="278"/>
        <v>7709.5393793411313</v>
      </c>
      <c r="O1638" s="17">
        <f t="shared" si="279"/>
        <v>4001658.2419969137</v>
      </c>
      <c r="P1638" s="16">
        <f t="shared" si="281"/>
        <v>-14139379.723768106</v>
      </c>
      <c r="Q1638" s="2">
        <f t="shared" si="274"/>
        <v>0.28301511948718516</v>
      </c>
    </row>
    <row r="1639" spans="2:17" x14ac:dyDescent="0.4">
      <c r="F1639" s="18">
        <v>42779</v>
      </c>
      <c r="G1639">
        <v>5324.72021484375</v>
      </c>
      <c r="H1639" s="12">
        <v>12.705693244934</v>
      </c>
      <c r="I1639" s="13">
        <f t="shared" si="275"/>
        <v>257.13294912635854</v>
      </c>
      <c r="K1639" s="19">
        <v>42779</v>
      </c>
      <c r="L1639" s="14">
        <f t="shared" si="276"/>
        <v>193494.26708946304</v>
      </c>
      <c r="M1639" s="14">
        <f t="shared" si="277"/>
        <v>3949307.6400876706</v>
      </c>
      <c r="N1639" s="14">
        <f t="shared" si="278"/>
        <v>7713.9884737907478</v>
      </c>
      <c r="O1639" s="17">
        <f t="shared" si="279"/>
        <v>4150515.8956509242</v>
      </c>
      <c r="P1639" s="16">
        <f>P1638*EXP($C$17/52)+(-MAX(O$2:O1638)*$C$16)</f>
        <v>-14268204.098789666</v>
      </c>
      <c r="Q1639" s="2">
        <f t="shared" si="274"/>
        <v>0.29089266363963784</v>
      </c>
    </row>
    <row r="1640" spans="2:17" x14ac:dyDescent="0.4">
      <c r="F1640" s="18">
        <v>42786</v>
      </c>
      <c r="G1640">
        <v>5343.31005859375</v>
      </c>
      <c r="H1640" s="12">
        <v>12.7846250534057</v>
      </c>
      <c r="I1640" s="13">
        <f t="shared" si="275"/>
        <v>257.28133785887309</v>
      </c>
      <c r="K1640" s="19">
        <v>42786</v>
      </c>
      <c r="L1640" s="14">
        <f t="shared" si="276"/>
        <v>194169.8008351961</v>
      </c>
      <c r="M1640" s="14">
        <f t="shared" si="277"/>
        <v>3973841.9955324242</v>
      </c>
      <c r="N1640" s="14">
        <f t="shared" si="278"/>
        <v>7718.4401357661845</v>
      </c>
      <c r="O1640" s="17">
        <f t="shared" si="279"/>
        <v>4175730.2365033864</v>
      </c>
      <c r="P1640" s="16">
        <f t="shared" ref="P1640:P1651" si="282">P1639*EXP($C$17/52)</f>
        <v>-14284676.912930362</v>
      </c>
      <c r="Q1640" s="2">
        <f t="shared" si="274"/>
        <v>0.29232234386229294</v>
      </c>
    </row>
    <row r="1641" spans="2:17" x14ac:dyDescent="0.4">
      <c r="F1641" s="18">
        <v>42793</v>
      </c>
      <c r="G1641">
        <v>5373.47998046875</v>
      </c>
      <c r="H1641" s="12">
        <v>12.9313907623291</v>
      </c>
      <c r="I1641" s="13">
        <f t="shared" si="275"/>
        <v>257.42981222497144</v>
      </c>
      <c r="K1641" s="19">
        <v>42793</v>
      </c>
      <c r="L1641" s="14">
        <f t="shared" si="276"/>
        <v>195266.14142884378</v>
      </c>
      <c r="M1641" s="14">
        <f t="shared" si="277"/>
        <v>4019461.1462847982</v>
      </c>
      <c r="N1641" s="14">
        <f t="shared" si="278"/>
        <v>7722.8943667491349</v>
      </c>
      <c r="O1641" s="17">
        <f t="shared" si="279"/>
        <v>4222450.1820803918</v>
      </c>
      <c r="P1641" s="16">
        <f t="shared" si="282"/>
        <v>-14301168.745134147</v>
      </c>
      <c r="Q1641" s="2">
        <f t="shared" si="274"/>
        <v>0.29525210542788993</v>
      </c>
    </row>
    <row r="1642" spans="2:17" x14ac:dyDescent="0.4">
      <c r="F1642" s="18">
        <v>42800</v>
      </c>
      <c r="G1642">
        <v>5385.89990234375</v>
      </c>
      <c r="H1642" s="12">
        <v>12.999223709106399</v>
      </c>
      <c r="I1642" s="13">
        <f t="shared" si="275"/>
        <v>257.5783722740718</v>
      </c>
      <c r="K1642" s="19">
        <v>42800</v>
      </c>
      <c r="L1642" s="14">
        <f t="shared" si="276"/>
        <v>195717.46724194702</v>
      </c>
      <c r="M1642" s="14">
        <f t="shared" si="277"/>
        <v>4040545.6451620287</v>
      </c>
      <c r="N1642" s="14">
        <f t="shared" si="278"/>
        <v>7727.3511682221451</v>
      </c>
      <c r="O1642" s="17">
        <f t="shared" si="279"/>
        <v>4243990.4635721976</v>
      </c>
      <c r="P1642" s="16">
        <f t="shared" si="282"/>
        <v>-14317679.617357604</v>
      </c>
      <c r="Q1642" s="2">
        <f t="shared" si="274"/>
        <v>0.29641607976945683</v>
      </c>
    </row>
    <row r="1643" spans="2:17" x14ac:dyDescent="0.4">
      <c r="F1643" s="18">
        <v>42807</v>
      </c>
      <c r="G1643">
        <v>5408.759765625</v>
      </c>
      <c r="H1643" s="12">
        <v>13.0978889465332</v>
      </c>
      <c r="I1643" s="13">
        <f t="shared" si="275"/>
        <v>257.72701805562093</v>
      </c>
      <c r="K1643" s="19">
        <v>42807</v>
      </c>
      <c r="L1643" s="14">
        <f t="shared" si="276"/>
        <v>196548.16863336289</v>
      </c>
      <c r="M1643" s="14">
        <f t="shared" si="277"/>
        <v>4071213.7376831584</v>
      </c>
      <c r="N1643" s="14">
        <f t="shared" si="278"/>
        <v>7731.8105416686185</v>
      </c>
      <c r="O1643" s="17">
        <f t="shared" si="279"/>
        <v>4275493.7168581905</v>
      </c>
      <c r="P1643" s="16">
        <f t="shared" si="282"/>
        <v>-14334209.551582666</v>
      </c>
      <c r="Q1643" s="2">
        <f t="shared" si="274"/>
        <v>0.29827202549764076</v>
      </c>
    </row>
    <row r="1644" spans="2:17" x14ac:dyDescent="0.4">
      <c r="F1644" s="18">
        <v>42814</v>
      </c>
      <c r="G1644">
        <v>5364</v>
      </c>
      <c r="H1644" s="12">
        <v>12.8771257400512</v>
      </c>
      <c r="I1644" s="13">
        <f t="shared" si="275"/>
        <v>257.87574961909411</v>
      </c>
      <c r="K1644" s="19">
        <v>42814</v>
      </c>
      <c r="L1644" s="14">
        <f t="shared" si="276"/>
        <v>194921.64973748516</v>
      </c>
      <c r="M1644" s="14">
        <f t="shared" si="277"/>
        <v>4002593.9621854899</v>
      </c>
      <c r="N1644" s="14">
        <f t="shared" si="278"/>
        <v>7736.2724885728139</v>
      </c>
      <c r="O1644" s="17">
        <f t="shared" si="279"/>
        <v>4205251.8844115473</v>
      </c>
      <c r="P1644" s="16">
        <f t="shared" si="282"/>
        <v>-14350758.569816645</v>
      </c>
      <c r="Q1644" s="2">
        <f t="shared" si="274"/>
        <v>0.29303342147057504</v>
      </c>
    </row>
    <row r="1645" spans="2:17" x14ac:dyDescent="0.4">
      <c r="F1645" s="18">
        <v>42821</v>
      </c>
      <c r="G1645">
        <v>5436.22998046875</v>
      </c>
      <c r="H1645" s="12">
        <v>13.2310571670532</v>
      </c>
      <c r="I1645" s="13">
        <f t="shared" si="275"/>
        <v>258.02456701399518</v>
      </c>
      <c r="K1645" s="19">
        <v>42821</v>
      </c>
      <c r="L1645" s="14">
        <f t="shared" si="276"/>
        <v>197546.4049487967</v>
      </c>
      <c r="M1645" s="14">
        <f t="shared" si="277"/>
        <v>4112606.3843162893</v>
      </c>
      <c r="N1645" s="14">
        <f t="shared" si="278"/>
        <v>7740.7370104198471</v>
      </c>
      <c r="O1645" s="17">
        <f t="shared" si="279"/>
        <v>4317893.5262755062</v>
      </c>
      <c r="P1645" s="16">
        <f t="shared" si="282"/>
        <v>-14367326.694092261</v>
      </c>
      <c r="Q1645" s="2">
        <f t="shared" si="274"/>
        <v>0.3005356263006807</v>
      </c>
    </row>
    <row r="1646" spans="2:17" x14ac:dyDescent="0.4">
      <c r="F1646" s="18">
        <v>42828</v>
      </c>
      <c r="G1646">
        <v>5418.3701171875</v>
      </c>
      <c r="H1646" s="12">
        <v>13.145941734313899</v>
      </c>
      <c r="I1646" s="13">
        <f t="shared" si="275"/>
        <v>258.1734702898566</v>
      </c>
      <c r="K1646" s="19">
        <v>42828</v>
      </c>
      <c r="L1646" s="14">
        <f t="shared" si="276"/>
        <v>196897.39786175956</v>
      </c>
      <c r="M1646" s="14">
        <f t="shared" si="277"/>
        <v>4086149.9743962153</v>
      </c>
      <c r="N1646" s="14">
        <f t="shared" si="278"/>
        <v>7745.2041086956906</v>
      </c>
      <c r="O1646" s="17">
        <f t="shared" si="279"/>
        <v>4290792.5763666704</v>
      </c>
      <c r="P1646" s="16">
        <f t="shared" si="282"/>
        <v>-14383913.946467668</v>
      </c>
      <c r="Q1646" s="2">
        <f t="shared" si="274"/>
        <v>0.29830493927700275</v>
      </c>
    </row>
    <row r="1647" spans="2:17" x14ac:dyDescent="0.4">
      <c r="F1647" s="18">
        <v>42835</v>
      </c>
      <c r="G1647">
        <v>5353.58984375</v>
      </c>
      <c r="H1647" s="12">
        <v>12.8276872634887</v>
      </c>
      <c r="I1647" s="13">
        <f t="shared" si="275"/>
        <v>258.32245949623939</v>
      </c>
      <c r="K1647" s="19">
        <v>42835</v>
      </c>
      <c r="L1647" s="14">
        <f t="shared" si="276"/>
        <v>194543.35651782167</v>
      </c>
      <c r="M1647" s="14">
        <f t="shared" si="277"/>
        <v>3987227.0121546108</v>
      </c>
      <c r="N1647" s="14">
        <f t="shared" si="278"/>
        <v>7749.6737848871735</v>
      </c>
      <c r="O1647" s="17">
        <f t="shared" si="279"/>
        <v>4189520.0424573193</v>
      </c>
      <c r="P1647" s="16">
        <f t="shared" si="282"/>
        <v>-14400520.349026488</v>
      </c>
      <c r="Q1647" s="2">
        <f t="shared" si="274"/>
        <v>0.29092837903878532</v>
      </c>
    </row>
    <row r="1648" spans="2:17" x14ac:dyDescent="0.4">
      <c r="F1648" s="18">
        <v>42842</v>
      </c>
      <c r="G1648">
        <v>5442.0498046875</v>
      </c>
      <c r="H1648" s="12">
        <v>13.2483253479003</v>
      </c>
      <c r="I1648" s="13">
        <f t="shared" si="275"/>
        <v>258.47153468273314</v>
      </c>
      <c r="K1648" s="19">
        <v>42842</v>
      </c>
      <c r="L1648" s="14">
        <f t="shared" si="276"/>
        <v>197757.89073140314</v>
      </c>
      <c r="M1648" s="14">
        <f t="shared" si="277"/>
        <v>4117973.8489036355</v>
      </c>
      <c r="N1648" s="14">
        <f t="shared" si="278"/>
        <v>7754.1460404819854</v>
      </c>
      <c r="O1648" s="17">
        <f t="shared" si="279"/>
        <v>4323485.8856755216</v>
      </c>
      <c r="P1648" s="16">
        <f t="shared" si="282"/>
        <v>-14417145.923877841</v>
      </c>
      <c r="Q1648" s="2">
        <f t="shared" si="274"/>
        <v>0.29988500556930031</v>
      </c>
    </row>
    <row r="1649" spans="6:17" x14ac:dyDescent="0.4">
      <c r="F1649" s="18">
        <v>42849</v>
      </c>
      <c r="G1649">
        <v>5583.52978515625</v>
      </c>
      <c r="H1649" s="12">
        <v>13.93541431427</v>
      </c>
      <c r="I1649" s="13">
        <f t="shared" si="275"/>
        <v>258.620695898956</v>
      </c>
      <c r="K1649" s="19">
        <v>42849</v>
      </c>
      <c r="L1649" s="14">
        <f t="shared" si="276"/>
        <v>202899.11205835987</v>
      </c>
      <c r="M1649" s="14">
        <f t="shared" si="277"/>
        <v>4331541.5505625531</v>
      </c>
      <c r="N1649" s="14">
        <f t="shared" si="278"/>
        <v>7758.6208769686718</v>
      </c>
      <c r="O1649" s="17">
        <f t="shared" si="279"/>
        <v>4542199.2834978821</v>
      </c>
      <c r="P1649" s="16">
        <f t="shared" si="282"/>
        <v>-14433790.693156371</v>
      </c>
      <c r="Q1649" s="2">
        <f t="shared" si="274"/>
        <v>0.31469205699730135</v>
      </c>
    </row>
    <row r="1650" spans="6:17" x14ac:dyDescent="0.4">
      <c r="F1650" s="18">
        <v>42856</v>
      </c>
      <c r="G1650">
        <v>5646.08984375</v>
      </c>
      <c r="H1650" s="12">
        <v>14.247501373291</v>
      </c>
      <c r="I1650" s="13">
        <f t="shared" si="275"/>
        <v>258.76994319455491</v>
      </c>
      <c r="K1650" s="19">
        <v>42856</v>
      </c>
      <c r="L1650" s="14">
        <f t="shared" si="276"/>
        <v>205172.47332397645</v>
      </c>
      <c r="M1650" s="14">
        <f t="shared" si="277"/>
        <v>4428547.4976450196</v>
      </c>
      <c r="N1650" s="14">
        <f t="shared" si="278"/>
        <v>7763.0982958366394</v>
      </c>
      <c r="O1650" s="17">
        <f t="shared" si="279"/>
        <v>4641483.0692648329</v>
      </c>
      <c r="P1650" s="16">
        <f t="shared" si="282"/>
        <v>-14450454.679022275</v>
      </c>
      <c r="Q1650" s="2">
        <f t="shared" si="274"/>
        <v>0.32119979421843892</v>
      </c>
    </row>
    <row r="1651" spans="6:17" x14ac:dyDescent="0.4">
      <c r="F1651" s="18">
        <v>42863</v>
      </c>
      <c r="G1651">
        <v>5686.81005859375</v>
      </c>
      <c r="H1651" s="12">
        <v>14.464606285095201</v>
      </c>
      <c r="I1651" s="13">
        <f t="shared" si="275"/>
        <v>258.91927661920533</v>
      </c>
      <c r="K1651" s="19">
        <v>42863</v>
      </c>
      <c r="L1651" s="14">
        <f t="shared" si="276"/>
        <v>206652.19954601381</v>
      </c>
      <c r="M1651" s="14">
        <f t="shared" si="277"/>
        <v>4496030.1662692409</v>
      </c>
      <c r="N1651" s="14">
        <f t="shared" si="278"/>
        <v>7767.5782985761525</v>
      </c>
      <c r="O1651" s="17">
        <f t="shared" si="279"/>
        <v>4710449.944113831</v>
      </c>
      <c r="P1651" s="16">
        <f t="shared" si="282"/>
        <v>-14467137.903661335</v>
      </c>
      <c r="Q1651" s="2">
        <f t="shared" si="274"/>
        <v>0.32559653301719843</v>
      </c>
    </row>
    <row r="1652" spans="6:17" x14ac:dyDescent="0.4">
      <c r="F1652" s="18">
        <v>42870</v>
      </c>
      <c r="G1652">
        <v>5651.56005859375</v>
      </c>
      <c r="H1652" s="12">
        <v>14.290676116943301</v>
      </c>
      <c r="I1652" s="13">
        <f t="shared" si="275"/>
        <v>259.06869622261149</v>
      </c>
      <c r="K1652" s="19">
        <v>42870</v>
      </c>
      <c r="L1652" s="14">
        <f t="shared" si="276"/>
        <v>205371.25470014388</v>
      </c>
      <c r="M1652" s="14">
        <f t="shared" si="277"/>
        <v>4441967.4930500593</v>
      </c>
      <c r="N1652" s="14">
        <f t="shared" si="278"/>
        <v>7772.0608866783368</v>
      </c>
      <c r="O1652" s="17">
        <f t="shared" si="279"/>
        <v>4655110.8086368814</v>
      </c>
      <c r="P1652" s="16">
        <f>P1651*EXP($C$17/52)+(-MAX(O$2:O1651)*$C$16)</f>
        <v>-14596340.679464316</v>
      </c>
      <c r="Q1652" s="2">
        <f t="shared" si="274"/>
        <v>0.31892314045438708</v>
      </c>
    </row>
    <row r="1653" spans="6:17" x14ac:dyDescent="0.4">
      <c r="F1653" s="18">
        <v>42877</v>
      </c>
      <c r="G1653">
        <v>5788.35986328125</v>
      </c>
      <c r="H1653" s="12">
        <v>14.9876298904418</v>
      </c>
      <c r="I1653" s="13">
        <f t="shared" si="275"/>
        <v>259.21820205450621</v>
      </c>
      <c r="K1653" s="19">
        <v>42877</v>
      </c>
      <c r="L1653" s="14">
        <f t="shared" si="276"/>
        <v>210342.40377051174</v>
      </c>
      <c r="M1653" s="14">
        <f t="shared" si="277"/>
        <v>4658601.4703864027</v>
      </c>
      <c r="N1653" s="14">
        <f t="shared" si="278"/>
        <v>7776.5460616351784</v>
      </c>
      <c r="O1653" s="17">
        <f t="shared" si="279"/>
        <v>4876720.4202185497</v>
      </c>
      <c r="P1653" s="16">
        <f t="shared" ref="P1653:P1664" si="283">P1652*EXP($C$17/52)</f>
        <v>-14613192.331254711</v>
      </c>
      <c r="Q1653" s="2">
        <f t="shared" si="274"/>
        <v>0.33372040206356657</v>
      </c>
    </row>
    <row r="1654" spans="6:17" x14ac:dyDescent="0.4">
      <c r="F1654" s="18">
        <v>42884</v>
      </c>
      <c r="G1654">
        <v>5881.4599609375</v>
      </c>
      <c r="H1654" s="12">
        <v>15.456381797790501</v>
      </c>
      <c r="I1654" s="13">
        <f t="shared" si="275"/>
        <v>259.367794164651</v>
      </c>
      <c r="K1654" s="19">
        <v>42884</v>
      </c>
      <c r="L1654" s="14">
        <f t="shared" si="276"/>
        <v>213725.55526676029</v>
      </c>
      <c r="M1654" s="14">
        <f t="shared" si="277"/>
        <v>4804303.5153917801</v>
      </c>
      <c r="N1654" s="14">
        <f t="shared" si="278"/>
        <v>7781.0338249395227</v>
      </c>
      <c r="O1654" s="17">
        <f t="shared" si="279"/>
        <v>5025810.1044834796</v>
      </c>
      <c r="P1654" s="16">
        <f t="shared" si="283"/>
        <v>-14630063.438480841</v>
      </c>
      <c r="Q1654" s="2">
        <f t="shared" si="274"/>
        <v>0.34352620038982895</v>
      </c>
    </row>
    <row r="1655" spans="6:17" x14ac:dyDescent="0.4">
      <c r="F1655" s="18">
        <v>42891</v>
      </c>
      <c r="G1655">
        <v>5741.93994140625</v>
      </c>
      <c r="H1655" s="12">
        <v>14.707616806030201</v>
      </c>
      <c r="I1655" s="13">
        <f t="shared" si="275"/>
        <v>259.51747260283622</v>
      </c>
      <c r="K1655" s="19">
        <v>42891</v>
      </c>
      <c r="L1655" s="14">
        <f t="shared" si="276"/>
        <v>208655.55668763325</v>
      </c>
      <c r="M1655" s="14">
        <f t="shared" si="277"/>
        <v>4571565.0692807669</v>
      </c>
      <c r="N1655" s="14">
        <f t="shared" si="278"/>
        <v>7785.5241780850793</v>
      </c>
      <c r="O1655" s="17">
        <f t="shared" si="279"/>
        <v>4788006.1501464853</v>
      </c>
      <c r="P1655" s="16">
        <f t="shared" si="283"/>
        <v>-14646954.023604242</v>
      </c>
      <c r="Q1655" s="2">
        <f t="shared" si="274"/>
        <v>0.32689432508836941</v>
      </c>
    </row>
    <row r="1656" spans="6:17" x14ac:dyDescent="0.4">
      <c r="F1656" s="18">
        <v>42898</v>
      </c>
      <c r="G1656">
        <v>5681.47998046875</v>
      </c>
      <c r="H1656" s="12">
        <v>14.406629562377899</v>
      </c>
      <c r="I1656" s="13">
        <f t="shared" si="275"/>
        <v>259.66723741888086</v>
      </c>
      <c r="K1656" s="19">
        <v>42898</v>
      </c>
      <c r="L1656" s="14">
        <f t="shared" si="276"/>
        <v>206458.51057857258</v>
      </c>
      <c r="M1656" s="14">
        <f t="shared" si="277"/>
        <v>4478009.2751961807</v>
      </c>
      <c r="N1656" s="14">
        <f t="shared" si="278"/>
        <v>7790.017122566418</v>
      </c>
      <c r="O1656" s="17">
        <f t="shared" si="279"/>
        <v>4692257.8028973201</v>
      </c>
      <c r="P1656" s="16">
        <f t="shared" si="283"/>
        <v>-14663864.109112384</v>
      </c>
      <c r="Q1656" s="2">
        <f t="shared" si="274"/>
        <v>0.31998781276085808</v>
      </c>
    </row>
    <row r="1657" spans="6:17" x14ac:dyDescent="0.4">
      <c r="F1657" s="18">
        <v>42905</v>
      </c>
      <c r="G1657">
        <v>5803.10986328125</v>
      </c>
      <c r="H1657" s="12">
        <v>15.024639129638601</v>
      </c>
      <c r="I1657" s="13">
        <f t="shared" si="275"/>
        <v>259.81708866263261</v>
      </c>
      <c r="K1657" s="19">
        <v>42905</v>
      </c>
      <c r="L1657" s="14">
        <f t="shared" si="276"/>
        <v>210878.40196842892</v>
      </c>
      <c r="M1657" s="14">
        <f t="shared" si="277"/>
        <v>4670105.043493052</v>
      </c>
      <c r="N1657" s="14">
        <f t="shared" si="278"/>
        <v>7794.5126598789711</v>
      </c>
      <c r="O1657" s="17">
        <f t="shared" si="279"/>
        <v>4888777.9581213603</v>
      </c>
      <c r="P1657" s="16">
        <f t="shared" si="283"/>
        <v>-14680793.717518695</v>
      </c>
      <c r="Q1657" s="2">
        <f t="shared" si="274"/>
        <v>0.33300501677150784</v>
      </c>
    </row>
    <row r="1658" spans="6:17" x14ac:dyDescent="0.4">
      <c r="F1658" s="18">
        <v>42912</v>
      </c>
      <c r="G1658">
        <v>5646.919921875</v>
      </c>
      <c r="H1658" s="12">
        <v>14.226137161254799</v>
      </c>
      <c r="I1658" s="13">
        <f t="shared" si="275"/>
        <v>259.96702638396806</v>
      </c>
      <c r="K1658" s="19">
        <v>42912</v>
      </c>
      <c r="L1658" s="14">
        <f t="shared" si="276"/>
        <v>205202.63741747677</v>
      </c>
      <c r="M1658" s="14">
        <f t="shared" si="277"/>
        <v>4421906.8646474732</v>
      </c>
      <c r="N1658" s="14">
        <f t="shared" si="278"/>
        <v>7799.0107915190347</v>
      </c>
      <c r="O1658" s="17">
        <f t="shared" si="279"/>
        <v>4634908.5128564686</v>
      </c>
      <c r="P1658" s="16">
        <f t="shared" si="283"/>
        <v>-14697742.871362597</v>
      </c>
      <c r="Q1658" s="2">
        <f t="shared" si="274"/>
        <v>0.31534831935910551</v>
      </c>
    </row>
    <row r="1659" spans="6:17" x14ac:dyDescent="0.4">
      <c r="F1659" s="18">
        <v>42919</v>
      </c>
      <c r="G1659">
        <v>5656.47021484375</v>
      </c>
      <c r="H1659" s="12">
        <v>14.255743026733301</v>
      </c>
      <c r="I1659" s="13">
        <f t="shared" si="275"/>
        <v>260.11705063279254</v>
      </c>
      <c r="K1659" s="19">
        <v>42919</v>
      </c>
      <c r="L1659" s="14">
        <f t="shared" si="276"/>
        <v>205549.68418499077</v>
      </c>
      <c r="M1659" s="14">
        <f t="shared" si="277"/>
        <v>4431109.2488442007</v>
      </c>
      <c r="N1659" s="14">
        <f t="shared" si="278"/>
        <v>7803.5115189837679</v>
      </c>
      <c r="O1659" s="17">
        <f t="shared" si="279"/>
        <v>4644462.4445481757</v>
      </c>
      <c r="P1659" s="16">
        <f t="shared" si="283"/>
        <v>-14714711.593209533</v>
      </c>
      <c r="Q1659" s="2">
        <f t="shared" si="274"/>
        <v>0.31563394329056899</v>
      </c>
    </row>
    <row r="1660" spans="6:17" x14ac:dyDescent="0.4">
      <c r="F1660" s="18">
        <v>42926</v>
      </c>
      <c r="G1660">
        <v>5838.080078125</v>
      </c>
      <c r="H1660" s="12">
        <v>15.172324180603001</v>
      </c>
      <c r="I1660" s="13">
        <f t="shared" si="275"/>
        <v>260.2671614590401</v>
      </c>
      <c r="K1660" s="19">
        <v>42926</v>
      </c>
      <c r="L1660" s="14">
        <f t="shared" si="276"/>
        <v>212149.17974043082</v>
      </c>
      <c r="M1660" s="14">
        <f t="shared" si="277"/>
        <v>4716009.9531155936</v>
      </c>
      <c r="N1660" s="14">
        <f t="shared" si="278"/>
        <v>7808.0148437711941</v>
      </c>
      <c r="O1660" s="17">
        <f t="shared" si="279"/>
        <v>4935967.1476997957</v>
      </c>
      <c r="P1660" s="16">
        <f t="shared" si="283"/>
        <v>-14731699.905651001</v>
      </c>
      <c r="Q1660" s="2">
        <f t="shared" si="274"/>
        <v>0.33505754117394049</v>
      </c>
    </row>
    <row r="1661" spans="6:17" x14ac:dyDescent="0.4">
      <c r="F1661" s="18">
        <v>42933</v>
      </c>
      <c r="G1661">
        <v>5921.52978515625</v>
      </c>
      <c r="H1661" s="12">
        <v>15.590521812438899</v>
      </c>
      <c r="I1661" s="13">
        <f t="shared" si="275"/>
        <v>260.41735891267365</v>
      </c>
      <c r="K1661" s="19">
        <v>42933</v>
      </c>
      <c r="L1661" s="14">
        <f t="shared" si="276"/>
        <v>215181.64703436091</v>
      </c>
      <c r="M1661" s="14">
        <f t="shared" si="277"/>
        <v>4845998.2245650562</v>
      </c>
      <c r="N1661" s="14">
        <f t="shared" si="278"/>
        <v>7812.5207673802015</v>
      </c>
      <c r="O1661" s="17">
        <f t="shared" si="279"/>
        <v>5068992.3923667977</v>
      </c>
      <c r="P1661" s="16">
        <f t="shared" si="283"/>
        <v>-14748707.83130458</v>
      </c>
      <c r="Q1661" s="2">
        <f t="shared" si="274"/>
        <v>0.34369061007552859</v>
      </c>
    </row>
    <row r="1662" spans="6:17" x14ac:dyDescent="0.4">
      <c r="F1662" s="18">
        <v>42940</v>
      </c>
      <c r="G1662">
        <v>5908.919921875</v>
      </c>
      <c r="H1662" s="12">
        <v>15.5313100814819</v>
      </c>
      <c r="I1662" s="13">
        <f t="shared" si="275"/>
        <v>260.567643043685</v>
      </c>
      <c r="K1662" s="19">
        <v>42940</v>
      </c>
      <c r="L1662" s="14">
        <f t="shared" si="276"/>
        <v>214723.41896692142</v>
      </c>
      <c r="M1662" s="14">
        <f t="shared" si="277"/>
        <v>4827593.4561716011</v>
      </c>
      <c r="N1662" s="14">
        <f t="shared" si="278"/>
        <v>7817.0292913105422</v>
      </c>
      <c r="O1662" s="17">
        <f t="shared" si="279"/>
        <v>5050133.9044298325</v>
      </c>
      <c r="P1662" s="16">
        <f t="shared" si="283"/>
        <v>-14765735.392813958</v>
      </c>
      <c r="Q1662" s="2">
        <f t="shared" si="274"/>
        <v>0.34201709363473909</v>
      </c>
    </row>
    <row r="1663" spans="6:17" x14ac:dyDescent="0.4">
      <c r="F1663" s="18">
        <v>42947</v>
      </c>
      <c r="G1663">
        <v>5899.91015625</v>
      </c>
      <c r="H1663" s="12">
        <v>15.479497909545801</v>
      </c>
      <c r="I1663" s="13">
        <f t="shared" si="275"/>
        <v>260.71801390209475</v>
      </c>
      <c r="K1663" s="19">
        <v>42947</v>
      </c>
      <c r="L1663" s="14">
        <f t="shared" si="276"/>
        <v>214396.01434735148</v>
      </c>
      <c r="M1663" s="14">
        <f t="shared" si="277"/>
        <v>4811488.6909665735</v>
      </c>
      <c r="N1663" s="14">
        <f t="shared" si="278"/>
        <v>7821.5404170628344</v>
      </c>
      <c r="O1663" s="17">
        <f t="shared" si="279"/>
        <v>5033706.2457309877</v>
      </c>
      <c r="P1663" s="16">
        <f t="shared" si="283"/>
        <v>-14782782.612848969</v>
      </c>
      <c r="Q1663" s="2">
        <f t="shared" si="274"/>
        <v>0.34051141639299809</v>
      </c>
    </row>
    <row r="1664" spans="6:17" x14ac:dyDescent="0.4">
      <c r="F1664" s="18">
        <v>42954</v>
      </c>
      <c r="G1664">
        <v>5831.52978515625</v>
      </c>
      <c r="H1664" s="12">
        <v>15.1266822814941</v>
      </c>
      <c r="I1664" s="13">
        <f t="shared" si="275"/>
        <v>260.86847153795236</v>
      </c>
      <c r="K1664" s="19">
        <v>42954</v>
      </c>
      <c r="L1664" s="14">
        <f t="shared" si="276"/>
        <v>211911.14955554402</v>
      </c>
      <c r="M1664" s="14">
        <f t="shared" si="277"/>
        <v>4701823.0923608085</v>
      </c>
      <c r="N1664" s="14">
        <f t="shared" si="278"/>
        <v>7826.0541461385628</v>
      </c>
      <c r="O1664" s="17">
        <f t="shared" si="279"/>
        <v>4921560.2960624918</v>
      </c>
      <c r="P1664" s="16">
        <f t="shared" si="283"/>
        <v>-14799849.514105618</v>
      </c>
      <c r="Q1664" s="2">
        <f t="shared" si="274"/>
        <v>0.33254123911001882</v>
      </c>
    </row>
    <row r="1665" spans="6:17" x14ac:dyDescent="0.4">
      <c r="F1665" s="18">
        <v>42961</v>
      </c>
      <c r="G1665">
        <v>5790.91015625</v>
      </c>
      <c r="H1665" s="12">
        <v>14.9218997955322</v>
      </c>
      <c r="I1665" s="13">
        <f t="shared" si="275"/>
        <v>261.01901600133618</v>
      </c>
      <c r="K1665" s="19">
        <v>42961</v>
      </c>
      <c r="L1665" s="14">
        <f t="shared" si="276"/>
        <v>210435.0785118955</v>
      </c>
      <c r="M1665" s="14">
        <f t="shared" si="277"/>
        <v>4638170.6004601447</v>
      </c>
      <c r="N1665" s="14">
        <f t="shared" si="278"/>
        <v>7830.5704800400781</v>
      </c>
      <c r="O1665" s="17">
        <f t="shared" si="279"/>
        <v>4856436.2494520806</v>
      </c>
      <c r="P1665" s="16">
        <f>P1664*EXP($C$17/52)+(-MAX(O$2:O1664)*$C$16)</f>
        <v>-14929436.409485482</v>
      </c>
      <c r="Q1665" s="2">
        <f t="shared" si="274"/>
        <v>0.32529267122009531</v>
      </c>
    </row>
    <row r="1666" spans="6:17" x14ac:dyDescent="0.4">
      <c r="F1666" s="18">
        <v>42968</v>
      </c>
      <c r="G1666">
        <v>5822.52978515625</v>
      </c>
      <c r="H1666" s="12">
        <v>15.084738731384199</v>
      </c>
      <c r="I1666" s="13">
        <f t="shared" si="275"/>
        <v>261.16964734235347</v>
      </c>
      <c r="K1666" s="19">
        <v>42968</v>
      </c>
      <c r="L1666" s="14">
        <f t="shared" si="276"/>
        <v>211584.09980766234</v>
      </c>
      <c r="M1666" s="14">
        <f t="shared" si="277"/>
        <v>4688785.7885547001</v>
      </c>
      <c r="N1666" s="14">
        <f t="shared" si="278"/>
        <v>7835.0894202705977</v>
      </c>
      <c r="O1666" s="17">
        <f t="shared" si="279"/>
        <v>4908204.9777826322</v>
      </c>
      <c r="P1666" s="16">
        <f t="shared" ref="P1666:P1677" si="284">P1665*EXP($C$17/52)</f>
        <v>-14946672.624323456</v>
      </c>
      <c r="Q1666" s="2">
        <f t="shared" ref="Q1666:Q1729" si="285">O1666/-P1666</f>
        <v>0.32838111204732406</v>
      </c>
    </row>
    <row r="1667" spans="6:17" x14ac:dyDescent="0.4">
      <c r="F1667" s="18">
        <v>42975</v>
      </c>
      <c r="G1667">
        <v>5987.89990234375</v>
      </c>
      <c r="H1667" s="12">
        <v>15.9408712387084</v>
      </c>
      <c r="I1667" s="13">
        <f t="shared" ref="I1667:I1730" si="286">I1666*EXP($C$13/52)</f>
        <v>261.3203656111404</v>
      </c>
      <c r="K1667" s="19">
        <v>42975</v>
      </c>
      <c r="L1667" s="14">
        <f t="shared" ref="L1667:L1730" si="287">L1666*(G1667/G1666)</f>
        <v>217593.46148914422</v>
      </c>
      <c r="M1667" s="14">
        <f t="shared" ref="M1667:M1730" si="288">M1666*(H1667/H1666)</f>
        <v>4954897.2542514652</v>
      </c>
      <c r="N1667" s="14">
        <f t="shared" ref="N1667:N1730" si="289">N1666*(I1667/I1666)</f>
        <v>7839.6109683342065</v>
      </c>
      <c r="O1667" s="17">
        <f t="shared" ref="O1667:O1730" si="290">L1667+M1667+N1667</f>
        <v>5180330.3267089436</v>
      </c>
      <c r="P1667" s="16">
        <f t="shared" si="284"/>
        <v>-14963928.738579853</v>
      </c>
      <c r="Q1667" s="2">
        <f t="shared" si="285"/>
        <v>0.34618785061125473</v>
      </c>
    </row>
    <row r="1668" spans="6:17" x14ac:dyDescent="0.4">
      <c r="F1668" s="18">
        <v>42982</v>
      </c>
      <c r="G1668">
        <v>5913.3701171875</v>
      </c>
      <c r="H1668" s="12">
        <v>15.5461111068725</v>
      </c>
      <c r="I1668" s="13">
        <f t="shared" si="286"/>
        <v>261.47117085786209</v>
      </c>
      <c r="K1668" s="19">
        <v>42982</v>
      </c>
      <c r="L1668" s="14">
        <f t="shared" si="287"/>
        <v>214885.13399525225</v>
      </c>
      <c r="M1668" s="14">
        <f t="shared" si="288"/>
        <v>4832194.055409234</v>
      </c>
      <c r="N1668" s="14">
        <f t="shared" si="289"/>
        <v>7844.1351257358574</v>
      </c>
      <c r="O1668" s="17">
        <f t="shared" si="290"/>
        <v>5054923.3245302225</v>
      </c>
      <c r="P1668" s="16">
        <f t="shared" si="284"/>
        <v>-14981204.775228793</v>
      </c>
      <c r="Q1668" s="2">
        <f t="shared" si="285"/>
        <v>0.33741767770830189</v>
      </c>
    </row>
    <row r="1669" spans="6:17" x14ac:dyDescent="0.4">
      <c r="F1669" s="18">
        <v>42989</v>
      </c>
      <c r="G1669">
        <v>5988</v>
      </c>
      <c r="H1669" s="12">
        <v>15.923599243164</v>
      </c>
      <c r="I1669" s="13">
        <f t="shared" si="286"/>
        <v>261.62206313271258</v>
      </c>
      <c r="K1669" s="19">
        <v>42989</v>
      </c>
      <c r="L1669" s="14">
        <f t="shared" si="287"/>
        <v>217597.09892394871</v>
      </c>
      <c r="M1669" s="14">
        <f t="shared" si="288"/>
        <v>4949528.603942656</v>
      </c>
      <c r="N1669" s="14">
        <f t="shared" si="289"/>
        <v>7848.6618939813725</v>
      </c>
      <c r="O1669" s="17">
        <f t="shared" si="290"/>
        <v>5174974.3647605861</v>
      </c>
      <c r="P1669" s="16">
        <f t="shared" si="284"/>
        <v>-14998500.757270917</v>
      </c>
      <c r="Q1669" s="2">
        <f t="shared" si="285"/>
        <v>0.34503277684283751</v>
      </c>
    </row>
    <row r="1670" spans="6:17" x14ac:dyDescent="0.4">
      <c r="F1670" s="18">
        <v>42996</v>
      </c>
      <c r="G1670">
        <v>5932.31982421875</v>
      </c>
      <c r="H1670" s="12">
        <v>15.6176633834838</v>
      </c>
      <c r="I1670" s="13">
        <f t="shared" si="286"/>
        <v>261.77304248591491</v>
      </c>
      <c r="K1670" s="19">
        <v>42996</v>
      </c>
      <c r="L1670" s="14">
        <f t="shared" si="287"/>
        <v>215573.74476269697</v>
      </c>
      <c r="M1670" s="14">
        <f t="shared" si="288"/>
        <v>4854434.632703145</v>
      </c>
      <c r="N1670" s="14">
        <f t="shared" si="289"/>
        <v>7853.1912745774425</v>
      </c>
      <c r="O1670" s="17">
        <f t="shared" si="290"/>
        <v>5077861.56874042</v>
      </c>
      <c r="P1670" s="16">
        <f t="shared" si="284"/>
        <v>-15015816.707733426</v>
      </c>
      <c r="Q1670" s="2">
        <f t="shared" si="285"/>
        <v>0.3381675247890597</v>
      </c>
    </row>
    <row r="1671" spans="6:17" x14ac:dyDescent="0.4">
      <c r="F1671" s="18">
        <v>43003</v>
      </c>
      <c r="G1671">
        <v>5979.2998046875</v>
      </c>
      <c r="H1671" s="12">
        <v>15.844648361206</v>
      </c>
      <c r="I1671" s="13">
        <f t="shared" si="286"/>
        <v>261.92410896772111</v>
      </c>
      <c r="K1671" s="19">
        <v>43003</v>
      </c>
      <c r="L1671" s="14">
        <f t="shared" si="287"/>
        <v>217280.94373689601</v>
      </c>
      <c r="M1671" s="14">
        <f t="shared" si="288"/>
        <v>4924988.3198906463</v>
      </c>
      <c r="N1671" s="14">
        <f t="shared" si="289"/>
        <v>7857.7232690316278</v>
      </c>
      <c r="O1671" s="17">
        <f t="shared" si="290"/>
        <v>5150126.9868965736</v>
      </c>
      <c r="P1671" s="16">
        <f t="shared" si="284"/>
        <v>-15033152.649670102</v>
      </c>
      <c r="Q1671" s="2">
        <f t="shared" si="285"/>
        <v>0.34258462658593386</v>
      </c>
    </row>
    <row r="1672" spans="6:17" x14ac:dyDescent="0.4">
      <c r="F1672" s="18">
        <v>43010</v>
      </c>
      <c r="G1672">
        <v>6064.56982421875</v>
      </c>
      <c r="H1672" s="12">
        <v>16.318359375</v>
      </c>
      <c r="I1672" s="13">
        <f t="shared" si="286"/>
        <v>262.07526262841213</v>
      </c>
      <c r="K1672" s="19">
        <v>43010</v>
      </c>
      <c r="L1672" s="14">
        <f t="shared" si="287"/>
        <v>220379.559113514</v>
      </c>
      <c r="M1672" s="14">
        <f t="shared" si="288"/>
        <v>5072231.8027849188</v>
      </c>
      <c r="N1672" s="14">
        <f t="shared" si="289"/>
        <v>7862.2578788523588</v>
      </c>
      <c r="O1672" s="17">
        <f t="shared" si="290"/>
        <v>5300473.6197772846</v>
      </c>
      <c r="P1672" s="16">
        <f t="shared" si="284"/>
        <v>-15050508.606161341</v>
      </c>
      <c r="Q1672" s="2">
        <f t="shared" si="285"/>
        <v>0.35217903650162291</v>
      </c>
    </row>
    <row r="1673" spans="6:17" x14ac:dyDescent="0.4">
      <c r="F1673" s="18">
        <v>43017</v>
      </c>
      <c r="G1673">
        <v>6092.4501953125</v>
      </c>
      <c r="H1673" s="12">
        <v>16.4663906097412</v>
      </c>
      <c r="I1673" s="13">
        <f t="shared" si="286"/>
        <v>262.22650351829805</v>
      </c>
      <c r="K1673" s="19">
        <v>43017</v>
      </c>
      <c r="L1673" s="14">
        <f t="shared" si="287"/>
        <v>221392.70003985387</v>
      </c>
      <c r="M1673" s="14">
        <f t="shared" si="288"/>
        <v>5118244.3166293036</v>
      </c>
      <c r="N1673" s="14">
        <f t="shared" si="289"/>
        <v>7866.7951055489357</v>
      </c>
      <c r="O1673" s="17">
        <f t="shared" si="290"/>
        <v>5347503.8117747065</v>
      </c>
      <c r="P1673" s="16">
        <f t="shared" si="284"/>
        <v>-15067884.600314191</v>
      </c>
      <c r="Q1673" s="2">
        <f t="shared" si="285"/>
        <v>0.35489413103569972</v>
      </c>
    </row>
    <row r="1674" spans="6:17" x14ac:dyDescent="0.4">
      <c r="F1674" s="18">
        <v>43024</v>
      </c>
      <c r="G1674">
        <v>6108.81982421875</v>
      </c>
      <c r="H1674" s="12">
        <v>16.540412902831999</v>
      </c>
      <c r="I1674" s="13">
        <f t="shared" si="286"/>
        <v>262.37783168771784</v>
      </c>
      <c r="K1674" s="19">
        <v>43024</v>
      </c>
      <c r="L1674" s="14">
        <f t="shared" si="287"/>
        <v>221987.55370726562</v>
      </c>
      <c r="M1674" s="14">
        <f t="shared" si="288"/>
        <v>5141252.6485640332</v>
      </c>
      <c r="N1674" s="14">
        <f t="shared" si="289"/>
        <v>7871.3349506315299</v>
      </c>
      <c r="O1674" s="17">
        <f t="shared" si="290"/>
        <v>5371111.53722193</v>
      </c>
      <c r="P1674" s="16">
        <f t="shared" si="284"/>
        <v>-15085280.655262373</v>
      </c>
      <c r="Q1674" s="2">
        <f t="shared" si="285"/>
        <v>0.35604982498938548</v>
      </c>
    </row>
    <row r="1675" spans="6:17" x14ac:dyDescent="0.4">
      <c r="F1675" s="18">
        <v>43031</v>
      </c>
      <c r="G1675">
        <v>6213.47021484375</v>
      </c>
      <c r="H1675" s="12">
        <v>17.073335647583001</v>
      </c>
      <c r="I1675" s="13">
        <f t="shared" si="286"/>
        <v>262.52924718703969</v>
      </c>
      <c r="K1675" s="19">
        <v>43031</v>
      </c>
      <c r="L1675" s="14">
        <f t="shared" si="287"/>
        <v>225790.42969277964</v>
      </c>
      <c r="M1675" s="14">
        <f t="shared" si="288"/>
        <v>5306900.8998517618</v>
      </c>
      <c r="N1675" s="14">
        <f t="shared" si="289"/>
        <v>7875.8774156111849</v>
      </c>
      <c r="O1675" s="17">
        <f t="shared" si="290"/>
        <v>5540567.2069601528</v>
      </c>
      <c r="P1675" s="16">
        <f t="shared" si="284"/>
        <v>-15102696.794166319</v>
      </c>
      <c r="Q1675" s="2">
        <f t="shared" si="285"/>
        <v>0.36685946109308731</v>
      </c>
    </row>
    <row r="1676" spans="6:17" x14ac:dyDescent="0.4">
      <c r="F1676" s="18">
        <v>43038</v>
      </c>
      <c r="G1676">
        <v>6295.580078125</v>
      </c>
      <c r="H1676" s="12">
        <v>17.529779434204102</v>
      </c>
      <c r="I1676" s="13">
        <f t="shared" si="286"/>
        <v>262.68075006666072</v>
      </c>
      <c r="K1676" s="19">
        <v>43038</v>
      </c>
      <c r="L1676" s="14">
        <f t="shared" si="287"/>
        <v>228774.20859108327</v>
      </c>
      <c r="M1676" s="14">
        <f t="shared" si="288"/>
        <v>5448777.2145890165</v>
      </c>
      <c r="N1676" s="14">
        <f t="shared" si="289"/>
        <v>7880.4225019998157</v>
      </c>
      <c r="O1676" s="17">
        <f t="shared" si="290"/>
        <v>5685431.8456820995</v>
      </c>
      <c r="P1676" s="16">
        <f t="shared" si="284"/>
        <v>-15120133.040213197</v>
      </c>
      <c r="Q1676" s="2">
        <f t="shared" si="285"/>
        <v>0.37601731615464234</v>
      </c>
    </row>
    <row r="1677" spans="6:17" x14ac:dyDescent="0.4">
      <c r="F1677" s="18">
        <v>43045</v>
      </c>
      <c r="G1677">
        <v>6309.06982421875</v>
      </c>
      <c r="H1677" s="12">
        <v>17.625997543334901</v>
      </c>
      <c r="I1677" s="13">
        <f t="shared" si="286"/>
        <v>262.8323403770072</v>
      </c>
      <c r="K1677" s="19">
        <v>43045</v>
      </c>
      <c r="L1677" s="14">
        <f t="shared" si="287"/>
        <v>229264.41059763313</v>
      </c>
      <c r="M1677" s="14">
        <f t="shared" si="288"/>
        <v>5478684.6667980142</v>
      </c>
      <c r="N1677" s="14">
        <f t="shared" si="289"/>
        <v>7884.9702113102094</v>
      </c>
      <c r="O1677" s="17">
        <f t="shared" si="290"/>
        <v>5715834.0476069581</v>
      </c>
      <c r="P1677" s="16">
        <f t="shared" si="284"/>
        <v>-15137589.416616948</v>
      </c>
      <c r="Q1677" s="2">
        <f t="shared" si="285"/>
        <v>0.37759209146817851</v>
      </c>
    </row>
    <row r="1678" spans="6:17" x14ac:dyDescent="0.4">
      <c r="F1678" s="18">
        <v>43052</v>
      </c>
      <c r="G1678">
        <v>6314.509765625</v>
      </c>
      <c r="H1678" s="12">
        <v>17.675346374511701</v>
      </c>
      <c r="I1678" s="13">
        <f t="shared" si="286"/>
        <v>262.98401816853448</v>
      </c>
      <c r="K1678" s="19">
        <v>43052</v>
      </c>
      <c r="L1678" s="14">
        <f t="shared" si="287"/>
        <v>229462.09187156704</v>
      </c>
      <c r="M1678" s="14">
        <f t="shared" si="288"/>
        <v>5494023.7523747617</v>
      </c>
      <c r="N1678" s="14">
        <f t="shared" si="289"/>
        <v>7889.5205450560279</v>
      </c>
      <c r="O1678" s="17">
        <f t="shared" si="290"/>
        <v>5731375.3647913849</v>
      </c>
      <c r="P1678" s="16">
        <f>P1677*EXP($C$17/52)+(-MAX(O$2:O1677)*$C$16)</f>
        <v>-15269382.627570452</v>
      </c>
      <c r="Q1678" s="2">
        <f t="shared" si="285"/>
        <v>0.37535082488815186</v>
      </c>
    </row>
    <row r="1679" spans="6:17" x14ac:dyDescent="0.4">
      <c r="F1679" s="18">
        <v>43059</v>
      </c>
      <c r="G1679">
        <v>6409.2900390625</v>
      </c>
      <c r="H1679" s="12">
        <v>18.203334808349599</v>
      </c>
      <c r="I1679" s="13">
        <f t="shared" si="286"/>
        <v>263.13578349172701</v>
      </c>
      <c r="K1679" s="19">
        <v>43059</v>
      </c>
      <c r="L1679" s="14">
        <f t="shared" si="287"/>
        <v>232906.29904177724</v>
      </c>
      <c r="M1679" s="14">
        <f t="shared" si="288"/>
        <v>5658138.2729630293</v>
      </c>
      <c r="N1679" s="14">
        <f t="shared" si="289"/>
        <v>7894.0735047518046</v>
      </c>
      <c r="O1679" s="17">
        <f t="shared" si="290"/>
        <v>5898938.6455095578</v>
      </c>
      <c r="P1679" s="16">
        <f t="shared" ref="P1679:P1690" si="291">P1678*EXP($C$17/52)</f>
        <v>-15287011.314427298</v>
      </c>
      <c r="Q1679" s="2">
        <f t="shared" si="285"/>
        <v>0.38587913125585016</v>
      </c>
    </row>
    <row r="1680" spans="6:17" x14ac:dyDescent="0.4">
      <c r="F1680" s="18">
        <v>43066</v>
      </c>
      <c r="G1680">
        <v>6337.8701171875</v>
      </c>
      <c r="H1680" s="12">
        <v>17.778968811035099</v>
      </c>
      <c r="I1680" s="13">
        <f t="shared" si="286"/>
        <v>263.28763639709848</v>
      </c>
      <c r="K1680" s="19">
        <v>43066</v>
      </c>
      <c r="L1680" s="14">
        <f t="shared" si="287"/>
        <v>230310.98043700517</v>
      </c>
      <c r="M1680" s="14">
        <f t="shared" si="288"/>
        <v>5526232.6899240399</v>
      </c>
      <c r="N1680" s="14">
        <f t="shared" si="289"/>
        <v>7898.6290919129478</v>
      </c>
      <c r="O1680" s="17">
        <f t="shared" si="290"/>
        <v>5764442.2994529577</v>
      </c>
      <c r="P1680" s="16">
        <f t="shared" si="291"/>
        <v>-15304660.353816258</v>
      </c>
      <c r="Q1680" s="2">
        <f t="shared" si="285"/>
        <v>0.37664620881413935</v>
      </c>
    </row>
    <row r="1681" spans="1:17" x14ac:dyDescent="0.4">
      <c r="F1681" s="18">
        <v>43073</v>
      </c>
      <c r="G1681">
        <v>6344.56982421875</v>
      </c>
      <c r="H1681" s="12">
        <v>17.8110446929931</v>
      </c>
      <c r="I1681" s="13">
        <f t="shared" si="286"/>
        <v>263.43957693519155</v>
      </c>
      <c r="K1681" s="19">
        <v>43073</v>
      </c>
      <c r="L1681" s="14">
        <f t="shared" si="287"/>
        <v>230554.44015872199</v>
      </c>
      <c r="M1681" s="14">
        <f t="shared" si="288"/>
        <v>5536202.8287615869</v>
      </c>
      <c r="N1681" s="14">
        <f t="shared" si="289"/>
        <v>7903.1873080557407</v>
      </c>
      <c r="O1681" s="17">
        <f t="shared" si="290"/>
        <v>5774660.4562283643</v>
      </c>
      <c r="P1681" s="16">
        <f t="shared" si="291"/>
        <v>-15322329.769234577</v>
      </c>
      <c r="Q1681" s="2">
        <f t="shared" si="285"/>
        <v>0.37687874776218422</v>
      </c>
    </row>
    <row r="1682" spans="1:17" x14ac:dyDescent="0.4">
      <c r="F1682" s="18">
        <v>43080</v>
      </c>
      <c r="G1682">
        <v>6466.31982421875</v>
      </c>
      <c r="H1682" s="12">
        <v>18.467330932617099</v>
      </c>
      <c r="I1682" s="13">
        <f t="shared" si="286"/>
        <v>263.59160515657823</v>
      </c>
      <c r="K1682" s="19">
        <v>43080</v>
      </c>
      <c r="L1682" s="14">
        <f t="shared" si="287"/>
        <v>234978.69647034368</v>
      </c>
      <c r="M1682" s="14">
        <f t="shared" si="288"/>
        <v>5740196.1261178637</v>
      </c>
      <c r="N1682" s="14">
        <f t="shared" si="289"/>
        <v>7907.7481546973404</v>
      </c>
      <c r="O1682" s="17">
        <f t="shared" si="290"/>
        <v>5983082.5707429042</v>
      </c>
      <c r="P1682" s="16">
        <f t="shared" si="291"/>
        <v>-15340019.584206628</v>
      </c>
      <c r="Q1682" s="2">
        <f t="shared" si="285"/>
        <v>0.39003096038435364</v>
      </c>
    </row>
    <row r="1683" spans="1:17" x14ac:dyDescent="0.4">
      <c r="F1683" s="18">
        <v>43087</v>
      </c>
      <c r="G1683">
        <v>6465.169921875</v>
      </c>
      <c r="H1683" s="12">
        <v>18.484600067138601</v>
      </c>
      <c r="I1683" s="13">
        <f t="shared" si="286"/>
        <v>263.74372111185954</v>
      </c>
      <c r="K1683" s="19">
        <v>43087</v>
      </c>
      <c r="L1683" s="14">
        <f t="shared" si="287"/>
        <v>234936.91032905347</v>
      </c>
      <c r="M1683" s="14">
        <f t="shared" si="288"/>
        <v>5745563.8871355997</v>
      </c>
      <c r="N1683" s="14">
        <f t="shared" si="289"/>
        <v>7912.3116333557809</v>
      </c>
      <c r="O1683" s="17">
        <f t="shared" si="290"/>
        <v>5988413.1090980088</v>
      </c>
      <c r="P1683" s="16">
        <f t="shared" si="291"/>
        <v>-15357729.82228394</v>
      </c>
      <c r="Q1683" s="2">
        <f t="shared" si="285"/>
        <v>0.38992827575393796</v>
      </c>
    </row>
    <row r="1684" spans="1:17" x14ac:dyDescent="0.4">
      <c r="A1684" s="7"/>
      <c r="E1684" s="7"/>
      <c r="F1684" s="20">
        <v>43094</v>
      </c>
      <c r="G1684" s="8">
        <v>6396.419921875</v>
      </c>
      <c r="H1684" s="21">
        <v>18.092308044433501</v>
      </c>
      <c r="I1684" s="22">
        <f t="shared" si="286"/>
        <v>263.89592485166588</v>
      </c>
      <c r="J1684" s="22"/>
      <c r="K1684" s="23">
        <v>43094</v>
      </c>
      <c r="L1684" s="24">
        <f t="shared" si="287"/>
        <v>232438.61364384615</v>
      </c>
      <c r="M1684" s="24">
        <f t="shared" si="288"/>
        <v>5623627.8500734409</v>
      </c>
      <c r="N1684" s="24">
        <f t="shared" si="289"/>
        <v>7916.8777455499712</v>
      </c>
      <c r="O1684" s="25">
        <f t="shared" si="290"/>
        <v>5863983.3414628375</v>
      </c>
      <c r="P1684" s="26">
        <f t="shared" si="291"/>
        <v>-15375460.507045239</v>
      </c>
      <c r="Q1684" s="2">
        <f t="shared" si="285"/>
        <v>0.3813858673550547</v>
      </c>
    </row>
    <row r="1685" spans="1:17" x14ac:dyDescent="0.4">
      <c r="F1685" s="18">
        <v>43101</v>
      </c>
      <c r="G1685">
        <v>6653.2900390625</v>
      </c>
      <c r="H1685" s="12">
        <v>19.533180236816399</v>
      </c>
      <c r="I1685" s="13">
        <f t="shared" si="286"/>
        <v>264.04821642665672</v>
      </c>
      <c r="K1685" s="19">
        <v>43101</v>
      </c>
      <c r="L1685" s="14">
        <f t="shared" si="287"/>
        <v>241772.9810954585</v>
      </c>
      <c r="M1685" s="14">
        <f t="shared" si="288"/>
        <v>6071493.8144147834</v>
      </c>
      <c r="N1685" s="14">
        <f t="shared" si="289"/>
        <v>7921.4464927996969</v>
      </c>
      <c r="O1685" s="17">
        <f t="shared" si="290"/>
        <v>6321188.2420030413</v>
      </c>
      <c r="P1685" s="16">
        <f t="shared" si="291"/>
        <v>-15393211.662096465</v>
      </c>
      <c r="Q1685" s="2">
        <f t="shared" si="285"/>
        <v>0.41064778298138027</v>
      </c>
    </row>
    <row r="1686" spans="1:17" x14ac:dyDescent="0.4">
      <c r="F1686" s="18">
        <v>43108</v>
      </c>
      <c r="G1686">
        <v>6758.5400390625</v>
      </c>
      <c r="H1686" s="12">
        <v>20.140117645263601</v>
      </c>
      <c r="I1686" s="13">
        <f t="shared" si="286"/>
        <v>264.20059588752088</v>
      </c>
      <c r="K1686" s="19">
        <v>43108</v>
      </c>
      <c r="L1686" s="14">
        <f t="shared" si="287"/>
        <v>245597.64620263042</v>
      </c>
      <c r="M1686" s="14">
        <f t="shared" si="288"/>
        <v>6260148.0261943154</v>
      </c>
      <c r="N1686" s="14">
        <f t="shared" si="289"/>
        <v>7926.0178766256213</v>
      </c>
      <c r="O1686" s="17">
        <f t="shared" si="290"/>
        <v>6513671.6902735718</v>
      </c>
      <c r="P1686" s="16">
        <f t="shared" si="291"/>
        <v>-15410983.311070817</v>
      </c>
      <c r="Q1686" s="2">
        <f t="shared" si="285"/>
        <v>0.42266424917833328</v>
      </c>
    </row>
    <row r="1687" spans="1:17" x14ac:dyDescent="0.4">
      <c r="F1687" s="18">
        <v>43115</v>
      </c>
      <c r="G1687">
        <v>6834.330078125</v>
      </c>
      <c r="H1687" s="12">
        <v>20.596565246581999</v>
      </c>
      <c r="I1687" s="13">
        <f t="shared" si="286"/>
        <v>264.35306328497632</v>
      </c>
      <c r="K1687" s="19">
        <v>43115</v>
      </c>
      <c r="L1687" s="14">
        <f t="shared" si="287"/>
        <v>248351.76988788974</v>
      </c>
      <c r="M1687" s="14">
        <f t="shared" si="288"/>
        <v>6402025.5266530318</v>
      </c>
      <c r="N1687" s="14">
        <f t="shared" si="289"/>
        <v>7930.5918985492854</v>
      </c>
      <c r="O1687" s="17">
        <f t="shared" si="290"/>
        <v>6658307.8884394709</v>
      </c>
      <c r="P1687" s="16">
        <f t="shared" si="291"/>
        <v>-15428775.477628777</v>
      </c>
      <c r="Q1687" s="2">
        <f t="shared" si="285"/>
        <v>0.43155128533005105</v>
      </c>
    </row>
    <row r="1688" spans="1:17" x14ac:dyDescent="0.4">
      <c r="B1688" s="7"/>
      <c r="C1688" s="7"/>
      <c r="D1688" s="7"/>
      <c r="F1688" s="18">
        <v>43122</v>
      </c>
      <c r="G1688">
        <v>7022.97021484375</v>
      </c>
      <c r="H1688" s="12">
        <v>21.704359054565401</v>
      </c>
      <c r="I1688" s="13">
        <f t="shared" si="286"/>
        <v>264.50561866977034</v>
      </c>
      <c r="K1688" s="19">
        <v>43122</v>
      </c>
      <c r="L1688" s="14">
        <f t="shared" si="287"/>
        <v>255206.73757169349</v>
      </c>
      <c r="M1688" s="14">
        <f t="shared" si="288"/>
        <v>6746360.8151863879</v>
      </c>
      <c r="N1688" s="14">
        <f t="shared" si="289"/>
        <v>7935.1685600931069</v>
      </c>
      <c r="O1688" s="17">
        <f t="shared" si="290"/>
        <v>7009502.7213181742</v>
      </c>
      <c r="P1688" s="16">
        <f t="shared" si="291"/>
        <v>-15446588.185458142</v>
      </c>
      <c r="Q1688" s="2">
        <f t="shared" si="285"/>
        <v>0.45378970664325208</v>
      </c>
    </row>
    <row r="1689" spans="1:17" x14ac:dyDescent="0.4">
      <c r="F1689" s="18">
        <v>43129</v>
      </c>
      <c r="G1689">
        <v>6760.2900390625</v>
      </c>
      <c r="H1689" s="12">
        <v>20.117916107177699</v>
      </c>
      <c r="I1689" s="13">
        <f t="shared" si="286"/>
        <v>264.65826209267954</v>
      </c>
      <c r="K1689" s="19">
        <v>43129</v>
      </c>
      <c r="L1689" s="14">
        <f t="shared" si="287"/>
        <v>245661.23920916294</v>
      </c>
      <c r="M1689" s="14">
        <f t="shared" si="288"/>
        <v>6253247.1273378655</v>
      </c>
      <c r="N1689" s="14">
        <f t="shared" si="289"/>
        <v>7939.747862780383</v>
      </c>
      <c r="O1689" s="17">
        <f t="shared" si="290"/>
        <v>6506848.114409809</v>
      </c>
      <c r="P1689" s="16">
        <f t="shared" si="291"/>
        <v>-15464421.458274061</v>
      </c>
      <c r="Q1689" s="2">
        <f t="shared" si="285"/>
        <v>0.42076246641146697</v>
      </c>
    </row>
    <row r="1690" spans="1:17" x14ac:dyDescent="0.4">
      <c r="F1690" s="18">
        <v>43136</v>
      </c>
      <c r="G1690">
        <v>6412.68017578125</v>
      </c>
      <c r="H1690" s="12">
        <v>17.996088027954102</v>
      </c>
      <c r="I1690" s="13">
        <f t="shared" si="286"/>
        <v>264.8109936045098</v>
      </c>
      <c r="K1690" s="19">
        <v>43136</v>
      </c>
      <c r="L1690" s="14">
        <f t="shared" si="287"/>
        <v>233029.49274834956</v>
      </c>
      <c r="M1690" s="14">
        <f t="shared" si="288"/>
        <v>5593719.8050037259</v>
      </c>
      <c r="N1690" s="14">
        <f t="shared" si="289"/>
        <v>7944.3298081352905</v>
      </c>
      <c r="O1690" s="17">
        <f t="shared" si="290"/>
        <v>5834693.6275602113</v>
      </c>
      <c r="P1690" s="16">
        <f t="shared" si="291"/>
        <v>-15482275.319819057</v>
      </c>
      <c r="Q1690" s="2">
        <f t="shared" si="285"/>
        <v>0.37686280001048333</v>
      </c>
    </row>
    <row r="1691" spans="1:17" x14ac:dyDescent="0.4">
      <c r="F1691" s="18">
        <v>43143</v>
      </c>
      <c r="G1691">
        <v>6770.66015625</v>
      </c>
      <c r="H1691" s="12">
        <v>20.090776443481399</v>
      </c>
      <c r="I1691" s="13">
        <f t="shared" si="286"/>
        <v>264.96381325609627</v>
      </c>
      <c r="K1691" s="19">
        <v>43143</v>
      </c>
      <c r="L1691" s="14">
        <f t="shared" si="287"/>
        <v>246038.07745490462</v>
      </c>
      <c r="M1691" s="14">
        <f t="shared" si="288"/>
        <v>6244811.3120604949</v>
      </c>
      <c r="N1691" s="14">
        <f t="shared" si="289"/>
        <v>7948.9143976828855</v>
      </c>
      <c r="O1691" s="17">
        <f t="shared" si="290"/>
        <v>6498798.3039130829</v>
      </c>
      <c r="P1691" s="16">
        <f>P1690*EXP($C$17/52)+(-MAX(O$2:O1690)*$C$16)</f>
        <v>-15640339.84828943</v>
      </c>
      <c r="Q1691" s="2">
        <f t="shared" si="285"/>
        <v>0.41551515932205596</v>
      </c>
    </row>
    <row r="1692" spans="1:17" x14ac:dyDescent="0.4">
      <c r="F1692" s="18">
        <v>43150</v>
      </c>
      <c r="G1692">
        <v>6896.60009765625</v>
      </c>
      <c r="H1692" s="12">
        <v>20.835889816284102</v>
      </c>
      <c r="I1692" s="13">
        <f t="shared" si="286"/>
        <v>265.11672109830351</v>
      </c>
      <c r="K1692" s="19">
        <v>43150</v>
      </c>
      <c r="L1692" s="14">
        <f t="shared" si="287"/>
        <v>250614.59146436557</v>
      </c>
      <c r="M1692" s="14">
        <f t="shared" si="288"/>
        <v>6476414.7263106005</v>
      </c>
      <c r="N1692" s="14">
        <f t="shared" si="289"/>
        <v>7953.5016329491027</v>
      </c>
      <c r="O1692" s="17">
        <f t="shared" si="290"/>
        <v>6734982.8194079157</v>
      </c>
      <c r="P1692" s="16">
        <f t="shared" ref="P1692:P1703" si="292">P1691*EXP($C$17/52)</f>
        <v>-15658396.809742626</v>
      </c>
      <c r="Q1692" s="2">
        <f t="shared" si="285"/>
        <v>0.43011956468093987</v>
      </c>
    </row>
    <row r="1693" spans="1:17" x14ac:dyDescent="0.4">
      <c r="F1693" s="18">
        <v>43157</v>
      </c>
      <c r="G1693">
        <v>6811.0400390625</v>
      </c>
      <c r="H1693" s="12">
        <v>20.285688400268501</v>
      </c>
      <c r="I1693" s="13">
        <f t="shared" si="286"/>
        <v>265.26971718202543</v>
      </c>
      <c r="K1693" s="19">
        <v>43157</v>
      </c>
      <c r="L1693" s="14">
        <f t="shared" si="287"/>
        <v>247505.43639860686</v>
      </c>
      <c r="M1693" s="14">
        <f t="shared" si="288"/>
        <v>6305395.7497015242</v>
      </c>
      <c r="N1693" s="14">
        <f t="shared" si="289"/>
        <v>7958.0915154607601</v>
      </c>
      <c r="O1693" s="17">
        <f t="shared" si="290"/>
        <v>6560859.2776155919</v>
      </c>
      <c r="P1693" s="16">
        <f t="shared" si="292"/>
        <v>-15676474.618176136</v>
      </c>
      <c r="Q1693" s="2">
        <f t="shared" si="285"/>
        <v>0.41851624408006782</v>
      </c>
    </row>
    <row r="1694" spans="1:17" x14ac:dyDescent="0.4">
      <c r="F1694" s="18">
        <v>43164</v>
      </c>
      <c r="G1694">
        <v>7101.18017578125</v>
      </c>
      <c r="H1694" s="12">
        <v>22.0325012207031</v>
      </c>
      <c r="I1694" s="13">
        <f t="shared" si="286"/>
        <v>265.42280155818526</v>
      </c>
      <c r="K1694" s="19">
        <v>43164</v>
      </c>
      <c r="L1694" s="14">
        <f t="shared" si="287"/>
        <v>258048.79846129857</v>
      </c>
      <c r="M1694" s="14">
        <f t="shared" si="288"/>
        <v>6848357.167434169</v>
      </c>
      <c r="N1694" s="14">
        <f t="shared" si="289"/>
        <v>7962.684046745554</v>
      </c>
      <c r="O1694" s="17">
        <f t="shared" si="290"/>
        <v>7114368.6499422127</v>
      </c>
      <c r="P1694" s="16">
        <f t="shared" si="292"/>
        <v>-15694573.297658052</v>
      </c>
      <c r="Q1694" s="2">
        <f t="shared" si="285"/>
        <v>0.45330118347364184</v>
      </c>
    </row>
    <row r="1695" spans="1:17" x14ac:dyDescent="0.4">
      <c r="F1695" s="18">
        <v>43171</v>
      </c>
      <c r="G1695">
        <v>7019.9501953125</v>
      </c>
      <c r="H1695" s="12">
        <v>21.506973266601499</v>
      </c>
      <c r="I1695" s="13">
        <f t="shared" si="286"/>
        <v>265.57597427773561</v>
      </c>
      <c r="K1695" s="19">
        <v>43171</v>
      </c>
      <c r="L1695" s="14">
        <f t="shared" si="287"/>
        <v>255096.99350210535</v>
      </c>
      <c r="M1695" s="14">
        <f t="shared" si="288"/>
        <v>6685007.4371830765</v>
      </c>
      <c r="N1695" s="14">
        <f t="shared" si="289"/>
        <v>7967.2792283320641</v>
      </c>
      <c r="O1695" s="17">
        <f t="shared" si="290"/>
        <v>6948071.7099135146</v>
      </c>
      <c r="P1695" s="16">
        <f t="shared" si="292"/>
        <v>-15712692.87228425</v>
      </c>
      <c r="Q1695" s="2">
        <f t="shared" si="285"/>
        <v>0.44219483995447245</v>
      </c>
    </row>
    <row r="1696" spans="1:17" x14ac:dyDescent="0.4">
      <c r="F1696" s="18">
        <v>43178</v>
      </c>
      <c r="G1696">
        <v>6508.08984375</v>
      </c>
      <c r="H1696" s="12">
        <v>18.4599304199218</v>
      </c>
      <c r="I1696" s="13">
        <f t="shared" si="286"/>
        <v>265.72923539165856</v>
      </c>
      <c r="K1696" s="19">
        <v>43178</v>
      </c>
      <c r="L1696" s="14">
        <f t="shared" si="287"/>
        <v>236496.5713988668</v>
      </c>
      <c r="M1696" s="14">
        <f t="shared" si="288"/>
        <v>5737895.8264990486</v>
      </c>
      <c r="N1696" s="14">
        <f t="shared" si="289"/>
        <v>7971.8770617497521</v>
      </c>
      <c r="O1696" s="17">
        <f t="shared" si="290"/>
        <v>5982364.2749596648</v>
      </c>
      <c r="P1696" s="16">
        <f t="shared" si="292"/>
        <v>-15730833.366178427</v>
      </c>
      <c r="Q1696" s="2">
        <f t="shared" si="285"/>
        <v>0.38029544498397999</v>
      </c>
    </row>
    <row r="1697" spans="6:17" x14ac:dyDescent="0.4">
      <c r="F1697" s="18">
        <v>43185</v>
      </c>
      <c r="G1697">
        <v>6581.1298828125</v>
      </c>
      <c r="H1697" s="12">
        <v>18.800409317016602</v>
      </c>
      <c r="I1697" s="13">
        <f t="shared" si="286"/>
        <v>265.88258495096557</v>
      </c>
      <c r="K1697" s="19">
        <v>43185</v>
      </c>
      <c r="L1697" s="14">
        <f t="shared" si="287"/>
        <v>239150.76321671781</v>
      </c>
      <c r="M1697" s="14">
        <f t="shared" si="288"/>
        <v>5843726.8019258529</v>
      </c>
      <c r="N1697" s="14">
        <f t="shared" si="289"/>
        <v>7976.477548528962</v>
      </c>
      <c r="O1697" s="17">
        <f t="shared" si="290"/>
        <v>6090854.0426911004</v>
      </c>
      <c r="P1697" s="16">
        <f t="shared" si="292"/>
        <v>-15748994.803492131</v>
      </c>
      <c r="Q1697" s="2">
        <f t="shared" si="285"/>
        <v>0.38674557447568236</v>
      </c>
    </row>
    <row r="1698" spans="6:17" x14ac:dyDescent="0.4">
      <c r="F1698" s="18">
        <v>43192</v>
      </c>
      <c r="G1698">
        <v>6433.2099609375</v>
      </c>
      <c r="H1698" s="12">
        <v>17.9590759277343</v>
      </c>
      <c r="I1698" s="13">
        <f t="shared" si="286"/>
        <v>266.03602300669752</v>
      </c>
      <c r="K1698" s="19">
        <v>43192</v>
      </c>
      <c r="L1698" s="14">
        <f t="shared" si="287"/>
        <v>233775.52175495142</v>
      </c>
      <c r="M1698" s="14">
        <f t="shared" si="288"/>
        <v>5582215.3426059717</v>
      </c>
      <c r="N1698" s="14">
        <f t="shared" si="289"/>
        <v>7981.0806902009208</v>
      </c>
      <c r="O1698" s="17">
        <f t="shared" si="290"/>
        <v>5823971.9450511243</v>
      </c>
      <c r="P1698" s="16">
        <f t="shared" si="292"/>
        <v>-15767177.208404792</v>
      </c>
      <c r="Q1698" s="2">
        <f t="shared" si="285"/>
        <v>0.36937315209133437</v>
      </c>
    </row>
    <row r="1699" spans="6:17" x14ac:dyDescent="0.4">
      <c r="F1699" s="18">
        <v>43199</v>
      </c>
      <c r="G1699">
        <v>6628.33984375</v>
      </c>
      <c r="H1699" s="12">
        <v>19.019992828369102</v>
      </c>
      <c r="I1699" s="13">
        <f t="shared" si="286"/>
        <v>266.18954960992477</v>
      </c>
      <c r="K1699" s="19">
        <v>43199</v>
      </c>
      <c r="L1699" s="14">
        <f t="shared" si="287"/>
        <v>240866.31941917486</v>
      </c>
      <c r="M1699" s="14">
        <f t="shared" si="288"/>
        <v>5911979.8930641487</v>
      </c>
      <c r="N1699" s="14">
        <f t="shared" si="289"/>
        <v>7985.6864882977388</v>
      </c>
      <c r="O1699" s="17">
        <f t="shared" si="290"/>
        <v>6160831.8989716209</v>
      </c>
      <c r="P1699" s="16">
        <f t="shared" si="292"/>
        <v>-15785380.60512376</v>
      </c>
      <c r="Q1699" s="2">
        <f t="shared" si="285"/>
        <v>0.39028719377041077</v>
      </c>
    </row>
    <row r="1700" spans="6:17" x14ac:dyDescent="0.4">
      <c r="F1700" s="18">
        <v>43206</v>
      </c>
      <c r="G1700">
        <v>6667.75</v>
      </c>
      <c r="H1700" s="12">
        <v>19.214902877807599</v>
      </c>
      <c r="I1700" s="13">
        <f t="shared" si="286"/>
        <v>266.34316481174722</v>
      </c>
      <c r="K1700" s="19">
        <v>43206</v>
      </c>
      <c r="L1700" s="14">
        <f t="shared" si="287"/>
        <v>242298.43960423491</v>
      </c>
      <c r="M1700" s="14">
        <f t="shared" si="288"/>
        <v>5972563.7378444597</v>
      </c>
      <c r="N1700" s="14">
        <f t="shared" si="289"/>
        <v>7990.2949443524112</v>
      </c>
      <c r="O1700" s="17">
        <f t="shared" si="290"/>
        <v>6222852.4723930471</v>
      </c>
      <c r="P1700" s="16">
        <f t="shared" si="292"/>
        <v>-15803605.017884327</v>
      </c>
      <c r="Q1700" s="2">
        <f t="shared" si="285"/>
        <v>0.39376157942133366</v>
      </c>
    </row>
    <row r="1701" spans="6:17" x14ac:dyDescent="0.4">
      <c r="F1701" s="18">
        <v>43213</v>
      </c>
      <c r="G1701">
        <v>6656.35009765625</v>
      </c>
      <c r="H1701" s="12">
        <v>19.128555297851499</v>
      </c>
      <c r="I1701" s="13">
        <f t="shared" si="286"/>
        <v>266.49686866329409</v>
      </c>
      <c r="K1701" s="19">
        <v>43213</v>
      </c>
      <c r="L1701" s="14">
        <f t="shared" si="287"/>
        <v>241884.18013896834</v>
      </c>
      <c r="M1701" s="14">
        <f t="shared" si="288"/>
        <v>5945724.3398950659</v>
      </c>
      <c r="N1701" s="14">
        <f t="shared" si="289"/>
        <v>7994.9060598988181</v>
      </c>
      <c r="O1701" s="17">
        <f t="shared" si="290"/>
        <v>6195603.4260939322</v>
      </c>
      <c r="P1701" s="16">
        <f t="shared" si="292"/>
        <v>-15821850.470949765</v>
      </c>
      <c r="Q1701" s="2">
        <f t="shared" si="285"/>
        <v>0.3915852597311279</v>
      </c>
    </row>
    <row r="1702" spans="6:17" x14ac:dyDescent="0.4">
      <c r="F1702" s="18">
        <v>43220</v>
      </c>
      <c r="G1702">
        <v>6769.1201171875</v>
      </c>
      <c r="H1702" s="12">
        <v>19.762636184692301</v>
      </c>
      <c r="I1702" s="13">
        <f t="shared" si="286"/>
        <v>266.65066121572431</v>
      </c>
      <c r="K1702" s="19">
        <v>43220</v>
      </c>
      <c r="L1702" s="14">
        <f t="shared" si="287"/>
        <v>245982.11418966929</v>
      </c>
      <c r="M1702" s="14">
        <f t="shared" si="288"/>
        <v>6142815.552673432</v>
      </c>
      <c r="N1702" s="14">
        <f t="shared" si="289"/>
        <v>7999.5198364717244</v>
      </c>
      <c r="O1702" s="17">
        <f t="shared" si="290"/>
        <v>6396797.186699573</v>
      </c>
      <c r="P1702" s="16">
        <f t="shared" si="292"/>
        <v>-15840116.988611363</v>
      </c>
      <c r="Q1702" s="2">
        <f t="shared" si="285"/>
        <v>0.40383522364757191</v>
      </c>
    </row>
    <row r="1703" spans="6:17" x14ac:dyDescent="0.4">
      <c r="F1703" s="18">
        <v>43227</v>
      </c>
      <c r="G1703">
        <v>6952.56005859375</v>
      </c>
      <c r="H1703" s="12">
        <v>20.867963790893501</v>
      </c>
      <c r="I1703" s="13">
        <f t="shared" si="286"/>
        <v>266.80454252022616</v>
      </c>
      <c r="K1703" s="19">
        <v>43227</v>
      </c>
      <c r="L1703" s="14">
        <f t="shared" si="287"/>
        <v>252648.11269948544</v>
      </c>
      <c r="M1703" s="14">
        <f t="shared" si="288"/>
        <v>6486384.2722874312</v>
      </c>
      <c r="N1703" s="14">
        <f t="shared" si="289"/>
        <v>8004.1362756067801</v>
      </c>
      <c r="O1703" s="17">
        <f t="shared" si="290"/>
        <v>6747036.5212625237</v>
      </c>
      <c r="P1703" s="16">
        <f t="shared" si="292"/>
        <v>-15858404.595188452</v>
      </c>
      <c r="Q1703" s="2">
        <f t="shared" si="285"/>
        <v>0.4254549365772658</v>
      </c>
    </row>
    <row r="1704" spans="6:17" x14ac:dyDescent="0.4">
      <c r="F1704" s="18">
        <v>43234</v>
      </c>
      <c r="G1704">
        <v>6866.25</v>
      </c>
      <c r="H1704" s="12">
        <v>20.354772567748999</v>
      </c>
      <c r="I1704" s="13">
        <f t="shared" si="286"/>
        <v>266.95851262801756</v>
      </c>
      <c r="K1704" s="19">
        <v>43234</v>
      </c>
      <c r="L1704" s="14">
        <f t="shared" si="287"/>
        <v>249511.70348806994</v>
      </c>
      <c r="M1704" s="14">
        <f t="shared" si="288"/>
        <v>6326869.1652153619</v>
      </c>
      <c r="N1704" s="14">
        <f t="shared" si="289"/>
        <v>8008.7553788405221</v>
      </c>
      <c r="O1704" s="17">
        <f t="shared" si="290"/>
        <v>6584389.6240822719</v>
      </c>
      <c r="P1704" s="16">
        <f>P1703*EXP($C$17/52)+(-MAX(O$2:O1703)*$C$16)</f>
        <v>-16019000.688027283</v>
      </c>
      <c r="Q1704" s="2">
        <f t="shared" si="285"/>
        <v>0.41103622830876663</v>
      </c>
    </row>
    <row r="1705" spans="6:17" x14ac:dyDescent="0.4">
      <c r="F1705" s="18">
        <v>43241</v>
      </c>
      <c r="G1705">
        <v>6960.919921875</v>
      </c>
      <c r="H1705" s="12">
        <v>20.900035858154201</v>
      </c>
      <c r="I1705" s="13">
        <f t="shared" si="286"/>
        <v>267.11257159034596</v>
      </c>
      <c r="K1705" s="19">
        <v>43241</v>
      </c>
      <c r="L1705" s="14">
        <f t="shared" si="287"/>
        <v>252951.90060820302</v>
      </c>
      <c r="M1705" s="14">
        <f t="shared" si="288"/>
        <v>6496353.2254035147</v>
      </c>
      <c r="N1705" s="14">
        <f t="shared" si="289"/>
        <v>8013.3771477103737</v>
      </c>
      <c r="O1705" s="17">
        <f t="shared" si="290"/>
        <v>6757318.503159428</v>
      </c>
      <c r="P1705" s="16">
        <f t="shared" ref="P1705:P1716" si="293">P1704*EXP($C$17/52)</f>
        <v>-16037494.817998128</v>
      </c>
      <c r="Q1705" s="2">
        <f t="shared" si="285"/>
        <v>0.42134501553048087</v>
      </c>
    </row>
    <row r="1706" spans="6:17" x14ac:dyDescent="0.4">
      <c r="F1706" s="18">
        <v>43248</v>
      </c>
      <c r="G1706">
        <v>7083.93017578125</v>
      </c>
      <c r="H1706" s="12">
        <v>21.632808685302699</v>
      </c>
      <c r="I1706" s="13">
        <f t="shared" si="286"/>
        <v>267.26671945848835</v>
      </c>
      <c r="K1706" s="19">
        <v>43248</v>
      </c>
      <c r="L1706" s="14">
        <f t="shared" si="287"/>
        <v>257421.95311119204</v>
      </c>
      <c r="M1706" s="14">
        <f t="shared" si="288"/>
        <v>6724120.8307531932</v>
      </c>
      <c r="N1706" s="14">
        <f t="shared" si="289"/>
        <v>8018.0015837546462</v>
      </c>
      <c r="O1706" s="17">
        <f t="shared" si="290"/>
        <v>6989560.7854481405</v>
      </c>
      <c r="P1706" s="16">
        <f t="shared" si="293"/>
        <v>-16056010.299665626</v>
      </c>
      <c r="Q1706" s="2">
        <f t="shared" si="285"/>
        <v>0.43532363613354813</v>
      </c>
    </row>
    <row r="1707" spans="6:17" x14ac:dyDescent="0.4">
      <c r="F1707" s="18">
        <v>43255</v>
      </c>
      <c r="G1707">
        <v>7152.6201171875</v>
      </c>
      <c r="H1707" s="12">
        <v>22.0374355316162</v>
      </c>
      <c r="I1707" s="13">
        <f t="shared" si="286"/>
        <v>267.42095628375137</v>
      </c>
      <c r="K1707" s="19">
        <v>43255</v>
      </c>
      <c r="L1707" s="14">
        <f t="shared" si="287"/>
        <v>259918.06733551671</v>
      </c>
      <c r="M1707" s="14">
        <f t="shared" si="288"/>
        <v>6849890.898133629</v>
      </c>
      <c r="N1707" s="14">
        <f t="shared" si="289"/>
        <v>8022.6286885125373</v>
      </c>
      <c r="O1707" s="17">
        <f t="shared" si="290"/>
        <v>7117831.5941576585</v>
      </c>
      <c r="P1707" s="16">
        <f t="shared" si="293"/>
        <v>-16074547.157680569</v>
      </c>
      <c r="Q1707" s="2">
        <f t="shared" si="285"/>
        <v>0.44280137563668109</v>
      </c>
    </row>
    <row r="1708" spans="6:17" x14ac:dyDescent="0.4">
      <c r="F1708" s="18">
        <v>43262</v>
      </c>
      <c r="G1708">
        <v>7255.759765625</v>
      </c>
      <c r="H1708" s="12">
        <v>22.676450729370099</v>
      </c>
      <c r="I1708" s="13">
        <f t="shared" si="286"/>
        <v>267.57528211747126</v>
      </c>
      <c r="K1708" s="19">
        <v>43262</v>
      </c>
      <c r="L1708" s="14">
        <f t="shared" si="287"/>
        <v>263666.04467086005</v>
      </c>
      <c r="M1708" s="14">
        <f t="shared" si="288"/>
        <v>7048515.8416114552</v>
      </c>
      <c r="N1708" s="14">
        <f t="shared" si="289"/>
        <v>8027.2584635241337</v>
      </c>
      <c r="O1708" s="17">
        <f t="shared" si="290"/>
        <v>7320209.1447458398</v>
      </c>
      <c r="P1708" s="16">
        <f t="shared" si="293"/>
        <v>-16093105.416722208</v>
      </c>
      <c r="Q1708" s="2">
        <f t="shared" si="285"/>
        <v>0.45486616505596694</v>
      </c>
    </row>
    <row r="1709" spans="6:17" x14ac:dyDescent="0.4">
      <c r="F1709" s="18">
        <v>43269</v>
      </c>
      <c r="G1709">
        <v>7197.509765625</v>
      </c>
      <c r="H1709" s="12">
        <v>22.284156799316399</v>
      </c>
      <c r="I1709" s="13">
        <f t="shared" si="286"/>
        <v>267.72969701101385</v>
      </c>
      <c r="K1709" s="19">
        <v>43269</v>
      </c>
      <c r="L1709" s="14">
        <f t="shared" si="287"/>
        <v>261549.30602484805</v>
      </c>
      <c r="M1709" s="14">
        <f t="shared" si="288"/>
        <v>6926579.21168858</v>
      </c>
      <c r="N1709" s="14">
        <f t="shared" si="289"/>
        <v>8031.8909103304113</v>
      </c>
      <c r="O1709" s="17">
        <f t="shared" si="290"/>
        <v>7196160.4086237587</v>
      </c>
      <c r="P1709" s="16">
        <f t="shared" si="293"/>
        <v>-16111685.101498289</v>
      </c>
      <c r="Q1709" s="2">
        <f t="shared" si="285"/>
        <v>0.44664231973814827</v>
      </c>
    </row>
    <row r="1710" spans="6:17" x14ac:dyDescent="0.4">
      <c r="F1710" s="18">
        <v>43276</v>
      </c>
      <c r="G1710">
        <v>7040.7998046875</v>
      </c>
      <c r="H1710" s="12">
        <v>21.331802368163999</v>
      </c>
      <c r="I1710" s="13">
        <f t="shared" si="286"/>
        <v>267.88420101577464</v>
      </c>
      <c r="K1710" s="19">
        <v>43276</v>
      </c>
      <c r="L1710" s="14">
        <f t="shared" si="287"/>
        <v>255854.64455649711</v>
      </c>
      <c r="M1710" s="14">
        <f t="shared" si="288"/>
        <v>6630559.1080613211</v>
      </c>
      <c r="N1710" s="14">
        <f t="shared" si="289"/>
        <v>8036.5260304732346</v>
      </c>
      <c r="O1710" s="17">
        <f t="shared" si="290"/>
        <v>6894450.2786482917</v>
      </c>
      <c r="P1710" s="16">
        <f t="shared" si="293"/>
        <v>-16130286.23674508</v>
      </c>
      <c r="Q1710" s="2">
        <f t="shared" si="285"/>
        <v>0.42742268658212718</v>
      </c>
    </row>
    <row r="1711" spans="6:17" x14ac:dyDescent="0.4">
      <c r="F1711" s="18">
        <v>43283</v>
      </c>
      <c r="G1711">
        <v>7207.330078125</v>
      </c>
      <c r="H1711" s="12">
        <v>22.326101303100501</v>
      </c>
      <c r="I1711" s="13">
        <f t="shared" si="286"/>
        <v>268.03879418317877</v>
      </c>
      <c r="K1711" s="19">
        <v>43283</v>
      </c>
      <c r="L1711" s="14">
        <f t="shared" si="287"/>
        <v>261906.16499454188</v>
      </c>
      <c r="M1711" s="14">
        <f t="shared" si="288"/>
        <v>6939616.8119250154</v>
      </c>
      <c r="N1711" s="14">
        <f t="shared" si="289"/>
        <v>8041.1638254953587</v>
      </c>
      <c r="O1711" s="17">
        <f t="shared" si="290"/>
        <v>7209564.1407450521</v>
      </c>
      <c r="P1711" s="16">
        <f t="shared" si="293"/>
        <v>-16148908.847227408</v>
      </c>
      <c r="Q1711" s="2">
        <f t="shared" si="285"/>
        <v>0.44644280359430327</v>
      </c>
    </row>
    <row r="1712" spans="6:17" x14ac:dyDescent="0.4">
      <c r="F1712" s="18">
        <v>43290</v>
      </c>
      <c r="G1712">
        <v>7375.81982421875</v>
      </c>
      <c r="H1712" s="12">
        <v>23.335206985473601</v>
      </c>
      <c r="I1712" s="13">
        <f t="shared" si="286"/>
        <v>268.19347656468108</v>
      </c>
      <c r="K1712" s="19">
        <v>43290</v>
      </c>
      <c r="L1712" s="14">
        <f t="shared" si="287"/>
        <v>268028.89043683192</v>
      </c>
      <c r="M1712" s="14">
        <f t="shared" si="288"/>
        <v>7253276.8936085524</v>
      </c>
      <c r="N1712" s="14">
        <f t="shared" si="289"/>
        <v>8045.8042969404278</v>
      </c>
      <c r="O1712" s="17">
        <f t="shared" si="290"/>
        <v>7529351.5883423248</v>
      </c>
      <c r="P1712" s="16">
        <f t="shared" si="293"/>
        <v>-16167552.957738694</v>
      </c>
      <c r="Q1712" s="2">
        <f t="shared" si="285"/>
        <v>0.46570755685933019</v>
      </c>
    </row>
    <row r="1713" spans="6:17" x14ac:dyDescent="0.4">
      <c r="F1713" s="18">
        <v>43297</v>
      </c>
      <c r="G1713">
        <v>7350.22998046875</v>
      </c>
      <c r="H1713" s="12">
        <v>23.162500381469702</v>
      </c>
      <c r="I1713" s="13">
        <f t="shared" si="286"/>
        <v>268.34824821176608</v>
      </c>
      <c r="K1713" s="19">
        <v>43297</v>
      </c>
      <c r="L1713" s="14">
        <f t="shared" si="287"/>
        <v>267098.98466496868</v>
      </c>
      <c r="M1713" s="14">
        <f t="shared" si="288"/>
        <v>7199594.5405454366</v>
      </c>
      <c r="N1713" s="14">
        <f t="shared" si="289"/>
        <v>8050.4474463529777</v>
      </c>
      <c r="O1713" s="17">
        <f t="shared" si="290"/>
        <v>7474743.9726567576</v>
      </c>
      <c r="P1713" s="16">
        <f t="shared" si="293"/>
        <v>-16186218.59310098</v>
      </c>
      <c r="Q1713" s="2">
        <f t="shared" si="285"/>
        <v>0.46179680137538132</v>
      </c>
    </row>
    <row r="1714" spans="6:17" x14ac:dyDescent="0.4">
      <c r="F1714" s="18">
        <v>43304</v>
      </c>
      <c r="G1714">
        <v>7296.77978515625</v>
      </c>
      <c r="H1714" s="12">
        <v>22.807214736938398</v>
      </c>
      <c r="I1714" s="13">
        <f t="shared" si="286"/>
        <v>268.503109175948</v>
      </c>
      <c r="K1714" s="19">
        <v>43304</v>
      </c>
      <c r="L1714" s="14">
        <f t="shared" si="287"/>
        <v>265156.66545372643</v>
      </c>
      <c r="M1714" s="14">
        <f t="shared" si="288"/>
        <v>7089161.1872988194</v>
      </c>
      <c r="N1714" s="14">
        <f t="shared" si="289"/>
        <v>8055.0932752784356</v>
      </c>
      <c r="O1714" s="17">
        <f t="shared" si="290"/>
        <v>7362372.9460278247</v>
      </c>
      <c r="P1714" s="16">
        <f t="shared" si="293"/>
        <v>-16204905.778164968</v>
      </c>
      <c r="Q1714" s="2">
        <f t="shared" si="285"/>
        <v>0.45432988298815857</v>
      </c>
    </row>
    <row r="1715" spans="6:17" x14ac:dyDescent="0.4">
      <c r="F1715" s="18">
        <v>43311</v>
      </c>
      <c r="G1715">
        <v>7395.490234375</v>
      </c>
      <c r="H1715" s="12">
        <v>23.3944187164306</v>
      </c>
      <c r="I1715" s="13">
        <f t="shared" si="286"/>
        <v>268.6580595087708</v>
      </c>
      <c r="K1715" s="19">
        <v>43311</v>
      </c>
      <c r="L1715" s="14">
        <f t="shared" si="287"/>
        <v>268743.69073486864</v>
      </c>
      <c r="M1715" s="14">
        <f t="shared" si="288"/>
        <v>7271681.6620020065</v>
      </c>
      <c r="N1715" s="14">
        <f t="shared" si="289"/>
        <v>8059.7417852631197</v>
      </c>
      <c r="O1715" s="17">
        <f t="shared" si="290"/>
        <v>7548485.0945221381</v>
      </c>
      <c r="P1715" s="16">
        <f t="shared" si="293"/>
        <v>-16223614.537810048</v>
      </c>
      <c r="Q1715" s="2">
        <f t="shared" si="285"/>
        <v>0.46527764062256088</v>
      </c>
    </row>
    <row r="1716" spans="6:17" x14ac:dyDescent="0.4">
      <c r="F1716" s="18">
        <v>43318</v>
      </c>
      <c r="G1716">
        <v>7408.2998046875</v>
      </c>
      <c r="H1716" s="12">
        <v>23.4931106567382</v>
      </c>
      <c r="I1716" s="13">
        <f t="shared" si="286"/>
        <v>268.81309926180819</v>
      </c>
      <c r="K1716" s="19">
        <v>43318</v>
      </c>
      <c r="L1716" s="14">
        <f t="shared" si="287"/>
        <v>269209.17592833261</v>
      </c>
      <c r="M1716" s="14">
        <f t="shared" si="288"/>
        <v>7302358.0545732882</v>
      </c>
      <c r="N1716" s="14">
        <f t="shared" si="289"/>
        <v>8064.3929778542415</v>
      </c>
      <c r="O1716" s="17">
        <f t="shared" si="290"/>
        <v>7579631.6234794753</v>
      </c>
      <c r="P1716" s="16">
        <f t="shared" si="293"/>
        <v>-16242344.896944335</v>
      </c>
      <c r="Q1716" s="2">
        <f t="shared" si="285"/>
        <v>0.46665870424321726</v>
      </c>
    </row>
    <row r="1717" spans="6:17" x14ac:dyDescent="0.4">
      <c r="F1717" s="18">
        <v>43325</v>
      </c>
      <c r="G1717">
        <v>7377.5400390625</v>
      </c>
      <c r="H1717" s="12">
        <v>23.3056030273437</v>
      </c>
      <c r="I1717" s="13">
        <f t="shared" si="286"/>
        <v>268.96822848666363</v>
      </c>
      <c r="K1717" s="19">
        <v>43325</v>
      </c>
      <c r="L1717" s="14">
        <f t="shared" si="287"/>
        <v>268091.40108471527</v>
      </c>
      <c r="M1717" s="14">
        <f t="shared" si="288"/>
        <v>7244075.1022725403</v>
      </c>
      <c r="N1717" s="14">
        <f t="shared" si="289"/>
        <v>8069.0468545999056</v>
      </c>
      <c r="O1717" s="17">
        <f t="shared" si="290"/>
        <v>7520235.5502118561</v>
      </c>
      <c r="P1717" s="16">
        <f>P1716*EXP($C$17/52)+(-MAX(O$2:O1716)*$C$16)</f>
        <v>-16412689.512974288</v>
      </c>
      <c r="Q1717" s="2">
        <f t="shared" si="285"/>
        <v>0.45819641834247116</v>
      </c>
    </row>
    <row r="1718" spans="6:17" x14ac:dyDescent="0.4">
      <c r="F1718" s="18">
        <v>43332</v>
      </c>
      <c r="G1718">
        <v>7485.39990234375</v>
      </c>
      <c r="H1718" s="12">
        <v>23.966821670532202</v>
      </c>
      <c r="I1718" s="13">
        <f t="shared" si="286"/>
        <v>269.1234472349704</v>
      </c>
      <c r="K1718" s="19">
        <v>43332</v>
      </c>
      <c r="L1718" s="14">
        <f t="shared" si="287"/>
        <v>272010.90565056924</v>
      </c>
      <c r="M1718" s="14">
        <f t="shared" si="288"/>
        <v>7449601.5374675626</v>
      </c>
      <c r="N1718" s="14">
        <f t="shared" si="289"/>
        <v>8073.7034170491088</v>
      </c>
      <c r="O1718" s="17">
        <f t="shared" si="290"/>
        <v>7729686.1465351805</v>
      </c>
      <c r="P1718" s="16">
        <f t="shared" ref="P1718:P1729" si="294">P1717*EXP($C$17/52)</f>
        <v>-16431638.161453398</v>
      </c>
      <c r="Q1718" s="2">
        <f t="shared" si="285"/>
        <v>0.4704148223436464</v>
      </c>
    </row>
    <row r="1719" spans="6:17" x14ac:dyDescent="0.4">
      <c r="F1719" s="18">
        <v>43339</v>
      </c>
      <c r="G1719">
        <v>7654.5498046875</v>
      </c>
      <c r="H1719" s="12">
        <v>25.047472000121999</v>
      </c>
      <c r="I1719" s="13">
        <f t="shared" si="286"/>
        <v>269.27875555839154</v>
      </c>
      <c r="K1719" s="19">
        <v>43339</v>
      </c>
      <c r="L1719" s="14">
        <f t="shared" si="287"/>
        <v>278157.62041898427</v>
      </c>
      <c r="M1719" s="14">
        <f t="shared" si="288"/>
        <v>7785499.8250020817</v>
      </c>
      <c r="N1719" s="14">
        <f t="shared" si="289"/>
        <v>8078.3626667517428</v>
      </c>
      <c r="O1719" s="17">
        <f t="shared" si="290"/>
        <v>8071735.8080878183</v>
      </c>
      <c r="P1719" s="16">
        <f t="shared" si="294"/>
        <v>-16450608.686376275</v>
      </c>
      <c r="Q1719" s="2">
        <f t="shared" si="285"/>
        <v>0.49066487216199489</v>
      </c>
    </row>
    <row r="1720" spans="6:17" x14ac:dyDescent="0.4">
      <c r="F1720" s="18">
        <v>43346</v>
      </c>
      <c r="G1720">
        <v>7430.259765625</v>
      </c>
      <c r="H1720" s="12">
        <v>23.6164741516113</v>
      </c>
      <c r="I1720" s="13">
        <f t="shared" si="286"/>
        <v>269.43415350861989</v>
      </c>
      <c r="K1720" s="19">
        <v>43346</v>
      </c>
      <c r="L1720" s="14">
        <f t="shared" si="287"/>
        <v>270007.17589367717</v>
      </c>
      <c r="M1720" s="14">
        <f t="shared" si="288"/>
        <v>7340703.1006418699</v>
      </c>
      <c r="N1720" s="14">
        <f t="shared" si="289"/>
        <v>8083.0246052585935</v>
      </c>
      <c r="O1720" s="17">
        <f t="shared" si="290"/>
        <v>7618793.3011408057</v>
      </c>
      <c r="P1720" s="16">
        <f t="shared" si="294"/>
        <v>-16469601.112999538</v>
      </c>
      <c r="Q1720" s="2">
        <f t="shared" si="285"/>
        <v>0.46259731786261987</v>
      </c>
    </row>
    <row r="1721" spans="6:17" x14ac:dyDescent="0.4">
      <c r="F1721" s="18">
        <v>43353</v>
      </c>
      <c r="G1721">
        <v>7545.5</v>
      </c>
      <c r="H1721" s="12">
        <v>24.2974319458007</v>
      </c>
      <c r="I1721" s="13">
        <f t="shared" si="286"/>
        <v>269.58964113737818</v>
      </c>
      <c r="K1721" s="19">
        <v>43353</v>
      </c>
      <c r="L1721" s="14">
        <f t="shared" si="287"/>
        <v>274194.87473791832</v>
      </c>
      <c r="M1721" s="14">
        <f t="shared" si="288"/>
        <v>7552365.0514954152</v>
      </c>
      <c r="N1721" s="14">
        <f t="shared" si="289"/>
        <v>8087.6892341213415</v>
      </c>
      <c r="O1721" s="17">
        <f t="shared" si="290"/>
        <v>7834647.6154674552</v>
      </c>
      <c r="P1721" s="16">
        <f t="shared" si="294"/>
        <v>-16488615.466608962</v>
      </c>
      <c r="Q1721" s="2">
        <f t="shared" si="285"/>
        <v>0.47515497170355953</v>
      </c>
    </row>
    <row r="1722" spans="6:17" x14ac:dyDescent="0.4">
      <c r="F1722" s="18">
        <v>43360</v>
      </c>
      <c r="G1722">
        <v>7531.06982421875</v>
      </c>
      <c r="H1722" s="12">
        <v>24.208610534667901</v>
      </c>
      <c r="I1722" s="13">
        <f t="shared" si="286"/>
        <v>269.74521849641889</v>
      </c>
      <c r="K1722" s="19">
        <v>43360</v>
      </c>
      <c r="L1722" s="14">
        <f t="shared" si="287"/>
        <v>273670.49858779093</v>
      </c>
      <c r="M1722" s="14">
        <f t="shared" si="288"/>
        <v>7524756.71318377</v>
      </c>
      <c r="N1722" s="14">
        <f t="shared" si="289"/>
        <v>8092.3565548925635</v>
      </c>
      <c r="O1722" s="17">
        <f t="shared" si="290"/>
        <v>7806519.5683264537</v>
      </c>
      <c r="P1722" s="16">
        <f t="shared" si="294"/>
        <v>-16507651.772519521</v>
      </c>
      <c r="Q1722" s="2">
        <f t="shared" si="285"/>
        <v>0.47290309220855126</v>
      </c>
    </row>
    <row r="1723" spans="6:17" x14ac:dyDescent="0.4">
      <c r="F1723" s="18">
        <v>43367</v>
      </c>
      <c r="G1723">
        <v>7627.64990234375</v>
      </c>
      <c r="H1723" s="12">
        <v>24.840221405029201</v>
      </c>
      <c r="I1723" s="13">
        <f t="shared" si="286"/>
        <v>269.90088563752448</v>
      </c>
      <c r="K1723" s="19">
        <v>43367</v>
      </c>
      <c r="L1723" s="14">
        <f t="shared" si="287"/>
        <v>277180.10861014371</v>
      </c>
      <c r="M1723" s="14">
        <f t="shared" si="288"/>
        <v>7721080.1713213157</v>
      </c>
      <c r="N1723" s="14">
        <f t="shared" si="289"/>
        <v>8097.0265691257309</v>
      </c>
      <c r="O1723" s="17">
        <f t="shared" si="290"/>
        <v>8006357.3065005857</v>
      </c>
      <c r="P1723" s="16">
        <f t="shared" si="294"/>
        <v>-16526710.056075411</v>
      </c>
      <c r="Q1723" s="2">
        <f t="shared" si="285"/>
        <v>0.484449553440151</v>
      </c>
    </row>
    <row r="1724" spans="6:17" x14ac:dyDescent="0.4">
      <c r="F1724" s="18">
        <v>43374</v>
      </c>
      <c r="G1724">
        <v>7399.009765625</v>
      </c>
      <c r="H1724" s="12">
        <v>23.340139389038001</v>
      </c>
      <c r="I1724" s="13">
        <f t="shared" si="286"/>
        <v>270.05664261250723</v>
      </c>
      <c r="K1724" s="19">
        <v>43374</v>
      </c>
      <c r="L1724" s="14">
        <f t="shared" si="287"/>
        <v>268871.58649131021</v>
      </c>
      <c r="M1724" s="14">
        <f t="shared" si="288"/>
        <v>7254810.0314472653</v>
      </c>
      <c r="N1724" s="14">
        <f t="shared" si="289"/>
        <v>8101.699278375213</v>
      </c>
      <c r="O1724" s="17">
        <f t="shared" si="290"/>
        <v>7531783.3172169505</v>
      </c>
      <c r="P1724" s="16">
        <f t="shared" si="294"/>
        <v>-16545790.342650088</v>
      </c>
      <c r="Q1724" s="2">
        <f t="shared" si="285"/>
        <v>0.45520843436546338</v>
      </c>
    </row>
    <row r="1725" spans="6:17" x14ac:dyDescent="0.4">
      <c r="F1725" s="18">
        <v>43381</v>
      </c>
      <c r="G1725">
        <v>7157.2099609375</v>
      </c>
      <c r="H1725" s="12">
        <v>21.763570785522401</v>
      </c>
      <c r="I1725" s="13">
        <f t="shared" si="286"/>
        <v>270.2124894732093</v>
      </c>
      <c r="K1725" s="19">
        <v>43381</v>
      </c>
      <c r="L1725" s="14">
        <f t="shared" si="287"/>
        <v>260084.85702898935</v>
      </c>
      <c r="M1725" s="14">
        <f t="shared" si="288"/>
        <v>6764765.5835798439</v>
      </c>
      <c r="N1725" s="14">
        <f t="shared" si="289"/>
        <v>8106.3746841962757</v>
      </c>
      <c r="O1725" s="17">
        <f t="shared" si="290"/>
        <v>7032956.815293029</v>
      </c>
      <c r="P1725" s="16">
        <f t="shared" si="294"/>
        <v>-16564892.657646304</v>
      </c>
      <c r="Q1725" s="2">
        <f t="shared" si="285"/>
        <v>0.42457002050337089</v>
      </c>
    </row>
    <row r="1726" spans="6:17" x14ac:dyDescent="0.4">
      <c r="F1726" s="18">
        <v>43388</v>
      </c>
      <c r="G1726">
        <v>7107.22998046875</v>
      </c>
      <c r="H1726" s="12">
        <v>21.386079788208001</v>
      </c>
      <c r="I1726" s="13">
        <f t="shared" si="286"/>
        <v>270.36842627150281</v>
      </c>
      <c r="K1726" s="19">
        <v>43388</v>
      </c>
      <c r="L1726" s="14">
        <f t="shared" si="287"/>
        <v>258268.64147216309</v>
      </c>
      <c r="M1726" s="14">
        <f t="shared" si="288"/>
        <v>6647430.1457553478</v>
      </c>
      <c r="N1726" s="14">
        <f t="shared" si="289"/>
        <v>8111.0527881450816</v>
      </c>
      <c r="O1726" s="17">
        <f t="shared" si="290"/>
        <v>6913809.8400156554</v>
      </c>
      <c r="P1726" s="16">
        <f t="shared" si="294"/>
        <v>-16584017.026496138</v>
      </c>
      <c r="Q1726" s="2">
        <f t="shared" si="285"/>
        <v>0.41689596850808353</v>
      </c>
    </row>
    <row r="1727" spans="6:17" x14ac:dyDescent="0.4">
      <c r="F1727" s="18">
        <v>43395</v>
      </c>
      <c r="G1727">
        <v>6852.39990234375</v>
      </c>
      <c r="H1727" s="12">
        <v>19.794712066650298</v>
      </c>
      <c r="I1727" s="13">
        <f t="shared" si="286"/>
        <v>270.52445305928984</v>
      </c>
      <c r="K1727" s="19">
        <v>43395</v>
      </c>
      <c r="L1727" s="14">
        <f t="shared" si="287"/>
        <v>249008.40671622401</v>
      </c>
      <c r="M1727" s="14">
        <f t="shared" si="288"/>
        <v>6152785.6915109791</v>
      </c>
      <c r="N1727" s="14">
        <f t="shared" si="289"/>
        <v>8115.7335917786922</v>
      </c>
      <c r="O1727" s="17">
        <f t="shared" si="290"/>
        <v>6409909.831818982</v>
      </c>
      <c r="P1727" s="16">
        <f t="shared" si="294"/>
        <v>-16603163.474661032</v>
      </c>
      <c r="Q1727" s="2">
        <f t="shared" si="285"/>
        <v>0.38606557368428523</v>
      </c>
    </row>
    <row r="1728" spans="6:17" x14ac:dyDescent="0.4">
      <c r="F1728" s="18">
        <v>43402</v>
      </c>
      <c r="G1728">
        <v>6965.2900390625</v>
      </c>
      <c r="H1728" s="12">
        <v>20.386848449706999</v>
      </c>
      <c r="I1728" s="13">
        <f t="shared" si="286"/>
        <v>270.68056988850236</v>
      </c>
      <c r="K1728" s="19">
        <v>43402</v>
      </c>
      <c r="L1728" s="14">
        <f t="shared" si="287"/>
        <v>253110.70568869024</v>
      </c>
      <c r="M1728" s="14">
        <f t="shared" si="288"/>
        <v>6336839.3040529098</v>
      </c>
      <c r="N1728" s="14">
        <f t="shared" si="289"/>
        <v>8120.4170966550673</v>
      </c>
      <c r="O1728" s="17">
        <f t="shared" si="290"/>
        <v>6598070.4268382546</v>
      </c>
      <c r="P1728" s="16">
        <f t="shared" si="294"/>
        <v>-16622332.027631821</v>
      </c>
      <c r="Q1728" s="2">
        <f t="shared" si="285"/>
        <v>0.39694011741975049</v>
      </c>
    </row>
    <row r="1729" spans="1:17" x14ac:dyDescent="0.4">
      <c r="F1729" s="18">
        <v>43409</v>
      </c>
      <c r="G1729">
        <v>7039.14990234375</v>
      </c>
      <c r="H1729" s="12">
        <v>20.826015472412099</v>
      </c>
      <c r="I1729" s="13">
        <f t="shared" si="286"/>
        <v>270.83677681110231</v>
      </c>
      <c r="K1729" s="19">
        <v>43409</v>
      </c>
      <c r="L1729" s="14">
        <f t="shared" si="287"/>
        <v>255794.68898476899</v>
      </c>
      <c r="M1729" s="14">
        <f t="shared" si="288"/>
        <v>6473345.4863295322</v>
      </c>
      <c r="N1729" s="14">
        <f t="shared" si="289"/>
        <v>8125.1033043330654</v>
      </c>
      <c r="O1729" s="17">
        <f t="shared" si="290"/>
        <v>6737265.2786186347</v>
      </c>
      <c r="P1729" s="16">
        <f t="shared" si="294"/>
        <v>-16641522.71092877</v>
      </c>
      <c r="Q1729" s="2">
        <f t="shared" si="285"/>
        <v>0.40484668354261588</v>
      </c>
    </row>
    <row r="1730" spans="1:17" x14ac:dyDescent="0.4">
      <c r="F1730" s="18">
        <v>43416</v>
      </c>
      <c r="G1730">
        <v>6867.02001953125</v>
      </c>
      <c r="H1730" s="12">
        <v>19.826784133911101</v>
      </c>
      <c r="I1730" s="13">
        <f t="shared" si="286"/>
        <v>270.99307387908163</v>
      </c>
      <c r="K1730" s="19">
        <v>43416</v>
      </c>
      <c r="L1730" s="14">
        <f t="shared" si="287"/>
        <v>249539.68512068762</v>
      </c>
      <c r="M1730" s="14">
        <f t="shared" si="288"/>
        <v>6162754.6446270952</v>
      </c>
      <c r="N1730" s="14">
        <f t="shared" si="289"/>
        <v>8129.7922163724452</v>
      </c>
      <c r="O1730" s="17">
        <f t="shared" si="290"/>
        <v>6420424.1219641557</v>
      </c>
      <c r="P1730" s="16">
        <f>P1729*EXP($C$17/52)+(-MAX(O$2:O1729)*$C$16)</f>
        <v>-16822170.266263366</v>
      </c>
      <c r="Q1730" s="2">
        <f t="shared" ref="Q1730:Q1793" si="295">O1730/-P1730</f>
        <v>0.38166443570246278</v>
      </c>
    </row>
    <row r="1731" spans="1:17" x14ac:dyDescent="0.4">
      <c r="F1731" s="18">
        <v>43423</v>
      </c>
      <c r="G1731">
        <v>6527.35009765625</v>
      </c>
      <c r="H1731" s="12">
        <v>17.8628540039062</v>
      </c>
      <c r="I1731" s="13">
        <f t="shared" ref="I1731:I1794" si="296">I1730*EXP($C$13/52)</f>
        <v>271.14946114446235</v>
      </c>
      <c r="K1731" s="19">
        <v>43423</v>
      </c>
      <c r="L1731" s="14">
        <f t="shared" ref="L1731:L1794" si="297">L1730*(G1731/G1730)</f>
        <v>237196.46708599752</v>
      </c>
      <c r="M1731" s="14">
        <f t="shared" ref="M1731:M1794" si="298">M1730*(H1731/H1730)</f>
        <v>5552306.7046755105</v>
      </c>
      <c r="N1731" s="14">
        <f t="shared" ref="N1731:N1794" si="299">N1730*(I1731/I1730)</f>
        <v>8134.4838343338661</v>
      </c>
      <c r="O1731" s="17">
        <f t="shared" ref="O1731:O1794" si="300">L1731+M1731+N1731</f>
        <v>5797637.6555958418</v>
      </c>
      <c r="P1731" s="16">
        <f t="shared" ref="P1731:P1742" si="301">P1730*EXP($C$17/52)</f>
        <v>-16841591.665222943</v>
      </c>
      <c r="Q1731" s="2">
        <f t="shared" si="295"/>
        <v>0.34424523351719055</v>
      </c>
    </row>
    <row r="1732" spans="1:17" x14ac:dyDescent="0.4">
      <c r="F1732" s="18">
        <v>43430</v>
      </c>
      <c r="G1732">
        <v>6949.009765625</v>
      </c>
      <c r="H1732" s="12">
        <v>20.191930770873999</v>
      </c>
      <c r="I1732" s="13">
        <f t="shared" si="296"/>
        <v>271.30593865929637</v>
      </c>
      <c r="K1732" s="19">
        <v>43430</v>
      </c>
      <c r="L1732" s="14">
        <f t="shared" si="297"/>
        <v>252519.09909722587</v>
      </c>
      <c r="M1732" s="14">
        <f t="shared" si="298"/>
        <v>6276253.0878297025</v>
      </c>
      <c r="N1732" s="14">
        <f t="shared" si="299"/>
        <v>8139.1781597788868</v>
      </c>
      <c r="O1732" s="17">
        <f t="shared" si="300"/>
        <v>6536911.3650867073</v>
      </c>
      <c r="P1732" s="16">
        <f t="shared" si="301"/>
        <v>-16861035.486422434</v>
      </c>
      <c r="Q1732" s="2">
        <f t="shared" si="295"/>
        <v>0.3876933519504564</v>
      </c>
    </row>
    <row r="1733" spans="1:17" x14ac:dyDescent="0.4">
      <c r="F1733" s="18">
        <v>43437</v>
      </c>
      <c r="G1733">
        <v>6613.27978515625</v>
      </c>
      <c r="H1733" s="12">
        <v>18.232948303222599</v>
      </c>
      <c r="I1733" s="13">
        <f t="shared" si="296"/>
        <v>271.46250647566575</v>
      </c>
      <c r="K1733" s="19">
        <v>43437</v>
      </c>
      <c r="L1733" s="14">
        <f t="shared" si="297"/>
        <v>240319.05404515608</v>
      </c>
      <c r="M1733" s="14">
        <f t="shared" si="298"/>
        <v>5667343.0286026541</v>
      </c>
      <c r="N1733" s="14">
        <f t="shared" si="299"/>
        <v>8143.8751942699673</v>
      </c>
      <c r="O1733" s="17">
        <f t="shared" si="300"/>
        <v>5915805.9578420799</v>
      </c>
      <c r="P1733" s="16">
        <f t="shared" si="301"/>
        <v>-16880501.755748585</v>
      </c>
      <c r="Q1733" s="2">
        <f t="shared" si="295"/>
        <v>0.35045202112120138</v>
      </c>
    </row>
    <row r="1734" spans="1:17" x14ac:dyDescent="0.4">
      <c r="F1734" s="18">
        <v>43444</v>
      </c>
      <c r="G1734">
        <v>6594.9599609375</v>
      </c>
      <c r="H1734" s="12">
        <v>18.1021823883056</v>
      </c>
      <c r="I1734" s="13">
        <f t="shared" si="296"/>
        <v>271.61916464568253</v>
      </c>
      <c r="K1734" s="19">
        <v>43444</v>
      </c>
      <c r="L1734" s="14">
        <f t="shared" si="297"/>
        <v>239653.33250160285</v>
      </c>
      <c r="M1734" s="14">
        <f t="shared" si="298"/>
        <v>5626697.0900545409</v>
      </c>
      <c r="N1734" s="14">
        <f t="shared" si="299"/>
        <v>8148.5749393704709</v>
      </c>
      <c r="O1734" s="17">
        <f t="shared" si="300"/>
        <v>5874498.9974955143</v>
      </c>
      <c r="P1734" s="16">
        <f t="shared" si="301"/>
        <v>-16899990.499118026</v>
      </c>
      <c r="Q1734" s="2">
        <f t="shared" si="295"/>
        <v>0.34760368639272854</v>
      </c>
    </row>
    <row r="1735" spans="1:17" x14ac:dyDescent="0.4">
      <c r="F1735" s="18">
        <v>43451</v>
      </c>
      <c r="G1735">
        <v>6046.56005859375</v>
      </c>
      <c r="H1735" s="12">
        <v>15.158755302429199</v>
      </c>
      <c r="I1735" s="13">
        <f t="shared" si="296"/>
        <v>271.77591322148885</v>
      </c>
      <c r="K1735" s="19">
        <v>43451</v>
      </c>
      <c r="L1735" s="14">
        <f t="shared" si="297"/>
        <v>219725.10474606231</v>
      </c>
      <c r="M1735" s="14">
        <f t="shared" si="298"/>
        <v>4711792.3419072833</v>
      </c>
      <c r="N1735" s="14">
        <f t="shared" si="299"/>
        <v>8153.2773966446612</v>
      </c>
      <c r="O1735" s="17">
        <f t="shared" si="300"/>
        <v>4939670.7240499901</v>
      </c>
      <c r="P1735" s="16">
        <f t="shared" si="301"/>
        <v>-16919501.742477316</v>
      </c>
      <c r="Q1735" s="2">
        <f t="shared" si="295"/>
        <v>0.29195131152406706</v>
      </c>
    </row>
    <row r="1736" spans="1:17" x14ac:dyDescent="0.4">
      <c r="F1736" s="18">
        <v>43458</v>
      </c>
      <c r="G1736">
        <v>6285.27001953125</v>
      </c>
      <c r="H1736" s="12">
        <v>16.3208293914794</v>
      </c>
      <c r="I1736" s="13">
        <f t="shared" si="296"/>
        <v>271.93275225525696</v>
      </c>
      <c r="K1736" s="19">
        <v>43458</v>
      </c>
      <c r="L1736" s="14">
        <f t="shared" si="297"/>
        <v>228399.55280622415</v>
      </c>
      <c r="M1736" s="14">
        <f t="shared" si="298"/>
        <v>5072999.5574257085</v>
      </c>
      <c r="N1736" s="14">
        <f t="shared" si="299"/>
        <v>8157.9825676577047</v>
      </c>
      <c r="O1736" s="17">
        <f t="shared" si="300"/>
        <v>5309557.09279959</v>
      </c>
      <c r="P1736" s="16">
        <f t="shared" si="301"/>
        <v>-16939035.511802964</v>
      </c>
      <c r="Q1736" s="2">
        <f t="shared" si="295"/>
        <v>0.31345096886419177</v>
      </c>
    </row>
    <row r="1737" spans="1:17" x14ac:dyDescent="0.4">
      <c r="A1737" s="7"/>
      <c r="E1737" s="7"/>
      <c r="F1737" s="20">
        <v>43465</v>
      </c>
      <c r="G1737" s="8">
        <v>6422.669921875</v>
      </c>
      <c r="H1737" s="21">
        <v>16.98872756958</v>
      </c>
      <c r="I1737" s="22">
        <f t="shared" si="296"/>
        <v>272.08968179918924</v>
      </c>
      <c r="J1737" s="22"/>
      <c r="K1737" s="23">
        <v>43465</v>
      </c>
      <c r="L1737" s="24">
        <f t="shared" si="297"/>
        <v>233392.50874183438</v>
      </c>
      <c r="M1737" s="24">
        <f t="shared" si="298"/>
        <v>5280602.1908849301</v>
      </c>
      <c r="N1737" s="24">
        <f t="shared" si="299"/>
        <v>8162.6904539756724</v>
      </c>
      <c r="O1737" s="25">
        <f t="shared" si="300"/>
        <v>5522157.3900807397</v>
      </c>
      <c r="P1737" s="26">
        <f t="shared" si="301"/>
        <v>-16958591.83310147</v>
      </c>
      <c r="Q1737" s="2">
        <f t="shared" si="295"/>
        <v>0.32562593901824105</v>
      </c>
    </row>
    <row r="1738" spans="1:17" x14ac:dyDescent="0.4">
      <c r="F1738" s="18">
        <v>43472</v>
      </c>
      <c r="G1738">
        <v>6601.39990234375</v>
      </c>
      <c r="H1738" s="12">
        <v>17.924451828002901</v>
      </c>
      <c r="I1738" s="13">
        <f t="shared" si="296"/>
        <v>272.24670190551808</v>
      </c>
      <c r="K1738" s="19">
        <v>43472</v>
      </c>
      <c r="L1738" s="14">
        <f t="shared" si="297"/>
        <v>239887.35263641254</v>
      </c>
      <c r="M1738" s="14">
        <f t="shared" si="298"/>
        <v>5571453.1418378334</v>
      </c>
      <c r="N1738" s="14">
        <f t="shared" si="299"/>
        <v>8167.4010571655381</v>
      </c>
      <c r="O1738" s="17">
        <f t="shared" si="300"/>
        <v>5819507.8955314113</v>
      </c>
      <c r="P1738" s="16">
        <f t="shared" si="301"/>
        <v>-16978170.732409358</v>
      </c>
      <c r="Q1738" s="2">
        <f t="shared" si="295"/>
        <v>0.3427641285537697</v>
      </c>
    </row>
    <row r="1739" spans="1:17" x14ac:dyDescent="0.4">
      <c r="F1739" s="18">
        <v>43479</v>
      </c>
      <c r="G1739">
        <v>6784.60986328125</v>
      </c>
      <c r="H1739" s="12">
        <v>18.907087326049801</v>
      </c>
      <c r="I1739" s="13">
        <f t="shared" si="296"/>
        <v>272.40381262650612</v>
      </c>
      <c r="K1739" s="19">
        <v>43479</v>
      </c>
      <c r="L1739" s="14">
        <f t="shared" si="297"/>
        <v>246544.99391797063</v>
      </c>
      <c r="M1739" s="14">
        <f t="shared" si="298"/>
        <v>5876885.5023589954</v>
      </c>
      <c r="N1739" s="14">
        <f t="shared" si="299"/>
        <v>8172.1143787951805</v>
      </c>
      <c r="O1739" s="17">
        <f t="shared" si="300"/>
        <v>6131602.6106557613</v>
      </c>
      <c r="P1739" s="16">
        <f t="shared" si="301"/>
        <v>-16997772.235793214</v>
      </c>
      <c r="Q1739" s="2">
        <f t="shared" si="295"/>
        <v>0.36072977832613162</v>
      </c>
    </row>
    <row r="1740" spans="1:17" x14ac:dyDescent="0.4">
      <c r="F1740" s="18">
        <v>43486</v>
      </c>
      <c r="G1740">
        <v>6787.3701171875</v>
      </c>
      <c r="H1740" s="12">
        <v>18.8922729492187</v>
      </c>
      <c r="I1740" s="13">
        <f t="shared" si="296"/>
        <v>272.56101401444619</v>
      </c>
      <c r="K1740" s="19">
        <v>43486</v>
      </c>
      <c r="L1740" s="14">
        <f t="shared" si="297"/>
        <v>246645.29840065158</v>
      </c>
      <c r="M1740" s="14">
        <f t="shared" si="298"/>
        <v>5872280.7530962555</v>
      </c>
      <c r="N1740" s="14">
        <f t="shared" si="299"/>
        <v>8176.8304204333817</v>
      </c>
      <c r="O1740" s="17">
        <f t="shared" si="300"/>
        <v>6127102.8819173407</v>
      </c>
      <c r="P1740" s="16">
        <f t="shared" si="301"/>
        <v>-17017396.369349718</v>
      </c>
      <c r="Q1740" s="2">
        <f t="shared" si="295"/>
        <v>0.36004937235598244</v>
      </c>
    </row>
    <row r="1741" spans="1:17" x14ac:dyDescent="0.4">
      <c r="B1741" s="7"/>
      <c r="C1741" s="7"/>
      <c r="D1741" s="7"/>
      <c r="F1741" s="18">
        <v>43493</v>
      </c>
      <c r="G1741">
        <v>6875.52001953125</v>
      </c>
      <c r="H1741" s="12">
        <v>19.366310119628899</v>
      </c>
      <c r="I1741" s="13">
        <f t="shared" si="296"/>
        <v>272.71830612166116</v>
      </c>
      <c r="K1741" s="19">
        <v>43493</v>
      </c>
      <c r="L1741" s="14">
        <f t="shared" si="297"/>
        <v>249848.56543813142</v>
      </c>
      <c r="M1741" s="14">
        <f t="shared" si="298"/>
        <v>6019625.6151747555</v>
      </c>
      <c r="N1741" s="14">
        <f t="shared" si="299"/>
        <v>8181.5491836498313</v>
      </c>
      <c r="O1741" s="17">
        <f t="shared" si="300"/>
        <v>6277655.7297965372</v>
      </c>
      <c r="P1741" s="16">
        <f t="shared" si="301"/>
        <v>-17037043.159205675</v>
      </c>
      <c r="Q1741" s="2">
        <f t="shared" si="295"/>
        <v>0.36847096477562852</v>
      </c>
    </row>
    <row r="1742" spans="1:17" x14ac:dyDescent="0.4">
      <c r="F1742" s="18">
        <v>43500</v>
      </c>
      <c r="G1742">
        <v>6913.1298828125</v>
      </c>
      <c r="H1742" s="12">
        <v>19.5885105133056</v>
      </c>
      <c r="I1742" s="13">
        <f t="shared" si="296"/>
        <v>272.87568900050422</v>
      </c>
      <c r="K1742" s="19">
        <v>43500</v>
      </c>
      <c r="L1742" s="14">
        <f t="shared" si="297"/>
        <v>251215.26502746445</v>
      </c>
      <c r="M1742" s="14">
        <f t="shared" si="298"/>
        <v>6088692.1112298034</v>
      </c>
      <c r="N1742" s="14">
        <f t="shared" si="299"/>
        <v>8186.270670015123</v>
      </c>
      <c r="O1742" s="17">
        <f t="shared" si="300"/>
        <v>6348093.6469272831</v>
      </c>
      <c r="P1742" s="16">
        <f t="shared" si="301"/>
        <v>-17056712.631518058</v>
      </c>
      <c r="Q1742" s="2">
        <f t="shared" si="295"/>
        <v>0.37217568144972019</v>
      </c>
    </row>
    <row r="1743" spans="1:17" x14ac:dyDescent="0.4">
      <c r="F1743" s="18">
        <v>43507</v>
      </c>
      <c r="G1743">
        <v>7055.18017578125</v>
      </c>
      <c r="H1743" s="12">
        <v>20.3859767913818</v>
      </c>
      <c r="I1743" s="13">
        <f t="shared" si="296"/>
        <v>273.0331627033587</v>
      </c>
      <c r="K1743" s="19">
        <v>43507</v>
      </c>
      <c r="L1743" s="14">
        <f t="shared" si="297"/>
        <v>256377.21086101438</v>
      </c>
      <c r="M1743" s="14">
        <f t="shared" si="298"/>
        <v>6336568.3667008979</v>
      </c>
      <c r="N1743" s="14">
        <f t="shared" si="299"/>
        <v>8190.994881100758</v>
      </c>
      <c r="O1743" s="17">
        <f t="shared" si="300"/>
        <v>6601136.5724430131</v>
      </c>
      <c r="P1743" s="16">
        <f>P1742*EXP($C$17/52)+(-MAX(O$2:O1742)*$C$16)</f>
        <v>-17237839.5286358</v>
      </c>
      <c r="Q1743" s="2">
        <f t="shared" si="295"/>
        <v>0.38294454252675281</v>
      </c>
    </row>
    <row r="1744" spans="1:17" x14ac:dyDescent="0.4">
      <c r="F1744" s="18">
        <v>43514</v>
      </c>
      <c r="G1744">
        <v>7090.6298828125</v>
      </c>
      <c r="H1744" s="12">
        <v>20.590896606445298</v>
      </c>
      <c r="I1744" s="13">
        <f t="shared" si="296"/>
        <v>273.19072728263819</v>
      </c>
      <c r="K1744" s="19">
        <v>43514</v>
      </c>
      <c r="L1744" s="14">
        <f t="shared" si="297"/>
        <v>257665.41283290883</v>
      </c>
      <c r="M1744" s="14">
        <f t="shared" si="298"/>
        <v>6400263.5445738807</v>
      </c>
      <c r="N1744" s="14">
        <f t="shared" si="299"/>
        <v>8195.7218184791436</v>
      </c>
      <c r="O1744" s="17">
        <f t="shared" si="300"/>
        <v>6666124.6792252688</v>
      </c>
      <c r="P1744" s="16">
        <f t="shared" ref="P1744:P1755" si="302">P1743*EXP($C$17/52)</f>
        <v>-17257740.822784405</v>
      </c>
      <c r="Q1744" s="2">
        <f t="shared" si="295"/>
        <v>0.38626867489076938</v>
      </c>
    </row>
    <row r="1745" spans="6:17" x14ac:dyDescent="0.4">
      <c r="F1745" s="18">
        <v>43521</v>
      </c>
      <c r="G1745">
        <v>7151.56982421875</v>
      </c>
      <c r="H1745" s="12">
        <v>20.946424484252901</v>
      </c>
      <c r="I1745" s="13">
        <f t="shared" si="296"/>
        <v>273.34838279078656</v>
      </c>
      <c r="K1745" s="19">
        <v>43521</v>
      </c>
      <c r="L1745" s="14">
        <f t="shared" si="297"/>
        <v>259879.90088544646</v>
      </c>
      <c r="M1745" s="14">
        <f t="shared" si="298"/>
        <v>6510772.1911327429</v>
      </c>
      <c r="N1745" s="14">
        <f t="shared" si="299"/>
        <v>8200.4514837235947</v>
      </c>
      <c r="O1745" s="17">
        <f t="shared" si="300"/>
        <v>6778852.5435019126</v>
      </c>
      <c r="P1745" s="16">
        <f t="shared" si="302"/>
        <v>-17277665.093217719</v>
      </c>
      <c r="Q1745" s="2">
        <f t="shared" si="295"/>
        <v>0.39234772215621455</v>
      </c>
    </row>
    <row r="1746" spans="6:17" x14ac:dyDescent="0.4">
      <c r="F1746" s="18">
        <v>43528</v>
      </c>
      <c r="G1746">
        <v>7015.68994140625</v>
      </c>
      <c r="H1746" s="12">
        <v>20.144023895263601</v>
      </c>
      <c r="I1746" s="13">
        <f t="shared" si="296"/>
        <v>273.50612928027789</v>
      </c>
      <c r="K1746" s="19">
        <v>43528</v>
      </c>
      <c r="L1746" s="14">
        <f t="shared" si="297"/>
        <v>254942.18072811078</v>
      </c>
      <c r="M1746" s="14">
        <f t="shared" si="298"/>
        <v>6261362.2049621884</v>
      </c>
      <c r="N1746" s="14">
        <f t="shared" si="299"/>
        <v>8205.1838784083338</v>
      </c>
      <c r="O1746" s="17">
        <f t="shared" si="300"/>
        <v>6524509.5695687076</v>
      </c>
      <c r="P1746" s="16">
        <f t="shared" si="302"/>
        <v>-17297612.366462141</v>
      </c>
      <c r="Q1746" s="2">
        <f t="shared" si="295"/>
        <v>0.37719133897455681</v>
      </c>
    </row>
    <row r="1747" spans="6:17" x14ac:dyDescent="0.4">
      <c r="F1747" s="18">
        <v>43535</v>
      </c>
      <c r="G1747">
        <v>7306.990234375</v>
      </c>
      <c r="H1747" s="12">
        <v>21.8179626464843</v>
      </c>
      <c r="I1747" s="13">
        <f t="shared" si="296"/>
        <v>273.66396680361652</v>
      </c>
      <c r="K1747" s="19">
        <v>43535</v>
      </c>
      <c r="L1747" s="14">
        <f t="shared" si="297"/>
        <v>265527.70154736534</v>
      </c>
      <c r="M1747" s="14">
        <f t="shared" si="298"/>
        <v>6781672.1929174392</v>
      </c>
      <c r="N1747" s="14">
        <f t="shared" si="299"/>
        <v>8209.919004108493</v>
      </c>
      <c r="O1747" s="17">
        <f t="shared" si="300"/>
        <v>7055409.8134689135</v>
      </c>
      <c r="P1747" s="16">
        <f t="shared" si="302"/>
        <v>-17317582.669074696</v>
      </c>
      <c r="Q1747" s="2">
        <f t="shared" si="295"/>
        <v>0.40741308693552752</v>
      </c>
    </row>
    <row r="1748" spans="6:17" x14ac:dyDescent="0.4">
      <c r="F1748" s="18">
        <v>43542</v>
      </c>
      <c r="G1748">
        <v>7326.06005859375</v>
      </c>
      <c r="H1748" s="12">
        <v>21.911779403686499</v>
      </c>
      <c r="I1748" s="13">
        <f t="shared" si="296"/>
        <v>273.82189541333719</v>
      </c>
      <c r="K1748" s="19">
        <v>43542</v>
      </c>
      <c r="L1748" s="14">
        <f t="shared" si="297"/>
        <v>266220.67723657534</v>
      </c>
      <c r="M1748" s="14">
        <f t="shared" si="298"/>
        <v>6810833.233471808</v>
      </c>
      <c r="N1748" s="14">
        <f t="shared" si="299"/>
        <v>8214.656862400112</v>
      </c>
      <c r="O1748" s="17">
        <f t="shared" si="300"/>
        <v>7085268.5675707841</v>
      </c>
      <c r="P1748" s="16">
        <f t="shared" si="302"/>
        <v>-17337576.027643066</v>
      </c>
      <c r="Q1748" s="2">
        <f t="shared" si="295"/>
        <v>0.4086654648997079</v>
      </c>
    </row>
    <row r="1749" spans="6:17" x14ac:dyDescent="0.4">
      <c r="F1749" s="18">
        <v>43549</v>
      </c>
      <c r="G1749">
        <v>7378.77001953125</v>
      </c>
      <c r="H1749" s="12">
        <v>22.218757629394499</v>
      </c>
      <c r="I1749" s="13">
        <f t="shared" si="296"/>
        <v>273.97991516200483</v>
      </c>
      <c r="K1749" s="19">
        <v>43549</v>
      </c>
      <c r="L1749" s="14">
        <f t="shared" si="297"/>
        <v>268136.097173849</v>
      </c>
      <c r="M1749" s="14">
        <f t="shared" si="298"/>
        <v>6906251.2030983418</v>
      </c>
      <c r="N1749" s="14">
        <f t="shared" si="299"/>
        <v>8219.3974548601418</v>
      </c>
      <c r="O1749" s="17">
        <f t="shared" si="300"/>
        <v>7182606.6977270506</v>
      </c>
      <c r="P1749" s="16">
        <f t="shared" si="302"/>
        <v>-17357592.468785632</v>
      </c>
      <c r="Q1749" s="2">
        <f t="shared" si="295"/>
        <v>0.41380201261457306</v>
      </c>
    </row>
    <row r="1750" spans="6:17" x14ac:dyDescent="0.4">
      <c r="F1750" s="18">
        <v>43556</v>
      </c>
      <c r="G1750">
        <v>7578.83984375</v>
      </c>
      <c r="H1750" s="12">
        <v>23.4269199371337</v>
      </c>
      <c r="I1750" s="13">
        <f t="shared" si="296"/>
        <v>274.13802610221484</v>
      </c>
      <c r="K1750" s="19">
        <v>43556</v>
      </c>
      <c r="L1750" s="14">
        <f t="shared" si="297"/>
        <v>275406.40668156848</v>
      </c>
      <c r="M1750" s="14">
        <f t="shared" si="298"/>
        <v>7281784.0087815607</v>
      </c>
      <c r="N1750" s="14">
        <f t="shared" si="299"/>
        <v>8224.1407830664411</v>
      </c>
      <c r="O1750" s="17">
        <f t="shared" si="300"/>
        <v>7565414.5562461959</v>
      </c>
      <c r="P1750" s="16">
        <f t="shared" si="302"/>
        <v>-17377632.019151505</v>
      </c>
      <c r="Q1750" s="2">
        <f t="shared" si="295"/>
        <v>0.43535359408626673</v>
      </c>
    </row>
    <row r="1751" spans="6:17" x14ac:dyDescent="0.4">
      <c r="F1751" s="18">
        <v>43563</v>
      </c>
      <c r="G1751">
        <v>7628.14990234375</v>
      </c>
      <c r="H1751" s="12">
        <v>23.7110481262207</v>
      </c>
      <c r="I1751" s="13">
        <f t="shared" si="296"/>
        <v>274.29622828659285</v>
      </c>
      <c r="K1751" s="19">
        <v>43563</v>
      </c>
      <c r="L1751" s="14">
        <f t="shared" si="297"/>
        <v>277198.2780405815</v>
      </c>
      <c r="M1751" s="14">
        <f t="shared" si="298"/>
        <v>7370099.5069046533</v>
      </c>
      <c r="N1751" s="14">
        <f t="shared" si="299"/>
        <v>8228.8868485977819</v>
      </c>
      <c r="O1751" s="17">
        <f t="shared" si="300"/>
        <v>7655526.6717938324</v>
      </c>
      <c r="P1751" s="16">
        <f t="shared" si="302"/>
        <v>-17397694.705420561</v>
      </c>
      <c r="Q1751" s="2">
        <f t="shared" si="295"/>
        <v>0.44003109615486108</v>
      </c>
    </row>
    <row r="1752" spans="6:17" x14ac:dyDescent="0.4">
      <c r="F1752" s="18">
        <v>43570</v>
      </c>
      <c r="G1752">
        <v>7689.72021484375</v>
      </c>
      <c r="H1752" s="12">
        <v>24.086589813232401</v>
      </c>
      <c r="I1752" s="13">
        <f t="shared" si="296"/>
        <v>274.45452176779497</v>
      </c>
      <c r="K1752" s="19">
        <v>43570</v>
      </c>
      <c r="L1752" s="14">
        <f t="shared" si="297"/>
        <v>279435.67306059506</v>
      </c>
      <c r="M1752" s="14">
        <f t="shared" si="298"/>
        <v>7486829.0410666773</v>
      </c>
      <c r="N1752" s="14">
        <f t="shared" si="299"/>
        <v>8233.6356530338453</v>
      </c>
      <c r="O1752" s="17">
        <f t="shared" si="300"/>
        <v>7774498.3497803062</v>
      </c>
      <c r="P1752" s="16">
        <f t="shared" si="302"/>
        <v>-17417780.554303482</v>
      </c>
      <c r="Q1752" s="2">
        <f t="shared" si="295"/>
        <v>0.4463541336705743</v>
      </c>
    </row>
    <row r="1753" spans="6:17" x14ac:dyDescent="0.4">
      <c r="F1753" s="18">
        <v>43577</v>
      </c>
      <c r="G1753">
        <v>7826.68017578125</v>
      </c>
      <c r="H1753" s="12">
        <v>24.924146652221602</v>
      </c>
      <c r="I1753" s="13">
        <f t="shared" si="296"/>
        <v>274.61290659850761</v>
      </c>
      <c r="K1753" s="19">
        <v>43577</v>
      </c>
      <c r="L1753" s="14">
        <f t="shared" si="297"/>
        <v>284412.64202665002</v>
      </c>
      <c r="M1753" s="14">
        <f t="shared" si="298"/>
        <v>7747166.6361480476</v>
      </c>
      <c r="N1753" s="14">
        <f t="shared" si="299"/>
        <v>8238.3871979552241</v>
      </c>
      <c r="O1753" s="17">
        <f t="shared" si="300"/>
        <v>8039817.6653726529</v>
      </c>
      <c r="P1753" s="16">
        <f t="shared" si="302"/>
        <v>-17437889.592541784</v>
      </c>
      <c r="Q1753" s="2">
        <f t="shared" si="295"/>
        <v>0.46105451136766556</v>
      </c>
    </row>
    <row r="1754" spans="6:17" x14ac:dyDescent="0.4">
      <c r="F1754" s="18">
        <v>43584</v>
      </c>
      <c r="G1754">
        <v>7845.72998046875</v>
      </c>
      <c r="H1754" s="12">
        <v>25.0130901336669</v>
      </c>
      <c r="I1754" s="13">
        <f t="shared" si="296"/>
        <v>274.77138283144757</v>
      </c>
      <c r="K1754" s="19">
        <v>43584</v>
      </c>
      <c r="L1754" s="14">
        <f t="shared" si="297"/>
        <v>285104.89022889914</v>
      </c>
      <c r="M1754" s="14">
        <f t="shared" si="298"/>
        <v>7774812.9175461903</v>
      </c>
      <c r="N1754" s="14">
        <f t="shared" si="299"/>
        <v>8243.1414849434241</v>
      </c>
      <c r="O1754" s="17">
        <f t="shared" si="300"/>
        <v>8068160.9492600327</v>
      </c>
      <c r="P1754" s="16">
        <f t="shared" si="302"/>
        <v>-17458021.846907858</v>
      </c>
      <c r="Q1754" s="2">
        <f t="shared" si="295"/>
        <v>0.46214634281082967</v>
      </c>
    </row>
    <row r="1755" spans="6:17" x14ac:dyDescent="0.4">
      <c r="F1755" s="18">
        <v>43591</v>
      </c>
      <c r="G1755">
        <v>7586.52978515625</v>
      </c>
      <c r="H1755" s="12">
        <v>23.414562225341701</v>
      </c>
      <c r="I1755" s="13">
        <f t="shared" si="296"/>
        <v>274.92995051936219</v>
      </c>
      <c r="K1755" s="19">
        <v>43591</v>
      </c>
      <c r="L1755" s="14">
        <f t="shared" si="297"/>
        <v>275685.85039247281</v>
      </c>
      <c r="M1755" s="14">
        <f t="shared" si="298"/>
        <v>7277942.8641345659</v>
      </c>
      <c r="N1755" s="14">
        <f t="shared" si="299"/>
        <v>8247.8985155808623</v>
      </c>
      <c r="O1755" s="17">
        <f t="shared" si="300"/>
        <v>7561876.61304262</v>
      </c>
      <c r="P1755" s="16">
        <f t="shared" si="302"/>
        <v>-17478177.344205007</v>
      </c>
      <c r="Q1755" s="2">
        <f t="shared" si="295"/>
        <v>0.4326467493791511</v>
      </c>
    </row>
    <row r="1756" spans="6:17" x14ac:dyDescent="0.4">
      <c r="F1756" s="18">
        <v>43598</v>
      </c>
      <c r="G1756">
        <v>7503.68017578125</v>
      </c>
      <c r="H1756" s="12">
        <v>22.846309661865199</v>
      </c>
      <c r="I1756" s="13">
        <f t="shared" si="296"/>
        <v>275.08860971502918</v>
      </c>
      <c r="K1756" s="19">
        <v>43598</v>
      </c>
      <c r="L1756" s="14">
        <f t="shared" si="297"/>
        <v>272675.18996378506</v>
      </c>
      <c r="M1756" s="14">
        <f t="shared" si="298"/>
        <v>7101313.0536099048</v>
      </c>
      <c r="N1756" s="14">
        <f t="shared" si="299"/>
        <v>8252.6582914508708</v>
      </c>
      <c r="O1756" s="17">
        <f t="shared" si="300"/>
        <v>7382240.9018651405</v>
      </c>
      <c r="P1756" s="16">
        <f>P1755*EXP($C$17/52)+(-MAX(O$2:O1755)*$C$16)</f>
        <v>-17659790.827429231</v>
      </c>
      <c r="Q1756" s="2">
        <f t="shared" si="295"/>
        <v>0.41802538739015105</v>
      </c>
    </row>
    <row r="1757" spans="6:17" x14ac:dyDescent="0.4">
      <c r="F1757" s="18">
        <v>43605</v>
      </c>
      <c r="G1757">
        <v>7300.9599609375</v>
      </c>
      <c r="H1757" s="12">
        <v>21.6109714508056</v>
      </c>
      <c r="I1757" s="13">
        <f t="shared" si="296"/>
        <v>275.24736047125663</v>
      </c>
      <c r="K1757" s="19">
        <v>43605</v>
      </c>
      <c r="L1757" s="14">
        <f t="shared" si="297"/>
        <v>265308.56827987731</v>
      </c>
      <c r="M1757" s="14">
        <f t="shared" si="298"/>
        <v>6717333.1682954887</v>
      </c>
      <c r="N1757" s="14">
        <f t="shared" si="299"/>
        <v>8257.4208141376948</v>
      </c>
      <c r="O1757" s="17">
        <f t="shared" si="300"/>
        <v>6990899.1573895039</v>
      </c>
      <c r="P1757" s="16">
        <f t="shared" ref="P1757:P1768" si="303">P1756*EXP($C$17/52)</f>
        <v>-17680179.269453865</v>
      </c>
      <c r="Q1757" s="2">
        <f t="shared" si="295"/>
        <v>0.39540883895152101</v>
      </c>
    </row>
    <row r="1758" spans="6:17" x14ac:dyDescent="0.4">
      <c r="F1758" s="18">
        <v>43612</v>
      </c>
      <c r="G1758">
        <v>7127.9599609375</v>
      </c>
      <c r="H1758" s="12">
        <v>20.573287963867099</v>
      </c>
      <c r="I1758" s="13">
        <f t="shared" si="296"/>
        <v>275.40620284088322</v>
      </c>
      <c r="K1758" s="19">
        <v>43612</v>
      </c>
      <c r="L1758" s="14">
        <f t="shared" si="297"/>
        <v>259021.94534837376</v>
      </c>
      <c r="M1758" s="14">
        <f t="shared" si="298"/>
        <v>6394790.2543468112</v>
      </c>
      <c r="N1758" s="14">
        <f t="shared" si="299"/>
        <v>8262.1860852264927</v>
      </c>
      <c r="O1758" s="17">
        <f t="shared" si="300"/>
        <v>6662074.3857804118</v>
      </c>
      <c r="P1758" s="16">
        <f t="shared" si="303"/>
        <v>-17700591.250181321</v>
      </c>
      <c r="Q1758" s="2">
        <f t="shared" si="295"/>
        <v>0.37637581093299166</v>
      </c>
    </row>
    <row r="1759" spans="6:17" x14ac:dyDescent="0.4">
      <c r="F1759" s="18">
        <v>43619</v>
      </c>
      <c r="G1759">
        <v>7417.2900390625</v>
      </c>
      <c r="H1759" s="12">
        <v>22.2360515594482</v>
      </c>
      <c r="I1759" s="13">
        <f t="shared" si="296"/>
        <v>275.56513687677813</v>
      </c>
      <c r="K1759" s="19">
        <v>43619</v>
      </c>
      <c r="L1759" s="14">
        <f t="shared" si="297"/>
        <v>269535.87080452597</v>
      </c>
      <c r="M1759" s="14">
        <f t="shared" si="298"/>
        <v>6911626.6713055149</v>
      </c>
      <c r="N1759" s="14">
        <f t="shared" si="299"/>
        <v>8266.9541063033394</v>
      </c>
      <c r="O1759" s="17">
        <f t="shared" si="300"/>
        <v>7189429.4962163437</v>
      </c>
      <c r="P1759" s="16">
        <f t="shared" si="303"/>
        <v>-17721026.796787314</v>
      </c>
      <c r="Q1759" s="2">
        <f t="shared" si="295"/>
        <v>0.40570050362542942</v>
      </c>
    </row>
    <row r="1760" spans="6:17" x14ac:dyDescent="0.4">
      <c r="F1760" s="18">
        <v>43626</v>
      </c>
      <c r="G1760">
        <v>7479.10986328125</v>
      </c>
      <c r="H1760" s="12">
        <v>22.6066570281982</v>
      </c>
      <c r="I1760" s="13">
        <f t="shared" si="296"/>
        <v>275.72416263184095</v>
      </c>
      <c r="K1760" s="19">
        <v>43626</v>
      </c>
      <c r="L1760" s="14">
        <f t="shared" si="297"/>
        <v>271782.33279617404</v>
      </c>
      <c r="M1760" s="14">
        <f t="shared" si="298"/>
        <v>7026821.8819073625</v>
      </c>
      <c r="N1760" s="14">
        <f t="shared" si="299"/>
        <v>8271.7248789552232</v>
      </c>
      <c r="O1760" s="17">
        <f t="shared" si="300"/>
        <v>7306875.9395824922</v>
      </c>
      <c r="P1760" s="16">
        <f t="shared" si="303"/>
        <v>-17741485.936478939</v>
      </c>
      <c r="Q1760" s="2">
        <f t="shared" si="295"/>
        <v>0.41185253398412075</v>
      </c>
    </row>
    <row r="1761" spans="6:17" x14ac:dyDescent="0.4">
      <c r="F1761" s="18">
        <v>43633</v>
      </c>
      <c r="G1761">
        <v>7728.77978515625</v>
      </c>
      <c r="H1761" s="12">
        <v>24.1063518524169</v>
      </c>
      <c r="I1761" s="13">
        <f t="shared" si="296"/>
        <v>275.88328015900186</v>
      </c>
      <c r="K1761" s="19">
        <v>43633</v>
      </c>
      <c r="L1761" s="14">
        <f t="shared" si="297"/>
        <v>280855.05335204728</v>
      </c>
      <c r="M1761" s="14">
        <f t="shared" si="298"/>
        <v>7492971.6710539209</v>
      </c>
      <c r="N1761" s="14">
        <f t="shared" si="299"/>
        <v>8276.4984047700509</v>
      </c>
      <c r="O1761" s="17">
        <f t="shared" si="300"/>
        <v>7782103.2228107387</v>
      </c>
      <c r="P1761" s="16">
        <f t="shared" si="303"/>
        <v>-17761968.696494699</v>
      </c>
      <c r="Q1761" s="2">
        <f t="shared" si="295"/>
        <v>0.43813292072440857</v>
      </c>
    </row>
    <row r="1762" spans="6:17" x14ac:dyDescent="0.4">
      <c r="F1762" s="18">
        <v>43640</v>
      </c>
      <c r="G1762">
        <v>7671.080078125</v>
      </c>
      <c r="H1762" s="12">
        <v>23.720928192138601</v>
      </c>
      <c r="I1762" s="13">
        <f t="shared" si="296"/>
        <v>276.04248951122156</v>
      </c>
      <c r="K1762" s="19">
        <v>43640</v>
      </c>
      <c r="L1762" s="14">
        <f t="shared" si="297"/>
        <v>278758.31172566756</v>
      </c>
      <c r="M1762" s="14">
        <f t="shared" si="298"/>
        <v>7373170.5254679015</v>
      </c>
      <c r="N1762" s="14">
        <f t="shared" si="299"/>
        <v>8281.2746853366425</v>
      </c>
      <c r="O1762" s="17">
        <f t="shared" si="300"/>
        <v>7660210.1118789054</v>
      </c>
      <c r="P1762" s="16">
        <f t="shared" si="303"/>
        <v>-17782475.104104541</v>
      </c>
      <c r="Q1762" s="2">
        <f t="shared" si="295"/>
        <v>0.43077299796757651</v>
      </c>
    </row>
    <row r="1763" spans="6:17" x14ac:dyDescent="0.4">
      <c r="F1763" s="18">
        <v>43647</v>
      </c>
      <c r="G1763">
        <v>7841.2998046875</v>
      </c>
      <c r="H1763" s="12">
        <v>24.811040878295898</v>
      </c>
      <c r="I1763" s="13">
        <f t="shared" si="296"/>
        <v>276.20179074149138</v>
      </c>
      <c r="K1763" s="19">
        <v>43647</v>
      </c>
      <c r="L1763" s="14">
        <f t="shared" si="297"/>
        <v>284943.90268752928</v>
      </c>
      <c r="M1763" s="14">
        <f t="shared" si="298"/>
        <v>7712009.9950666232</v>
      </c>
      <c r="N1763" s="14">
        <f t="shared" si="299"/>
        <v>8286.0537222447365</v>
      </c>
      <c r="O1763" s="17">
        <f t="shared" si="300"/>
        <v>8005239.951476397</v>
      </c>
      <c r="P1763" s="16">
        <f t="shared" si="303"/>
        <v>-17803005.186609901</v>
      </c>
      <c r="Q1763" s="2">
        <f t="shared" si="295"/>
        <v>0.44965666569020291</v>
      </c>
    </row>
    <row r="1764" spans="6:17" x14ac:dyDescent="0.4">
      <c r="F1764" s="18">
        <v>43654</v>
      </c>
      <c r="G1764">
        <v>7943.240234375</v>
      </c>
      <c r="H1764" s="12">
        <v>25.424026489257798</v>
      </c>
      <c r="I1764" s="13">
        <f t="shared" si="296"/>
        <v>276.36118390283315</v>
      </c>
      <c r="K1764" s="19">
        <v>43654</v>
      </c>
      <c r="L1764" s="14">
        <f t="shared" si="297"/>
        <v>288648.30177955679</v>
      </c>
      <c r="M1764" s="14">
        <f t="shared" si="298"/>
        <v>7902544.1682099011</v>
      </c>
      <c r="N1764" s="14">
        <f t="shared" si="299"/>
        <v>8290.83551708499</v>
      </c>
      <c r="O1764" s="17">
        <f t="shared" si="300"/>
        <v>8199483.3055065433</v>
      </c>
      <c r="P1764" s="16">
        <f t="shared" si="303"/>
        <v>-17823558.97134373</v>
      </c>
      <c r="Q1764" s="2">
        <f t="shared" si="295"/>
        <v>0.46003625418971972</v>
      </c>
    </row>
    <row r="1765" spans="6:17" x14ac:dyDescent="0.4">
      <c r="F1765" s="18">
        <v>43661</v>
      </c>
      <c r="G1765">
        <v>7834.89990234375</v>
      </c>
      <c r="H1765" s="12">
        <v>24.719591140746999</v>
      </c>
      <c r="I1765" s="13">
        <f t="shared" si="296"/>
        <v>276.52066904829934</v>
      </c>
      <c r="K1765" s="19">
        <v>43661</v>
      </c>
      <c r="L1765" s="14">
        <f t="shared" si="297"/>
        <v>284711.33752664138</v>
      </c>
      <c r="M1765" s="14">
        <f t="shared" si="298"/>
        <v>7683584.6946738334</v>
      </c>
      <c r="N1765" s="14">
        <f t="shared" si="299"/>
        <v>8295.6200714489751</v>
      </c>
      <c r="O1765" s="17">
        <f t="shared" si="300"/>
        <v>7976591.6522719245</v>
      </c>
      <c r="P1765" s="16">
        <f t="shared" si="303"/>
        <v>-17844136.485670537</v>
      </c>
      <c r="Q1765" s="2">
        <f t="shared" si="295"/>
        <v>0.44701471873841614</v>
      </c>
    </row>
    <row r="1766" spans="6:17" x14ac:dyDescent="0.4">
      <c r="F1766" s="18">
        <v>43668</v>
      </c>
      <c r="G1766">
        <v>8016.9501953125</v>
      </c>
      <c r="H1766" s="12">
        <v>25.82444190979</v>
      </c>
      <c r="I1766" s="13">
        <f t="shared" si="296"/>
        <v>276.68024623097301</v>
      </c>
      <c r="K1766" s="19">
        <v>43668</v>
      </c>
      <c r="L1766" s="14">
        <f t="shared" si="297"/>
        <v>291326.83779522101</v>
      </c>
      <c r="M1766" s="14">
        <f t="shared" si="298"/>
        <v>8027005.199106208</v>
      </c>
      <c r="N1766" s="14">
        <f t="shared" si="299"/>
        <v>8300.407386929186</v>
      </c>
      <c r="O1766" s="17">
        <f t="shared" si="300"/>
        <v>8326632.4442883581</v>
      </c>
      <c r="P1766" s="16">
        <f t="shared" si="303"/>
        <v>-17864737.756986428</v>
      </c>
      <c r="Q1766" s="2">
        <f t="shared" si="295"/>
        <v>0.46609318074271938</v>
      </c>
    </row>
    <row r="1767" spans="6:17" x14ac:dyDescent="0.4">
      <c r="F1767" s="18">
        <v>43675</v>
      </c>
      <c r="G1767">
        <v>7692.7998046875</v>
      </c>
      <c r="H1767" s="12">
        <v>23.763036727905199</v>
      </c>
      <c r="I1767" s="13">
        <f t="shared" si="296"/>
        <v>276.83991550396786</v>
      </c>
      <c r="K1767" s="19">
        <v>43675</v>
      </c>
      <c r="L1767" s="14">
        <f t="shared" si="297"/>
        <v>279547.58184748143</v>
      </c>
      <c r="M1767" s="14">
        <f t="shared" si="298"/>
        <v>7386259.1117268382</v>
      </c>
      <c r="N1767" s="14">
        <f t="shared" si="299"/>
        <v>8305.1974651190321</v>
      </c>
      <c r="O1767" s="17">
        <f t="shared" si="300"/>
        <v>7674111.8910394385</v>
      </c>
      <c r="P1767" s="16">
        <f t="shared" si="303"/>
        <v>-17885362.812719129</v>
      </c>
      <c r="Q1767" s="2">
        <f t="shared" si="295"/>
        <v>0.42907219559348353</v>
      </c>
    </row>
    <row r="1768" spans="6:17" x14ac:dyDescent="0.4">
      <c r="F1768" s="18">
        <v>43682</v>
      </c>
      <c r="G1768">
        <v>7646.27001953125</v>
      </c>
      <c r="H1768" s="12">
        <v>23.4614868164062</v>
      </c>
      <c r="I1768" s="13">
        <f t="shared" si="296"/>
        <v>276.99967692042827</v>
      </c>
      <c r="K1768" s="19">
        <v>43682</v>
      </c>
      <c r="L1768" s="14">
        <f t="shared" si="297"/>
        <v>277856.74245811027</v>
      </c>
      <c r="M1768" s="14">
        <f t="shared" si="298"/>
        <v>7292528.4237279287</v>
      </c>
      <c r="N1768" s="14">
        <f t="shared" si="299"/>
        <v>8309.9903076128448</v>
      </c>
      <c r="O1768" s="17">
        <f t="shared" si="300"/>
        <v>7578695.1564936526</v>
      </c>
      <c r="P1768" s="16">
        <f t="shared" si="303"/>
        <v>-17906011.680328041</v>
      </c>
      <c r="Q1768" s="2">
        <f t="shared" si="295"/>
        <v>0.42324864362842912</v>
      </c>
    </row>
    <row r="1769" spans="6:17" x14ac:dyDescent="0.4">
      <c r="F1769" s="18">
        <v>43689</v>
      </c>
      <c r="G1769">
        <v>7604.10986328125</v>
      </c>
      <c r="H1769" s="12">
        <v>23.1451110839843</v>
      </c>
      <c r="I1769" s="13">
        <f t="shared" si="296"/>
        <v>277.15953053352928</v>
      </c>
      <c r="K1769" s="19">
        <v>43689</v>
      </c>
      <c r="L1769" s="14">
        <f t="shared" si="297"/>
        <v>276324.69040564192</v>
      </c>
      <c r="M1769" s="14">
        <f t="shared" si="298"/>
        <v>7194189.4293019203</v>
      </c>
      <c r="N1769" s="14">
        <f t="shared" si="299"/>
        <v>8314.7859160058761</v>
      </c>
      <c r="O1769" s="17">
        <f t="shared" si="300"/>
        <v>7478828.9056235682</v>
      </c>
      <c r="P1769" s="16">
        <f>P1768*EXP($C$17/52)+(-MAX(O$2:O1768)*$C$16)</f>
        <v>-18093217.036190029</v>
      </c>
      <c r="Q1769" s="2">
        <f t="shared" si="295"/>
        <v>0.41334986976967247</v>
      </c>
    </row>
    <row r="1770" spans="6:17" x14ac:dyDescent="0.4">
      <c r="F1770" s="18">
        <v>43696</v>
      </c>
      <c r="G1770">
        <v>7464.990234375</v>
      </c>
      <c r="H1770" s="12">
        <v>22.284954071044901</v>
      </c>
      <c r="I1770" s="13">
        <f t="shared" si="296"/>
        <v>277.3194763964766</v>
      </c>
      <c r="K1770" s="19">
        <v>43696</v>
      </c>
      <c r="L1770" s="14">
        <f t="shared" si="297"/>
        <v>271269.24156573269</v>
      </c>
      <c r="M1770" s="14">
        <f t="shared" si="298"/>
        <v>6926827.0274722511</v>
      </c>
      <c r="N1770" s="14">
        <f t="shared" si="299"/>
        <v>8319.5842918942963</v>
      </c>
      <c r="O1770" s="17">
        <f t="shared" si="300"/>
        <v>7206415.8533298774</v>
      </c>
      <c r="P1770" s="16">
        <f t="shared" ref="P1770:P1781" si="304">P1769*EXP($C$17/52)</f>
        <v>-18114105.874012984</v>
      </c>
      <c r="Q1770" s="2">
        <f t="shared" si="295"/>
        <v>0.397834477917478</v>
      </c>
    </row>
    <row r="1771" spans="6:17" x14ac:dyDescent="0.4">
      <c r="F1771" s="18">
        <v>43703</v>
      </c>
      <c r="G1771">
        <v>7691</v>
      </c>
      <c r="H1771" s="12">
        <v>23.587541580200099</v>
      </c>
      <c r="I1771" s="13">
        <f t="shared" si="296"/>
        <v>277.47951456250667</v>
      </c>
      <c r="K1771" s="19">
        <v>43703</v>
      </c>
      <c r="L1771" s="14">
        <f t="shared" si="297"/>
        <v>279482.17899533885</v>
      </c>
      <c r="M1771" s="14">
        <f t="shared" si="298"/>
        <v>7331709.9962815698</v>
      </c>
      <c r="N1771" s="14">
        <f t="shared" si="299"/>
        <v>8324.3854368751981</v>
      </c>
      <c r="O1771" s="17">
        <f t="shared" si="300"/>
        <v>7619516.5607137838</v>
      </c>
      <c r="P1771" s="16">
        <f t="shared" si="304"/>
        <v>-18135018.82825176</v>
      </c>
      <c r="Q1771" s="2">
        <f t="shared" si="295"/>
        <v>0.4201548745482232</v>
      </c>
    </row>
    <row r="1772" spans="6:17" x14ac:dyDescent="0.4">
      <c r="F1772" s="18">
        <v>43710</v>
      </c>
      <c r="G1772">
        <v>7852.5400390625</v>
      </c>
      <c r="H1772" s="12">
        <v>24.605888366699201</v>
      </c>
      <c r="I1772" s="13">
        <f t="shared" si="296"/>
        <v>277.63964508488658</v>
      </c>
      <c r="K1772" s="19">
        <v>43710</v>
      </c>
      <c r="L1772" s="14">
        <f t="shared" si="297"/>
        <v>285352.36000069312</v>
      </c>
      <c r="M1772" s="14">
        <f t="shared" si="298"/>
        <v>7648242.4881850062</v>
      </c>
      <c r="N1772" s="14">
        <f t="shared" si="299"/>
        <v>8329.1893525465948</v>
      </c>
      <c r="O1772" s="17">
        <f t="shared" si="300"/>
        <v>7941924.0375382463</v>
      </c>
      <c r="P1772" s="16">
        <f t="shared" si="304"/>
        <v>-18155955.926749051</v>
      </c>
      <c r="Q1772" s="2">
        <f t="shared" si="295"/>
        <v>0.43742803020563964</v>
      </c>
    </row>
    <row r="1773" spans="6:17" x14ac:dyDescent="0.4">
      <c r="F1773" s="18">
        <v>43717</v>
      </c>
      <c r="G1773">
        <v>7892.9501953125</v>
      </c>
      <c r="H1773" s="12">
        <v>24.833288192748999</v>
      </c>
      <c r="I1773" s="13">
        <f t="shared" si="296"/>
        <v>277.79986801691422</v>
      </c>
      <c r="K1773" s="19">
        <v>43717</v>
      </c>
      <c r="L1773" s="14">
        <f t="shared" si="297"/>
        <v>286820.81904662889</v>
      </c>
      <c r="M1773" s="14">
        <f t="shared" si="298"/>
        <v>7718925.1225805078</v>
      </c>
      <c r="N1773" s="14">
        <f t="shared" si="299"/>
        <v>8333.9960405074235</v>
      </c>
      <c r="O1773" s="17">
        <f t="shared" si="300"/>
        <v>8014079.9376676437</v>
      </c>
      <c r="P1773" s="16">
        <f t="shared" si="304"/>
        <v>-18176917.197379693</v>
      </c>
      <c r="Q1773" s="2">
        <f t="shared" si="295"/>
        <v>0.44089324117199141</v>
      </c>
    </row>
    <row r="1774" spans="6:17" x14ac:dyDescent="0.4">
      <c r="F1774" s="18">
        <v>43724</v>
      </c>
      <c r="G1774">
        <v>7823.5498046875</v>
      </c>
      <c r="H1774" s="12">
        <v>24.361190795898398</v>
      </c>
      <c r="I1774" s="13">
        <f t="shared" si="296"/>
        <v>277.96018341191825</v>
      </c>
      <c r="K1774" s="19">
        <v>43724</v>
      </c>
      <c r="L1774" s="14">
        <f t="shared" si="297"/>
        <v>284298.88790698483</v>
      </c>
      <c r="M1774" s="14">
        <f t="shared" si="298"/>
        <v>7572183.1998608671</v>
      </c>
      <c r="N1774" s="14">
        <f t="shared" si="299"/>
        <v>8338.8055023575453</v>
      </c>
      <c r="O1774" s="17">
        <f t="shared" si="300"/>
        <v>7864820.8932702094</v>
      </c>
      <c r="P1774" s="16">
        <f t="shared" si="304"/>
        <v>-18197902.66805071</v>
      </c>
      <c r="Q1774" s="2">
        <f t="shared" si="295"/>
        <v>0.43218282000585395</v>
      </c>
    </row>
    <row r="1775" spans="6:17" x14ac:dyDescent="0.4">
      <c r="F1775" s="18">
        <v>43731</v>
      </c>
      <c r="G1775">
        <v>7681.580078125</v>
      </c>
      <c r="H1775" s="12">
        <v>23.496089935302699</v>
      </c>
      <c r="I1775" s="13">
        <f t="shared" si="296"/>
        <v>278.12059132325811</v>
      </c>
      <c r="K1775" s="19">
        <v>43731</v>
      </c>
      <c r="L1775" s="14">
        <f t="shared" si="297"/>
        <v>279139.86976486287</v>
      </c>
      <c r="M1775" s="14">
        <f t="shared" si="298"/>
        <v>7303284.1030280944</v>
      </c>
      <c r="N1775" s="14">
        <f t="shared" si="299"/>
        <v>8343.61773969774</v>
      </c>
      <c r="O1775" s="17">
        <f t="shared" si="300"/>
        <v>7590767.5905326549</v>
      </c>
      <c r="P1775" s="16">
        <f t="shared" si="304"/>
        <v>-18218912.366701342</v>
      </c>
      <c r="Q1775" s="2">
        <f t="shared" si="295"/>
        <v>0.41664219234109062</v>
      </c>
    </row>
    <row r="1776" spans="6:17" x14ac:dyDescent="0.4">
      <c r="F1776" s="18">
        <v>43738</v>
      </c>
      <c r="G1776">
        <v>7754.10009765625</v>
      </c>
      <c r="H1776" s="12">
        <v>23.898979187011701</v>
      </c>
      <c r="I1776" s="13">
        <f t="shared" si="296"/>
        <v>278.28109180432398</v>
      </c>
      <c r="K1776" s="19">
        <v>43738</v>
      </c>
      <c r="L1776" s="14">
        <f t="shared" si="297"/>
        <v>281775.16466531513</v>
      </c>
      <c r="M1776" s="14">
        <f t="shared" si="298"/>
        <v>7428514.0742866863</v>
      </c>
      <c r="N1776" s="14">
        <f t="shared" si="299"/>
        <v>8348.4327541297152</v>
      </c>
      <c r="O1776" s="17">
        <f t="shared" si="300"/>
        <v>7718637.6717061317</v>
      </c>
      <c r="P1776" s="16">
        <f t="shared" si="304"/>
        <v>-18239946.321303081</v>
      </c>
      <c r="Q1776" s="2">
        <f t="shared" si="295"/>
        <v>0.42317217034193028</v>
      </c>
    </row>
    <row r="1777" spans="1:17" x14ac:dyDescent="0.4">
      <c r="F1777" s="18">
        <v>43745</v>
      </c>
      <c r="G1777">
        <v>7843.8798828125</v>
      </c>
      <c r="H1777" s="12">
        <v>24.4229831695556</v>
      </c>
      <c r="I1777" s="13">
        <f t="shared" si="296"/>
        <v>278.44168490853684</v>
      </c>
      <c r="K1777" s="19">
        <v>43745</v>
      </c>
      <c r="L1777" s="14">
        <f t="shared" si="297"/>
        <v>285037.65978756215</v>
      </c>
      <c r="M1777" s="14">
        <f t="shared" si="298"/>
        <v>7591390.1088172793</v>
      </c>
      <c r="N1777" s="14">
        <f t="shared" si="299"/>
        <v>8353.2505472561024</v>
      </c>
      <c r="O1777" s="17">
        <f t="shared" si="300"/>
        <v>7884781.0191520974</v>
      </c>
      <c r="P1777" s="16">
        <f t="shared" si="304"/>
        <v>-18261004.559859715</v>
      </c>
      <c r="Q1777" s="2">
        <f t="shared" si="295"/>
        <v>0.43178243526010435</v>
      </c>
    </row>
    <row r="1778" spans="1:17" x14ac:dyDescent="0.4">
      <c r="F1778" s="18">
        <v>43752</v>
      </c>
      <c r="G1778">
        <v>7868.490234375</v>
      </c>
      <c r="H1778" s="12">
        <v>24.576225280761701</v>
      </c>
      <c r="I1778" s="13">
        <f t="shared" si="296"/>
        <v>278.60237068934862</v>
      </c>
      <c r="K1778" s="19">
        <v>43752</v>
      </c>
      <c r="L1778" s="14">
        <f t="shared" si="297"/>
        <v>285931.97192909493</v>
      </c>
      <c r="M1778" s="14">
        <f t="shared" si="298"/>
        <v>7639022.3181664795</v>
      </c>
      <c r="N1778" s="14">
        <f t="shared" si="299"/>
        <v>8358.0711206804554</v>
      </c>
      <c r="O1778" s="17">
        <f t="shared" si="300"/>
        <v>7933312.3612162545</v>
      </c>
      <c r="P1778" s="16">
        <f t="shared" si="304"/>
        <v>-18282087.110407367</v>
      </c>
      <c r="Q1778" s="2">
        <f t="shared" si="295"/>
        <v>0.43393909641203332</v>
      </c>
    </row>
    <row r="1779" spans="1:17" x14ac:dyDescent="0.4">
      <c r="F1779" s="18">
        <v>43759</v>
      </c>
      <c r="G1779">
        <v>8029.22021484375</v>
      </c>
      <c r="H1779" s="12">
        <v>25.555027008056602</v>
      </c>
      <c r="I1779" s="13">
        <f t="shared" si="296"/>
        <v>278.76314920024197</v>
      </c>
      <c r="K1779" s="19">
        <v>43759</v>
      </c>
      <c r="L1779" s="14">
        <f t="shared" si="297"/>
        <v>291772.71632790967</v>
      </c>
      <c r="M1779" s="14">
        <f t="shared" si="298"/>
        <v>7943263.028627363</v>
      </c>
      <c r="N1779" s="14">
        <f t="shared" si="299"/>
        <v>8362.8944760072554</v>
      </c>
      <c r="O1779" s="17">
        <f t="shared" si="300"/>
        <v>8243398.6394312801</v>
      </c>
      <c r="P1779" s="16">
        <f t="shared" si="304"/>
        <v>-18303194.001014523</v>
      </c>
      <c r="Q1779" s="2">
        <f t="shared" si="295"/>
        <v>0.45038033465494376</v>
      </c>
    </row>
    <row r="1780" spans="1:17" x14ac:dyDescent="0.4">
      <c r="F1780" s="18">
        <v>43766</v>
      </c>
      <c r="G1780">
        <v>8161.169921875</v>
      </c>
      <c r="H1780" s="12">
        <v>26.4102382659912</v>
      </c>
      <c r="I1780" s="13">
        <f t="shared" si="296"/>
        <v>278.92402049473043</v>
      </c>
      <c r="K1780" s="19">
        <v>43766</v>
      </c>
      <c r="L1780" s="14">
        <f t="shared" si="297"/>
        <v>296567.61837431334</v>
      </c>
      <c r="M1780" s="14">
        <f t="shared" si="298"/>
        <v>8209088.1425932432</v>
      </c>
      <c r="N1780" s="14">
        <f t="shared" si="299"/>
        <v>8367.72061484191</v>
      </c>
      <c r="O1780" s="17">
        <f t="shared" si="300"/>
        <v>8514023.4815823976</v>
      </c>
      <c r="P1780" s="16">
        <f t="shared" si="304"/>
        <v>-18324325.259782076</v>
      </c>
      <c r="Q1780" s="2">
        <f t="shared" si="295"/>
        <v>0.4646295763079929</v>
      </c>
    </row>
    <row r="1781" spans="1:17" x14ac:dyDescent="0.4">
      <c r="F1781" s="18">
        <v>43773</v>
      </c>
      <c r="G1781">
        <v>8255.8896484375</v>
      </c>
      <c r="H1781" s="12">
        <v>27.0182800292968</v>
      </c>
      <c r="I1781" s="13">
        <f t="shared" si="296"/>
        <v>279.08498462635845</v>
      </c>
      <c r="K1781" s="19">
        <v>43773</v>
      </c>
      <c r="L1781" s="14">
        <f t="shared" si="297"/>
        <v>300009.62534005643</v>
      </c>
      <c r="M1781" s="14">
        <f t="shared" si="298"/>
        <v>8398085.6207334194</v>
      </c>
      <c r="N1781" s="14">
        <f t="shared" si="299"/>
        <v>8372.5495387907504</v>
      </c>
      <c r="O1781" s="17">
        <f t="shared" si="300"/>
        <v>8706467.7956122663</v>
      </c>
      <c r="P1781" s="16">
        <f t="shared" si="304"/>
        <v>-18345480.914843362</v>
      </c>
      <c r="Q1781" s="2">
        <f t="shared" si="295"/>
        <v>0.4745837863845721</v>
      </c>
    </row>
    <row r="1782" spans="1:17" x14ac:dyDescent="0.4">
      <c r="F1782" s="18">
        <v>43780</v>
      </c>
      <c r="G1782">
        <v>8315.51953125</v>
      </c>
      <c r="H1782" s="12">
        <v>27.396450042724599</v>
      </c>
      <c r="I1782" s="13">
        <f t="shared" si="296"/>
        <v>279.24604164870141</v>
      </c>
      <c r="K1782" s="19">
        <v>43780</v>
      </c>
      <c r="L1782" s="14">
        <f t="shared" si="297"/>
        <v>302176.50735561672</v>
      </c>
      <c r="M1782" s="14">
        <f t="shared" si="298"/>
        <v>8515632.1169765871</v>
      </c>
      <c r="N1782" s="14">
        <f t="shared" si="299"/>
        <v>8377.3812494610393</v>
      </c>
      <c r="O1782" s="17">
        <f t="shared" si="300"/>
        <v>8826186.0055816658</v>
      </c>
      <c r="P1782" s="16">
        <f>P1781*EXP($C$17/52)+(-MAX(O$2:O1781)*$C$16)</f>
        <v>-18540790.350276444</v>
      </c>
      <c r="Q1782" s="2">
        <f t="shared" si="295"/>
        <v>0.47604151920363347</v>
      </c>
    </row>
    <row r="1783" spans="1:17" x14ac:dyDescent="0.4">
      <c r="F1783" s="18">
        <v>43787</v>
      </c>
      <c r="G1783">
        <v>8272.0498046875</v>
      </c>
      <c r="H1783" s="12">
        <v>27.149278640746999</v>
      </c>
      <c r="I1783" s="13">
        <f t="shared" si="296"/>
        <v>279.40719161536555</v>
      </c>
      <c r="K1783" s="19">
        <v>43787</v>
      </c>
      <c r="L1783" s="14">
        <f t="shared" si="297"/>
        <v>300596.86700975546</v>
      </c>
      <c r="M1783" s="14">
        <f t="shared" si="298"/>
        <v>8438803.888290165</v>
      </c>
      <c r="N1783" s="14">
        <f t="shared" si="299"/>
        <v>8382.2157484609634</v>
      </c>
      <c r="O1783" s="17">
        <f t="shared" si="300"/>
        <v>8747782.9710483812</v>
      </c>
      <c r="P1783" s="16">
        <f t="shared" ref="P1783:P1794" si="305">P1782*EXP($C$17/52)</f>
        <v>-18562195.91690186</v>
      </c>
      <c r="Q1783" s="2">
        <f t="shared" si="295"/>
        <v>0.47126875560466758</v>
      </c>
    </row>
    <row r="1784" spans="1:17" x14ac:dyDescent="0.4">
      <c r="F1784" s="18">
        <v>43794</v>
      </c>
      <c r="G1784">
        <v>8403.6796875</v>
      </c>
      <c r="H1784" s="12">
        <v>28.009435653686499</v>
      </c>
      <c r="I1784" s="13">
        <f t="shared" si="296"/>
        <v>279.56843457998804</v>
      </c>
      <c r="K1784" s="19">
        <v>43794</v>
      </c>
      <c r="L1784" s="14">
        <f t="shared" si="297"/>
        <v>305380.14700836921</v>
      </c>
      <c r="M1784" s="14">
        <f t="shared" si="298"/>
        <v>8706166.2901198659</v>
      </c>
      <c r="N1784" s="14">
        <f t="shared" si="299"/>
        <v>8387.0530373996389</v>
      </c>
      <c r="O1784" s="17">
        <f t="shared" si="300"/>
        <v>9019933.4901656341</v>
      </c>
      <c r="P1784" s="16">
        <f t="shared" si="305"/>
        <v>-18583626.196512751</v>
      </c>
      <c r="Q1784" s="2">
        <f t="shared" si="295"/>
        <v>0.48536993774972936</v>
      </c>
    </row>
    <row r="1785" spans="1:17" x14ac:dyDescent="0.4">
      <c r="F1785" s="18">
        <v>43801</v>
      </c>
      <c r="G1785">
        <v>8397.3701171875</v>
      </c>
      <c r="H1785" s="12">
        <v>27.942699432373001</v>
      </c>
      <c r="I1785" s="13">
        <f t="shared" si="296"/>
        <v>279.72977059623707</v>
      </c>
      <c r="K1785" s="19">
        <v>43801</v>
      </c>
      <c r="L1785" s="14">
        <f t="shared" si="297"/>
        <v>305150.86441059754</v>
      </c>
      <c r="M1785" s="14">
        <f t="shared" si="298"/>
        <v>8685422.6861603521</v>
      </c>
      <c r="N1785" s="14">
        <f t="shared" si="299"/>
        <v>8391.8931178871098</v>
      </c>
      <c r="O1785" s="17">
        <f t="shared" si="300"/>
        <v>8998965.4436888378</v>
      </c>
      <c r="P1785" s="16">
        <f t="shared" si="305"/>
        <v>-18605081.217640553</v>
      </c>
      <c r="Q1785" s="2">
        <f t="shared" si="295"/>
        <v>0.48368321204405162</v>
      </c>
    </row>
    <row r="1786" spans="1:17" x14ac:dyDescent="0.4">
      <c r="F1786" s="18">
        <v>43808</v>
      </c>
      <c r="G1786">
        <v>8487.7099609375</v>
      </c>
      <c r="H1786" s="12">
        <v>28.545797348022401</v>
      </c>
      <c r="I1786" s="13">
        <f t="shared" si="296"/>
        <v>279.89119971781173</v>
      </c>
      <c r="K1786" s="19">
        <v>43808</v>
      </c>
      <c r="L1786" s="14">
        <f t="shared" si="297"/>
        <v>308433.71142416511</v>
      </c>
      <c r="M1786" s="14">
        <f t="shared" si="298"/>
        <v>8872883.4692974538</v>
      </c>
      <c r="N1786" s="14">
        <f t="shared" si="299"/>
        <v>8396.7359915343495</v>
      </c>
      <c r="O1786" s="17">
        <f t="shared" si="300"/>
        <v>9189713.9167131521</v>
      </c>
      <c r="P1786" s="16">
        <f t="shared" si="305"/>
        <v>-18626561.008849647</v>
      </c>
      <c r="Q1786" s="2">
        <f t="shared" si="295"/>
        <v>0.49336610834104244</v>
      </c>
    </row>
    <row r="1787" spans="1:17" x14ac:dyDescent="0.4">
      <c r="F1787" s="18">
        <v>43815</v>
      </c>
      <c r="G1787">
        <v>8678.490234375</v>
      </c>
      <c r="H1787" s="12">
        <v>29.796482086181602</v>
      </c>
      <c r="I1787" s="13">
        <f t="shared" si="296"/>
        <v>280.05272199844211</v>
      </c>
      <c r="K1787" s="19">
        <v>43815</v>
      </c>
      <c r="L1787" s="14">
        <f t="shared" si="297"/>
        <v>315366.44923844666</v>
      </c>
      <c r="M1787" s="14">
        <f t="shared" si="298"/>
        <v>9261633.5120172855</v>
      </c>
      <c r="N1787" s="14">
        <f t="shared" si="299"/>
        <v>8401.5816599532609</v>
      </c>
      <c r="O1787" s="17">
        <f t="shared" si="300"/>
        <v>9585401.542915687</v>
      </c>
      <c r="P1787" s="16">
        <f t="shared" si="305"/>
        <v>-18648065.598737393</v>
      </c>
      <c r="Q1787" s="2">
        <f t="shared" si="295"/>
        <v>0.51401586358451501</v>
      </c>
    </row>
    <row r="1788" spans="1:17" x14ac:dyDescent="0.4">
      <c r="F1788" s="18">
        <v>43822</v>
      </c>
      <c r="G1788">
        <v>8770.98046875</v>
      </c>
      <c r="H1788" s="12">
        <v>30.406993865966701</v>
      </c>
      <c r="I1788" s="13">
        <f t="shared" si="296"/>
        <v>280.21433749188935</v>
      </c>
      <c r="K1788" s="19">
        <v>43822</v>
      </c>
      <c r="L1788" s="14">
        <f t="shared" si="297"/>
        <v>318727.43899776466</v>
      </c>
      <c r="M1788" s="14">
        <f t="shared" si="298"/>
        <v>9451398.7447982803</v>
      </c>
      <c r="N1788" s="14">
        <f t="shared" si="299"/>
        <v>8406.4301247566782</v>
      </c>
      <c r="O1788" s="17">
        <f t="shared" si="300"/>
        <v>9778532.6139208004</v>
      </c>
      <c r="P1788" s="16">
        <f t="shared" si="305"/>
        <v>-18669595.015934162</v>
      </c>
      <c r="Q1788" s="2">
        <f t="shared" si="295"/>
        <v>0.52376779494011516</v>
      </c>
    </row>
    <row r="1789" spans="1:17" x14ac:dyDescent="0.4">
      <c r="A1789" s="7"/>
      <c r="E1789" s="7"/>
      <c r="F1789" s="20">
        <v>43829</v>
      </c>
      <c r="G1789" s="8">
        <v>8793.900390625</v>
      </c>
      <c r="H1789" s="21">
        <v>30.577810287475501</v>
      </c>
      <c r="I1789" s="22">
        <f t="shared" si="296"/>
        <v>280.37604625194558</v>
      </c>
      <c r="J1789" s="22"/>
      <c r="K1789" s="23">
        <v>43829</v>
      </c>
      <c r="L1789" s="24">
        <f t="shared" si="297"/>
        <v>319560.32285006315</v>
      </c>
      <c r="M1789" s="24">
        <f t="shared" si="298"/>
        <v>9504493.5728814397</v>
      </c>
      <c r="N1789" s="24">
        <f t="shared" si="299"/>
        <v>8411.2813875583652</v>
      </c>
      <c r="O1789" s="25">
        <f t="shared" si="300"/>
        <v>9832465.1771190614</v>
      </c>
      <c r="P1789" s="26">
        <f t="shared" si="305"/>
        <v>-18691149.289103385</v>
      </c>
      <c r="Q1789" s="2">
        <f t="shared" si="295"/>
        <v>0.52604925598936914</v>
      </c>
    </row>
    <row r="1790" spans="1:17" x14ac:dyDescent="0.4">
      <c r="F1790" s="18">
        <v>43836</v>
      </c>
      <c r="G1790">
        <v>8966.6396484375</v>
      </c>
      <c r="H1790" s="12">
        <v>31.7820320129394</v>
      </c>
      <c r="I1790" s="13">
        <f t="shared" si="296"/>
        <v>280.53784833243401</v>
      </c>
      <c r="K1790" s="19">
        <v>43836</v>
      </c>
      <c r="L1790" s="14">
        <f t="shared" si="297"/>
        <v>325837.47070749069</v>
      </c>
      <c r="M1790" s="14">
        <f t="shared" si="298"/>
        <v>9878801.5283037368</v>
      </c>
      <c r="N1790" s="14">
        <f t="shared" si="299"/>
        <v>8416.1354499730187</v>
      </c>
      <c r="O1790" s="17">
        <f t="shared" si="300"/>
        <v>10213055.134461202</v>
      </c>
      <c r="P1790" s="16">
        <f t="shared" si="305"/>
        <v>-18712728.446941581</v>
      </c>
      <c r="Q1790" s="2">
        <f t="shared" si="295"/>
        <v>0.54578118650198382</v>
      </c>
    </row>
    <row r="1791" spans="1:17" x14ac:dyDescent="0.4">
      <c r="F1791" s="18">
        <v>43843</v>
      </c>
      <c r="G1791">
        <v>9173.73046875</v>
      </c>
      <c r="H1791" s="12">
        <v>33.201377868652301</v>
      </c>
      <c r="I1791" s="13">
        <f t="shared" si="296"/>
        <v>280.69974378720889</v>
      </c>
      <c r="K1791" s="19">
        <v>43843</v>
      </c>
      <c r="L1791" s="14">
        <f t="shared" si="297"/>
        <v>333362.91521547007</v>
      </c>
      <c r="M1791" s="14">
        <f t="shared" si="298"/>
        <v>10319976.466485778</v>
      </c>
      <c r="N1791" s="14">
        <f t="shared" si="299"/>
        <v>8420.9923136162652</v>
      </c>
      <c r="O1791" s="17">
        <f t="shared" si="300"/>
        <v>10661760.374014864</v>
      </c>
      <c r="P1791" s="16">
        <f t="shared" si="305"/>
        <v>-18734332.518178403</v>
      </c>
      <c r="Q1791" s="2">
        <f t="shared" si="295"/>
        <v>0.56910276166335172</v>
      </c>
    </row>
    <row r="1792" spans="1:17" x14ac:dyDescent="0.4">
      <c r="F1792" s="18">
        <v>43850</v>
      </c>
      <c r="G1792">
        <v>9141.4697265625</v>
      </c>
      <c r="H1792" s="12">
        <v>32.963996887207003</v>
      </c>
      <c r="I1792" s="13">
        <f t="shared" si="296"/>
        <v>280.8617326701555</v>
      </c>
      <c r="K1792" s="19">
        <v>43850</v>
      </c>
      <c r="L1792" s="14">
        <f t="shared" si="297"/>
        <v>332190.59659337031</v>
      </c>
      <c r="M1792" s="14">
        <f t="shared" si="298"/>
        <v>10246191.391908504</v>
      </c>
      <c r="N1792" s="14">
        <f t="shared" si="299"/>
        <v>8425.8519801046641</v>
      </c>
      <c r="O1792" s="17">
        <f t="shared" si="300"/>
        <v>10586807.84048198</v>
      </c>
      <c r="P1792" s="16">
        <f t="shared" si="305"/>
        <v>-18755961.531576671</v>
      </c>
      <c r="Q1792" s="2">
        <f t="shared" si="295"/>
        <v>0.56445028545502818</v>
      </c>
    </row>
    <row r="1793" spans="2:17" x14ac:dyDescent="0.4">
      <c r="B1793" s="7"/>
      <c r="C1793" s="7"/>
      <c r="D1793" s="7"/>
      <c r="F1793" s="18">
        <v>43857</v>
      </c>
      <c r="G1793">
        <v>8991.509765625</v>
      </c>
      <c r="H1793" s="12">
        <v>31.833961486816399</v>
      </c>
      <c r="I1793" s="13">
        <f t="shared" si="296"/>
        <v>281.0238150351903</v>
      </c>
      <c r="K1793" s="19">
        <v>43857</v>
      </c>
      <c r="L1793" s="14">
        <f t="shared" si="297"/>
        <v>326741.22243593063</v>
      </c>
      <c r="M1793" s="14">
        <f t="shared" si="298"/>
        <v>9894942.7544434406</v>
      </c>
      <c r="N1793" s="14">
        <f t="shared" si="299"/>
        <v>8430.7144510557082</v>
      </c>
      <c r="O1793" s="17">
        <f t="shared" si="300"/>
        <v>10230114.691330427</v>
      </c>
      <c r="P1793" s="16">
        <f t="shared" si="305"/>
        <v>-18777615.515932411</v>
      </c>
      <c r="Q1793" s="2">
        <f t="shared" si="295"/>
        <v>0.5448037149685161</v>
      </c>
    </row>
    <row r="1794" spans="2:17" x14ac:dyDescent="0.4">
      <c r="F1794" s="18">
        <v>43864</v>
      </c>
      <c r="G1794">
        <v>9401.099609375</v>
      </c>
      <c r="H1794" s="12">
        <v>34.808658599853501</v>
      </c>
      <c r="I1794" s="13">
        <f t="shared" si="296"/>
        <v>281.18599093626079</v>
      </c>
      <c r="K1794" s="19">
        <v>43864</v>
      </c>
      <c r="L1794" s="14">
        <f t="shared" si="297"/>
        <v>341625.25078407914</v>
      </c>
      <c r="M1794" s="14">
        <f t="shared" si="298"/>
        <v>10819567.157771319</v>
      </c>
      <c r="N1794" s="14">
        <f t="shared" si="299"/>
        <v>8435.5797280878232</v>
      </c>
      <c r="O1794" s="17">
        <f t="shared" si="300"/>
        <v>11169627.988283485</v>
      </c>
      <c r="P1794" s="16">
        <f t="shared" si="305"/>
        <v>-18799294.500074897</v>
      </c>
      <c r="Q1794" s="2">
        <f t="shared" ref="Q1794:Q1857" si="306">O1794/-P1794</f>
        <v>0.59415144479166415</v>
      </c>
    </row>
    <row r="1795" spans="2:17" x14ac:dyDescent="0.4">
      <c r="F1795" s="18">
        <v>43871</v>
      </c>
      <c r="G1795">
        <v>9623.580078125</v>
      </c>
      <c r="H1795" s="12">
        <v>36.4431343078613</v>
      </c>
      <c r="I1795" s="13">
        <f t="shared" ref="I1795:I1858" si="307">I1794*EXP($C$13/52)</f>
        <v>281.34826042734568</v>
      </c>
      <c r="K1795" s="19">
        <v>43871</v>
      </c>
      <c r="L1795" s="14">
        <f t="shared" ref="L1795:L1858" si="308">L1794*(G1795/G1794)</f>
        <v>349709.93758555542</v>
      </c>
      <c r="M1795" s="14">
        <f t="shared" ref="M1795:M1858" si="309">M1794*(H1795/H1794)</f>
        <v>11327610.857295282</v>
      </c>
      <c r="N1795" s="14">
        <f t="shared" ref="N1795:N1858" si="310">N1794*(I1795/I1794)</f>
        <v>8440.44781282037</v>
      </c>
      <c r="O1795" s="17">
        <f t="shared" ref="O1795:O1858" si="311">L1795+M1795+N1795</f>
        <v>11685761.242693657</v>
      </c>
      <c r="P1795" s="16">
        <f>P1794*EXP($C$17/52)+(-MAX(O$2:O1794)*$C$16)</f>
        <v>-19044391.072632354</v>
      </c>
      <c r="Q1795" s="2">
        <f t="shared" si="306"/>
        <v>0.61360645232110478</v>
      </c>
    </row>
    <row r="1796" spans="2:17" x14ac:dyDescent="0.4">
      <c r="F1796" s="18">
        <v>43878</v>
      </c>
      <c r="G1796">
        <v>9446.6904296875</v>
      </c>
      <c r="H1796" s="12">
        <v>35.110328674316399</v>
      </c>
      <c r="I1796" s="13">
        <f t="shared" si="307"/>
        <v>281.51062356245473</v>
      </c>
      <c r="K1796" s="19">
        <v>43878</v>
      </c>
      <c r="L1796" s="14">
        <f t="shared" si="308"/>
        <v>343281.96926062607</v>
      </c>
      <c r="M1796" s="14">
        <f t="shared" si="309"/>
        <v>10913335.195996007</v>
      </c>
      <c r="N1796" s="14">
        <f t="shared" si="310"/>
        <v>8445.3187068736424</v>
      </c>
      <c r="O1796" s="17">
        <f t="shared" si="311"/>
        <v>11265062.483963506</v>
      </c>
      <c r="P1796" s="16">
        <f t="shared" ref="P1796:P1807" si="312">P1795*EXP($C$17/52)</f>
        <v>-19066378.05238048</v>
      </c>
      <c r="Q1796" s="2">
        <f t="shared" si="306"/>
        <v>0.59083389897207239</v>
      </c>
    </row>
    <row r="1797" spans="2:17" x14ac:dyDescent="0.4">
      <c r="F1797" s="18">
        <v>43885</v>
      </c>
      <c r="G1797">
        <v>8461.830078125</v>
      </c>
      <c r="H1797" s="12">
        <v>28.0852947235107</v>
      </c>
      <c r="I1797" s="13">
        <f t="shared" si="307"/>
        <v>281.67308039562897</v>
      </c>
      <c r="K1797" s="19">
        <v>43885</v>
      </c>
      <c r="L1797" s="14">
        <f t="shared" si="308"/>
        <v>307493.26596316113</v>
      </c>
      <c r="M1797" s="14">
        <f t="shared" si="309"/>
        <v>8729745.5469342154</v>
      </c>
      <c r="N1797" s="14">
        <f t="shared" si="310"/>
        <v>8450.1924118688694</v>
      </c>
      <c r="O1797" s="17">
        <f t="shared" si="311"/>
        <v>9045689.0053092465</v>
      </c>
      <c r="P1797" s="16">
        <f t="shared" si="312"/>
        <v>-19088390.416362554</v>
      </c>
      <c r="Q1797" s="2">
        <f t="shared" si="306"/>
        <v>0.47388432486980614</v>
      </c>
    </row>
    <row r="1798" spans="2:17" x14ac:dyDescent="0.4">
      <c r="F1798" s="18">
        <v>43892</v>
      </c>
      <c r="G1798">
        <v>8530.33984375</v>
      </c>
      <c r="H1798" s="12">
        <v>28.268276214599599</v>
      </c>
      <c r="I1798" s="13">
        <f t="shared" si="307"/>
        <v>281.83563098094055</v>
      </c>
      <c r="K1798" s="19">
        <v>43892</v>
      </c>
      <c r="L1798" s="14">
        <f t="shared" si="308"/>
        <v>309982.83280483779</v>
      </c>
      <c r="M1798" s="14">
        <f t="shared" si="309"/>
        <v>8786621.6407309994</v>
      </c>
      <c r="N1798" s="14">
        <f t="shared" si="310"/>
        <v>8455.0689294282165</v>
      </c>
      <c r="O1798" s="17">
        <f t="shared" si="311"/>
        <v>9105059.5424652658</v>
      </c>
      <c r="P1798" s="16">
        <f t="shared" si="312"/>
        <v>-19110428.193884984</v>
      </c>
      <c r="Q1798" s="2">
        <f t="shared" si="306"/>
        <v>0.47644455948814018</v>
      </c>
    </row>
    <row r="1799" spans="2:17" x14ac:dyDescent="0.4">
      <c r="F1799" s="18">
        <v>43899</v>
      </c>
      <c r="G1799">
        <v>7995.259765625</v>
      </c>
      <c r="H1799" s="12">
        <v>23.9014358520507</v>
      </c>
      <c r="I1799" s="13">
        <f t="shared" si="307"/>
        <v>281.99827537249286</v>
      </c>
      <c r="K1799" s="19">
        <v>43899</v>
      </c>
      <c r="L1799" s="14">
        <f t="shared" si="308"/>
        <v>290538.63228847174</v>
      </c>
      <c r="M1799" s="14">
        <f t="shared" si="309"/>
        <v>7429277.6789024007</v>
      </c>
      <c r="N1799" s="14">
        <f t="shared" si="310"/>
        <v>8459.9482611747862</v>
      </c>
      <c r="O1799" s="17">
        <f t="shared" si="311"/>
        <v>7728276.2594520468</v>
      </c>
      <c r="P1799" s="16">
        <f t="shared" si="312"/>
        <v>-19132491.41428801</v>
      </c>
      <c r="Q1799" s="2">
        <f t="shared" si="306"/>
        <v>0.40393465190218897</v>
      </c>
    </row>
    <row r="1800" spans="2:17" x14ac:dyDescent="0.4">
      <c r="F1800" s="18">
        <v>43906</v>
      </c>
      <c r="G1800">
        <v>6994.2900390625</v>
      </c>
      <c r="H1800" s="12">
        <v>17.956983566284102</v>
      </c>
      <c r="I1800" s="13">
        <f t="shared" si="307"/>
        <v>282.16101362442049</v>
      </c>
      <c r="K1800" s="19">
        <v>43906</v>
      </c>
      <c r="L1800" s="14">
        <f t="shared" si="308"/>
        <v>254164.53265408662</v>
      </c>
      <c r="M1800" s="14">
        <f t="shared" si="309"/>
        <v>5581564.9743889999</v>
      </c>
      <c r="N1800" s="14">
        <f t="shared" si="310"/>
        <v>8464.8304087326142</v>
      </c>
      <c r="O1800" s="17">
        <f t="shared" si="311"/>
        <v>5844194.3374518193</v>
      </c>
      <c r="P1800" s="16">
        <f t="shared" si="312"/>
        <v>-19154580.106945746</v>
      </c>
      <c r="Q1800" s="2">
        <f t="shared" si="306"/>
        <v>0.30510688852597839</v>
      </c>
    </row>
    <row r="1801" spans="2:17" x14ac:dyDescent="0.4">
      <c r="F1801" s="18">
        <v>43913</v>
      </c>
      <c r="G1801">
        <v>7588.3701171875</v>
      </c>
      <c r="H1801" s="12">
        <v>20.961357116699201</v>
      </c>
      <c r="I1801" s="13">
        <f t="shared" si="307"/>
        <v>282.32384579088927</v>
      </c>
      <c r="K1801" s="19">
        <v>43913</v>
      </c>
      <c r="L1801" s="14">
        <f t="shared" si="308"/>
        <v>275752.72596212145</v>
      </c>
      <c r="M1801" s="14">
        <f t="shared" si="309"/>
        <v>6515413.6977605121</v>
      </c>
      <c r="N1801" s="14">
        <f t="shared" si="310"/>
        <v>8469.7153737266781</v>
      </c>
      <c r="O1801" s="17">
        <f t="shared" si="311"/>
        <v>6799636.1390963597</v>
      </c>
      <c r="P1801" s="16">
        <f t="shared" si="312"/>
        <v>-19176694.301266216</v>
      </c>
      <c r="Q1801" s="2">
        <f t="shared" si="306"/>
        <v>0.3545781161379512</v>
      </c>
    </row>
    <row r="1802" spans="2:17" x14ac:dyDescent="0.4">
      <c r="F1802" s="18">
        <v>43920</v>
      </c>
      <c r="G1802">
        <v>7528.10986328125</v>
      </c>
      <c r="H1802" s="12">
        <v>20.5357666015625</v>
      </c>
      <c r="I1802" s="13">
        <f t="shared" si="307"/>
        <v>282.48677192609631</v>
      </c>
      <c r="K1802" s="19">
        <v>43920</v>
      </c>
      <c r="L1802" s="14">
        <f t="shared" si="308"/>
        <v>273562.93697908527</v>
      </c>
      <c r="M1802" s="14">
        <f t="shared" si="309"/>
        <v>6383127.498135129</v>
      </c>
      <c r="N1802" s="14">
        <f t="shared" si="310"/>
        <v>8474.603157782889</v>
      </c>
      <c r="O1802" s="17">
        <f t="shared" si="311"/>
        <v>6665165.0382719971</v>
      </c>
      <c r="P1802" s="16">
        <f t="shared" si="312"/>
        <v>-19198834.0266914</v>
      </c>
      <c r="Q1802" s="2">
        <f t="shared" si="306"/>
        <v>0.34716509497429243</v>
      </c>
    </row>
    <row r="1803" spans="2:17" x14ac:dyDescent="0.4">
      <c r="F1803" s="18">
        <v>43927</v>
      </c>
      <c r="G1803">
        <v>8238.5302734375</v>
      </c>
      <c r="H1803" s="12">
        <v>24.4431037902832</v>
      </c>
      <c r="I1803" s="13">
        <f t="shared" si="307"/>
        <v>282.64979208427002</v>
      </c>
      <c r="K1803" s="19">
        <v>43927</v>
      </c>
      <c r="L1803" s="14">
        <f t="shared" si="308"/>
        <v>299378.80542704143</v>
      </c>
      <c r="M1803" s="14">
        <f t="shared" si="309"/>
        <v>7597644.1966211461</v>
      </c>
      <c r="N1803" s="14">
        <f t="shared" si="310"/>
        <v>8479.4937625281</v>
      </c>
      <c r="O1803" s="17">
        <f t="shared" si="311"/>
        <v>7905502.4958107164</v>
      </c>
      <c r="P1803" s="16">
        <f t="shared" si="312"/>
        <v>-19220999.312697265</v>
      </c>
      <c r="Q1803" s="2">
        <f t="shared" si="306"/>
        <v>0.41129508238358831</v>
      </c>
    </row>
    <row r="1804" spans="2:17" x14ac:dyDescent="0.4">
      <c r="F1804" s="18">
        <v>43934</v>
      </c>
      <c r="G1804">
        <v>8832.41015625</v>
      </c>
      <c r="H1804" s="12">
        <v>28.006690979003899</v>
      </c>
      <c r="I1804" s="13">
        <f t="shared" si="307"/>
        <v>282.81290631966999</v>
      </c>
      <c r="K1804" s="19">
        <v>43934</v>
      </c>
      <c r="L1804" s="14">
        <f t="shared" si="308"/>
        <v>320959.72386546736</v>
      </c>
      <c r="M1804" s="14">
        <f t="shared" si="309"/>
        <v>8705313.1635344345</v>
      </c>
      <c r="N1804" s="14">
        <f t="shared" si="310"/>
        <v>8484.3871895900993</v>
      </c>
      <c r="O1804" s="17">
        <f t="shared" si="311"/>
        <v>9034757.274589492</v>
      </c>
      <c r="P1804" s="16">
        <f t="shared" si="312"/>
        <v>-19243190.188793812</v>
      </c>
      <c r="Q1804" s="2">
        <f t="shared" si="306"/>
        <v>0.4695041303416958</v>
      </c>
    </row>
    <row r="1805" spans="2:17" x14ac:dyDescent="0.4">
      <c r="F1805" s="18">
        <v>43941</v>
      </c>
      <c r="G1805">
        <v>8786.599609375</v>
      </c>
      <c r="H1805" s="12">
        <v>27.640684127807599</v>
      </c>
      <c r="I1805" s="13">
        <f t="shared" si="307"/>
        <v>282.97611468658727</v>
      </c>
      <c r="K1805" s="19">
        <v>43941</v>
      </c>
      <c r="L1805" s="14">
        <f t="shared" si="308"/>
        <v>319295.02077593503</v>
      </c>
      <c r="M1805" s="14">
        <f t="shared" si="309"/>
        <v>8591547.340144176</v>
      </c>
      <c r="N1805" s="14">
        <f t="shared" si="310"/>
        <v>8489.2834405976173</v>
      </c>
      <c r="O1805" s="17">
        <f t="shared" si="311"/>
        <v>8919331.6443607081</v>
      </c>
      <c r="P1805" s="16">
        <f t="shared" si="312"/>
        <v>-19265406.68452511</v>
      </c>
      <c r="Q1805" s="2">
        <f t="shared" si="306"/>
        <v>0.46297136574465042</v>
      </c>
    </row>
    <row r="1806" spans="2:17" x14ac:dyDescent="0.4">
      <c r="F1806" s="18">
        <v>43948</v>
      </c>
      <c r="G1806">
        <v>8718.1796875</v>
      </c>
      <c r="H1806" s="12">
        <v>27.180711746215799</v>
      </c>
      <c r="I1806" s="13">
        <f t="shared" si="307"/>
        <v>283.13941723934414</v>
      </c>
      <c r="K1806" s="19">
        <v>43948</v>
      </c>
      <c r="L1806" s="14">
        <f t="shared" si="308"/>
        <v>316808.71875379019</v>
      </c>
      <c r="M1806" s="14">
        <f t="shared" si="309"/>
        <v>8448574.2330628987</v>
      </c>
      <c r="N1806" s="14">
        <f t="shared" si="310"/>
        <v>8494.182517180323</v>
      </c>
      <c r="O1806" s="17">
        <f t="shared" si="311"/>
        <v>8773877.1343338694</v>
      </c>
      <c r="P1806" s="16">
        <f t="shared" si="312"/>
        <v>-19287648.829469338</v>
      </c>
      <c r="Q1806" s="2">
        <f t="shared" si="306"/>
        <v>0.45489614685064056</v>
      </c>
    </row>
    <row r="1807" spans="2:17" x14ac:dyDescent="0.4">
      <c r="F1807" s="18">
        <v>43955</v>
      </c>
      <c r="G1807">
        <v>9220.349609375</v>
      </c>
      <c r="H1807" s="12">
        <v>30.368408203125</v>
      </c>
      <c r="I1807" s="13">
        <f t="shared" si="307"/>
        <v>283.30281403229429</v>
      </c>
      <c r="K1807" s="19">
        <v>43955</v>
      </c>
      <c r="L1807" s="14">
        <f t="shared" si="308"/>
        <v>335057.00168078847</v>
      </c>
      <c r="M1807" s="14">
        <f t="shared" si="309"/>
        <v>9439405.1723012179</v>
      </c>
      <c r="N1807" s="14">
        <f t="shared" si="310"/>
        <v>8499.0844209688275</v>
      </c>
      <c r="O1807" s="17">
        <f t="shared" si="311"/>
        <v>9782961.2584029753</v>
      </c>
      <c r="P1807" s="16">
        <f t="shared" si="312"/>
        <v>-19309916.653238822</v>
      </c>
      <c r="Q1807" s="2">
        <f t="shared" si="306"/>
        <v>0.50662887023710146</v>
      </c>
    </row>
    <row r="1808" spans="2:17" x14ac:dyDescent="0.4">
      <c r="F1808" s="18">
        <v>43962</v>
      </c>
      <c r="G1808">
        <v>9152.6396484375</v>
      </c>
      <c r="H1808" s="12">
        <v>29.913375854492099</v>
      </c>
      <c r="I1808" s="13">
        <f t="shared" si="307"/>
        <v>283.46630511982272</v>
      </c>
      <c r="K1808" s="19">
        <v>43962</v>
      </c>
      <c r="L1808" s="14">
        <f t="shared" si="308"/>
        <v>332596.4988303787</v>
      </c>
      <c r="M1808" s="14">
        <f t="shared" si="309"/>
        <v>9297967.574501548</v>
      </c>
      <c r="N1808" s="14">
        <f t="shared" si="310"/>
        <v>8503.9891535946808</v>
      </c>
      <c r="O1808" s="17">
        <f t="shared" si="311"/>
        <v>9639068.0624855198</v>
      </c>
      <c r="P1808" s="16">
        <f>P1807*EXP($C$17/52)+(-MAX(O$2:O1807)*$C$16)</f>
        <v>-19565925.410333946</v>
      </c>
      <c r="Q1808" s="2">
        <f t="shared" si="306"/>
        <v>0.49264565106614105</v>
      </c>
    </row>
    <row r="1809" spans="6:17" x14ac:dyDescent="0.4">
      <c r="F1809" s="18">
        <v>43969</v>
      </c>
      <c r="G1809">
        <v>9413.990234375</v>
      </c>
      <c r="H1809" s="12">
        <v>31.602430343627901</v>
      </c>
      <c r="I1809" s="13">
        <f t="shared" si="307"/>
        <v>283.62989055634586</v>
      </c>
      <c r="K1809" s="19">
        <v>43969</v>
      </c>
      <c r="L1809" s="14">
        <f t="shared" si="308"/>
        <v>342093.68141255539</v>
      </c>
      <c r="M1809" s="14">
        <f t="shared" si="309"/>
        <v>9822975.9837143309</v>
      </c>
      <c r="N1809" s="14">
        <f t="shared" si="310"/>
        <v>8508.8967166903749</v>
      </c>
      <c r="O1809" s="17">
        <f t="shared" si="311"/>
        <v>10173578.561843576</v>
      </c>
      <c r="P1809" s="16">
        <f t="shared" ref="P1809:P1820" si="313">P1808*EXP($C$17/52)</f>
        <v>-19588514.507780518</v>
      </c>
      <c r="Q1809" s="2">
        <f t="shared" si="306"/>
        <v>0.51936447543292019</v>
      </c>
    </row>
    <row r="1810" spans="6:17" x14ac:dyDescent="0.4">
      <c r="F1810" s="18">
        <v>43976</v>
      </c>
      <c r="G1810">
        <v>9555.5302734375</v>
      </c>
      <c r="H1810" s="12">
        <v>32.512496948242102</v>
      </c>
      <c r="I1810" s="13">
        <f t="shared" si="307"/>
        <v>283.79357039631151</v>
      </c>
      <c r="K1810" s="19">
        <v>43976</v>
      </c>
      <c r="L1810" s="14">
        <f t="shared" si="308"/>
        <v>347237.08520039479</v>
      </c>
      <c r="M1810" s="14">
        <f t="shared" si="309"/>
        <v>10105851.772174325</v>
      </c>
      <c r="N1810" s="14">
        <f t="shared" si="310"/>
        <v>8513.807111889344</v>
      </c>
      <c r="O1810" s="17">
        <f t="shared" si="311"/>
        <v>10461602.664486609</v>
      </c>
      <c r="P1810" s="16">
        <f t="shared" si="313"/>
        <v>-19611129.684613205</v>
      </c>
      <c r="Q1810" s="2">
        <f t="shared" si="306"/>
        <v>0.53345232185653901</v>
      </c>
    </row>
    <row r="1811" spans="6:17" x14ac:dyDescent="0.4">
      <c r="F1811" s="18">
        <v>43983</v>
      </c>
      <c r="G1811">
        <v>9824.3896484375</v>
      </c>
      <c r="H1811" s="12">
        <v>34.374660491943303</v>
      </c>
      <c r="I1811" s="13">
        <f t="shared" si="307"/>
        <v>283.95734469419892</v>
      </c>
      <c r="K1811" s="19">
        <v>43983</v>
      </c>
      <c r="L1811" s="14">
        <f t="shared" si="308"/>
        <v>357007.12862365897</v>
      </c>
      <c r="M1811" s="14">
        <f t="shared" si="309"/>
        <v>10684667.628063507</v>
      </c>
      <c r="N1811" s="14">
        <f t="shared" si="310"/>
        <v>8518.7203408259666</v>
      </c>
      <c r="O1811" s="17">
        <f t="shared" si="311"/>
        <v>11050193.477027992</v>
      </c>
      <c r="P1811" s="16">
        <f t="shared" si="313"/>
        <v>-19633770.970940974</v>
      </c>
      <c r="Q1811" s="2">
        <f t="shared" si="306"/>
        <v>0.56281564521572891</v>
      </c>
    </row>
    <row r="1812" spans="6:17" x14ac:dyDescent="0.4">
      <c r="F1812" s="18">
        <v>43990</v>
      </c>
      <c r="G1812">
        <v>9663.7802734375</v>
      </c>
      <c r="H1812" s="12">
        <v>33.167839050292898</v>
      </c>
      <c r="I1812" s="13">
        <f t="shared" si="307"/>
        <v>284.12121350451878</v>
      </c>
      <c r="K1812" s="19">
        <v>43990</v>
      </c>
      <c r="L1812" s="14">
        <f t="shared" si="308"/>
        <v>351170.76689019398</v>
      </c>
      <c r="M1812" s="14">
        <f t="shared" si="309"/>
        <v>10309551.603470996</v>
      </c>
      <c r="N1812" s="14">
        <f t="shared" si="310"/>
        <v>8523.6364051355631</v>
      </c>
      <c r="O1812" s="17">
        <f t="shared" si="311"/>
        <v>10669246.006766327</v>
      </c>
      <c r="P1812" s="16">
        <f t="shared" si="313"/>
        <v>-19656438.396907549</v>
      </c>
      <c r="Q1812" s="2">
        <f t="shared" si="306"/>
        <v>0.54278632737682864</v>
      </c>
    </row>
    <row r="1813" spans="6:17" x14ac:dyDescent="0.4">
      <c r="F1813" s="18">
        <v>43997</v>
      </c>
      <c r="G1813">
        <v>10008.6396484375</v>
      </c>
      <c r="H1813" s="12">
        <v>35.564170837402301</v>
      </c>
      <c r="I1813" s="13">
        <f t="shared" si="307"/>
        <v>284.28517688181324</v>
      </c>
      <c r="K1813" s="19">
        <v>43997</v>
      </c>
      <c r="L1813" s="14">
        <f t="shared" si="308"/>
        <v>363702.56374001462</v>
      </c>
      <c r="M1813" s="14">
        <f t="shared" si="309"/>
        <v>11054402.848702302</v>
      </c>
      <c r="N1813" s="14">
        <f t="shared" si="310"/>
        <v>8528.5553064543965</v>
      </c>
      <c r="O1813" s="17">
        <f t="shared" si="311"/>
        <v>11426633.967748772</v>
      </c>
      <c r="P1813" s="16">
        <f t="shared" si="313"/>
        <v>-19679131.992691461</v>
      </c>
      <c r="Q1813" s="2">
        <f t="shared" si="306"/>
        <v>0.58064725476674761</v>
      </c>
    </row>
    <row r="1814" spans="6:17" x14ac:dyDescent="0.4">
      <c r="F1814" s="18">
        <v>44004</v>
      </c>
      <c r="G1814">
        <v>9849.3603515625</v>
      </c>
      <c r="H1814" s="12">
        <v>34.456272125244098</v>
      </c>
      <c r="I1814" s="13">
        <f t="shared" si="307"/>
        <v>284.44923488065587</v>
      </c>
      <c r="K1814" s="19">
        <v>44004</v>
      </c>
      <c r="L1814" s="14">
        <f t="shared" si="308"/>
        <v>357914.53553048783</v>
      </c>
      <c r="M1814" s="14">
        <f t="shared" si="309"/>
        <v>10710034.95282899</v>
      </c>
      <c r="N1814" s="14">
        <f t="shared" si="310"/>
        <v>8533.4770464196754</v>
      </c>
      <c r="O1814" s="17">
        <f t="shared" si="311"/>
        <v>11076482.965405896</v>
      </c>
      <c r="P1814" s="16">
        <f t="shared" si="313"/>
        <v>-19701851.788506079</v>
      </c>
      <c r="Q1814" s="2">
        <f t="shared" si="306"/>
        <v>0.5622051715904105</v>
      </c>
    </row>
    <row r="1815" spans="6:17" x14ac:dyDescent="0.4">
      <c r="F1815" s="18">
        <v>44011</v>
      </c>
      <c r="G1815">
        <v>10341.8896484375</v>
      </c>
      <c r="H1815" s="12">
        <v>37.960498809814403</v>
      </c>
      <c r="I1815" s="13">
        <f t="shared" si="307"/>
        <v>284.6133875556518</v>
      </c>
      <c r="K1815" s="19">
        <v>44011</v>
      </c>
      <c r="L1815" s="14">
        <f t="shared" si="308"/>
        <v>375812.48912685591</v>
      </c>
      <c r="M1815" s="14">
        <f t="shared" si="309"/>
        <v>11799252.908212146</v>
      </c>
      <c r="N1815" s="14">
        <f t="shared" si="310"/>
        <v>8538.4016266695526</v>
      </c>
      <c r="O1815" s="17">
        <f t="shared" si="311"/>
        <v>12183603.79896567</v>
      </c>
      <c r="P1815" s="16">
        <f t="shared" si="313"/>
        <v>-19724597.814599659</v>
      </c>
      <c r="Q1815" s="2">
        <f t="shared" si="306"/>
        <v>0.61768579078188701</v>
      </c>
    </row>
    <row r="1816" spans="6:17" x14ac:dyDescent="0.4">
      <c r="F1816" s="18">
        <v>44018</v>
      </c>
      <c r="G1816">
        <v>10836.330078125</v>
      </c>
      <c r="H1816" s="12">
        <v>41.573554992675703</v>
      </c>
      <c r="I1816" s="13">
        <f t="shared" si="307"/>
        <v>284.77763496143763</v>
      </c>
      <c r="K1816" s="19">
        <v>44018</v>
      </c>
      <c r="L1816" s="14">
        <f t="shared" si="308"/>
        <v>393779.8911126125</v>
      </c>
      <c r="M1816" s="14">
        <f t="shared" si="309"/>
        <v>12922298.310927929</v>
      </c>
      <c r="N1816" s="14">
        <f t="shared" si="310"/>
        <v>8543.3290488431267</v>
      </c>
      <c r="O1816" s="17">
        <f t="shared" si="311"/>
        <v>13324621.531089386</v>
      </c>
      <c r="P1816" s="16">
        <f t="shared" si="313"/>
        <v>-19747370.101255372</v>
      </c>
      <c r="Q1816" s="2">
        <f t="shared" si="306"/>
        <v>0.67475423120987221</v>
      </c>
    </row>
    <row r="1817" spans="6:17" x14ac:dyDescent="0.4">
      <c r="F1817" s="18">
        <v>44025</v>
      </c>
      <c r="G1817">
        <v>10645.2197265625</v>
      </c>
      <c r="H1817" s="12">
        <v>40.074916839599602</v>
      </c>
      <c r="I1817" s="13">
        <f t="shared" si="307"/>
        <v>284.94197715268149</v>
      </c>
      <c r="K1817" s="19">
        <v>44025</v>
      </c>
      <c r="L1817" s="14">
        <f t="shared" si="308"/>
        <v>386835.15863526851</v>
      </c>
      <c r="M1817" s="14">
        <f t="shared" si="309"/>
        <v>12456476.966623858</v>
      </c>
      <c r="N1817" s="14">
        <f t="shared" si="310"/>
        <v>8548.2593145804422</v>
      </c>
      <c r="O1817" s="17">
        <f t="shared" si="311"/>
        <v>12851860.384573705</v>
      </c>
      <c r="P1817" s="16">
        <f t="shared" si="313"/>
        <v>-19770168.678791355</v>
      </c>
      <c r="Q1817" s="2">
        <f t="shared" si="306"/>
        <v>0.65006326417238247</v>
      </c>
    </row>
    <row r="1818" spans="6:17" x14ac:dyDescent="0.4">
      <c r="F1818" s="18">
        <v>44032</v>
      </c>
      <c r="G1818">
        <v>10483.1298828125</v>
      </c>
      <c r="H1818" s="12">
        <v>38.811214447021399</v>
      </c>
      <c r="I1818" s="13">
        <f t="shared" si="307"/>
        <v>285.10641418408312</v>
      </c>
      <c r="K1818" s="19">
        <v>44032</v>
      </c>
      <c r="L1818" s="14">
        <f t="shared" si="308"/>
        <v>380944.99835386634</v>
      </c>
      <c r="M1818" s="14">
        <f t="shared" si="309"/>
        <v>12063680.649445646</v>
      </c>
      <c r="N1818" s="14">
        <f t="shared" si="310"/>
        <v>8553.1924255224912</v>
      </c>
      <c r="O1818" s="17">
        <f t="shared" si="311"/>
        <v>12453178.840225035</v>
      </c>
      <c r="P1818" s="16">
        <f t="shared" si="313"/>
        <v>-19792993.577560749</v>
      </c>
      <c r="Q1818" s="2">
        <f t="shared" si="306"/>
        <v>0.62917106457020033</v>
      </c>
    </row>
    <row r="1819" spans="6:17" x14ac:dyDescent="0.4">
      <c r="F1819" s="18">
        <v>44039</v>
      </c>
      <c r="G1819">
        <v>10905.8798828125</v>
      </c>
      <c r="H1819" s="12">
        <v>41.961814880371001</v>
      </c>
      <c r="I1819" s="13">
        <f t="shared" si="307"/>
        <v>285.27094611037376</v>
      </c>
      <c r="K1819" s="19">
        <v>44039</v>
      </c>
      <c r="L1819" s="14">
        <f t="shared" si="308"/>
        <v>396307.25178908667</v>
      </c>
      <c r="M1819" s="14">
        <f t="shared" si="309"/>
        <v>13042981.040414257</v>
      </c>
      <c r="N1819" s="14">
        <f t="shared" si="310"/>
        <v>8558.1283833112102</v>
      </c>
      <c r="O1819" s="17">
        <f t="shared" si="311"/>
        <v>13447846.420586655</v>
      </c>
      <c r="P1819" s="16">
        <f t="shared" si="313"/>
        <v>-19815844.827951737</v>
      </c>
      <c r="Q1819" s="2">
        <f t="shared" si="306"/>
        <v>0.67864108431135162</v>
      </c>
    </row>
    <row r="1820" spans="6:17" x14ac:dyDescent="0.4">
      <c r="F1820" s="18">
        <v>44046</v>
      </c>
      <c r="G1820">
        <v>11139.3896484375</v>
      </c>
      <c r="H1820" s="12">
        <v>43.7374267578125</v>
      </c>
      <c r="I1820" s="13">
        <f t="shared" si="307"/>
        <v>285.43557298631623</v>
      </c>
      <c r="K1820" s="19">
        <v>44046</v>
      </c>
      <c r="L1820" s="14">
        <f t="shared" si="308"/>
        <v>404792.73067526083</v>
      </c>
      <c r="M1820" s="14">
        <f t="shared" si="309"/>
        <v>13594894.062256344</v>
      </c>
      <c r="N1820" s="14">
        <f t="shared" si="310"/>
        <v>8563.0671895894848</v>
      </c>
      <c r="O1820" s="17">
        <f t="shared" si="311"/>
        <v>14008249.860121194</v>
      </c>
      <c r="P1820" s="16">
        <f t="shared" si="313"/>
        <v>-19838722.46038758</v>
      </c>
      <c r="Q1820" s="2">
        <f t="shared" si="306"/>
        <v>0.70610644854232829</v>
      </c>
    </row>
    <row r="1821" spans="6:17" x14ac:dyDescent="0.4">
      <c r="F1821" s="18">
        <v>44053</v>
      </c>
      <c r="G1821">
        <v>11164.4501953125</v>
      </c>
      <c r="H1821" s="12">
        <v>43.9204292297363</v>
      </c>
      <c r="I1821" s="13">
        <f t="shared" si="307"/>
        <v>285.60029486670504</v>
      </c>
      <c r="K1821" s="19">
        <v>44053</v>
      </c>
      <c r="L1821" s="14">
        <f t="shared" si="308"/>
        <v>405703.40240162145</v>
      </c>
      <c r="M1821" s="14">
        <f t="shared" si="309"/>
        <v>13651776.6775211</v>
      </c>
      <c r="N1821" s="14">
        <f t="shared" si="310"/>
        <v>8568.0088460011484</v>
      </c>
      <c r="O1821" s="17">
        <f t="shared" si="311"/>
        <v>14066048.088768722</v>
      </c>
      <c r="P1821" s="16">
        <f>P1820*EXP($C$17/52)+(-MAX(O$2:O1820)*$C$16)</f>
        <v>-20141791.502529092</v>
      </c>
      <c r="Q1821" s="2">
        <f t="shared" si="306"/>
        <v>0.69835138979581468</v>
      </c>
    </row>
    <row r="1822" spans="6:17" x14ac:dyDescent="0.4">
      <c r="F1822" s="18">
        <v>44060</v>
      </c>
      <c r="G1822">
        <v>11555.16015625</v>
      </c>
      <c r="H1822" s="12">
        <v>47.041347503662102</v>
      </c>
      <c r="I1822" s="13">
        <f t="shared" si="307"/>
        <v>285.76511180636624</v>
      </c>
      <c r="K1822" s="19">
        <v>44060</v>
      </c>
      <c r="L1822" s="14">
        <f t="shared" si="308"/>
        <v>419901.35731489619</v>
      </c>
      <c r="M1822" s="14">
        <f t="shared" si="309"/>
        <v>14621850.969863927</v>
      </c>
      <c r="N1822" s="14">
        <f t="shared" si="310"/>
        <v>8572.9533541909841</v>
      </c>
      <c r="O1822" s="17">
        <f t="shared" si="311"/>
        <v>15050325.280533014</v>
      </c>
      <c r="P1822" s="16">
        <f t="shared" ref="P1822:P1833" si="314">P1821*EXP($C$17/52)</f>
        <v>-20165045.44434157</v>
      </c>
      <c r="Q1822" s="2">
        <f t="shared" si="306"/>
        <v>0.7463571218856947</v>
      </c>
    </row>
    <row r="1823" spans="6:17" x14ac:dyDescent="0.4">
      <c r="F1823" s="18">
        <v>44067</v>
      </c>
      <c r="G1823">
        <v>11995.849609375</v>
      </c>
      <c r="H1823" s="12">
        <v>50.632148742675703</v>
      </c>
      <c r="I1823" s="13">
        <f t="shared" si="307"/>
        <v>285.93002386015752</v>
      </c>
      <c r="K1823" s="19">
        <v>44067</v>
      </c>
      <c r="L1823" s="14">
        <f t="shared" si="308"/>
        <v>435915.51004141272</v>
      </c>
      <c r="M1823" s="14">
        <f t="shared" si="309"/>
        <v>15737978.873622896</v>
      </c>
      <c r="N1823" s="14">
        <f t="shared" si="310"/>
        <v>8577.9007158047225</v>
      </c>
      <c r="O1823" s="17">
        <f t="shared" si="311"/>
        <v>16182472.284380114</v>
      </c>
      <c r="P1823" s="16">
        <f t="shared" si="314"/>
        <v>-20188326.23311102</v>
      </c>
      <c r="Q1823" s="2">
        <f t="shared" si="306"/>
        <v>0.80157572735470872</v>
      </c>
    </row>
    <row r="1824" spans="6:17" x14ac:dyDescent="0.4">
      <c r="F1824" s="18">
        <v>44074</v>
      </c>
      <c r="G1824">
        <v>11622.1298828125</v>
      </c>
      <c r="H1824" s="12">
        <v>47.362842559814403</v>
      </c>
      <c r="I1824" s="13">
        <f t="shared" si="307"/>
        <v>286.09503108296821</v>
      </c>
      <c r="K1824" s="19">
        <v>44074</v>
      </c>
      <c r="L1824" s="14">
        <f t="shared" si="308"/>
        <v>422334.96089133737</v>
      </c>
      <c r="M1824" s="14">
        <f t="shared" si="309"/>
        <v>14721781.202479841</v>
      </c>
      <c r="N1824" s="14">
        <f t="shared" si="310"/>
        <v>8582.8509324890438</v>
      </c>
      <c r="O1824" s="17">
        <f t="shared" si="311"/>
        <v>15152699.014303667</v>
      </c>
      <c r="P1824" s="16">
        <f t="shared" si="314"/>
        <v>-20211633.89983258</v>
      </c>
      <c r="Q1824" s="2">
        <f t="shared" si="306"/>
        <v>0.74970183456712935</v>
      </c>
    </row>
    <row r="1825" spans="6:17" x14ac:dyDescent="0.4">
      <c r="F1825" s="18">
        <v>44081</v>
      </c>
      <c r="G1825">
        <v>11087.400390625</v>
      </c>
      <c r="H1825" s="12">
        <v>42.9361763000488</v>
      </c>
      <c r="I1825" s="13">
        <f t="shared" si="307"/>
        <v>286.26013352971944</v>
      </c>
      <c r="K1825" s="19">
        <v>44081</v>
      </c>
      <c r="L1825" s="14">
        <f t="shared" si="308"/>
        <v>402903.50026857917</v>
      </c>
      <c r="M1825" s="14">
        <f t="shared" si="309"/>
        <v>13345841.571103875</v>
      </c>
      <c r="N1825" s="14">
        <f t="shared" si="310"/>
        <v>8587.8040058915794</v>
      </c>
      <c r="O1825" s="17">
        <f t="shared" si="311"/>
        <v>13757332.875378344</v>
      </c>
      <c r="P1825" s="16">
        <f t="shared" si="314"/>
        <v>-20234968.47553717</v>
      </c>
      <c r="Q1825" s="2">
        <f t="shared" si="306"/>
        <v>0.67987913556722923</v>
      </c>
    </row>
    <row r="1826" spans="6:17" x14ac:dyDescent="0.4">
      <c r="F1826" s="18">
        <v>44088</v>
      </c>
      <c r="G1826">
        <v>10936.98046875</v>
      </c>
      <c r="H1826" s="12">
        <v>41.739246368408203</v>
      </c>
      <c r="I1826" s="13">
        <f t="shared" si="307"/>
        <v>286.42533125536391</v>
      </c>
      <c r="K1826" s="19">
        <v>44088</v>
      </c>
      <c r="L1826" s="14">
        <f t="shared" si="308"/>
        <v>397437.4116546234</v>
      </c>
      <c r="M1826" s="14">
        <f t="shared" si="309"/>
        <v>12973800.122239005</v>
      </c>
      <c r="N1826" s="14">
        <f t="shared" si="310"/>
        <v>8592.7599376609123</v>
      </c>
      <c r="O1826" s="17">
        <f t="shared" si="311"/>
        <v>13379830.293831289</v>
      </c>
      <c r="P1826" s="16">
        <f t="shared" si="314"/>
        <v>-20258329.991291534</v>
      </c>
      <c r="Q1826" s="2">
        <f t="shared" si="306"/>
        <v>0.66046067467470848</v>
      </c>
    </row>
    <row r="1827" spans="6:17" x14ac:dyDescent="0.4">
      <c r="F1827" s="18">
        <v>44095</v>
      </c>
      <c r="G1827">
        <v>11151.1298828125</v>
      </c>
      <c r="H1827" s="12">
        <v>43.297237396240199</v>
      </c>
      <c r="I1827" s="13">
        <f t="shared" si="307"/>
        <v>286.59062431488604</v>
      </c>
      <c r="K1827" s="19">
        <v>44095</v>
      </c>
      <c r="L1827" s="14">
        <f t="shared" si="308"/>
        <v>405219.3574188624</v>
      </c>
      <c r="M1827" s="14">
        <f t="shared" si="309"/>
        <v>13458070.106630312</v>
      </c>
      <c r="N1827" s="14">
        <f t="shared" si="310"/>
        <v>8597.7187294465766</v>
      </c>
      <c r="O1827" s="17">
        <f t="shared" si="311"/>
        <v>13871887.182778621</v>
      </c>
      <c r="P1827" s="16">
        <f t="shared" si="314"/>
        <v>-20281718.478198286</v>
      </c>
      <c r="Q1827" s="2">
        <f t="shared" si="306"/>
        <v>0.68396014852933318</v>
      </c>
    </row>
    <row r="1828" spans="6:17" x14ac:dyDescent="0.4">
      <c r="F1828" s="18">
        <v>44102</v>
      </c>
      <c r="G1828">
        <v>11255.6904296875</v>
      </c>
      <c r="H1828" s="12">
        <v>44.073757171630803</v>
      </c>
      <c r="I1828" s="13">
        <f t="shared" si="307"/>
        <v>286.75601276330207</v>
      </c>
      <c r="K1828" s="19">
        <v>44102</v>
      </c>
      <c r="L1828" s="14">
        <f t="shared" si="308"/>
        <v>409018.96858484461</v>
      </c>
      <c r="M1828" s="14">
        <f t="shared" si="309"/>
        <v>13699435.565602968</v>
      </c>
      <c r="N1828" s="14">
        <f t="shared" si="310"/>
        <v>8602.6803828990578</v>
      </c>
      <c r="O1828" s="17">
        <f t="shared" si="311"/>
        <v>14117057.214570712</v>
      </c>
      <c r="P1828" s="16">
        <f t="shared" si="314"/>
        <v>-20305133.96739595</v>
      </c>
      <c r="Q1828" s="2">
        <f t="shared" si="306"/>
        <v>0.69524570668868957</v>
      </c>
    </row>
    <row r="1829" spans="6:17" x14ac:dyDescent="0.4">
      <c r="F1829" s="18">
        <v>44109</v>
      </c>
      <c r="G1829">
        <v>11725.849609375</v>
      </c>
      <c r="H1829" s="12">
        <v>47.718952178955</v>
      </c>
      <c r="I1829" s="13">
        <f t="shared" si="307"/>
        <v>286.92149665565989</v>
      </c>
      <c r="K1829" s="19">
        <v>44109</v>
      </c>
      <c r="L1829" s="14">
        <f t="shared" si="308"/>
        <v>426104.01760496211</v>
      </c>
      <c r="M1829" s="14">
        <f t="shared" si="309"/>
        <v>14832470.671560278</v>
      </c>
      <c r="N1829" s="14">
        <f t="shared" si="310"/>
        <v>8607.6448996697927</v>
      </c>
      <c r="O1829" s="17">
        <f t="shared" si="311"/>
        <v>15267182.33406491</v>
      </c>
      <c r="P1829" s="16">
        <f t="shared" si="314"/>
        <v>-20328576.490058996</v>
      </c>
      <c r="Q1829" s="2">
        <f t="shared" si="306"/>
        <v>0.75102072894926064</v>
      </c>
    </row>
    <row r="1830" spans="6:17" x14ac:dyDescent="0.4">
      <c r="F1830" s="18">
        <v>44116</v>
      </c>
      <c r="G1830">
        <v>11852.169921875</v>
      </c>
      <c r="H1830" s="12">
        <v>48.594398498535099</v>
      </c>
      <c r="I1830" s="13">
        <f t="shared" si="307"/>
        <v>287.0870760470392</v>
      </c>
      <c r="K1830" s="19">
        <v>44116</v>
      </c>
      <c r="L1830" s="14">
        <f t="shared" si="308"/>
        <v>430694.35386668</v>
      </c>
      <c r="M1830" s="14">
        <f t="shared" si="309"/>
        <v>15104585.444973595</v>
      </c>
      <c r="N1830" s="14">
        <f t="shared" si="310"/>
        <v>8612.6122814111732</v>
      </c>
      <c r="O1830" s="17">
        <f t="shared" si="311"/>
        <v>15543892.411121687</v>
      </c>
      <c r="P1830" s="16">
        <f t="shared" si="314"/>
        <v>-20352046.077397887</v>
      </c>
      <c r="Q1830" s="2">
        <f t="shared" si="306"/>
        <v>0.76375084608245214</v>
      </c>
    </row>
    <row r="1831" spans="6:17" x14ac:dyDescent="0.4">
      <c r="F1831" s="18">
        <v>44123</v>
      </c>
      <c r="G1831">
        <v>11692.5703125</v>
      </c>
      <c r="H1831" s="12">
        <v>47.357894897460902</v>
      </c>
      <c r="I1831" s="13">
        <f t="shared" si="307"/>
        <v>287.25275099255151</v>
      </c>
      <c r="K1831" s="19">
        <v>44123</v>
      </c>
      <c r="L1831" s="14">
        <f t="shared" si="308"/>
        <v>424894.685865779</v>
      </c>
      <c r="M1831" s="14">
        <f t="shared" si="309"/>
        <v>14720243.321755305</v>
      </c>
      <c r="N1831" s="14">
        <f t="shared" si="310"/>
        <v>8617.5825297765423</v>
      </c>
      <c r="O1831" s="17">
        <f t="shared" si="311"/>
        <v>15153755.590150859</v>
      </c>
      <c r="P1831" s="16">
        <f t="shared" si="314"/>
        <v>-20375542.760659117</v>
      </c>
      <c r="Q1831" s="2">
        <f t="shared" si="306"/>
        <v>0.7437227939473382</v>
      </c>
    </row>
    <row r="1832" spans="6:17" x14ac:dyDescent="0.4">
      <c r="F1832" s="18">
        <v>44130</v>
      </c>
      <c r="G1832">
        <v>11052.9501953125</v>
      </c>
      <c r="H1832" s="12">
        <v>42.288249969482401</v>
      </c>
      <c r="I1832" s="13">
        <f t="shared" si="307"/>
        <v>287.41852154734011</v>
      </c>
      <c r="K1832" s="19">
        <v>44130</v>
      </c>
      <c r="L1832" s="14">
        <f t="shared" si="308"/>
        <v>401651.61941397609</v>
      </c>
      <c r="M1832" s="14">
        <f t="shared" si="309"/>
        <v>13144446.78231184</v>
      </c>
      <c r="N1832" s="14">
        <f t="shared" si="310"/>
        <v>8622.5556464202</v>
      </c>
      <c r="O1832" s="17">
        <f t="shared" si="311"/>
        <v>13554720.957372235</v>
      </c>
      <c r="P1832" s="16">
        <f t="shared" si="314"/>
        <v>-20399066.571125258</v>
      </c>
      <c r="Q1832" s="2">
        <f t="shared" si="306"/>
        <v>0.6644775097973773</v>
      </c>
    </row>
    <row r="1833" spans="6:17" x14ac:dyDescent="0.4">
      <c r="F1833" s="18">
        <v>44137</v>
      </c>
      <c r="G1833">
        <v>12091.349609375</v>
      </c>
      <c r="H1833" s="12">
        <v>50.345279693603501</v>
      </c>
      <c r="I1833" s="13">
        <f t="shared" si="307"/>
        <v>287.58438776658011</v>
      </c>
      <c r="K1833" s="19">
        <v>44137</v>
      </c>
      <c r="L1833" s="14">
        <f t="shared" si="308"/>
        <v>439385.87125504616</v>
      </c>
      <c r="M1833" s="14">
        <f t="shared" si="309"/>
        <v>15648811.43463587</v>
      </c>
      <c r="N1833" s="14">
        <f t="shared" si="310"/>
        <v>8627.5316329973994</v>
      </c>
      <c r="O1833" s="17">
        <f t="shared" si="311"/>
        <v>16096824.837523913</v>
      </c>
      <c r="P1833" s="16">
        <f t="shared" si="314"/>
        <v>-20422617.540114995</v>
      </c>
      <c r="Q1833" s="2">
        <f t="shared" si="306"/>
        <v>0.78818617671832847</v>
      </c>
    </row>
    <row r="1834" spans="6:17" x14ac:dyDescent="0.4">
      <c r="F1834" s="18">
        <v>44144</v>
      </c>
      <c r="G1834">
        <v>11937.83984375</v>
      </c>
      <c r="H1834" s="12">
        <v>49.049423217773402</v>
      </c>
      <c r="I1834" s="13">
        <f t="shared" si="307"/>
        <v>287.75034970547847</v>
      </c>
      <c r="K1834" s="19">
        <v>44144</v>
      </c>
      <c r="L1834" s="14">
        <f t="shared" si="308"/>
        <v>433807.50123893138</v>
      </c>
      <c r="M1834" s="14">
        <f t="shared" si="309"/>
        <v>15246020.671330338</v>
      </c>
      <c r="N1834" s="14">
        <f t="shared" si="310"/>
        <v>8632.5104911643502</v>
      </c>
      <c r="O1834" s="17">
        <f t="shared" si="311"/>
        <v>15688460.683060434</v>
      </c>
      <c r="P1834" s="16">
        <f>P1833*EXP($C$17/52)+(-MAX(O$2:O1833)*$C$16)</f>
        <v>-20769845.144670773</v>
      </c>
      <c r="Q1834" s="2">
        <f t="shared" si="306"/>
        <v>0.75534798520565061</v>
      </c>
    </row>
    <row r="1835" spans="6:17" x14ac:dyDescent="0.4">
      <c r="F1835" s="18">
        <v>44151</v>
      </c>
      <c r="G1835">
        <v>11906.4404296875</v>
      </c>
      <c r="H1835" s="12">
        <v>48.787284851074197</v>
      </c>
      <c r="I1835" s="13">
        <f t="shared" si="307"/>
        <v>287.91640741927398</v>
      </c>
      <c r="K1835" s="19">
        <v>44151</v>
      </c>
      <c r="L1835" s="14">
        <f t="shared" si="308"/>
        <v>432666.48229973437</v>
      </c>
      <c r="M1835" s="14">
        <f t="shared" si="309"/>
        <v>15164540.264523095</v>
      </c>
      <c r="N1835" s="14">
        <f t="shared" si="310"/>
        <v>8637.4922225782157</v>
      </c>
      <c r="O1835" s="17">
        <f t="shared" si="311"/>
        <v>15605844.239045406</v>
      </c>
      <c r="P1835" s="16">
        <f t="shared" ref="P1835:P1846" si="315">P1834*EXP($C$17/52)</f>
        <v>-20793824.182006538</v>
      </c>
      <c r="Q1835" s="2">
        <f t="shared" si="306"/>
        <v>0.75050380836390684</v>
      </c>
    </row>
    <row r="1836" spans="6:17" x14ac:dyDescent="0.4">
      <c r="F1836" s="18">
        <v>44158</v>
      </c>
      <c r="G1836">
        <v>12258.2099609375</v>
      </c>
      <c r="H1836" s="12">
        <v>51.705429077148402</v>
      </c>
      <c r="I1836" s="13">
        <f t="shared" si="307"/>
        <v>288.08256096323731</v>
      </c>
      <c r="K1836" s="19">
        <v>44158</v>
      </c>
      <c r="L1836" s="14">
        <f t="shared" si="308"/>
        <v>445449.38635615341</v>
      </c>
      <c r="M1836" s="14">
        <f t="shared" si="309"/>
        <v>16071586.347310249</v>
      </c>
      <c r="N1836" s="14">
        <f t="shared" si="310"/>
        <v>8642.4768288971172</v>
      </c>
      <c r="O1836" s="17">
        <f t="shared" si="311"/>
        <v>16525678.210495299</v>
      </c>
      <c r="P1836" s="16">
        <f t="shared" si="315"/>
        <v>-20817830.903430823</v>
      </c>
      <c r="Q1836" s="2">
        <f t="shared" si="306"/>
        <v>0.79382325119048935</v>
      </c>
    </row>
    <row r="1837" spans="6:17" x14ac:dyDescent="0.4">
      <c r="F1837" s="18">
        <v>44165</v>
      </c>
      <c r="G1837">
        <v>12528.48046875</v>
      </c>
      <c r="H1837" s="12">
        <v>53.985523223876903</v>
      </c>
      <c r="I1837" s="13">
        <f t="shared" si="307"/>
        <v>288.24881039267109</v>
      </c>
      <c r="K1837" s="19">
        <v>44165</v>
      </c>
      <c r="L1837" s="14">
        <f t="shared" si="308"/>
        <v>455270.70873836818</v>
      </c>
      <c r="M1837" s="14">
        <f t="shared" si="309"/>
        <v>16780307.474147182</v>
      </c>
      <c r="N1837" s="14">
        <f t="shared" si="310"/>
        <v>8647.4643117801315</v>
      </c>
      <c r="O1837" s="17">
        <f t="shared" si="311"/>
        <v>17244225.647197329</v>
      </c>
      <c r="P1837" s="16">
        <f t="shared" si="315"/>
        <v>-20841865.340905245</v>
      </c>
      <c r="Q1837" s="2">
        <f t="shared" si="306"/>
        <v>0.8273839872361608</v>
      </c>
    </row>
    <row r="1838" spans="6:17" x14ac:dyDescent="0.4">
      <c r="F1838" s="18">
        <v>44172</v>
      </c>
      <c r="G1838">
        <v>12375.41015625</v>
      </c>
      <c r="H1838" s="12">
        <v>52.630325317382798</v>
      </c>
      <c r="I1838" s="13">
        <f t="shared" si="307"/>
        <v>288.41515576290982</v>
      </c>
      <c r="K1838" s="19">
        <v>44172</v>
      </c>
      <c r="L1838" s="14">
        <f t="shared" si="308"/>
        <v>449708.30794822419</v>
      </c>
      <c r="M1838" s="14">
        <f t="shared" si="309"/>
        <v>16359071.627918802</v>
      </c>
      <c r="N1838" s="14">
        <f t="shared" si="310"/>
        <v>8652.4546728872938</v>
      </c>
      <c r="O1838" s="17">
        <f t="shared" si="311"/>
        <v>16817432.390539914</v>
      </c>
      <c r="P1838" s="16">
        <f t="shared" si="315"/>
        <v>-20865927.526428316</v>
      </c>
      <c r="Q1838" s="2">
        <f t="shared" si="306"/>
        <v>0.80597578848289064</v>
      </c>
    </row>
    <row r="1839" spans="6:17" x14ac:dyDescent="0.4">
      <c r="F1839" s="18">
        <v>44179</v>
      </c>
      <c r="G1839">
        <v>12738.1796875</v>
      </c>
      <c r="H1839" s="12">
        <v>55.439651489257798</v>
      </c>
      <c r="I1839" s="13">
        <f t="shared" si="307"/>
        <v>288.5815971293199</v>
      </c>
      <c r="K1839" s="19">
        <v>44179</v>
      </c>
      <c r="L1839" s="14">
        <f t="shared" si="308"/>
        <v>462890.93947427638</v>
      </c>
      <c r="M1839" s="14">
        <f t="shared" si="309"/>
        <v>17232293.820537686</v>
      </c>
      <c r="N1839" s="14">
        <f t="shared" si="310"/>
        <v>8657.4479138795959</v>
      </c>
      <c r="O1839" s="17">
        <f t="shared" si="311"/>
        <v>17703842.207925845</v>
      </c>
      <c r="P1839" s="16">
        <f t="shared" si="315"/>
        <v>-20890017.492035497</v>
      </c>
      <c r="Q1839" s="2">
        <f t="shared" si="306"/>
        <v>0.84747857270467053</v>
      </c>
    </row>
    <row r="1840" spans="6:17" x14ac:dyDescent="0.4">
      <c r="F1840" s="18">
        <v>44186</v>
      </c>
      <c r="G1840">
        <v>12711.009765625</v>
      </c>
      <c r="H1840" s="12">
        <v>55.489112854003899</v>
      </c>
      <c r="I1840" s="13">
        <f t="shared" si="307"/>
        <v>288.74813454729974</v>
      </c>
      <c r="K1840" s="19">
        <v>44186</v>
      </c>
      <c r="L1840" s="14">
        <f t="shared" si="308"/>
        <v>461903.61546325596</v>
      </c>
      <c r="M1840" s="14">
        <f t="shared" si="309"/>
        <v>17247667.884897288</v>
      </c>
      <c r="N1840" s="14">
        <f t="shared" si="310"/>
        <v>8662.4440364189923</v>
      </c>
      <c r="O1840" s="17">
        <f t="shared" si="311"/>
        <v>17718233.944396965</v>
      </c>
      <c r="P1840" s="16">
        <f t="shared" si="315"/>
        <v>-20914135.269799229</v>
      </c>
      <c r="Q1840" s="2">
        <f t="shared" si="306"/>
        <v>0.84718941117220081</v>
      </c>
    </row>
    <row r="1841" spans="1:17" x14ac:dyDescent="0.4">
      <c r="A1841" s="7"/>
      <c r="E1841" s="7"/>
      <c r="F1841" s="20">
        <v>44193</v>
      </c>
      <c r="G1841" s="8">
        <v>12888.2802734375</v>
      </c>
      <c r="H1841" s="21">
        <v>56.933338165283203</v>
      </c>
      <c r="I1841" s="22">
        <f t="shared" si="307"/>
        <v>288.91476807227968</v>
      </c>
      <c r="J1841" s="22"/>
      <c r="K1841" s="23">
        <v>44193</v>
      </c>
      <c r="L1841" s="24">
        <f t="shared" si="308"/>
        <v>468345.4237840267</v>
      </c>
      <c r="M1841" s="24">
        <f t="shared" si="309"/>
        <v>17696576.098395795</v>
      </c>
      <c r="N1841" s="24">
        <f t="shared" si="310"/>
        <v>8667.4430421683919</v>
      </c>
      <c r="O1841" s="25">
        <f t="shared" si="311"/>
        <v>18173588.965221986</v>
      </c>
      <c r="P1841" s="26">
        <f t="shared" si="315"/>
        <v>-20938280.891828984</v>
      </c>
      <c r="Q1841" s="2">
        <f t="shared" si="306"/>
        <v>0.86795993706981456</v>
      </c>
    </row>
    <row r="1842" spans="1:17" x14ac:dyDescent="0.4">
      <c r="F1842" s="18">
        <v>44200</v>
      </c>
      <c r="G1842">
        <v>13105.2001953125</v>
      </c>
      <c r="H1842" s="12">
        <v>58.8375434875488</v>
      </c>
      <c r="I1842" s="13">
        <f t="shared" si="307"/>
        <v>289.08149775972208</v>
      </c>
      <c r="K1842" s="19">
        <v>44200</v>
      </c>
      <c r="L1842" s="14">
        <f t="shared" si="308"/>
        <v>476228.04664621933</v>
      </c>
      <c r="M1842" s="14">
        <f t="shared" si="309"/>
        <v>18288459.790418472</v>
      </c>
      <c r="N1842" s="14">
        <f t="shared" si="310"/>
        <v>8672.4449327916645</v>
      </c>
      <c r="O1842" s="17">
        <f t="shared" si="311"/>
        <v>18773360.281997483</v>
      </c>
      <c r="P1842" s="16">
        <f t="shared" si="315"/>
        <v>-20962454.390271302</v>
      </c>
      <c r="Q1842" s="2">
        <f t="shared" si="306"/>
        <v>0.89557071574167479</v>
      </c>
    </row>
    <row r="1843" spans="1:17" x14ac:dyDescent="0.4">
      <c r="F1843" s="18">
        <v>44207</v>
      </c>
      <c r="G1843">
        <v>12803.9296875</v>
      </c>
      <c r="H1843" s="12">
        <v>56.166706085205</v>
      </c>
      <c r="I1843" s="13">
        <f t="shared" si="307"/>
        <v>289.24832366512129</v>
      </c>
      <c r="K1843" s="19">
        <v>44207</v>
      </c>
      <c r="L1843" s="14">
        <f t="shared" si="308"/>
        <v>465280.21957685647</v>
      </c>
      <c r="M1843" s="14">
        <f t="shared" si="309"/>
        <v>17458284.029429283</v>
      </c>
      <c r="N1843" s="14">
        <f t="shared" si="310"/>
        <v>8677.449709953642</v>
      </c>
      <c r="O1843" s="17">
        <f t="shared" si="311"/>
        <v>17932241.698716093</v>
      </c>
      <c r="P1843" s="16">
        <f t="shared" si="315"/>
        <v>-20986655.797309842</v>
      </c>
      <c r="Q1843" s="2">
        <f t="shared" si="306"/>
        <v>0.85445922742082248</v>
      </c>
    </row>
    <row r="1844" spans="1:17" x14ac:dyDescent="0.4">
      <c r="F1844" s="18">
        <v>44214</v>
      </c>
      <c r="G1844">
        <v>13366.400390625</v>
      </c>
      <c r="H1844" s="12">
        <v>61.107757568359297</v>
      </c>
      <c r="I1844" s="13">
        <f t="shared" si="307"/>
        <v>289.41524584400372</v>
      </c>
      <c r="K1844" s="19">
        <v>44214</v>
      </c>
      <c r="L1844" s="14">
        <f t="shared" si="308"/>
        <v>485719.76420439716</v>
      </c>
      <c r="M1844" s="14">
        <f t="shared" si="309"/>
        <v>18994109.898692127</v>
      </c>
      <c r="N1844" s="14">
        <f t="shared" si="310"/>
        <v>8682.4573753201148</v>
      </c>
      <c r="O1844" s="17">
        <f t="shared" si="311"/>
        <v>19488512.120271847</v>
      </c>
      <c r="P1844" s="16">
        <f t="shared" si="315"/>
        <v>-21010885.14516541</v>
      </c>
      <c r="Q1844" s="2">
        <f t="shared" si="306"/>
        <v>0.92754360350002385</v>
      </c>
    </row>
    <row r="1845" spans="1:17" x14ac:dyDescent="0.4">
      <c r="B1845" s="7"/>
      <c r="C1845" s="7"/>
      <c r="D1845" s="7"/>
      <c r="F1845" s="18">
        <v>44221</v>
      </c>
      <c r="G1845">
        <v>12925.3798828125</v>
      </c>
      <c r="H1845" s="12">
        <v>57.061935424804602</v>
      </c>
      <c r="I1845" s="13">
        <f t="shared" si="307"/>
        <v>289.58226435192773</v>
      </c>
      <c r="K1845" s="19">
        <v>44221</v>
      </c>
      <c r="L1845" s="14">
        <f t="shared" si="308"/>
        <v>469693.58132764924</v>
      </c>
      <c r="M1845" s="14">
        <f t="shared" si="309"/>
        <v>17736547.954297848</v>
      </c>
      <c r="N1845" s="14">
        <f t="shared" si="310"/>
        <v>8687.4679305578356</v>
      </c>
      <c r="O1845" s="17">
        <f t="shared" si="311"/>
        <v>18214929.003556058</v>
      </c>
      <c r="P1845" s="16">
        <f t="shared" si="315"/>
        <v>-21035142.466096021</v>
      </c>
      <c r="Q1845" s="2">
        <f t="shared" si="306"/>
        <v>0.8659284829144599</v>
      </c>
    </row>
    <row r="1846" spans="1:17" x14ac:dyDescent="0.4">
      <c r="F1846" s="18">
        <v>44228</v>
      </c>
      <c r="G1846">
        <v>13603.9599609375</v>
      </c>
      <c r="H1846" s="12">
        <v>63.199913024902301</v>
      </c>
      <c r="I1846" s="13">
        <f t="shared" si="307"/>
        <v>289.7493792444838</v>
      </c>
      <c r="K1846" s="19">
        <v>44228</v>
      </c>
      <c r="L1846" s="14">
        <f t="shared" si="308"/>
        <v>494352.40837968432</v>
      </c>
      <c r="M1846" s="14">
        <f t="shared" si="309"/>
        <v>19644414.086704127</v>
      </c>
      <c r="N1846" s="14">
        <f t="shared" si="310"/>
        <v>8692.4813773345177</v>
      </c>
      <c r="O1846" s="17">
        <f t="shared" si="311"/>
        <v>20147458.976461146</v>
      </c>
      <c r="P1846" s="16">
        <f t="shared" si="315"/>
        <v>-21059427.792396929</v>
      </c>
      <c r="Q1846" s="2">
        <f t="shared" si="306"/>
        <v>0.95669546082040124</v>
      </c>
    </row>
    <row r="1847" spans="1:17" x14ac:dyDescent="0.4">
      <c r="F1847" s="18">
        <v>44235</v>
      </c>
      <c r="G1847">
        <v>13807.7001953125</v>
      </c>
      <c r="H1847" s="12">
        <v>65.079391479492102</v>
      </c>
      <c r="I1847" s="13">
        <f t="shared" si="307"/>
        <v>289.91659057729453</v>
      </c>
      <c r="K1847" s="19">
        <v>44235</v>
      </c>
      <c r="L1847" s="14">
        <f t="shared" si="308"/>
        <v>501756.09641142871</v>
      </c>
      <c r="M1847" s="14">
        <f t="shared" si="309"/>
        <v>20228611.932268456</v>
      </c>
      <c r="N1847" s="14">
        <f t="shared" si="310"/>
        <v>8697.4977173188399</v>
      </c>
      <c r="O1847" s="17">
        <f t="shared" si="311"/>
        <v>20739065.526397202</v>
      </c>
      <c r="P1847" s="16">
        <f>P1846*EXP($C$17/52)+(-MAX(O$2:O1846)*$C$16)</f>
        <v>-21486690.335929893</v>
      </c>
      <c r="Q1847" s="2">
        <f t="shared" si="306"/>
        <v>0.96520521318806751</v>
      </c>
    </row>
    <row r="1848" spans="1:17" x14ac:dyDescent="0.4">
      <c r="F1848" s="18">
        <v>44242</v>
      </c>
      <c r="G1848">
        <v>13580.7802734375</v>
      </c>
      <c r="H1848" s="12">
        <v>62.997127532958899</v>
      </c>
      <c r="I1848" s="13">
        <f t="shared" si="307"/>
        <v>290.08389840601455</v>
      </c>
      <c r="K1848" s="19">
        <v>44242</v>
      </c>
      <c r="L1848" s="14">
        <f t="shared" si="308"/>
        <v>493510.08494047867</v>
      </c>
      <c r="M1848" s="14">
        <f t="shared" si="309"/>
        <v>19581382.319984093</v>
      </c>
      <c r="N1848" s="14">
        <f t="shared" si="310"/>
        <v>8702.5169521804401</v>
      </c>
      <c r="O1848" s="17">
        <f t="shared" si="311"/>
        <v>20083594.921876751</v>
      </c>
      <c r="P1848" s="16">
        <f t="shared" ref="P1848:P1859" si="316">P1847*EXP($C$17/52)</f>
        <v>-21511496.97970593</v>
      </c>
      <c r="Q1848" s="2">
        <f t="shared" si="306"/>
        <v>0.93362144628166654</v>
      </c>
    </row>
    <row r="1849" spans="1:17" x14ac:dyDescent="0.4">
      <c r="F1849" s="18">
        <v>44249</v>
      </c>
      <c r="G1849">
        <v>12909.4404296875</v>
      </c>
      <c r="H1849" s="12">
        <v>56.651420593261697</v>
      </c>
      <c r="I1849" s="13">
        <f t="shared" si="307"/>
        <v>290.25130278633065</v>
      </c>
      <c r="K1849" s="19">
        <v>44249</v>
      </c>
      <c r="L1849" s="14">
        <f t="shared" si="308"/>
        <v>469114.35975810449</v>
      </c>
      <c r="M1849" s="14">
        <f t="shared" si="309"/>
        <v>17608947.725854736</v>
      </c>
      <c r="N1849" s="14">
        <f t="shared" si="310"/>
        <v>8707.5390835899234</v>
      </c>
      <c r="O1849" s="17">
        <f t="shared" si="311"/>
        <v>18086769.62469643</v>
      </c>
      <c r="P1849" s="16">
        <f t="shared" si="316"/>
        <v>-21536332.263052128</v>
      </c>
      <c r="Q1849" s="2">
        <f t="shared" si="306"/>
        <v>0.83982589996190804</v>
      </c>
    </row>
    <row r="1850" spans="1:17" x14ac:dyDescent="0.4">
      <c r="F1850" s="18">
        <v>44256</v>
      </c>
      <c r="G1850">
        <v>12668.509765625</v>
      </c>
      <c r="H1850" s="12">
        <v>54.499912261962798</v>
      </c>
      <c r="I1850" s="13">
        <f t="shared" si="307"/>
        <v>290.41880377396177</v>
      </c>
      <c r="K1850" s="19">
        <v>44256</v>
      </c>
      <c r="L1850" s="14">
        <f t="shared" si="308"/>
        <v>460359.21387603693</v>
      </c>
      <c r="M1850" s="14">
        <f t="shared" si="309"/>
        <v>16940194.897755496</v>
      </c>
      <c r="N1850" s="14">
        <f t="shared" si="310"/>
        <v>8712.5641132188575</v>
      </c>
      <c r="O1850" s="17">
        <f t="shared" si="311"/>
        <v>17409266.675744753</v>
      </c>
      <c r="P1850" s="16">
        <f t="shared" si="316"/>
        <v>-21561196.219033219</v>
      </c>
      <c r="Q1850" s="2">
        <f t="shared" si="306"/>
        <v>0.80743510234263649</v>
      </c>
    </row>
    <row r="1851" spans="1:17" x14ac:dyDescent="0.4">
      <c r="F1851" s="18">
        <v>44263</v>
      </c>
      <c r="G1851">
        <v>12937.2900390625</v>
      </c>
      <c r="H1851" s="12">
        <v>56.7256050109863</v>
      </c>
      <c r="I1851" s="13">
        <f t="shared" si="307"/>
        <v>290.58640142465896</v>
      </c>
      <c r="K1851" s="19">
        <v>44263</v>
      </c>
      <c r="L1851" s="14">
        <f t="shared" si="308"/>
        <v>470126.38283862633</v>
      </c>
      <c r="M1851" s="14">
        <f t="shared" si="309"/>
        <v>17632006.450951222</v>
      </c>
      <c r="N1851" s="14">
        <f t="shared" si="310"/>
        <v>8717.5920427397723</v>
      </c>
      <c r="O1851" s="17">
        <f t="shared" si="311"/>
        <v>18110850.425832588</v>
      </c>
      <c r="P1851" s="16">
        <f t="shared" si="316"/>
        <v>-21586088.880752105</v>
      </c>
      <c r="Q1851" s="2">
        <f t="shared" si="306"/>
        <v>0.83900564506531239</v>
      </c>
    </row>
    <row r="1852" spans="1:17" x14ac:dyDescent="0.4">
      <c r="F1852" s="18">
        <v>44270</v>
      </c>
      <c r="G1852">
        <v>12866.990234375</v>
      </c>
      <c r="H1852" s="12">
        <v>55.909523010253899</v>
      </c>
      <c r="I1852" s="13">
        <f t="shared" si="307"/>
        <v>290.75409579420545</v>
      </c>
      <c r="K1852" s="19">
        <v>44270</v>
      </c>
      <c r="L1852" s="14">
        <f t="shared" si="308"/>
        <v>467571.76801649539</v>
      </c>
      <c r="M1852" s="14">
        <f t="shared" si="309"/>
        <v>17378343.874789506</v>
      </c>
      <c r="N1852" s="14">
        <f t="shared" si="310"/>
        <v>8722.6228738261671</v>
      </c>
      <c r="O1852" s="17">
        <f t="shared" si="311"/>
        <v>17854638.265679829</v>
      </c>
      <c r="P1852" s="16">
        <f t="shared" si="316"/>
        <v>-21611010.281349909</v>
      </c>
      <c r="Q1852" s="2">
        <f t="shared" si="306"/>
        <v>0.8261824890754047</v>
      </c>
    </row>
    <row r="1853" spans="1:17" x14ac:dyDescent="0.4">
      <c r="F1853" s="18">
        <v>44277</v>
      </c>
      <c r="G1853">
        <v>12979.1201171875</v>
      </c>
      <c r="H1853" s="12">
        <v>56.908603668212798</v>
      </c>
      <c r="I1853" s="13">
        <f t="shared" si="307"/>
        <v>290.92188693841672</v>
      </c>
      <c r="K1853" s="19">
        <v>44277</v>
      </c>
      <c r="L1853" s="14">
        <f t="shared" si="308"/>
        <v>471646.44022803212</v>
      </c>
      <c r="M1853" s="14">
        <f t="shared" si="309"/>
        <v>17688887.880494516</v>
      </c>
      <c r="N1853" s="14">
        <f t="shared" si="310"/>
        <v>8727.6566081525034</v>
      </c>
      <c r="O1853" s="17">
        <f t="shared" si="311"/>
        <v>18169261.977330703</v>
      </c>
      <c r="P1853" s="16">
        <f t="shared" si="316"/>
        <v>-21635960.454006013</v>
      </c>
      <c r="Q1853" s="2">
        <f t="shared" si="306"/>
        <v>0.83977145437823941</v>
      </c>
    </row>
    <row r="1854" spans="1:17" x14ac:dyDescent="0.4">
      <c r="F1854" s="18">
        <v>44284</v>
      </c>
      <c r="G1854">
        <v>13329.51953125</v>
      </c>
      <c r="H1854" s="12">
        <v>59.994915008544901</v>
      </c>
      <c r="I1854" s="13">
        <f t="shared" si="307"/>
        <v>291.08977491314033</v>
      </c>
      <c r="K1854" s="19">
        <v>44284</v>
      </c>
      <c r="L1854" s="14">
        <f t="shared" si="308"/>
        <v>484379.55578659114</v>
      </c>
      <c r="M1854" s="14">
        <f t="shared" si="309"/>
        <v>18648205.307815745</v>
      </c>
      <c r="N1854" s="14">
        <f t="shared" si="310"/>
        <v>8732.6932473942124</v>
      </c>
      <c r="O1854" s="17">
        <f t="shared" si="311"/>
        <v>19141317.556849729</v>
      </c>
      <c r="P1854" s="16">
        <f t="shared" si="316"/>
        <v>-21660939.431938108</v>
      </c>
      <c r="Q1854" s="2">
        <f t="shared" si="306"/>
        <v>0.88367901202967647</v>
      </c>
    </row>
    <row r="1855" spans="1:17" x14ac:dyDescent="0.4">
      <c r="F1855" s="18">
        <v>44291</v>
      </c>
      <c r="G1855">
        <v>13845.0595703125</v>
      </c>
      <c r="H1855" s="12">
        <v>64.668876647949205</v>
      </c>
      <c r="I1855" s="13">
        <f t="shared" si="307"/>
        <v>291.25775977425621</v>
      </c>
      <c r="K1855" s="19">
        <v>44291</v>
      </c>
      <c r="L1855" s="14">
        <f t="shared" si="308"/>
        <v>503113.6935419584</v>
      </c>
      <c r="M1855" s="14">
        <f t="shared" si="309"/>
        <v>20101011.703825347</v>
      </c>
      <c r="N1855" s="14">
        <f t="shared" si="310"/>
        <v>8737.7327932276894</v>
      </c>
      <c r="O1855" s="17">
        <f t="shared" si="311"/>
        <v>20612863.130160533</v>
      </c>
      <c r="P1855" s="16">
        <f t="shared" si="316"/>
        <v>-21685947.24840223</v>
      </c>
      <c r="Q1855" s="2">
        <f t="shared" si="306"/>
        <v>0.95051707421631026</v>
      </c>
    </row>
    <row r="1856" spans="1:17" x14ac:dyDescent="0.4">
      <c r="F1856" s="18">
        <v>44298</v>
      </c>
      <c r="G1856">
        <v>14041.91015625</v>
      </c>
      <c r="H1856" s="12">
        <v>66.5087890625</v>
      </c>
      <c r="I1856" s="13">
        <f t="shared" si="307"/>
        <v>291.42584157767652</v>
      </c>
      <c r="K1856" s="19">
        <v>44298</v>
      </c>
      <c r="L1856" s="14">
        <f t="shared" si="308"/>
        <v>510267.01959764969</v>
      </c>
      <c r="M1856" s="14">
        <f t="shared" si="309"/>
        <v>20672911.246479176</v>
      </c>
      <c r="N1856" s="14">
        <f t="shared" si="310"/>
        <v>8742.7752473302971</v>
      </c>
      <c r="O1856" s="17">
        <f t="shared" si="311"/>
        <v>21191921.041324157</v>
      </c>
      <c r="P1856" s="16">
        <f t="shared" si="316"/>
        <v>-21710983.936692815</v>
      </c>
      <c r="Q1856" s="2">
        <f t="shared" si="306"/>
        <v>0.97609215239243896</v>
      </c>
    </row>
    <row r="1857" spans="6:17" x14ac:dyDescent="0.4">
      <c r="F1857" s="18">
        <v>44305</v>
      </c>
      <c r="G1857">
        <v>13941.4404296875</v>
      </c>
      <c r="H1857" s="12">
        <v>65.455291748046804</v>
      </c>
      <c r="I1857" s="13">
        <f t="shared" si="307"/>
        <v>291.59402037934558</v>
      </c>
      <c r="K1857" s="19">
        <v>44305</v>
      </c>
      <c r="L1857" s="14">
        <f t="shared" si="308"/>
        <v>506616.06418187107</v>
      </c>
      <c r="M1857" s="14">
        <f t="shared" si="309"/>
        <v>20345452.924247071</v>
      </c>
      <c r="N1857" s="14">
        <f t="shared" si="310"/>
        <v>8747.8206113803699</v>
      </c>
      <c r="O1857" s="17">
        <f t="shared" si="311"/>
        <v>20860816.809040323</v>
      </c>
      <c r="P1857" s="16">
        <f t="shared" si="316"/>
        <v>-21736049.530142736</v>
      </c>
      <c r="Q1857" s="2">
        <f t="shared" si="306"/>
        <v>0.95973358820844268</v>
      </c>
    </row>
    <row r="1858" spans="6:17" x14ac:dyDescent="0.4">
      <c r="F1858" s="18">
        <v>44312</v>
      </c>
      <c r="G1858">
        <v>13860.759765625</v>
      </c>
      <c r="H1858" s="12">
        <v>64.827140808105398</v>
      </c>
      <c r="I1858" s="13">
        <f t="shared" si="307"/>
        <v>291.76229623524011</v>
      </c>
      <c r="K1858" s="19">
        <v>44312</v>
      </c>
      <c r="L1858" s="14">
        <f t="shared" si="308"/>
        <v>503684.22075514134</v>
      </c>
      <c r="M1858" s="14">
        <f t="shared" si="309"/>
        <v>20150204.915467389</v>
      </c>
      <c r="N1858" s="14">
        <f t="shared" si="310"/>
        <v>8752.8688870572059</v>
      </c>
      <c r="O1858" s="17">
        <f t="shared" si="311"/>
        <v>20662642.005109586</v>
      </c>
      <c r="P1858" s="16">
        <f t="shared" si="316"/>
        <v>-21761144.062123347</v>
      </c>
      <c r="Q1858" s="2">
        <f t="shared" ref="Q1858:Q1921" si="317">O1858/-P1858</f>
        <v>0.94952002275809688</v>
      </c>
    </row>
    <row r="1859" spans="6:17" x14ac:dyDescent="0.4">
      <c r="F1859" s="18">
        <v>44319</v>
      </c>
      <c r="G1859">
        <v>13719.6298828125</v>
      </c>
      <c r="H1859" s="12">
        <v>63.338401794433501</v>
      </c>
      <c r="I1859" s="13">
        <f t="shared" ref="I1859:I1922" si="318">I1858*EXP($C$13/52)</f>
        <v>291.93066920136903</v>
      </c>
      <c r="K1859" s="19">
        <v>44319</v>
      </c>
      <c r="L1859" s="14">
        <f t="shared" ref="L1859:L1922" si="319">L1858*(G1859/G1858)</f>
        <v>498555.72157820797</v>
      </c>
      <c r="M1859" s="14">
        <f t="shared" ref="M1859:M1922" si="320">M1858*(H1859/H1858)</f>
        <v>19687460.518333822</v>
      </c>
      <c r="N1859" s="14">
        <f t="shared" ref="N1859:N1922" si="321">N1858*(I1859/I1858)</f>
        <v>8757.9200760410749</v>
      </c>
      <c r="O1859" s="17">
        <f t="shared" ref="O1859:O1922" si="322">L1859+M1859+N1859</f>
        <v>20194774.159988072</v>
      </c>
      <c r="P1859" s="16">
        <f t="shared" si="316"/>
        <v>-21786267.566044535</v>
      </c>
      <c r="Q1859" s="2">
        <f t="shared" si="317"/>
        <v>0.92694969887651057</v>
      </c>
    </row>
    <row r="1860" spans="6:17" x14ac:dyDescent="0.4">
      <c r="F1860" s="18">
        <v>44326</v>
      </c>
      <c r="G1860">
        <v>13393.1201171875</v>
      </c>
      <c r="H1860" s="12">
        <v>60.301559448242102</v>
      </c>
      <c r="I1860" s="13">
        <f t="shared" si="318"/>
        <v>292.09913933377368</v>
      </c>
      <c r="K1860" s="19">
        <v>44326</v>
      </c>
      <c r="L1860" s="14">
        <f t="shared" si="319"/>
        <v>486690.72863058973</v>
      </c>
      <c r="M1860" s="14">
        <f t="shared" si="320"/>
        <v>18743519.526815124</v>
      </c>
      <c r="N1860" s="14">
        <f t="shared" si="321"/>
        <v>8762.9741800132142</v>
      </c>
      <c r="O1860" s="17">
        <f t="shared" si="322"/>
        <v>19238973.229625728</v>
      </c>
      <c r="P1860" s="16">
        <f>P1859*EXP($C$17/52)+(-MAX(O$2:O1859)*$C$16)</f>
        <v>-22235258.496181238</v>
      </c>
      <c r="Q1860" s="2">
        <f t="shared" si="317"/>
        <v>0.86524621393225076</v>
      </c>
    </row>
    <row r="1861" spans="6:17" x14ac:dyDescent="0.4">
      <c r="F1861" s="18">
        <v>44333</v>
      </c>
      <c r="G1861">
        <v>13411.740234375</v>
      </c>
      <c r="H1861" s="12">
        <v>60.479621887207003</v>
      </c>
      <c r="I1861" s="13">
        <f t="shared" si="318"/>
        <v>292.26770668852771</v>
      </c>
      <c r="K1861" s="19">
        <v>44333</v>
      </c>
      <c r="L1861" s="14">
        <f t="shared" si="319"/>
        <v>487367.36247855629</v>
      </c>
      <c r="M1861" s="14">
        <f t="shared" si="320"/>
        <v>18798866.632798269</v>
      </c>
      <c r="N1861" s="14">
        <f t="shared" si="321"/>
        <v>8768.0312006558361</v>
      </c>
      <c r="O1861" s="17">
        <f t="shared" si="322"/>
        <v>19295002.026477482</v>
      </c>
      <c r="P1861" s="16">
        <f t="shared" ref="P1861:P1872" si="323">P1860*EXP($C$17/52)</f>
        <v>-22260929.370948792</v>
      </c>
      <c r="Q1861" s="2">
        <f t="shared" si="317"/>
        <v>0.8667653405188942</v>
      </c>
    </row>
    <row r="1862" spans="6:17" x14ac:dyDescent="0.4">
      <c r="F1862" s="18">
        <v>44340</v>
      </c>
      <c r="G1862">
        <v>13686.509765625</v>
      </c>
      <c r="H1862" s="12">
        <v>63.002071380615199</v>
      </c>
      <c r="I1862" s="13">
        <f t="shared" si="318"/>
        <v>292.43637132173711</v>
      </c>
      <c r="K1862" s="19">
        <v>44340</v>
      </c>
      <c r="L1862" s="14">
        <f t="shared" si="319"/>
        <v>497352.17424754315</v>
      </c>
      <c r="M1862" s="14">
        <f t="shared" si="320"/>
        <v>19582919.014987197</v>
      </c>
      <c r="N1862" s="14">
        <f t="shared" si="321"/>
        <v>8773.0911396521187</v>
      </c>
      <c r="O1862" s="17">
        <f t="shared" si="322"/>
        <v>20089044.280374393</v>
      </c>
      <c r="P1862" s="16">
        <f t="shared" si="323"/>
        <v>-22286629.883051634</v>
      </c>
      <c r="Q1862" s="2">
        <f t="shared" si="317"/>
        <v>0.90139444078315112</v>
      </c>
    </row>
    <row r="1863" spans="6:17" x14ac:dyDescent="0.4">
      <c r="F1863" s="18">
        <v>44347</v>
      </c>
      <c r="G1863">
        <v>13770.76953125</v>
      </c>
      <c r="H1863" s="12">
        <v>63.664833068847599</v>
      </c>
      <c r="I1863" s="13">
        <f t="shared" si="318"/>
        <v>292.60513328954028</v>
      </c>
      <c r="K1863" s="19">
        <v>44347</v>
      </c>
      <c r="L1863" s="14">
        <f t="shared" si="319"/>
        <v>500414.07814801269</v>
      </c>
      <c r="M1863" s="14">
        <f t="shared" si="320"/>
        <v>19788925.074509945</v>
      </c>
      <c r="N1863" s="14">
        <f t="shared" si="321"/>
        <v>8778.1539986862135</v>
      </c>
      <c r="O1863" s="17">
        <f t="shared" si="322"/>
        <v>20298117.306656644</v>
      </c>
      <c r="P1863" s="16">
        <f t="shared" si="323"/>
        <v>-22312360.06670643</v>
      </c>
      <c r="Q1863" s="2">
        <f t="shared" si="317"/>
        <v>0.9097252485157159</v>
      </c>
    </row>
    <row r="1864" spans="6:17" x14ac:dyDescent="0.4">
      <c r="F1864" s="18">
        <v>44354</v>
      </c>
      <c r="G1864">
        <v>13998.2998046875</v>
      </c>
      <c r="H1864" s="12">
        <v>65.761940002441406</v>
      </c>
      <c r="I1864" s="13">
        <f t="shared" si="318"/>
        <v>292.77399264810794</v>
      </c>
      <c r="K1864" s="19">
        <v>44354</v>
      </c>
      <c r="L1864" s="14">
        <f t="shared" si="319"/>
        <v>508682.26909947779</v>
      </c>
      <c r="M1864" s="14">
        <f t="shared" si="320"/>
        <v>20440768.328967948</v>
      </c>
      <c r="N1864" s="14">
        <f t="shared" si="321"/>
        <v>8783.2197794432432</v>
      </c>
      <c r="O1864" s="17">
        <f t="shared" si="322"/>
        <v>20958233.817846868</v>
      </c>
      <c r="P1864" s="16">
        <f t="shared" si="323"/>
        <v>-22338119.956169344</v>
      </c>
      <c r="Q1864" s="2">
        <f t="shared" si="317"/>
        <v>0.93822729302958285</v>
      </c>
    </row>
    <row r="1865" spans="6:17" x14ac:dyDescent="0.4">
      <c r="F1865" s="18">
        <v>44361</v>
      </c>
      <c r="G1865">
        <v>14049.580078125</v>
      </c>
      <c r="H1865" s="12">
        <v>66.266433715820298</v>
      </c>
      <c r="I1865" s="13">
        <f t="shared" si="318"/>
        <v>292.94294945364334</v>
      </c>
      <c r="K1865" s="19">
        <v>44361</v>
      </c>
      <c r="L1865" s="14">
        <f t="shared" si="319"/>
        <v>510545.73582159315</v>
      </c>
      <c r="M1865" s="14">
        <f t="shared" si="320"/>
        <v>20597579.991127182</v>
      </c>
      <c r="N1865" s="14">
        <f t="shared" si="321"/>
        <v>8788.2884836093053</v>
      </c>
      <c r="O1865" s="17">
        <f t="shared" si="322"/>
        <v>21116914.015432384</v>
      </c>
      <c r="P1865" s="16">
        <f t="shared" si="323"/>
        <v>-22363909.585736092</v>
      </c>
      <c r="Q1865" s="2">
        <f t="shared" si="317"/>
        <v>0.94424071669923704</v>
      </c>
    </row>
    <row r="1866" spans="6:17" x14ac:dyDescent="0.4">
      <c r="F1866" s="18">
        <v>44368</v>
      </c>
      <c r="G1866">
        <v>14345.1796875</v>
      </c>
      <c r="H1866" s="12">
        <v>69.075759887695298</v>
      </c>
      <c r="I1866" s="13">
        <f t="shared" si="318"/>
        <v>293.11200376238207</v>
      </c>
      <c r="K1866" s="19">
        <v>44368</v>
      </c>
      <c r="L1866" s="14">
        <f t="shared" si="319"/>
        <v>521287.48890159518</v>
      </c>
      <c r="M1866" s="14">
        <f t="shared" si="320"/>
        <v>21470802.183746062</v>
      </c>
      <c r="N1866" s="14">
        <f t="shared" si="321"/>
        <v>8793.3601128714672</v>
      </c>
      <c r="O1866" s="17">
        <f t="shared" si="322"/>
        <v>22000883.032760531</v>
      </c>
      <c r="P1866" s="16">
        <f t="shared" si="323"/>
        <v>-22389728.989741981</v>
      </c>
      <c r="Q1866" s="2">
        <f t="shared" si="317"/>
        <v>0.98263284217689273</v>
      </c>
    </row>
    <row r="1867" spans="6:17" x14ac:dyDescent="0.4">
      <c r="F1867" s="18">
        <v>44375</v>
      </c>
      <c r="G1867">
        <v>14727.6298828125</v>
      </c>
      <c r="H1867" s="12">
        <v>72.686332702636705</v>
      </c>
      <c r="I1867" s="13">
        <f t="shared" si="318"/>
        <v>293.2811556305922</v>
      </c>
      <c r="K1867" s="19">
        <v>44375</v>
      </c>
      <c r="L1867" s="14">
        <f t="shared" si="319"/>
        <v>535185.29334095679</v>
      </c>
      <c r="M1867" s="14">
        <f t="shared" si="320"/>
        <v>22593075.681795955</v>
      </c>
      <c r="N1867" s="14">
        <f t="shared" si="321"/>
        <v>8798.434668917771</v>
      </c>
      <c r="O1867" s="17">
        <f t="shared" si="322"/>
        <v>23137059.409805831</v>
      </c>
      <c r="P1867" s="16">
        <f t="shared" si="323"/>
        <v>-22415578.202561963</v>
      </c>
      <c r="Q1867" s="2">
        <f t="shared" si="317"/>
        <v>1.0321865981204716</v>
      </c>
    </row>
    <row r="1868" spans="6:17" x14ac:dyDescent="0.4">
      <c r="F1868" s="18">
        <v>44382</v>
      </c>
      <c r="G1868">
        <v>14826.08984375</v>
      </c>
      <c r="H1868" s="12">
        <v>73.645858764648395</v>
      </c>
      <c r="I1868" s="13">
        <f t="shared" si="318"/>
        <v>293.45040511457427</v>
      </c>
      <c r="K1868" s="19">
        <v>44382</v>
      </c>
      <c r="L1868" s="14">
        <f t="shared" si="319"/>
        <v>538763.21616329567</v>
      </c>
      <c r="M1868" s="14">
        <f t="shared" si="320"/>
        <v>22891324.941754825</v>
      </c>
      <c r="N1868" s="14">
        <f t="shared" si="321"/>
        <v>8803.5121534372338</v>
      </c>
      <c r="O1868" s="17">
        <f t="shared" si="322"/>
        <v>23438891.670071557</v>
      </c>
      <c r="P1868" s="16">
        <f t="shared" si="323"/>
        <v>-22441457.258610673</v>
      </c>
      <c r="Q1868" s="2">
        <f t="shared" si="317"/>
        <v>1.044446062480108</v>
      </c>
    </row>
    <row r="1869" spans="6:17" x14ac:dyDescent="0.4">
      <c r="F1869" s="18">
        <v>44389</v>
      </c>
      <c r="G1869">
        <v>14681.3798828125</v>
      </c>
      <c r="H1869" s="12">
        <v>72.211517333984304</v>
      </c>
      <c r="I1869" s="13">
        <f t="shared" si="318"/>
        <v>293.61975227066137</v>
      </c>
      <c r="K1869" s="19">
        <v>44389</v>
      </c>
      <c r="L1869" s="14">
        <f t="shared" si="319"/>
        <v>533504.62102545367</v>
      </c>
      <c r="M1869" s="14">
        <f t="shared" si="320"/>
        <v>22445488.932541035</v>
      </c>
      <c r="N1869" s="14">
        <f t="shared" si="321"/>
        <v>8808.592568119846</v>
      </c>
      <c r="O1869" s="17">
        <f t="shared" si="322"/>
        <v>22987802.146134607</v>
      </c>
      <c r="P1869" s="16">
        <f t="shared" si="323"/>
        <v>-22467366.192342483</v>
      </c>
      <c r="Q1869" s="2">
        <f t="shared" si="317"/>
        <v>1.023164083824365</v>
      </c>
    </row>
    <row r="1870" spans="6:17" x14ac:dyDescent="0.4">
      <c r="F1870" s="18">
        <v>44396</v>
      </c>
      <c r="G1870">
        <v>15111.7900390625</v>
      </c>
      <c r="H1870" s="12">
        <v>76.474960327148395</v>
      </c>
      <c r="I1870" s="13">
        <f t="shared" si="318"/>
        <v>293.78919715521903</v>
      </c>
      <c r="K1870" s="19">
        <v>44396</v>
      </c>
      <c r="L1870" s="14">
        <f t="shared" si="319"/>
        <v>549145.23581292923</v>
      </c>
      <c r="M1870" s="14">
        <f t="shared" si="320"/>
        <v>23770693.91438606</v>
      </c>
      <c r="N1870" s="14">
        <f t="shared" si="321"/>
        <v>8813.6759146565764</v>
      </c>
      <c r="O1870" s="17">
        <f t="shared" si="322"/>
        <v>24328652.826113645</v>
      </c>
      <c r="P1870" s="16">
        <f t="shared" si="323"/>
        <v>-22493305.038251534</v>
      </c>
      <c r="Q1870" s="2">
        <f t="shared" si="317"/>
        <v>1.0815952917875327</v>
      </c>
    </row>
    <row r="1871" spans="6:17" x14ac:dyDescent="0.4">
      <c r="F1871" s="18">
        <v>44403</v>
      </c>
      <c r="G1871">
        <v>14959.900390625</v>
      </c>
      <c r="H1871" s="12">
        <v>74.981285095214801</v>
      </c>
      <c r="I1871" s="13">
        <f t="shared" si="318"/>
        <v>293.95873982464531</v>
      </c>
      <c r="K1871" s="19">
        <v>44403</v>
      </c>
      <c r="L1871" s="14">
        <f t="shared" si="319"/>
        <v>543625.73900989338</v>
      </c>
      <c r="M1871" s="14">
        <f t="shared" si="320"/>
        <v>23306415.193692319</v>
      </c>
      <c r="N1871" s="14">
        <f t="shared" si="321"/>
        <v>8818.7621947393654</v>
      </c>
      <c r="O1871" s="17">
        <f t="shared" si="322"/>
        <v>23858859.694896951</v>
      </c>
      <c r="P1871" s="16">
        <f t="shared" si="323"/>
        <v>-22519273.830871798</v>
      </c>
      <c r="Q1871" s="2">
        <f t="shared" si="317"/>
        <v>1.0594861927647377</v>
      </c>
    </row>
    <row r="1872" spans="6:17" x14ac:dyDescent="0.4">
      <c r="F1872" s="18">
        <v>44410</v>
      </c>
      <c r="G1872">
        <v>15109.3603515625</v>
      </c>
      <c r="H1872" s="12">
        <v>76.385932922363196</v>
      </c>
      <c r="I1872" s="13">
        <f t="shared" si="318"/>
        <v>294.12838033537082</v>
      </c>
      <c r="K1872" s="19">
        <v>44410</v>
      </c>
      <c r="L1872" s="14">
        <f t="shared" si="319"/>
        <v>549056.94373689522</v>
      </c>
      <c r="M1872" s="14">
        <f t="shared" si="320"/>
        <v>23743021.547115937</v>
      </c>
      <c r="N1872" s="14">
        <f t="shared" si="321"/>
        <v>8823.8514100611319</v>
      </c>
      <c r="O1872" s="17">
        <f t="shared" si="322"/>
        <v>24300902.342262894</v>
      </c>
      <c r="P1872" s="16">
        <f t="shared" si="323"/>
        <v>-22545272.604777116</v>
      </c>
      <c r="Q1872" s="2">
        <f t="shared" si="317"/>
        <v>1.0778713022575641</v>
      </c>
    </row>
    <row r="1873" spans="6:17" x14ac:dyDescent="0.4">
      <c r="F1873" s="18">
        <v>44417</v>
      </c>
      <c r="G1873">
        <v>15136.6796875</v>
      </c>
      <c r="H1873" s="12">
        <v>76.672805786132798</v>
      </c>
      <c r="I1873" s="13">
        <f t="shared" si="318"/>
        <v>294.29811874385882</v>
      </c>
      <c r="K1873" s="19">
        <v>44417</v>
      </c>
      <c r="L1873" s="14">
        <f t="shared" si="319"/>
        <v>550049.69728474563</v>
      </c>
      <c r="M1873" s="14">
        <f t="shared" si="320"/>
        <v>23832190.171824455</v>
      </c>
      <c r="N1873" s="14">
        <f t="shared" si="321"/>
        <v>8828.9435623157715</v>
      </c>
      <c r="O1873" s="17">
        <f t="shared" si="322"/>
        <v>24391068.812671516</v>
      </c>
      <c r="P1873" s="16">
        <f>P1872*EXP($C$17/52)+(-MAX(O$2:O1872)*$C$16)</f>
        <v>-23057874.451103516</v>
      </c>
      <c r="Q1873" s="2">
        <f t="shared" si="317"/>
        <v>1.0578194822074849</v>
      </c>
    </row>
    <row r="1874" spans="6:17" x14ac:dyDescent="0.4">
      <c r="F1874" s="18">
        <v>44424</v>
      </c>
      <c r="G1874">
        <v>15092.5703125</v>
      </c>
      <c r="H1874" s="12">
        <v>76.2078857421875</v>
      </c>
      <c r="I1874" s="13">
        <f t="shared" si="318"/>
        <v>294.46795510660502</v>
      </c>
      <c r="K1874" s="19">
        <v>44424</v>
      </c>
      <c r="L1874" s="14">
        <f t="shared" si="319"/>
        <v>548446.81284330471</v>
      </c>
      <c r="M1874" s="14">
        <f t="shared" si="320"/>
        <v>23687679.184018642</v>
      </c>
      <c r="N1874" s="14">
        <f t="shared" si="321"/>
        <v>8834.0386531981567</v>
      </c>
      <c r="O1874" s="17">
        <f t="shared" si="322"/>
        <v>24244960.035515144</v>
      </c>
      <c r="P1874" s="16">
        <f t="shared" ref="P1874:P1885" si="324">P1873*EXP($C$17/52)</f>
        <v>-23084495.045936804</v>
      </c>
      <c r="Q1874" s="2">
        <f t="shared" si="317"/>
        <v>1.050270321584643</v>
      </c>
    </row>
    <row r="1875" spans="6:17" x14ac:dyDescent="0.4">
      <c r="F1875" s="18">
        <v>44431</v>
      </c>
      <c r="G1875">
        <v>15432.9501953125</v>
      </c>
      <c r="H1875" s="12">
        <v>79.650291442871094</v>
      </c>
      <c r="I1875" s="13">
        <f t="shared" si="318"/>
        <v>294.6378894801378</v>
      </c>
      <c r="K1875" s="19">
        <v>44431</v>
      </c>
      <c r="L1875" s="14">
        <f t="shared" si="319"/>
        <v>560815.83004972979</v>
      </c>
      <c r="M1875" s="14">
        <f t="shared" si="320"/>
        <v>24757681.337534484</v>
      </c>
      <c r="N1875" s="14">
        <f t="shared" si="321"/>
        <v>8839.1366844041404</v>
      </c>
      <c r="O1875" s="17">
        <f t="shared" si="322"/>
        <v>25327336.304268617</v>
      </c>
      <c r="P1875" s="16">
        <f t="shared" si="324"/>
        <v>-23111146.374568678</v>
      </c>
      <c r="Q1875" s="2">
        <f t="shared" si="317"/>
        <v>1.0958926871813948</v>
      </c>
    </row>
    <row r="1876" spans="6:17" x14ac:dyDescent="0.4">
      <c r="F1876" s="18">
        <v>44438</v>
      </c>
      <c r="G1876">
        <v>15652.8603515625</v>
      </c>
      <c r="H1876" s="12">
        <v>81.974922180175696</v>
      </c>
      <c r="I1876" s="13">
        <f t="shared" si="318"/>
        <v>294.80792192101819</v>
      </c>
      <c r="K1876" s="19">
        <v>44438</v>
      </c>
      <c r="L1876" s="14">
        <f t="shared" si="319"/>
        <v>568807.11462286138</v>
      </c>
      <c r="M1876" s="14">
        <f t="shared" si="320"/>
        <v>25480245.762335174</v>
      </c>
      <c r="N1876" s="14">
        <f t="shared" si="321"/>
        <v>8844.2376576305523</v>
      </c>
      <c r="O1876" s="17">
        <f t="shared" si="322"/>
        <v>26057897.114615664</v>
      </c>
      <c r="P1876" s="16">
        <f t="shared" si="324"/>
        <v>-23137828.472481687</v>
      </c>
      <c r="Q1876" s="2">
        <f t="shared" si="317"/>
        <v>1.1262032279998477</v>
      </c>
    </row>
    <row r="1877" spans="6:17" x14ac:dyDescent="0.4">
      <c r="F1877" s="18">
        <v>44445</v>
      </c>
      <c r="G1877">
        <v>15440.75</v>
      </c>
      <c r="H1877" s="12">
        <v>79.788787841796804</v>
      </c>
      <c r="I1877" s="13">
        <f t="shared" si="318"/>
        <v>294.97805248583978</v>
      </c>
      <c r="K1877" s="19">
        <v>44445</v>
      </c>
      <c r="L1877" s="14">
        <f t="shared" si="319"/>
        <v>561099.26606712677</v>
      </c>
      <c r="M1877" s="14">
        <f t="shared" si="320"/>
        <v>24800730.140607078</v>
      </c>
      <c r="N1877" s="14">
        <f t="shared" si="321"/>
        <v>8849.3415745752009</v>
      </c>
      <c r="O1877" s="17">
        <f t="shared" si="322"/>
        <v>25370678.748248782</v>
      </c>
      <c r="P1877" s="16">
        <f t="shared" si="324"/>
        <v>-23164541.375199333</v>
      </c>
      <c r="Q1877" s="2">
        <f t="shared" si="317"/>
        <v>1.0952376883839974</v>
      </c>
    </row>
    <row r="1878" spans="6:17" x14ac:dyDescent="0.4">
      <c r="F1878" s="18">
        <v>44452</v>
      </c>
      <c r="G1878">
        <v>15333.4697265625</v>
      </c>
      <c r="H1878" s="12">
        <v>78.621528625488196</v>
      </c>
      <c r="I1878" s="13">
        <f t="shared" si="318"/>
        <v>295.14828123122891</v>
      </c>
      <c r="K1878" s="19">
        <v>44452</v>
      </c>
      <c r="L1878" s="14">
        <f t="shared" si="319"/>
        <v>557200.82313596981</v>
      </c>
      <c r="M1878" s="14">
        <f t="shared" si="320"/>
        <v>24437911.233203631</v>
      </c>
      <c r="N1878" s="14">
        <f t="shared" si="321"/>
        <v>8854.4484369368747</v>
      </c>
      <c r="O1878" s="17">
        <f t="shared" si="322"/>
        <v>25003966.504776537</v>
      </c>
      <c r="P1878" s="16">
        <f t="shared" si="324"/>
        <v>-23191285.118286137</v>
      </c>
      <c r="Q1878" s="2">
        <f t="shared" si="317"/>
        <v>1.0781621793378373</v>
      </c>
    </row>
    <row r="1879" spans="6:17" x14ac:dyDescent="0.4">
      <c r="F1879" s="18">
        <v>44459</v>
      </c>
      <c r="G1879">
        <v>15329.6796875</v>
      </c>
      <c r="H1879" s="12">
        <v>78.473152160644503</v>
      </c>
      <c r="I1879" s="13">
        <f t="shared" si="318"/>
        <v>295.31860821384453</v>
      </c>
      <c r="K1879" s="19">
        <v>44459</v>
      </c>
      <c r="L1879" s="14">
        <f t="shared" si="319"/>
        <v>557063.09743376402</v>
      </c>
      <c r="M1879" s="14">
        <f t="shared" si="320"/>
        <v>24391791.411567762</v>
      </c>
      <c r="N1879" s="14">
        <f t="shared" si="321"/>
        <v>8859.5582464153449</v>
      </c>
      <c r="O1879" s="17">
        <f t="shared" si="322"/>
        <v>24957714.067247942</v>
      </c>
      <c r="P1879" s="16">
        <f t="shared" si="324"/>
        <v>-23218059.737347677</v>
      </c>
      <c r="Q1879" s="2">
        <f t="shared" si="317"/>
        <v>1.0749267746564508</v>
      </c>
    </row>
    <row r="1880" spans="6:17" x14ac:dyDescent="0.4">
      <c r="F1880" s="18">
        <v>44466</v>
      </c>
      <c r="G1880">
        <v>14791.8701171875</v>
      </c>
      <c r="H1880" s="12">
        <v>72.953407287597599</v>
      </c>
      <c r="I1880" s="13">
        <f t="shared" si="318"/>
        <v>295.48903349037835</v>
      </c>
      <c r="K1880" s="19">
        <v>44466</v>
      </c>
      <c r="L1880" s="14">
        <f t="shared" si="319"/>
        <v>537519.71028053504</v>
      </c>
      <c r="M1880" s="14">
        <f t="shared" si="320"/>
        <v>22676090.412163369</v>
      </c>
      <c r="N1880" s="14">
        <f t="shared" si="321"/>
        <v>8864.6710047113593</v>
      </c>
      <c r="O1880" s="17">
        <f t="shared" si="322"/>
        <v>23222474.793448616</v>
      </c>
      <c r="P1880" s="16">
        <f t="shared" si="324"/>
        <v>-23244865.26803064</v>
      </c>
      <c r="Q1880" s="2">
        <f t="shared" si="317"/>
        <v>0.9990367561040322</v>
      </c>
    </row>
    <row r="1881" spans="6:17" x14ac:dyDescent="0.4">
      <c r="F1881" s="18">
        <v>44473</v>
      </c>
      <c r="G1881">
        <v>14820.75</v>
      </c>
      <c r="H1881" s="12">
        <v>73.279861450195298</v>
      </c>
      <c r="I1881" s="13">
        <f t="shared" si="318"/>
        <v>295.65955711755475</v>
      </c>
      <c r="K1881" s="19">
        <v>44473</v>
      </c>
      <c r="L1881" s="14">
        <f t="shared" si="319"/>
        <v>538569.17232416628</v>
      </c>
      <c r="M1881" s="14">
        <f t="shared" si="320"/>
        <v>22777562.082668211</v>
      </c>
      <c r="N1881" s="14">
        <f t="shared" si="321"/>
        <v>8869.7867135266515</v>
      </c>
      <c r="O1881" s="17">
        <f t="shared" si="322"/>
        <v>23325001.041705903</v>
      </c>
      <c r="P1881" s="16">
        <f t="shared" si="324"/>
        <v>-23271701.746022865</v>
      </c>
      <c r="Q1881" s="2">
        <f t="shared" si="317"/>
        <v>1.0022903050350473</v>
      </c>
    </row>
    <row r="1882" spans="6:17" x14ac:dyDescent="0.4">
      <c r="F1882" s="18">
        <v>44480</v>
      </c>
      <c r="G1882">
        <v>15146.919921875</v>
      </c>
      <c r="H1882" s="12">
        <v>76.425498962402301</v>
      </c>
      <c r="I1882" s="13">
        <f t="shared" si="318"/>
        <v>295.83017915213088</v>
      </c>
      <c r="K1882" s="19">
        <v>44480</v>
      </c>
      <c r="L1882" s="14">
        <f t="shared" si="319"/>
        <v>550421.81573703384</v>
      </c>
      <c r="M1882" s="14">
        <f t="shared" si="320"/>
        <v>23755319.850026462</v>
      </c>
      <c r="N1882" s="14">
        <f t="shared" si="321"/>
        <v>8874.9053745639339</v>
      </c>
      <c r="O1882" s="17">
        <f t="shared" si="322"/>
        <v>24314616.571138062</v>
      </c>
      <c r="P1882" s="16">
        <f t="shared" si="324"/>
        <v>-23298569.207053401</v>
      </c>
      <c r="Q1882" s="2">
        <f t="shared" si="317"/>
        <v>1.0436098609770879</v>
      </c>
    </row>
    <row r="1883" spans="6:17" x14ac:dyDescent="0.4">
      <c r="F1883" s="18">
        <v>44487</v>
      </c>
      <c r="G1883">
        <v>15355.0703125</v>
      </c>
      <c r="H1883" s="12">
        <v>78.522605895996094</v>
      </c>
      <c r="I1883" s="13">
        <f t="shared" si="318"/>
        <v>296.00089965089654</v>
      </c>
      <c r="K1883" s="19">
        <v>44487</v>
      </c>
      <c r="L1883" s="14">
        <f t="shared" si="319"/>
        <v>557985.76382318721</v>
      </c>
      <c r="M1883" s="14">
        <f t="shared" si="320"/>
        <v>24407163.104484461</v>
      </c>
      <c r="N1883" s="14">
        <f t="shared" si="321"/>
        <v>8880.0269895269048</v>
      </c>
      <c r="O1883" s="17">
        <f t="shared" si="322"/>
        <v>24974028.895297177</v>
      </c>
      <c r="P1883" s="16">
        <f t="shared" si="324"/>
        <v>-23325467.686892532</v>
      </c>
      <c r="Q1883" s="2">
        <f t="shared" si="317"/>
        <v>1.0706764481867617</v>
      </c>
    </row>
    <row r="1884" spans="6:17" x14ac:dyDescent="0.4">
      <c r="F1884" s="18">
        <v>44494</v>
      </c>
      <c r="G1884">
        <v>15850.4697265625</v>
      </c>
      <c r="H1884" s="12">
        <v>83.626869201660099</v>
      </c>
      <c r="I1884" s="13">
        <f t="shared" si="318"/>
        <v>296.17171867067447</v>
      </c>
      <c r="K1884" s="19">
        <v>44494</v>
      </c>
      <c r="L1884" s="14">
        <f t="shared" si="319"/>
        <v>575988.01420872891</v>
      </c>
      <c r="M1884" s="14">
        <f t="shared" si="320"/>
        <v>25993720.066113889</v>
      </c>
      <c r="N1884" s="14">
        <f t="shared" si="321"/>
        <v>8885.1515601202427</v>
      </c>
      <c r="O1884" s="17">
        <f t="shared" si="322"/>
        <v>26578593.23188274</v>
      </c>
      <c r="P1884" s="16">
        <f t="shared" si="324"/>
        <v>-23352397.221351851</v>
      </c>
      <c r="Q1884" s="2">
        <f t="shared" si="317"/>
        <v>1.138152669293458</v>
      </c>
    </row>
    <row r="1885" spans="6:17" x14ac:dyDescent="0.4">
      <c r="F1885" s="18">
        <v>44501</v>
      </c>
      <c r="G1885">
        <v>16359.3798828125</v>
      </c>
      <c r="H1885" s="12">
        <v>89.067466735839801</v>
      </c>
      <c r="I1885" s="13">
        <f t="shared" si="318"/>
        <v>296.34263626832006</v>
      </c>
      <c r="K1885" s="19">
        <v>44501</v>
      </c>
      <c r="L1885" s="14">
        <f t="shared" si="319"/>
        <v>594481.22957495018</v>
      </c>
      <c r="M1885" s="14">
        <f t="shared" si="320"/>
        <v>27684819.716811433</v>
      </c>
      <c r="N1885" s="14">
        <f t="shared" si="321"/>
        <v>8890.2790880496104</v>
      </c>
      <c r="O1885" s="17">
        <f t="shared" si="322"/>
        <v>28288191.225474432</v>
      </c>
      <c r="P1885" s="16">
        <f t="shared" si="324"/>
        <v>-23379357.846284293</v>
      </c>
      <c r="Q1885" s="2">
        <f t="shared" si="317"/>
        <v>1.2099644229522886</v>
      </c>
    </row>
    <row r="1886" spans="6:17" x14ac:dyDescent="0.4">
      <c r="F1886" s="18">
        <v>44508</v>
      </c>
      <c r="G1886">
        <v>16199.8896484375</v>
      </c>
      <c r="H1886" s="12">
        <v>87.286903381347599</v>
      </c>
      <c r="I1886" s="13">
        <f t="shared" si="318"/>
        <v>296.51365250072161</v>
      </c>
      <c r="K1886" s="19">
        <v>44508</v>
      </c>
      <c r="L1886" s="14">
        <f t="shared" si="319"/>
        <v>588685.53613695735</v>
      </c>
      <c r="M1886" s="14">
        <f t="shared" si="320"/>
        <v>27131367.628523376</v>
      </c>
      <c r="N1886" s="14">
        <f t="shared" si="321"/>
        <v>8895.4095750216566</v>
      </c>
      <c r="O1886" s="17">
        <f t="shared" si="322"/>
        <v>27728948.574235357</v>
      </c>
      <c r="P1886" s="16">
        <f>P1885*EXP($C$17/52)+(-MAX(O$2:O1885)*$C$16)</f>
        <v>-23972113.422093675</v>
      </c>
      <c r="Q1886" s="2">
        <f t="shared" si="317"/>
        <v>1.1567168937503538</v>
      </c>
    </row>
    <row r="1887" spans="6:17" x14ac:dyDescent="0.4">
      <c r="F1887" s="18">
        <v>44515</v>
      </c>
      <c r="G1887">
        <v>16573.33984375</v>
      </c>
      <c r="H1887" s="12">
        <v>91.382186889648395</v>
      </c>
      <c r="I1887" s="13">
        <f t="shared" si="318"/>
        <v>296.68476742480016</v>
      </c>
      <c r="K1887" s="19">
        <v>44515</v>
      </c>
      <c r="L1887" s="14">
        <f t="shared" si="319"/>
        <v>602256.29082843731</v>
      </c>
      <c r="M1887" s="14">
        <f t="shared" si="320"/>
        <v>28404303.637277253</v>
      </c>
      <c r="N1887" s="14">
        <f t="shared" si="321"/>
        <v>8900.543022744012</v>
      </c>
      <c r="O1887" s="17">
        <f t="shared" si="322"/>
        <v>29015460.471128434</v>
      </c>
      <c r="P1887" s="16">
        <f t="shared" ref="P1887:P1898" si="325">P1886*EXP($C$17/52)</f>
        <v>-23999789.516872507</v>
      </c>
      <c r="Q1887" s="2">
        <f t="shared" si="317"/>
        <v>1.2089881226137327</v>
      </c>
    </row>
    <row r="1888" spans="6:17" x14ac:dyDescent="0.4">
      <c r="F1888" s="18">
        <v>44522</v>
      </c>
      <c r="G1888">
        <v>16025.580078125</v>
      </c>
      <c r="H1888" s="12">
        <v>85.516227722167898</v>
      </c>
      <c r="I1888" s="13">
        <f t="shared" si="318"/>
        <v>296.85598109750964</v>
      </c>
      <c r="K1888" s="19">
        <v>44522</v>
      </c>
      <c r="L1888" s="14">
        <f t="shared" si="319"/>
        <v>582351.32491206098</v>
      </c>
      <c r="M1888" s="14">
        <f t="shared" si="320"/>
        <v>26580988.930241495</v>
      </c>
      <c r="N1888" s="14">
        <f t="shared" si="321"/>
        <v>8905.6794329252971</v>
      </c>
      <c r="O1888" s="17">
        <f t="shared" si="322"/>
        <v>27172245.93458648</v>
      </c>
      <c r="P1888" s="16">
        <f t="shared" si="325"/>
        <v>-24027497.564037375</v>
      </c>
      <c r="Q1888" s="2">
        <f t="shared" si="317"/>
        <v>1.1308812273174855</v>
      </c>
    </row>
    <row r="1889" spans="1:17" x14ac:dyDescent="0.4">
      <c r="F1889" s="18">
        <v>44529</v>
      </c>
      <c r="G1889">
        <v>15712.0400390625</v>
      </c>
      <c r="H1889" s="12">
        <v>82.004592895507798</v>
      </c>
      <c r="I1889" s="13">
        <f t="shared" si="318"/>
        <v>297.02729357583689</v>
      </c>
      <c r="K1889" s="19">
        <v>44529</v>
      </c>
      <c r="L1889" s="14">
        <f t="shared" si="319"/>
        <v>570957.63705359376</v>
      </c>
      <c r="M1889" s="14">
        <f t="shared" si="320"/>
        <v>25489468.30379663</v>
      </c>
      <c r="N1889" s="14">
        <f t="shared" si="321"/>
        <v>8910.8188072751145</v>
      </c>
      <c r="O1889" s="17">
        <f t="shared" si="322"/>
        <v>26069336.759657498</v>
      </c>
      <c r="P1889" s="16">
        <f t="shared" si="325"/>
        <v>-24055237.600477699</v>
      </c>
      <c r="Q1889" s="2">
        <f t="shared" si="317"/>
        <v>1.0837280925107056</v>
      </c>
    </row>
    <row r="1890" spans="1:17" x14ac:dyDescent="0.4">
      <c r="F1890" s="18">
        <v>44536</v>
      </c>
      <c r="G1890">
        <v>16331.98046875</v>
      </c>
      <c r="H1890" s="12">
        <v>88.345352172851506</v>
      </c>
      <c r="I1890" s="13">
        <f t="shared" si="318"/>
        <v>297.19870491680155</v>
      </c>
      <c r="K1890" s="19">
        <v>44536</v>
      </c>
      <c r="L1890" s="14">
        <f t="shared" si="319"/>
        <v>593485.56607925601</v>
      </c>
      <c r="M1890" s="14">
        <f t="shared" si="320"/>
        <v>27460365.017201453</v>
      </c>
      <c r="N1890" s="14">
        <f t="shared" si="321"/>
        <v>8915.9611475040547</v>
      </c>
      <c r="O1890" s="17">
        <f t="shared" si="322"/>
        <v>28062766.544428214</v>
      </c>
      <c r="P1890" s="16">
        <f t="shared" si="325"/>
        <v>-24083009.663125481</v>
      </c>
      <c r="Q1890" s="2">
        <f t="shared" si="317"/>
        <v>1.1652516415918026</v>
      </c>
    </row>
    <row r="1891" spans="1:17" x14ac:dyDescent="0.4">
      <c r="F1891" s="18">
        <v>44543</v>
      </c>
      <c r="G1891">
        <v>15801.4599609375</v>
      </c>
      <c r="H1891" s="12">
        <v>82.479400634765597</v>
      </c>
      <c r="I1891" s="13">
        <f t="shared" si="318"/>
        <v>297.37021517745626</v>
      </c>
      <c r="K1891" s="19">
        <v>44543</v>
      </c>
      <c r="L1891" s="14">
        <f t="shared" si="319"/>
        <v>574207.05515412916</v>
      </c>
      <c r="M1891" s="14">
        <f t="shared" si="320"/>
        <v>25637052.681608617</v>
      </c>
      <c r="N1891" s="14">
        <f t="shared" si="321"/>
        <v>8921.1064553236956</v>
      </c>
      <c r="O1891" s="17">
        <f t="shared" si="322"/>
        <v>26220180.84321807</v>
      </c>
      <c r="P1891" s="16">
        <f t="shared" si="325"/>
        <v>-24110813.788955368</v>
      </c>
      <c r="Q1891" s="2">
        <f t="shared" si="317"/>
        <v>1.0874863483549839</v>
      </c>
    </row>
    <row r="1892" spans="1:17" x14ac:dyDescent="0.4">
      <c r="F1892" s="18">
        <v>44550</v>
      </c>
      <c r="G1892">
        <v>16308.2099609375</v>
      </c>
      <c r="H1892" s="12">
        <v>87.840858459472599</v>
      </c>
      <c r="I1892" s="13">
        <f t="shared" si="318"/>
        <v>297.54182441488649</v>
      </c>
      <c r="K1892" s="19">
        <v>44550</v>
      </c>
      <c r="L1892" s="14">
        <f t="shared" si="319"/>
        <v>592621.77290291188</v>
      </c>
      <c r="M1892" s="14">
        <f t="shared" si="320"/>
        <v>27303553.355042212</v>
      </c>
      <c r="N1892" s="14">
        <f t="shared" si="321"/>
        <v>8926.2547324466032</v>
      </c>
      <c r="O1892" s="17">
        <f t="shared" si="322"/>
        <v>27905101.38267757</v>
      </c>
      <c r="P1892" s="16">
        <f t="shared" si="325"/>
        <v>-24138650.01498469</v>
      </c>
      <c r="Q1892" s="2">
        <f t="shared" si="317"/>
        <v>1.1560340518361532</v>
      </c>
    </row>
    <row r="1893" spans="1:17" x14ac:dyDescent="0.4">
      <c r="A1893" s="7"/>
      <c r="E1893" s="7"/>
      <c r="F1893" s="20">
        <v>44557</v>
      </c>
      <c r="G1893" s="8">
        <v>16320.080078125</v>
      </c>
      <c r="H1893" s="21">
        <v>88.058479309082003</v>
      </c>
      <c r="I1893" s="22">
        <f t="shared" si="318"/>
        <v>297.71353268621078</v>
      </c>
      <c r="J1893" s="22"/>
      <c r="K1893" s="23">
        <v>44557</v>
      </c>
      <c r="L1893" s="24">
        <f t="shared" si="319"/>
        <v>593053.11943996721</v>
      </c>
      <c r="M1893" s="24">
        <f t="shared" si="320"/>
        <v>27371196.392492961</v>
      </c>
      <c r="N1893" s="24">
        <f t="shared" si="321"/>
        <v>8931.4059805863308</v>
      </c>
      <c r="O1893" s="25">
        <f t="shared" si="322"/>
        <v>27973180.917913515</v>
      </c>
      <c r="P1893" s="26">
        <f t="shared" si="325"/>
        <v>-24166518.378273513</v>
      </c>
      <c r="Q1893" s="2">
        <f t="shared" si="317"/>
        <v>1.1575180371477223</v>
      </c>
    </row>
    <row r="1894" spans="1:17" x14ac:dyDescent="0.4">
      <c r="F1894" s="18">
        <v>44564</v>
      </c>
      <c r="G1894">
        <v>15592.1904296875</v>
      </c>
      <c r="H1894" s="12">
        <v>80.224029541015597</v>
      </c>
      <c r="I1894" s="13">
        <f t="shared" si="318"/>
        <v>297.88534004858047</v>
      </c>
      <c r="K1894" s="19">
        <v>44564</v>
      </c>
      <c r="L1894" s="14">
        <f t="shared" si="319"/>
        <v>566602.43877250352</v>
      </c>
      <c r="M1894" s="14">
        <f t="shared" si="320"/>
        <v>24936016.215508573</v>
      </c>
      <c r="N1894" s="14">
        <f t="shared" si="321"/>
        <v>8936.5602014574215</v>
      </c>
      <c r="O1894" s="17">
        <f t="shared" si="322"/>
        <v>25511555.214482535</v>
      </c>
      <c r="P1894" s="16">
        <f t="shared" si="325"/>
        <v>-24194418.915924694</v>
      </c>
      <c r="Q1894" s="2">
        <f t="shared" si="317"/>
        <v>1.0544396748330627</v>
      </c>
    </row>
    <row r="1895" spans="1:17" x14ac:dyDescent="0.4">
      <c r="F1895" s="18">
        <v>44571</v>
      </c>
      <c r="G1895">
        <v>15611.58984375</v>
      </c>
      <c r="H1895" s="12">
        <v>80.204238891601506</v>
      </c>
      <c r="I1895" s="13">
        <f t="shared" si="318"/>
        <v>298.05724655917999</v>
      </c>
      <c r="K1895" s="19">
        <v>44571</v>
      </c>
      <c r="L1895" s="14">
        <f t="shared" si="319"/>
        <v>567307.39138119156</v>
      </c>
      <c r="M1895" s="14">
        <f t="shared" si="320"/>
        <v>24929864.692610402</v>
      </c>
      <c r="N1895" s="14">
        <f t="shared" si="321"/>
        <v>8941.7173967754079</v>
      </c>
      <c r="O1895" s="17">
        <f t="shared" si="322"/>
        <v>25506113.801388372</v>
      </c>
      <c r="P1895" s="16">
        <f t="shared" si="325"/>
        <v>-24222351.665083922</v>
      </c>
      <c r="Q1895" s="2">
        <f t="shared" si="317"/>
        <v>1.0529990710255837</v>
      </c>
    </row>
    <row r="1896" spans="1:17" x14ac:dyDescent="0.4">
      <c r="F1896" s="18">
        <v>44578</v>
      </c>
      <c r="G1896">
        <v>14438.400390625</v>
      </c>
      <c r="H1896" s="12">
        <v>68.452552795410099</v>
      </c>
      <c r="I1896" s="13">
        <f t="shared" si="318"/>
        <v>298.22925227522677</v>
      </c>
      <c r="K1896" s="19">
        <v>44578</v>
      </c>
      <c r="L1896" s="14">
        <f t="shared" si="319"/>
        <v>524675.02306319331</v>
      </c>
      <c r="M1896" s="14">
        <f t="shared" si="320"/>
        <v>21277090.869969457</v>
      </c>
      <c r="N1896" s="14">
        <f t="shared" si="321"/>
        <v>8946.8775682568121</v>
      </c>
      <c r="O1896" s="17">
        <f t="shared" si="322"/>
        <v>21810712.770600908</v>
      </c>
      <c r="P1896" s="16">
        <f t="shared" si="325"/>
        <v>-24250316.662939772</v>
      </c>
      <c r="Q1896" s="2">
        <f t="shared" si="317"/>
        <v>0.89939909130889173</v>
      </c>
    </row>
    <row r="1897" spans="1:17" x14ac:dyDescent="0.4">
      <c r="B1897" s="7"/>
      <c r="C1897" s="7"/>
      <c r="D1897" s="7"/>
      <c r="F1897" s="18">
        <v>44585</v>
      </c>
      <c r="G1897">
        <v>14454.6103515625</v>
      </c>
      <c r="H1897" s="12">
        <v>68.521804809570298</v>
      </c>
      <c r="I1897" s="13">
        <f t="shared" si="318"/>
        <v>298.40135725397124</v>
      </c>
      <c r="K1897" s="19">
        <v>44585</v>
      </c>
      <c r="L1897" s="14">
        <f t="shared" si="319"/>
        <v>525264.07457850233</v>
      </c>
      <c r="M1897" s="14">
        <f t="shared" si="320"/>
        <v>21298616.45722723</v>
      </c>
      <c r="N1897" s="14">
        <f t="shared" si="321"/>
        <v>8952.0407176191457</v>
      </c>
      <c r="O1897" s="17">
        <f t="shared" si="322"/>
        <v>21832832.572523352</v>
      </c>
      <c r="P1897" s="16">
        <f t="shared" si="325"/>
        <v>-24278313.946723755</v>
      </c>
      <c r="Q1897" s="2">
        <f t="shared" si="317"/>
        <v>0.89927301461020892</v>
      </c>
    </row>
    <row r="1898" spans="1:17" x14ac:dyDescent="0.4">
      <c r="F1898" s="18">
        <v>44592</v>
      </c>
      <c r="G1898">
        <v>14694.349609375</v>
      </c>
      <c r="H1898" s="12">
        <v>70.628791809082003</v>
      </c>
      <c r="I1898" s="13">
        <f t="shared" si="318"/>
        <v>298.57356155269684</v>
      </c>
      <c r="K1898" s="19">
        <v>44592</v>
      </c>
      <c r="L1898" s="14">
        <f t="shared" si="319"/>
        <v>533975.92611460458</v>
      </c>
      <c r="M1898" s="14">
        <f t="shared" si="320"/>
        <v>21953530.730248481</v>
      </c>
      <c r="N1898" s="14">
        <f t="shared" si="321"/>
        <v>8957.2068465809134</v>
      </c>
      <c r="O1898" s="17">
        <f t="shared" si="322"/>
        <v>22496463.863209665</v>
      </c>
      <c r="P1898" s="16">
        <f t="shared" si="325"/>
        <v>-24306343.553710368</v>
      </c>
      <c r="Q1898" s="2">
        <f t="shared" si="317"/>
        <v>0.92553879251721416</v>
      </c>
    </row>
    <row r="1899" spans="1:17" x14ac:dyDescent="0.4">
      <c r="F1899" s="18">
        <v>44599</v>
      </c>
      <c r="G1899">
        <v>14253.83984375</v>
      </c>
      <c r="H1899" s="12">
        <v>66.266433715820298</v>
      </c>
      <c r="I1899" s="13">
        <f t="shared" si="318"/>
        <v>298.74586522872005</v>
      </c>
      <c r="K1899" s="19">
        <v>44599</v>
      </c>
      <c r="L1899" s="14">
        <f t="shared" si="319"/>
        <v>517968.30302715162</v>
      </c>
      <c r="M1899" s="14">
        <f t="shared" si="320"/>
        <v>20597579.991127186</v>
      </c>
      <c r="N1899" s="14">
        <f t="shared" si="321"/>
        <v>8962.3759568616097</v>
      </c>
      <c r="O1899" s="17">
        <f t="shared" si="322"/>
        <v>21124510.670111202</v>
      </c>
      <c r="P1899" s="16">
        <f>P1898*EXP($C$17/52)+(-MAX(O$2:O1898)*$C$16)</f>
        <v>-24914714.730639704</v>
      </c>
      <c r="Q1899" s="2">
        <f t="shared" si="317"/>
        <v>0.84787286944660978</v>
      </c>
    </row>
    <row r="1900" spans="1:17" x14ac:dyDescent="0.4">
      <c r="F1900" s="18">
        <v>44606</v>
      </c>
      <c r="G1900">
        <v>14009.5400390625</v>
      </c>
      <c r="H1900" s="12">
        <v>63.981380462646399</v>
      </c>
      <c r="I1900" s="13">
        <f t="shared" si="318"/>
        <v>298.91826833939052</v>
      </c>
      <c r="K1900" s="19">
        <v>44606</v>
      </c>
      <c r="L1900" s="14">
        <f t="shared" si="319"/>
        <v>509090.72641264141</v>
      </c>
      <c r="M1900" s="14">
        <f t="shared" si="320"/>
        <v>19887317.426401325</v>
      </c>
      <c r="N1900" s="14">
        <f t="shared" si="321"/>
        <v>8967.5480501817237</v>
      </c>
      <c r="O1900" s="17">
        <f t="shared" si="322"/>
        <v>20405375.700864147</v>
      </c>
      <c r="P1900" s="16">
        <f t="shared" ref="P1900:P1911" si="326">P1899*EXP($C$17/52)</f>
        <v>-24943479.070025701</v>
      </c>
      <c r="Q1900" s="2">
        <f t="shared" si="317"/>
        <v>0.81806453877498819</v>
      </c>
    </row>
    <row r="1901" spans="1:17" x14ac:dyDescent="0.4">
      <c r="F1901" s="18">
        <v>44613</v>
      </c>
      <c r="G1901">
        <v>14189.16015625</v>
      </c>
      <c r="H1901" s="12">
        <v>65.445396423339801</v>
      </c>
      <c r="I1901" s="13">
        <f t="shared" si="318"/>
        <v>299.09077094209096</v>
      </c>
      <c r="K1901" s="19">
        <v>44613</v>
      </c>
      <c r="L1901" s="14">
        <f t="shared" si="319"/>
        <v>515617.91686160257</v>
      </c>
      <c r="M1901" s="14">
        <f t="shared" si="320"/>
        <v>20342377.162798006</v>
      </c>
      <c r="N1901" s="14">
        <f t="shared" si="321"/>
        <v>8972.7231282627363</v>
      </c>
      <c r="O1901" s="17">
        <f t="shared" si="322"/>
        <v>20866967.80278787</v>
      </c>
      <c r="P1901" s="16">
        <f t="shared" si="326"/>
        <v>-24972276.618189294</v>
      </c>
      <c r="Q1901" s="2">
        <f t="shared" si="317"/>
        <v>0.83560534435169598</v>
      </c>
    </row>
    <row r="1902" spans="1:17" x14ac:dyDescent="0.4">
      <c r="F1902" s="18">
        <v>44620</v>
      </c>
      <c r="G1902">
        <v>13837.830078125</v>
      </c>
      <c r="H1902" s="12">
        <v>62.200820922851499</v>
      </c>
      <c r="I1902" s="13">
        <f t="shared" si="318"/>
        <v>299.26337309423712</v>
      </c>
      <c r="K1902" s="19">
        <v>44620</v>
      </c>
      <c r="L1902" s="14">
        <f t="shared" si="319"/>
        <v>502850.98203115433</v>
      </c>
      <c r="M1902" s="14">
        <f t="shared" si="320"/>
        <v>19333866.523834731</v>
      </c>
      <c r="N1902" s="14">
        <f t="shared" si="321"/>
        <v>8977.9011928271211</v>
      </c>
      <c r="O1902" s="17">
        <f t="shared" si="322"/>
        <v>19845695.407058712</v>
      </c>
      <c r="P1902" s="16">
        <f t="shared" si="326"/>
        <v>-25001107.413470417</v>
      </c>
      <c r="Q1902" s="2">
        <f t="shared" si="317"/>
        <v>0.79379265401523746</v>
      </c>
    </row>
    <row r="1903" spans="1:17" x14ac:dyDescent="0.4">
      <c r="F1903" s="18">
        <v>44627</v>
      </c>
      <c r="G1903">
        <v>13301.830078125</v>
      </c>
      <c r="H1903" s="12">
        <v>57.2845039367675</v>
      </c>
      <c r="I1903" s="13">
        <f t="shared" si="318"/>
        <v>299.436074853278</v>
      </c>
      <c r="K1903" s="19">
        <v>44627</v>
      </c>
      <c r="L1903" s="14">
        <f t="shared" si="319"/>
        <v>483373.35260175617</v>
      </c>
      <c r="M1903" s="14">
        <f t="shared" si="320"/>
        <v>17805728.872473136</v>
      </c>
      <c r="N1903" s="14">
        <f t="shared" si="321"/>
        <v>8983.0822455983471</v>
      </c>
      <c r="O1903" s="17">
        <f t="shared" si="322"/>
        <v>18298085.30732049</v>
      </c>
      <c r="P1903" s="16">
        <f t="shared" si="326"/>
        <v>-25029971.494253267</v>
      </c>
      <c r="Q1903" s="2">
        <f t="shared" si="317"/>
        <v>0.73104698946707236</v>
      </c>
    </row>
    <row r="1904" spans="1:17" x14ac:dyDescent="0.4">
      <c r="F1904" s="18">
        <v>44634</v>
      </c>
      <c r="G1904">
        <v>14420.080078125</v>
      </c>
      <c r="H1904" s="12">
        <v>67.047889709472599</v>
      </c>
      <c r="I1904" s="13">
        <f t="shared" si="318"/>
        <v>299.60887627669564</v>
      </c>
      <c r="K1904" s="19">
        <v>44634</v>
      </c>
      <c r="L1904" s="14">
        <f t="shared" si="319"/>
        <v>524009.28377605561</v>
      </c>
      <c r="M1904" s="14">
        <f t="shared" si="320"/>
        <v>20840479.773660015</v>
      </c>
      <c r="N1904" s="14">
        <f t="shared" si="321"/>
        <v>8988.2662883008761</v>
      </c>
      <c r="O1904" s="17">
        <f t="shared" si="322"/>
        <v>21373477.32372437</v>
      </c>
      <c r="P1904" s="16">
        <f t="shared" si="326"/>
        <v>-25058868.898966361</v>
      </c>
      <c r="Q1904" s="2">
        <f t="shared" si="317"/>
        <v>0.85293064941993424</v>
      </c>
    </row>
    <row r="1905" spans="6:17" x14ac:dyDescent="0.4">
      <c r="F1905" s="18">
        <v>44641</v>
      </c>
      <c r="G1905">
        <v>14754.3095703125</v>
      </c>
      <c r="H1905" s="12">
        <v>70.173767089843693</v>
      </c>
      <c r="I1905" s="13">
        <f t="shared" si="318"/>
        <v>299.78177742200535</v>
      </c>
      <c r="K1905" s="19">
        <v>44641</v>
      </c>
      <c r="L1905" s="14">
        <f t="shared" si="319"/>
        <v>536154.80279322737</v>
      </c>
      <c r="M1905" s="14">
        <f t="shared" si="320"/>
        <v>21812095.50389174</v>
      </c>
      <c r="N1905" s="14">
        <f t="shared" si="321"/>
        <v>8993.453322660167</v>
      </c>
      <c r="O1905" s="17">
        <f t="shared" si="322"/>
        <v>22357243.760007627</v>
      </c>
      <c r="P1905" s="16">
        <f t="shared" si="326"/>
        <v>-25087799.666082576</v>
      </c>
      <c r="Q1905" s="2">
        <f t="shared" si="317"/>
        <v>0.89116000835392029</v>
      </c>
    </row>
    <row r="1906" spans="6:17" x14ac:dyDescent="0.4">
      <c r="F1906" s="18">
        <v>44648</v>
      </c>
      <c r="G1906">
        <v>14861.2099609375</v>
      </c>
      <c r="H1906" s="12">
        <v>71.093734741210895</v>
      </c>
      <c r="I1906" s="13">
        <f t="shared" si="318"/>
        <v>299.95477834675557</v>
      </c>
      <c r="K1906" s="19">
        <v>44648</v>
      </c>
      <c r="L1906" s="14">
        <f t="shared" si="319"/>
        <v>540039.44121571176</v>
      </c>
      <c r="M1906" s="14">
        <f t="shared" si="320"/>
        <v>22098048.832383018</v>
      </c>
      <c r="N1906" s="14">
        <f t="shared" si="321"/>
        <v>8998.6433504026736</v>
      </c>
      <c r="O1906" s="17">
        <f t="shared" si="322"/>
        <v>22647086.916949134</v>
      </c>
      <c r="P1906" s="16">
        <f t="shared" si="326"/>
        <v>-25116763.834119212</v>
      </c>
      <c r="Q1906" s="2">
        <f t="shared" si="317"/>
        <v>0.90167216869654165</v>
      </c>
    </row>
    <row r="1907" spans="6:17" x14ac:dyDescent="0.4">
      <c r="F1907" s="18">
        <v>44655</v>
      </c>
      <c r="G1907">
        <v>14327.259765625</v>
      </c>
      <c r="H1907" s="12">
        <v>65.999343872070298</v>
      </c>
      <c r="I1907" s="13">
        <f t="shared" si="318"/>
        <v>300.12787910852802</v>
      </c>
      <c r="K1907" s="19">
        <v>44655</v>
      </c>
      <c r="L1907" s="14">
        <f t="shared" si="319"/>
        <v>520636.2993536751</v>
      </c>
      <c r="M1907" s="14">
        <f t="shared" si="320"/>
        <v>20514560.517873947</v>
      </c>
      <c r="N1907" s="14">
        <f t="shared" si="321"/>
        <v>9003.8363732558464</v>
      </c>
      <c r="O1907" s="17">
        <f t="shared" si="322"/>
        <v>21044200.653600875</v>
      </c>
      <c r="P1907" s="16">
        <f t="shared" si="326"/>
        <v>-25145761.441638038</v>
      </c>
      <c r="Q1907" s="2">
        <f t="shared" si="317"/>
        <v>0.83688858269189159</v>
      </c>
    </row>
    <row r="1908" spans="6:17" x14ac:dyDescent="0.4">
      <c r="F1908" s="18">
        <v>44662</v>
      </c>
      <c r="G1908">
        <v>13893.2099609375</v>
      </c>
      <c r="H1908" s="12">
        <v>61.894176483154297</v>
      </c>
      <c r="I1908" s="13">
        <f t="shared" si="318"/>
        <v>300.30107976493753</v>
      </c>
      <c r="K1908" s="19">
        <v>44662</v>
      </c>
      <c r="L1908" s="14">
        <f t="shared" si="319"/>
        <v>504863.42388799269</v>
      </c>
      <c r="M1908" s="14">
        <f t="shared" si="320"/>
        <v>19238552.304835357</v>
      </c>
      <c r="N1908" s="14">
        <f t="shared" si="321"/>
        <v>9009.032392948131</v>
      </c>
      <c r="O1908" s="17">
        <f t="shared" si="322"/>
        <v>19752424.7611163</v>
      </c>
      <c r="P1908" s="16">
        <f t="shared" si="326"/>
        <v>-25174792.527245335</v>
      </c>
      <c r="Q1908" s="2">
        <f t="shared" si="317"/>
        <v>0.78461122329962818</v>
      </c>
    </row>
    <row r="1909" spans="6:17" x14ac:dyDescent="0.4">
      <c r="F1909" s="18">
        <v>44669</v>
      </c>
      <c r="G1909">
        <v>13356.8701171875</v>
      </c>
      <c r="H1909" s="12">
        <v>57.0965576171875</v>
      </c>
      <c r="I1909" s="13">
        <f t="shared" si="318"/>
        <v>300.4743803736323</v>
      </c>
      <c r="K1909" s="19">
        <v>44669</v>
      </c>
      <c r="L1909" s="14">
        <f t="shared" si="319"/>
        <v>485373.44492384378</v>
      </c>
      <c r="M1909" s="14">
        <f t="shared" si="320"/>
        <v>17747309.562205311</v>
      </c>
      <c r="N1909" s="14">
        <f t="shared" si="321"/>
        <v>9014.2314112089734</v>
      </c>
      <c r="O1909" s="17">
        <f t="shared" si="322"/>
        <v>18241697.238540363</v>
      </c>
      <c r="P1909" s="16">
        <f t="shared" si="326"/>
        <v>-25203857.129591964</v>
      </c>
      <c r="Q1909" s="2">
        <f t="shared" si="317"/>
        <v>0.72376609440158679</v>
      </c>
    </row>
    <row r="1910" spans="6:17" x14ac:dyDescent="0.4">
      <c r="F1910" s="18">
        <v>44676</v>
      </c>
      <c r="G1910">
        <v>12854.7998046875</v>
      </c>
      <c r="H1910" s="12">
        <v>52.625377655029297</v>
      </c>
      <c r="I1910" s="13">
        <f t="shared" si="318"/>
        <v>300.64778099229369</v>
      </c>
      <c r="K1910" s="19">
        <v>44676</v>
      </c>
      <c r="L1910" s="14">
        <f t="shared" si="319"/>
        <v>467128.78168806556</v>
      </c>
      <c r="M1910" s="14">
        <f t="shared" si="320"/>
        <v>16357533.747194281</v>
      </c>
      <c r="N1910" s="14">
        <f t="shared" si="321"/>
        <v>9019.4334297688165</v>
      </c>
      <c r="O1910" s="17">
        <f t="shared" si="322"/>
        <v>16833681.962312117</v>
      </c>
      <c r="P1910" s="16">
        <f t="shared" si="326"/>
        <v>-25232955.287373409</v>
      </c>
      <c r="Q1910" s="2">
        <f t="shared" si="317"/>
        <v>0.66713081248694261</v>
      </c>
    </row>
    <row r="1911" spans="6:17" x14ac:dyDescent="0.4">
      <c r="F1911" s="18">
        <v>44683</v>
      </c>
      <c r="G1911">
        <v>12693.5302734375</v>
      </c>
      <c r="H1911" s="12">
        <v>51.121799468994098</v>
      </c>
      <c r="I1911" s="13">
        <f t="shared" si="318"/>
        <v>300.82128167863647</v>
      </c>
      <c r="K1911" s="19">
        <v>44683</v>
      </c>
      <c r="L1911" s="14">
        <f t="shared" si="319"/>
        <v>461268.4306284755</v>
      </c>
      <c r="M1911" s="14">
        <f t="shared" si="320"/>
        <v>15890176.893608538</v>
      </c>
      <c r="N1911" s="14">
        <f t="shared" si="321"/>
        <v>9024.6384503590998</v>
      </c>
      <c r="O1911" s="17">
        <f t="shared" si="322"/>
        <v>16360469.962687373</v>
      </c>
      <c r="P1911" s="16">
        <f t="shared" si="326"/>
        <v>-25262087.039329819</v>
      </c>
      <c r="Q1911" s="2">
        <f t="shared" si="317"/>
        <v>0.64762938775471035</v>
      </c>
    </row>
    <row r="1912" spans="6:17" x14ac:dyDescent="0.4">
      <c r="F1912" s="18">
        <v>44690</v>
      </c>
      <c r="G1912">
        <v>12387.400390625</v>
      </c>
      <c r="H1912" s="12">
        <v>48.421287536621001</v>
      </c>
      <c r="I1912" s="13">
        <f t="shared" si="318"/>
        <v>300.9948824904086</v>
      </c>
      <c r="K1912" s="19">
        <v>44690</v>
      </c>
      <c r="L1912" s="14">
        <f t="shared" si="319"/>
        <v>450144.01940704457</v>
      </c>
      <c r="M1912" s="14">
        <f t="shared" si="320"/>
        <v>15050777.405436464</v>
      </c>
      <c r="N1912" s="14">
        <f t="shared" si="321"/>
        <v>9029.8464747122634</v>
      </c>
      <c r="O1912" s="17">
        <f t="shared" si="322"/>
        <v>15509951.271318221</v>
      </c>
      <c r="P1912" s="16">
        <f>P1911*EXP($C$17/52)+(-MAX(O$2:O1911)*$C$16)</f>
        <v>-25871561.63366865</v>
      </c>
      <c r="Q1912" s="2">
        <f t="shared" si="317"/>
        <v>0.59949807015645828</v>
      </c>
    </row>
    <row r="1913" spans="6:17" x14ac:dyDescent="0.4">
      <c r="F1913" s="18">
        <v>44697</v>
      </c>
      <c r="G1913">
        <v>11835.6201171875</v>
      </c>
      <c r="H1913" s="12">
        <v>44.078701019287102</v>
      </c>
      <c r="I1913" s="13">
        <f t="shared" si="318"/>
        <v>301.16858348539142</v>
      </c>
      <c r="K1913" s="19">
        <v>44697</v>
      </c>
      <c r="L1913" s="14">
        <f t="shared" si="319"/>
        <v>430092.95281661995</v>
      </c>
      <c r="M1913" s="14">
        <f t="shared" si="320"/>
        <v>13700972.260606086</v>
      </c>
      <c r="N1913" s="14">
        <f t="shared" si="321"/>
        <v>9035.0575045617497</v>
      </c>
      <c r="O1913" s="17">
        <f t="shared" si="322"/>
        <v>14140100.270927269</v>
      </c>
      <c r="P1913" s="16">
        <f t="shared" ref="P1913:P1924" si="327">P1912*EXP($C$17/52)</f>
        <v>-25901430.66437288</v>
      </c>
      <c r="Q1913" s="2">
        <f t="shared" si="317"/>
        <v>0.54591966189639152</v>
      </c>
    </row>
    <row r="1914" spans="6:17" x14ac:dyDescent="0.4">
      <c r="F1914" s="18">
        <v>44704</v>
      </c>
      <c r="G1914">
        <v>12681.419921875</v>
      </c>
      <c r="H1914" s="12">
        <v>50.449138641357401</v>
      </c>
      <c r="I1914" s="13">
        <f t="shared" si="318"/>
        <v>301.34238472139964</v>
      </c>
      <c r="K1914" s="19">
        <v>44704</v>
      </c>
      <c r="L1914" s="14">
        <f t="shared" si="319"/>
        <v>460828.35424788948</v>
      </c>
      <c r="M1914" s="14">
        <f t="shared" si="320"/>
        <v>15681093.886915257</v>
      </c>
      <c r="N1914" s="14">
        <f t="shared" si="321"/>
        <v>9040.2715416419978</v>
      </c>
      <c r="O1914" s="17">
        <f t="shared" si="322"/>
        <v>16150962.512704788</v>
      </c>
      <c r="P1914" s="16">
        <f t="shared" si="327"/>
        <v>-25931334.179234188</v>
      </c>
      <c r="Q1914" s="2">
        <f t="shared" si="317"/>
        <v>0.62283577085048247</v>
      </c>
    </row>
    <row r="1915" spans="6:17" x14ac:dyDescent="0.4">
      <c r="F1915" s="18">
        <v>44711</v>
      </c>
      <c r="G1915">
        <v>12548.0302734375</v>
      </c>
      <c r="H1915" s="12">
        <v>49.321453094482401</v>
      </c>
      <c r="I1915" s="13">
        <f t="shared" si="318"/>
        <v>301.51628625628132</v>
      </c>
      <c r="K1915" s="19">
        <v>44711</v>
      </c>
      <c r="L1915" s="14">
        <f t="shared" si="319"/>
        <v>455981.12637105491</v>
      </c>
      <c r="M1915" s="14">
        <f t="shared" si="320"/>
        <v>15330575.653865235</v>
      </c>
      <c r="N1915" s="14">
        <f t="shared" si="321"/>
        <v>9045.4885876884473</v>
      </c>
      <c r="O1915" s="17">
        <f t="shared" si="322"/>
        <v>15795602.268823978</v>
      </c>
      <c r="P1915" s="16">
        <f t="shared" si="327"/>
        <v>-25961272.218064949</v>
      </c>
      <c r="Q1915" s="2">
        <f t="shared" si="317"/>
        <v>0.60842943813180039</v>
      </c>
    </row>
    <row r="1916" spans="6:17" x14ac:dyDescent="0.4">
      <c r="F1916" s="18">
        <v>44718</v>
      </c>
      <c r="G1916">
        <v>11832.8203125</v>
      </c>
      <c r="H1916" s="12">
        <v>43.742378234863203</v>
      </c>
      <c r="I1916" s="13">
        <f t="shared" si="318"/>
        <v>301.69028814791784</v>
      </c>
      <c r="K1916" s="19">
        <v>44718</v>
      </c>
      <c r="L1916" s="14">
        <f t="shared" si="319"/>
        <v>429991.21110360161</v>
      </c>
      <c r="M1916" s="14">
        <f t="shared" si="320"/>
        <v>13596433.128702326</v>
      </c>
      <c r="N1916" s="14">
        <f t="shared" si="321"/>
        <v>9050.7086444375436</v>
      </c>
      <c r="O1916" s="17">
        <f t="shared" si="322"/>
        <v>14035475.048450364</v>
      </c>
      <c r="P1916" s="16">
        <f t="shared" si="327"/>
        <v>-25991244.820723504</v>
      </c>
      <c r="Q1916" s="2">
        <f t="shared" si="317"/>
        <v>0.54000780436878149</v>
      </c>
    </row>
    <row r="1917" spans="6:17" x14ac:dyDescent="0.4">
      <c r="F1917" s="18">
        <v>44725</v>
      </c>
      <c r="G1917">
        <v>11265.990234375</v>
      </c>
      <c r="H1917" s="12">
        <v>39.389900207519503</v>
      </c>
      <c r="I1917" s="13">
        <f t="shared" si="318"/>
        <v>301.86439045422406</v>
      </c>
      <c r="K1917" s="19">
        <v>44725</v>
      </c>
      <c r="L1917" s="14">
        <f t="shared" si="319"/>
        <v>409393.25175443076</v>
      </c>
      <c r="M1917" s="14">
        <f t="shared" si="320"/>
        <v>12243553.408144308</v>
      </c>
      <c r="N1917" s="14">
        <f t="shared" si="321"/>
        <v>9055.9317136267309</v>
      </c>
      <c r="O1917" s="17">
        <f t="shared" si="322"/>
        <v>12662002.591612367</v>
      </c>
      <c r="P1917" s="16">
        <f t="shared" si="327"/>
        <v>-26021252.027114209</v>
      </c>
      <c r="Q1917" s="2">
        <f t="shared" si="317"/>
        <v>0.48660235788879524</v>
      </c>
    </row>
    <row r="1918" spans="6:17" x14ac:dyDescent="0.4">
      <c r="F1918" s="18">
        <v>44732</v>
      </c>
      <c r="G1918">
        <v>12105.849609375</v>
      </c>
      <c r="H1918" s="12">
        <v>45.453685760497997</v>
      </c>
      <c r="I1918" s="13">
        <f t="shared" si="318"/>
        <v>302.03859323314828</v>
      </c>
      <c r="K1918" s="19">
        <v>44732</v>
      </c>
      <c r="L1918" s="14">
        <f t="shared" si="319"/>
        <v>439912.78473774408</v>
      </c>
      <c r="M1918" s="14">
        <f t="shared" si="320"/>
        <v>14128358.444011174</v>
      </c>
      <c r="N1918" s="14">
        <f t="shared" si="321"/>
        <v>9061.1577969944574</v>
      </c>
      <c r="O1918" s="17">
        <f t="shared" si="322"/>
        <v>14577332.386545911</v>
      </c>
      <c r="P1918" s="16">
        <f t="shared" si="327"/>
        <v>-26051293.87718749</v>
      </c>
      <c r="Q1918" s="2">
        <f t="shared" si="317"/>
        <v>0.55956270177086831</v>
      </c>
    </row>
    <row r="1919" spans="6:17" x14ac:dyDescent="0.4">
      <c r="F1919" s="18">
        <v>44739</v>
      </c>
      <c r="G1919">
        <v>11585.6796875</v>
      </c>
      <c r="H1919" s="12">
        <v>41.496891021728501</v>
      </c>
      <c r="I1919" s="13">
        <f t="shared" si="318"/>
        <v>302.21289654267213</v>
      </c>
      <c r="K1919" s="19">
        <v>44739</v>
      </c>
      <c r="L1919" s="14">
        <f t="shared" si="319"/>
        <v>421010.40231498244</v>
      </c>
      <c r="M1919" s="14">
        <f t="shared" si="320"/>
        <v>12898468.866887022</v>
      </c>
      <c r="N1919" s="14">
        <f t="shared" si="321"/>
        <v>9066.3868962801735</v>
      </c>
      <c r="O1919" s="17">
        <f t="shared" si="322"/>
        <v>13328545.656098286</v>
      </c>
      <c r="P1919" s="16">
        <f t="shared" si="327"/>
        <v>-26081370.410939902</v>
      </c>
      <c r="Q1919" s="2">
        <f t="shared" si="317"/>
        <v>0.51103701401010704</v>
      </c>
    </row>
    <row r="1920" spans="6:17" x14ac:dyDescent="0.4">
      <c r="F1920" s="18">
        <v>44746</v>
      </c>
      <c r="G1920">
        <v>12125.6904296875</v>
      </c>
      <c r="H1920" s="12">
        <v>45.4437866210937</v>
      </c>
      <c r="I1920" s="13">
        <f t="shared" si="318"/>
        <v>302.38730044081075</v>
      </c>
      <c r="K1920" s="19">
        <v>44746</v>
      </c>
      <c r="L1920" s="14">
        <f t="shared" si="319"/>
        <v>440633.7775467406</v>
      </c>
      <c r="M1920" s="14">
        <f t="shared" si="320"/>
        <v>14125281.496840639</v>
      </c>
      <c r="N1920" s="14">
        <f t="shared" si="321"/>
        <v>9071.6190132243337</v>
      </c>
      <c r="O1920" s="17">
        <f t="shared" si="322"/>
        <v>14574986.893400604</v>
      </c>
      <c r="P1920" s="16">
        <f t="shared" si="327"/>
        <v>-26111481.668414168</v>
      </c>
      <c r="Q1920" s="2">
        <f t="shared" si="317"/>
        <v>0.55818306592043299</v>
      </c>
    </row>
    <row r="1921" spans="6:17" x14ac:dyDescent="0.4">
      <c r="F1921" s="18">
        <v>44753</v>
      </c>
      <c r="G1921">
        <v>11983.6201171875</v>
      </c>
      <c r="H1921" s="12">
        <v>44.276542663574197</v>
      </c>
      <c r="I1921" s="13">
        <f t="shared" si="318"/>
        <v>302.56180498561281</v>
      </c>
      <c r="K1921" s="19">
        <v>44753</v>
      </c>
      <c r="L1921" s="14">
        <f t="shared" si="319"/>
        <v>435471.10422622983</v>
      </c>
      <c r="M1921" s="14">
        <f t="shared" si="320"/>
        <v>13762467.332323015</v>
      </c>
      <c r="N1921" s="14">
        <f t="shared" si="321"/>
        <v>9076.8541495683967</v>
      </c>
      <c r="O1921" s="17">
        <f t="shared" si="322"/>
        <v>14207015.290698813</v>
      </c>
      <c r="P1921" s="16">
        <f t="shared" si="327"/>
        <v>-26141627.689699247</v>
      </c>
      <c r="Q1921" s="2">
        <f t="shared" si="317"/>
        <v>0.54346330149506694</v>
      </c>
    </row>
    <row r="1922" spans="6:17" x14ac:dyDescent="0.4">
      <c r="F1922" s="18">
        <v>44760</v>
      </c>
      <c r="G1922">
        <v>12396.4697265625</v>
      </c>
      <c r="H1922" s="12">
        <v>47.293594360351499</v>
      </c>
      <c r="I1922" s="13">
        <f t="shared" si="318"/>
        <v>302.73641023516046</v>
      </c>
      <c r="K1922" s="19">
        <v>44760</v>
      </c>
      <c r="L1922" s="14">
        <f t="shared" si="319"/>
        <v>450473.58874391275</v>
      </c>
      <c r="M1922" s="14">
        <f t="shared" si="320"/>
        <v>14700256.800943542</v>
      </c>
      <c r="N1922" s="14">
        <f t="shared" si="321"/>
        <v>9082.092307054827</v>
      </c>
      <c r="O1922" s="17">
        <f t="shared" si="322"/>
        <v>15159812.48199451</v>
      </c>
      <c r="P1922" s="16">
        <f t="shared" si="327"/>
        <v>-26171808.514930379</v>
      </c>
      <c r="Q1922" s="2">
        <f t="shared" ref="Q1922:Q1985" si="328">O1922/-P1922</f>
        <v>0.57924206779008824</v>
      </c>
    </row>
    <row r="1923" spans="6:17" x14ac:dyDescent="0.4">
      <c r="F1923" s="18">
        <v>44767</v>
      </c>
      <c r="G1923">
        <v>12947.9697265625</v>
      </c>
      <c r="H1923" s="12">
        <v>51.458122253417898</v>
      </c>
      <c r="I1923" s="13">
        <f t="shared" ref="I1923:I1986" si="329">I1922*EXP($C$13/52)</f>
        <v>302.91111624756934</v>
      </c>
      <c r="K1923" s="19">
        <v>44767</v>
      </c>
      <c r="L1923" s="14">
        <f t="shared" ref="L1923:L1986" si="330">L1922*(G1923/G1922)</f>
        <v>470514.47051688493</v>
      </c>
      <c r="M1923" s="14">
        <f t="shared" ref="M1923:M1986" si="331">M1922*(H1923/H1922)</f>
        <v>15994716.025512267</v>
      </c>
      <c r="N1923" s="14">
        <f t="shared" ref="N1923:N1986" si="332">N1922*(I1923/I1922)</f>
        <v>9087.3334874270931</v>
      </c>
      <c r="O1923" s="17">
        <f t="shared" ref="O1923:O1986" si="333">L1923+M1923+N1923</f>
        <v>16474317.829516578</v>
      </c>
      <c r="P1923" s="16">
        <f t="shared" si="327"/>
        <v>-26202024.184289139</v>
      </c>
      <c r="Q1923" s="2">
        <f t="shared" si="328"/>
        <v>0.6287421808958813</v>
      </c>
    </row>
    <row r="1924" spans="6:17" x14ac:dyDescent="0.4">
      <c r="F1924" s="18">
        <v>44774</v>
      </c>
      <c r="G1924">
        <v>13207.6904296875</v>
      </c>
      <c r="H1924" s="12">
        <v>53.4365234375</v>
      </c>
      <c r="I1924" s="13">
        <f t="shared" si="329"/>
        <v>303.08592308098866</v>
      </c>
      <c r="K1924" s="19">
        <v>44774</v>
      </c>
      <c r="L1924" s="14">
        <f t="shared" si="330"/>
        <v>479952.42501429439</v>
      </c>
      <c r="M1924" s="14">
        <f t="shared" si="331"/>
        <v>16609661.999795824</v>
      </c>
      <c r="N1924" s="14">
        <f t="shared" si="332"/>
        <v>9092.5776924296733</v>
      </c>
      <c r="O1924" s="17">
        <f t="shared" si="333"/>
        <v>17098707.002502549</v>
      </c>
      <c r="P1924" s="16">
        <f t="shared" si="327"/>
        <v>-26232274.738003492</v>
      </c>
      <c r="Q1924" s="2">
        <f t="shared" si="328"/>
        <v>0.65181945421344389</v>
      </c>
    </row>
    <row r="1925" spans="6:17" x14ac:dyDescent="0.4">
      <c r="F1925" s="18">
        <v>44781</v>
      </c>
      <c r="G1925">
        <v>13565.8701171875</v>
      </c>
      <c r="H1925" s="12">
        <v>56.275524139404297</v>
      </c>
      <c r="I1925" s="13">
        <f t="shared" si="329"/>
        <v>303.26083079360114</v>
      </c>
      <c r="K1925" s="19">
        <v>44781</v>
      </c>
      <c r="L1925" s="14">
        <f t="shared" si="330"/>
        <v>492968.26684687397</v>
      </c>
      <c r="M1925" s="14">
        <f t="shared" si="331"/>
        <v>17492107.919597592</v>
      </c>
      <c r="N1925" s="14">
        <f t="shared" si="332"/>
        <v>9097.824923808048</v>
      </c>
      <c r="O1925" s="17">
        <f t="shared" si="333"/>
        <v>17994174.011368275</v>
      </c>
      <c r="P1925" s="16">
        <f>P1924*EXP($C$17/52)+(-MAX(O$2:O1924)*$C$16)</f>
        <v>-26842869.425770421</v>
      </c>
      <c r="Q1925" s="2">
        <f t="shared" si="328"/>
        <v>0.67035210453667149</v>
      </c>
    </row>
    <row r="1926" spans="6:17" x14ac:dyDescent="0.4">
      <c r="F1926" s="18">
        <v>44788</v>
      </c>
      <c r="G1926">
        <v>13242.900390625</v>
      </c>
      <c r="H1926" s="12">
        <v>53.634365081787102</v>
      </c>
      <c r="I1926" s="13">
        <f t="shared" si="329"/>
        <v>303.43583944362314</v>
      </c>
      <c r="K1926" s="19">
        <v>44788</v>
      </c>
      <c r="L1926" s="14">
        <f t="shared" si="330"/>
        <v>481231.91488624254</v>
      </c>
      <c r="M1926" s="14">
        <f t="shared" si="331"/>
        <v>16671157.071512755</v>
      </c>
      <c r="N1926" s="14">
        <f t="shared" si="332"/>
        <v>9103.075183308707</v>
      </c>
      <c r="O1926" s="17">
        <f t="shared" si="333"/>
        <v>17161492.061582308</v>
      </c>
      <c r="P1926" s="16">
        <f t="shared" ref="P1926:P1937" si="334">P1925*EXP($C$17/52)</f>
        <v>-26873859.843064155</v>
      </c>
      <c r="Q1926" s="2">
        <f t="shared" si="328"/>
        <v>0.63859423848306995</v>
      </c>
    </row>
    <row r="1927" spans="6:17" x14ac:dyDescent="0.4">
      <c r="F1927" s="18">
        <v>44795</v>
      </c>
      <c r="G1927">
        <v>12605.169921875</v>
      </c>
      <c r="H1927" s="12">
        <v>48.431179046630803</v>
      </c>
      <c r="I1927" s="13">
        <f t="shared" si="329"/>
        <v>303.61094908930454</v>
      </c>
      <c r="K1927" s="19">
        <v>44795</v>
      </c>
      <c r="L1927" s="14">
        <f t="shared" si="330"/>
        <v>458057.51610611402</v>
      </c>
      <c r="M1927" s="14">
        <f t="shared" si="331"/>
        <v>15053851.981164102</v>
      </c>
      <c r="N1927" s="14">
        <f t="shared" si="332"/>
        <v>9108.3284726791499</v>
      </c>
      <c r="O1927" s="17">
        <f t="shared" si="333"/>
        <v>15521017.825742895</v>
      </c>
      <c r="P1927" s="16">
        <f t="shared" si="334"/>
        <v>-26904886.039169345</v>
      </c>
      <c r="Q1927" s="2">
        <f t="shared" si="328"/>
        <v>0.5768847265566075</v>
      </c>
    </row>
    <row r="1928" spans="6:17" x14ac:dyDescent="0.4">
      <c r="F1928" s="18">
        <v>44802</v>
      </c>
      <c r="G1928">
        <v>12098.4404296875</v>
      </c>
      <c r="H1928" s="12">
        <v>44.583187103271399</v>
      </c>
      <c r="I1928" s="13">
        <f t="shared" si="329"/>
        <v>303.7861597889289</v>
      </c>
      <c r="K1928" s="19">
        <v>44802</v>
      </c>
      <c r="L1928" s="14">
        <f t="shared" si="330"/>
        <v>439643.5435878766</v>
      </c>
      <c r="M1928" s="14">
        <f t="shared" si="331"/>
        <v>13857781.551322393</v>
      </c>
      <c r="N1928" s="14">
        <f t="shared" si="332"/>
        <v>9113.5847936678801</v>
      </c>
      <c r="O1928" s="17">
        <f t="shared" si="333"/>
        <v>14306538.679703938</v>
      </c>
      <c r="P1928" s="16">
        <f t="shared" si="334"/>
        <v>-26935948.055393055</v>
      </c>
      <c r="Q1928" s="2">
        <f t="shared" si="328"/>
        <v>0.53113180387350478</v>
      </c>
    </row>
    <row r="1929" spans="6:17" x14ac:dyDescent="0.4">
      <c r="F1929" s="18">
        <v>44809</v>
      </c>
      <c r="G1929">
        <v>12588.2900390625</v>
      </c>
      <c r="H1929" s="12">
        <v>48.164089202880803</v>
      </c>
      <c r="I1929" s="13">
        <f t="shared" si="329"/>
        <v>303.96147160081341</v>
      </c>
      <c r="K1929" s="19">
        <v>44809</v>
      </c>
      <c r="L1929" s="14">
        <f t="shared" si="330"/>
        <v>457444.1203929917</v>
      </c>
      <c r="M1929" s="14">
        <f t="shared" si="331"/>
        <v>14970832.507910861</v>
      </c>
      <c r="N1929" s="14">
        <f t="shared" si="332"/>
        <v>9118.8441480244146</v>
      </c>
      <c r="O1929" s="17">
        <f t="shared" si="333"/>
        <v>15437395.472451877</v>
      </c>
      <c r="P1929" s="16">
        <f t="shared" si="334"/>
        <v>-26967045.93309005</v>
      </c>
      <c r="Q1929" s="2">
        <f t="shared" si="328"/>
        <v>0.57245408009296794</v>
      </c>
    </row>
    <row r="1930" spans="6:17" x14ac:dyDescent="0.4">
      <c r="F1930" s="18">
        <v>44816</v>
      </c>
      <c r="G1930">
        <v>11861.3798828125</v>
      </c>
      <c r="H1930" s="12">
        <v>42.525661468505803</v>
      </c>
      <c r="I1930" s="13">
        <f t="shared" si="329"/>
        <v>304.13688458330887</v>
      </c>
      <c r="K1930" s="19">
        <v>44816</v>
      </c>
      <c r="L1930" s="14">
        <f t="shared" si="330"/>
        <v>431029.03335585847</v>
      </c>
      <c r="M1930" s="14">
        <f t="shared" si="331"/>
        <v>13218241.342660744</v>
      </c>
      <c r="N1930" s="14">
        <f t="shared" si="332"/>
        <v>9124.1065374992777</v>
      </c>
      <c r="O1930" s="17">
        <f t="shared" si="333"/>
        <v>13658394.4825541</v>
      </c>
      <c r="P1930" s="16">
        <f t="shared" si="334"/>
        <v>-26998179.713662833</v>
      </c>
      <c r="Q1930" s="2">
        <f t="shared" si="328"/>
        <v>0.50590056912770553</v>
      </c>
    </row>
    <row r="1931" spans="6:17" x14ac:dyDescent="0.4">
      <c r="F1931" s="18">
        <v>44823</v>
      </c>
      <c r="G1931">
        <v>11311.240234375</v>
      </c>
      <c r="H1931" s="12">
        <v>38.657894134521399</v>
      </c>
      <c r="I1931" s="13">
        <f t="shared" si="329"/>
        <v>304.31239879479978</v>
      </c>
      <c r="K1931" s="19">
        <v>44823</v>
      </c>
      <c r="L1931" s="14">
        <f t="shared" si="330"/>
        <v>411037.58520905807</v>
      </c>
      <c r="M1931" s="14">
        <f t="shared" si="331"/>
        <v>12016024.132806683</v>
      </c>
      <c r="N1931" s="14">
        <f t="shared" si="332"/>
        <v>9129.3719638440052</v>
      </c>
      <c r="O1931" s="17">
        <f t="shared" si="333"/>
        <v>12436191.089979585</v>
      </c>
      <c r="P1931" s="16">
        <f t="shared" si="334"/>
        <v>-27029349.438561708</v>
      </c>
      <c r="Q1931" s="2">
        <f t="shared" si="328"/>
        <v>0.46009953433201622</v>
      </c>
    </row>
    <row r="1932" spans="6:17" x14ac:dyDescent="0.4">
      <c r="F1932" s="18">
        <v>44830</v>
      </c>
      <c r="G1932">
        <v>10971.2197265625</v>
      </c>
      <c r="H1932" s="12">
        <v>36.264034271240199</v>
      </c>
      <c r="I1932" s="13">
        <f t="shared" si="329"/>
        <v>304.48801429370434</v>
      </c>
      <c r="K1932" s="19">
        <v>44830</v>
      </c>
      <c r="L1932" s="14">
        <f t="shared" si="330"/>
        <v>398681.62728076021</v>
      </c>
      <c r="M1932" s="14">
        <f t="shared" si="331"/>
        <v>11271941.235076943</v>
      </c>
      <c r="N1932" s="14">
        <f t="shared" si="332"/>
        <v>9134.6404288111426</v>
      </c>
      <c r="O1932" s="17">
        <f t="shared" si="333"/>
        <v>11679757.502786515</v>
      </c>
      <c r="P1932" s="16">
        <f t="shared" si="334"/>
        <v>-27060555.149284832</v>
      </c>
      <c r="Q1932" s="2">
        <f t="shared" si="328"/>
        <v>0.43161559097190927</v>
      </c>
    </row>
    <row r="1933" spans="6:17" x14ac:dyDescent="0.4">
      <c r="F1933" s="18">
        <v>44837</v>
      </c>
      <c r="G1933">
        <v>11039.4697265625</v>
      </c>
      <c r="H1933" s="12">
        <v>36.6102485656738</v>
      </c>
      <c r="I1933" s="13">
        <f t="shared" si="329"/>
        <v>304.66373113847447</v>
      </c>
      <c r="K1933" s="19">
        <v>44837</v>
      </c>
      <c r="L1933" s="14">
        <f t="shared" si="330"/>
        <v>401161.75453552965</v>
      </c>
      <c r="M1933" s="14">
        <f t="shared" si="331"/>
        <v>11379554.942708312</v>
      </c>
      <c r="N1933" s="14">
        <f t="shared" si="332"/>
        <v>9139.9119341542464</v>
      </c>
      <c r="O1933" s="17">
        <f t="shared" si="333"/>
        <v>11789856.609177995</v>
      </c>
      <c r="P1933" s="16">
        <f t="shared" si="334"/>
        <v>-27091796.887378279</v>
      </c>
      <c r="Q1933" s="2">
        <f t="shared" si="328"/>
        <v>0.43518178798508333</v>
      </c>
    </row>
    <row r="1934" spans="6:17" x14ac:dyDescent="0.4">
      <c r="F1934" s="18">
        <v>44844</v>
      </c>
      <c r="G1934">
        <v>10692.0595703125</v>
      </c>
      <c r="H1934" s="12">
        <v>34.246059417724602</v>
      </c>
      <c r="I1934" s="13">
        <f t="shared" si="329"/>
        <v>304.83954938759581</v>
      </c>
      <c r="K1934" s="19">
        <v>44844</v>
      </c>
      <c r="L1934" s="14">
        <f t="shared" si="330"/>
        <v>388537.26520074083</v>
      </c>
      <c r="M1934" s="14">
        <f t="shared" si="331"/>
        <v>10644694.586439995</v>
      </c>
      <c r="N1934" s="14">
        <f t="shared" si="332"/>
        <v>9145.1864816278867</v>
      </c>
      <c r="O1934" s="17">
        <f t="shared" si="333"/>
        <v>11042377.038122365</v>
      </c>
      <c r="P1934" s="16">
        <f t="shared" si="334"/>
        <v>-27123074.694436081</v>
      </c>
      <c r="Q1934" s="2">
        <f t="shared" si="328"/>
        <v>0.40712113809086525</v>
      </c>
    </row>
    <row r="1935" spans="6:17" x14ac:dyDescent="0.4">
      <c r="F1935" s="18">
        <v>44851</v>
      </c>
      <c r="G1935">
        <v>11310.330078125</v>
      </c>
      <c r="H1935" s="12">
        <v>38.1534004211425</v>
      </c>
      <c r="I1935" s="13">
        <f t="shared" si="329"/>
        <v>305.01546909958773</v>
      </c>
      <c r="K1935" s="19">
        <v>44851</v>
      </c>
      <c r="L1935" s="14">
        <f t="shared" si="330"/>
        <v>411004.5111677142</v>
      </c>
      <c r="M1935" s="14">
        <f t="shared" si="331"/>
        <v>11859212.470647445</v>
      </c>
      <c r="N1935" s="14">
        <f t="shared" si="332"/>
        <v>9150.4640729876446</v>
      </c>
      <c r="O1935" s="17">
        <f t="shared" si="333"/>
        <v>12279367.445888147</v>
      </c>
      <c r="P1935" s="16">
        <f t="shared" si="334"/>
        <v>-27154388.612100292</v>
      </c>
      <c r="Q1935" s="2">
        <f t="shared" si="328"/>
        <v>0.45220563133637731</v>
      </c>
    </row>
    <row r="1936" spans="6:17" x14ac:dyDescent="0.4">
      <c r="F1936" s="18">
        <v>44858</v>
      </c>
      <c r="G1936">
        <v>11546.2099609375</v>
      </c>
      <c r="H1936" s="12">
        <v>39.627304077148402</v>
      </c>
      <c r="I1936" s="13">
        <f t="shared" si="329"/>
        <v>305.1914903330034</v>
      </c>
      <c r="K1936" s="19">
        <v>44858</v>
      </c>
      <c r="L1936" s="14">
        <f t="shared" si="330"/>
        <v>419576.11741262412</v>
      </c>
      <c r="M1936" s="14">
        <f t="shared" si="331"/>
        <v>12317345.597050302</v>
      </c>
      <c r="N1936" s="14">
        <f t="shared" si="332"/>
        <v>9155.7447099901146</v>
      </c>
      <c r="O1936" s="17">
        <f t="shared" si="333"/>
        <v>12746077.459172918</v>
      </c>
      <c r="P1936" s="16">
        <f t="shared" si="334"/>
        <v>-27185738.682061043</v>
      </c>
      <c r="Q1936" s="2">
        <f t="shared" si="328"/>
        <v>0.46885161401126935</v>
      </c>
    </row>
    <row r="1937" spans="1:17" x14ac:dyDescent="0.4">
      <c r="F1937" s="18">
        <v>44865</v>
      </c>
      <c r="G1937">
        <v>10857.0302734375</v>
      </c>
      <c r="H1937" s="12">
        <v>34.987960815429602</v>
      </c>
      <c r="I1937" s="13">
        <f t="shared" si="329"/>
        <v>305.36761314642973</v>
      </c>
      <c r="K1937" s="19">
        <v>44865</v>
      </c>
      <c r="L1937" s="14">
        <f t="shared" si="330"/>
        <v>394532.11263017368</v>
      </c>
      <c r="M1937" s="14">
        <f t="shared" si="331"/>
        <v>10875299.623226659</v>
      </c>
      <c r="N1937" s="14">
        <f t="shared" si="332"/>
        <v>9161.0283943929044</v>
      </c>
      <c r="O1937" s="17">
        <f t="shared" si="333"/>
        <v>11278992.764251227</v>
      </c>
      <c r="P1937" s="16">
        <f t="shared" si="334"/>
        <v>-27217124.946056601</v>
      </c>
      <c r="Q1937" s="2">
        <f t="shared" si="328"/>
        <v>0.41440794303607748</v>
      </c>
    </row>
    <row r="1938" spans="1:17" x14ac:dyDescent="0.4">
      <c r="F1938" s="18">
        <v>44872</v>
      </c>
      <c r="G1938">
        <v>11817.009765625</v>
      </c>
      <c r="H1938" s="12">
        <v>41.111106872558501</v>
      </c>
      <c r="I1938" s="13">
        <f t="shared" si="329"/>
        <v>305.54383759848753</v>
      </c>
      <c r="K1938" s="19">
        <v>44872</v>
      </c>
      <c r="L1938" s="14">
        <f t="shared" si="330"/>
        <v>429416.67384034151</v>
      </c>
      <c r="M1938" s="14">
        <f t="shared" si="331"/>
        <v>12778555.670623662</v>
      </c>
      <c r="N1938" s="14">
        <f t="shared" si="332"/>
        <v>9166.3151279546382</v>
      </c>
      <c r="O1938" s="17">
        <f t="shared" si="333"/>
        <v>13217138.659591958</v>
      </c>
      <c r="P1938" s="16">
        <f>P1937*EXP($C$17/52)+(-MAX(O$2:O1937)*$C$16)</f>
        <v>-27828856.655295983</v>
      </c>
      <c r="Q1938" s="2">
        <f t="shared" si="328"/>
        <v>0.47494364656467714</v>
      </c>
    </row>
    <row r="1939" spans="1:17" x14ac:dyDescent="0.4">
      <c r="F1939" s="18">
        <v>44879</v>
      </c>
      <c r="G1939">
        <v>11677.01953125</v>
      </c>
      <c r="H1939" s="12">
        <v>40.151588439941399</v>
      </c>
      <c r="I1939" s="13">
        <f t="shared" si="329"/>
        <v>305.72016374783135</v>
      </c>
      <c r="K1939" s="19">
        <v>44879</v>
      </c>
      <c r="L1939" s="14">
        <f t="shared" si="330"/>
        <v>424329.58818942576</v>
      </c>
      <c r="M1939" s="14">
        <f t="shared" si="331"/>
        <v>12480308.782107713</v>
      </c>
      <c r="N1939" s="14">
        <f t="shared" si="332"/>
        <v>9171.6049124349538</v>
      </c>
      <c r="O1939" s="17">
        <f t="shared" si="333"/>
        <v>12913809.975209573</v>
      </c>
      <c r="P1939" s="16">
        <f t="shared" ref="P1939:P1950" si="335">P1938*EXP($C$17/52)</f>
        <v>-27860985.406767208</v>
      </c>
      <c r="Q1939" s="2">
        <f t="shared" si="328"/>
        <v>0.46350873045836039</v>
      </c>
    </row>
    <row r="1940" spans="1:17" x14ac:dyDescent="0.4">
      <c r="F1940" s="18">
        <v>44886</v>
      </c>
      <c r="G1940">
        <v>11756.0302734375</v>
      </c>
      <c r="H1940" s="12">
        <v>40.675853729247997</v>
      </c>
      <c r="I1940" s="13">
        <f t="shared" si="329"/>
        <v>305.8965916531497</v>
      </c>
      <c r="K1940" s="19">
        <v>44886</v>
      </c>
      <c r="L1940" s="14">
        <f t="shared" si="330"/>
        <v>427200.74855746655</v>
      </c>
      <c r="M1940" s="14">
        <f t="shared" si="331"/>
        <v>12643266.038557837</v>
      </c>
      <c r="N1940" s="14">
        <f t="shared" si="332"/>
        <v>9176.8977495945037</v>
      </c>
      <c r="O1940" s="17">
        <f t="shared" si="333"/>
        <v>13079643.684864899</v>
      </c>
      <c r="P1940" s="16">
        <f t="shared" si="335"/>
        <v>-27893151.251270458</v>
      </c>
      <c r="Q1940" s="2">
        <f t="shared" si="328"/>
        <v>0.46891954111026291</v>
      </c>
    </row>
    <row r="1941" spans="1:17" x14ac:dyDescent="0.4">
      <c r="F1941" s="18">
        <v>44893</v>
      </c>
      <c r="G1941">
        <v>11994.259765625</v>
      </c>
      <c r="H1941" s="12">
        <v>42.179439544677699</v>
      </c>
      <c r="I1941" s="13">
        <f t="shared" si="329"/>
        <v>306.07312137316484</v>
      </c>
      <c r="K1941" s="19">
        <v>44893</v>
      </c>
      <c r="L1941" s="14">
        <f t="shared" si="330"/>
        <v>435857.73693056696</v>
      </c>
      <c r="M1941" s="14">
        <f t="shared" si="331"/>
        <v>13110625.263586478</v>
      </c>
      <c r="N1941" s="14">
        <f t="shared" si="332"/>
        <v>9182.1936411949573</v>
      </c>
      <c r="O1941" s="17">
        <f t="shared" si="333"/>
        <v>13555665.194158241</v>
      </c>
      <c r="P1941" s="16">
        <f t="shared" si="335"/>
        <v>-27925354.231630087</v>
      </c>
      <c r="Q1941" s="2">
        <f t="shared" si="328"/>
        <v>0.48542500416357143</v>
      </c>
    </row>
    <row r="1942" spans="1:17" x14ac:dyDescent="0.4">
      <c r="F1942" s="18">
        <v>44900</v>
      </c>
      <c r="G1942">
        <v>11563.330078125</v>
      </c>
      <c r="H1942" s="12">
        <v>39.122814178466797</v>
      </c>
      <c r="I1942" s="13">
        <f t="shared" si="329"/>
        <v>306.24975296663297</v>
      </c>
      <c r="K1942" s="19">
        <v>44900</v>
      </c>
      <c r="L1942" s="14">
        <f t="shared" si="330"/>
        <v>420198.24296927714</v>
      </c>
      <c r="M1942" s="14">
        <f t="shared" si="331"/>
        <v>12160535.120612528</v>
      </c>
      <c r="N1942" s="14">
        <f t="shared" si="332"/>
        <v>9187.4925889990009</v>
      </c>
      <c r="O1942" s="17">
        <f t="shared" si="333"/>
        <v>12589920.856170803</v>
      </c>
      <c r="P1942" s="16">
        <f t="shared" si="335"/>
        <v>-27957594.390719887</v>
      </c>
      <c r="Q1942" s="2">
        <f t="shared" si="328"/>
        <v>0.4503220370186729</v>
      </c>
    </row>
    <row r="1943" spans="1:17" x14ac:dyDescent="0.4">
      <c r="F1943" s="18">
        <v>44907</v>
      </c>
      <c r="G1943">
        <v>11243.7197265625</v>
      </c>
      <c r="H1943" s="12">
        <v>36.857547760009702</v>
      </c>
      <c r="I1943" s="13">
        <f t="shared" si="329"/>
        <v>306.42648649234417</v>
      </c>
      <c r="K1943" s="19">
        <v>44907</v>
      </c>
      <c r="L1943" s="14">
        <f t="shared" si="330"/>
        <v>408583.96686940023</v>
      </c>
      <c r="M1943" s="14">
        <f t="shared" si="331"/>
        <v>11456422.893063379</v>
      </c>
      <c r="N1943" s="14">
        <f t="shared" si="332"/>
        <v>9192.7945947703374</v>
      </c>
      <c r="O1943" s="17">
        <f t="shared" si="333"/>
        <v>11874199.654527551</v>
      </c>
      <c r="P1943" s="16">
        <f t="shared" si="335"/>
        <v>-27989871.771463156</v>
      </c>
      <c r="Q1943" s="2">
        <f t="shared" si="328"/>
        <v>0.42423201333254384</v>
      </c>
    </row>
    <row r="1944" spans="1:17" x14ac:dyDescent="0.4">
      <c r="F1944" s="18">
        <v>44914</v>
      </c>
      <c r="G1944">
        <v>10985.4501953125</v>
      </c>
      <c r="H1944" s="12">
        <v>35.047313690185497</v>
      </c>
      <c r="I1944" s="13">
        <f t="shared" si="329"/>
        <v>306.60332200912251</v>
      </c>
      <c r="K1944" s="19">
        <v>44914</v>
      </c>
      <c r="L1944" s="14">
        <f t="shared" si="330"/>
        <v>399198.74630486319</v>
      </c>
      <c r="M1944" s="14">
        <f t="shared" si="331"/>
        <v>10893748.263313899</v>
      </c>
      <c r="N1944" s="14">
        <f t="shared" si="332"/>
        <v>9198.0996602736868</v>
      </c>
      <c r="O1944" s="17">
        <f t="shared" si="333"/>
        <v>11302145.109279037</v>
      </c>
      <c r="P1944" s="16">
        <f t="shared" si="335"/>
        <v>-28022186.416832738</v>
      </c>
      <c r="Q1944" s="2">
        <f t="shared" si="328"/>
        <v>0.40332845343181051</v>
      </c>
    </row>
    <row r="1945" spans="1:17" x14ac:dyDescent="0.4">
      <c r="A1945" s="7"/>
      <c r="E1945" s="7"/>
      <c r="F1945" s="20">
        <v>44921</v>
      </c>
      <c r="G1945" s="8">
        <v>10939.759765625</v>
      </c>
      <c r="H1945" s="21">
        <v>34.7633666992187</v>
      </c>
      <c r="I1945" s="22">
        <f t="shared" si="329"/>
        <v>306.78025957582594</v>
      </c>
      <c r="J1945" s="22"/>
      <c r="K1945" s="23">
        <v>44921</v>
      </c>
      <c r="L1945" s="24">
        <f t="shared" si="330"/>
        <v>397538.40813709621</v>
      </c>
      <c r="M1945" s="24">
        <f t="shared" si="331"/>
        <v>10805489.08695985</v>
      </c>
      <c r="N1945" s="24">
        <f t="shared" si="332"/>
        <v>9203.4077872747894</v>
      </c>
      <c r="O1945" s="25">
        <f t="shared" si="333"/>
        <v>11212230.902884221</v>
      </c>
      <c r="P1945" s="26">
        <f t="shared" si="335"/>
        <v>-28054538.369851097</v>
      </c>
      <c r="Q1945" s="2">
        <f t="shared" si="328"/>
        <v>0.39965836382941455</v>
      </c>
    </row>
    <row r="1946" spans="1:17" x14ac:dyDescent="0.4">
      <c r="F1946" s="18">
        <v>44928</v>
      </c>
      <c r="G1946">
        <v>11040.349609375</v>
      </c>
      <c r="H1946" s="12">
        <v>35.318939208984297</v>
      </c>
      <c r="I1946" s="13">
        <f t="shared" si="329"/>
        <v>306.9572992513464</v>
      </c>
      <c r="K1946" s="19">
        <v>44928</v>
      </c>
      <c r="L1946" s="14">
        <f t="shared" si="330"/>
        <v>401193.72847464017</v>
      </c>
      <c r="M1946" s="14">
        <f t="shared" si="331"/>
        <v>10978177.55937475</v>
      </c>
      <c r="N1946" s="14">
        <f t="shared" si="332"/>
        <v>9208.7189775404022</v>
      </c>
      <c r="O1946" s="17">
        <f t="shared" si="333"/>
        <v>11388580.00682693</v>
      </c>
      <c r="P1946" s="16">
        <f t="shared" si="335"/>
        <v>-28086927.673590366</v>
      </c>
      <c r="Q1946" s="2">
        <f t="shared" si="328"/>
        <v>0.40547617522209123</v>
      </c>
    </row>
    <row r="1947" spans="1:17" x14ac:dyDescent="0.4">
      <c r="F1947" s="18">
        <v>44935</v>
      </c>
      <c r="G1947">
        <v>11541.48046875</v>
      </c>
      <c r="H1947" s="12">
        <v>38.503597259521399</v>
      </c>
      <c r="I1947" s="13">
        <f t="shared" si="329"/>
        <v>307.13444109460983</v>
      </c>
      <c r="K1947" s="19">
        <v>44935</v>
      </c>
      <c r="L1947" s="14">
        <f t="shared" si="330"/>
        <v>419404.25305400981</v>
      </c>
      <c r="M1947" s="14">
        <f t="shared" si="331"/>
        <v>11968064.071475744</v>
      </c>
      <c r="N1947" s="14">
        <f t="shared" si="332"/>
        <v>9214.0332328383047</v>
      </c>
      <c r="O1947" s="17">
        <f t="shared" si="333"/>
        <v>12396682.357762592</v>
      </c>
      <c r="P1947" s="16">
        <f t="shared" si="335"/>
        <v>-28119354.371172402</v>
      </c>
      <c r="Q1947" s="2">
        <f t="shared" si="328"/>
        <v>0.44085942351761498</v>
      </c>
    </row>
    <row r="1948" spans="1:17" x14ac:dyDescent="0.4">
      <c r="F1948" s="18">
        <v>44942</v>
      </c>
      <c r="G1948">
        <v>11619.0302734375</v>
      </c>
      <c r="H1948" s="12">
        <v>38.950046539306598</v>
      </c>
      <c r="I1948" s="13">
        <f t="shared" si="329"/>
        <v>307.31168516457615</v>
      </c>
      <c r="K1948" s="19">
        <v>44942</v>
      </c>
      <c r="L1948" s="14">
        <f t="shared" si="330"/>
        <v>422222.32461748988</v>
      </c>
      <c r="M1948" s="14">
        <f t="shared" si="331"/>
        <v>12106833.796006151</v>
      </c>
      <c r="N1948" s="14">
        <f t="shared" si="332"/>
        <v>9219.3505549372949</v>
      </c>
      <c r="O1948" s="17">
        <f t="shared" si="333"/>
        <v>12538275.471178578</v>
      </c>
      <c r="P1948" s="16">
        <f t="shared" si="335"/>
        <v>-28151818.505768847</v>
      </c>
      <c r="Q1948" s="2">
        <f t="shared" si="328"/>
        <v>0.4453806587524442</v>
      </c>
    </row>
    <row r="1949" spans="1:17" x14ac:dyDescent="0.4">
      <c r="B1949" s="7"/>
      <c r="C1949" s="7"/>
      <c r="D1949" s="7"/>
      <c r="F1949" s="18">
        <v>44949</v>
      </c>
      <c r="G1949">
        <v>12166.599609375</v>
      </c>
      <c r="H1949" s="12">
        <v>42.6307563781738</v>
      </c>
      <c r="I1949" s="13">
        <f t="shared" si="329"/>
        <v>307.48903152023934</v>
      </c>
      <c r="K1949" s="19">
        <v>44949</v>
      </c>
      <c r="L1949" s="14">
        <f t="shared" si="330"/>
        <v>442120.37053594558</v>
      </c>
      <c r="M1949" s="14">
        <f t="shared" si="331"/>
        <v>13250907.968690904</v>
      </c>
      <c r="N1949" s="14">
        <f t="shared" si="332"/>
        <v>9224.6709456071912</v>
      </c>
      <c r="O1949" s="17">
        <f t="shared" si="333"/>
        <v>13702253.010172457</v>
      </c>
      <c r="P1949" s="16">
        <f t="shared" si="335"/>
        <v>-28184320.120601188</v>
      </c>
      <c r="Q1949" s="2">
        <f t="shared" si="328"/>
        <v>0.48616581672150616</v>
      </c>
    </row>
    <row r="1950" spans="1:17" x14ac:dyDescent="0.4">
      <c r="F1950" s="18">
        <v>44956</v>
      </c>
      <c r="G1950">
        <v>12573.3603515625</v>
      </c>
      <c r="H1950" s="12">
        <v>45.359043121337798</v>
      </c>
      <c r="I1950" s="13">
        <f t="shared" si="329"/>
        <v>307.66648022062742</v>
      </c>
      <c r="K1950" s="19">
        <v>44956</v>
      </c>
      <c r="L1950" s="14">
        <f t="shared" si="330"/>
        <v>456901.59255601111</v>
      </c>
      <c r="M1950" s="14">
        <f t="shared" si="331"/>
        <v>14098940.694762237</v>
      </c>
      <c r="N1950" s="14">
        <f t="shared" si="332"/>
        <v>9229.9944066188327</v>
      </c>
      <c r="O1950" s="17">
        <f t="shared" si="333"/>
        <v>14565072.281724866</v>
      </c>
      <c r="P1950" s="16">
        <f t="shared" si="335"/>
        <v>-28216859.258940812</v>
      </c>
      <c r="Q1950" s="2">
        <f t="shared" si="328"/>
        <v>0.5161833267148529</v>
      </c>
    </row>
    <row r="1951" spans="1:17" x14ac:dyDescent="0.4">
      <c r="F1951" s="18">
        <v>44963</v>
      </c>
      <c r="G1951">
        <v>12304.919921875</v>
      </c>
      <c r="H1951" s="12">
        <v>43.384754180908203</v>
      </c>
      <c r="I1951" s="13">
        <f t="shared" si="329"/>
        <v>307.84403132480242</v>
      </c>
      <c r="K1951" s="19">
        <v>44963</v>
      </c>
      <c r="L1951" s="14">
        <f t="shared" si="330"/>
        <v>447146.77312817244</v>
      </c>
      <c r="M1951" s="14">
        <f t="shared" si="331"/>
        <v>13485272.928205065</v>
      </c>
      <c r="N1951" s="14">
        <f t="shared" si="332"/>
        <v>9235.3209397440824</v>
      </c>
      <c r="O1951" s="17">
        <f t="shared" si="333"/>
        <v>13941655.022272982</v>
      </c>
      <c r="P1951" s="16">
        <f>P1950*EXP($C$17/52)+(-MAX(O$2:O1950)*$C$16)</f>
        <v>-28829745.173531633</v>
      </c>
      <c r="Q1951" s="2">
        <f t="shared" si="328"/>
        <v>0.48358578746900294</v>
      </c>
    </row>
    <row r="1952" spans="1:17" x14ac:dyDescent="0.4">
      <c r="F1952" s="18">
        <v>44970</v>
      </c>
      <c r="G1952">
        <v>12358.1796875</v>
      </c>
      <c r="H1952" s="12">
        <v>43.682384490966797</v>
      </c>
      <c r="I1952" s="13">
        <f t="shared" si="329"/>
        <v>308.0216848918605</v>
      </c>
      <c r="K1952" s="19">
        <v>44970</v>
      </c>
      <c r="L1952" s="14">
        <f t="shared" si="330"/>
        <v>449082.17234149395</v>
      </c>
      <c r="M1952" s="14">
        <f t="shared" si="331"/>
        <v>13577785.287411025</v>
      </c>
      <c r="N1952" s="14">
        <f t="shared" si="332"/>
        <v>9240.6505467558254</v>
      </c>
      <c r="O1952" s="17">
        <f t="shared" si="333"/>
        <v>14036108.110299274</v>
      </c>
      <c r="P1952" s="16">
        <f t="shared" ref="P1952:P1963" si="336">P1951*EXP($C$17/52)</f>
        <v>-28863029.462898329</v>
      </c>
      <c r="Q1952" s="2">
        <f t="shared" si="328"/>
        <v>0.48630058491752709</v>
      </c>
    </row>
    <row r="1953" spans="6:17" x14ac:dyDescent="0.4">
      <c r="F1953" s="18">
        <v>44977</v>
      </c>
      <c r="G1953">
        <v>11969.650390625</v>
      </c>
      <c r="H1953" s="12">
        <v>40.934257507324197</v>
      </c>
      <c r="I1953" s="13">
        <f t="shared" si="329"/>
        <v>308.19944098093191</v>
      </c>
      <c r="K1953" s="19">
        <v>44977</v>
      </c>
      <c r="L1953" s="14">
        <f t="shared" si="330"/>
        <v>434963.46027620311</v>
      </c>
      <c r="M1953" s="14">
        <f t="shared" si="331"/>
        <v>12723585.624062613</v>
      </c>
      <c r="N1953" s="14">
        <f t="shared" si="332"/>
        <v>9245.9832294279677</v>
      </c>
      <c r="O1953" s="17">
        <f t="shared" si="333"/>
        <v>13167795.067568244</v>
      </c>
      <c r="P1953" s="16">
        <f t="shared" si="336"/>
        <v>-28896352.179379519</v>
      </c>
      <c r="Q1953" s="2">
        <f t="shared" si="328"/>
        <v>0.45569056557127663</v>
      </c>
    </row>
    <row r="1954" spans="6:17" x14ac:dyDescent="0.4">
      <c r="F1954" s="18">
        <v>44984</v>
      </c>
      <c r="G1954">
        <v>12290.8095703125</v>
      </c>
      <c r="H1954" s="12">
        <v>43.116889953613203</v>
      </c>
      <c r="I1954" s="13">
        <f t="shared" si="329"/>
        <v>308.37729965118109</v>
      </c>
      <c r="K1954" s="19">
        <v>44984</v>
      </c>
      <c r="L1954" s="14">
        <f t="shared" si="330"/>
        <v>446634.01902583492</v>
      </c>
      <c r="M1954" s="14">
        <f t="shared" si="331"/>
        <v>13402012.753496841</v>
      </c>
      <c r="N1954" s="14">
        <f t="shared" si="332"/>
        <v>9251.3189895354426</v>
      </c>
      <c r="O1954" s="17">
        <f t="shared" si="333"/>
        <v>13857898.091512211</v>
      </c>
      <c r="P1954" s="16">
        <f t="shared" si="336"/>
        <v>-28929713.367339775</v>
      </c>
      <c r="Q1954" s="2">
        <f t="shared" si="328"/>
        <v>0.47901954352430942</v>
      </c>
    </row>
    <row r="1955" spans="6:17" x14ac:dyDescent="0.4">
      <c r="F1955" s="18">
        <v>44991</v>
      </c>
      <c r="G1955">
        <v>11830.2802734375</v>
      </c>
      <c r="H1955" s="12">
        <v>39.852859497070298</v>
      </c>
      <c r="I1955" s="13">
        <f t="shared" si="329"/>
        <v>308.55526096180648</v>
      </c>
      <c r="K1955" s="19">
        <v>44991</v>
      </c>
      <c r="L1955" s="14">
        <f t="shared" si="330"/>
        <v>429898.90897749062</v>
      </c>
      <c r="M1955" s="14">
        <f t="shared" si="331"/>
        <v>12387454.935123293</v>
      </c>
      <c r="N1955" s="14">
        <f t="shared" si="332"/>
        <v>9256.6578288542041</v>
      </c>
      <c r="O1955" s="17">
        <f t="shared" si="333"/>
        <v>12826610.501929637</v>
      </c>
      <c r="P1955" s="16">
        <f t="shared" si="336"/>
        <v>-28963113.07119488</v>
      </c>
      <c r="Q1955" s="2">
        <f t="shared" si="328"/>
        <v>0.44286021569574574</v>
      </c>
    </row>
    <row r="1956" spans="6:17" x14ac:dyDescent="0.4">
      <c r="F1956" s="18">
        <v>44998</v>
      </c>
      <c r="G1956">
        <v>12519.8798828125</v>
      </c>
      <c r="H1956" s="12">
        <v>44.525676727294901</v>
      </c>
      <c r="I1956" s="13">
        <f t="shared" si="329"/>
        <v>308.7333249720408</v>
      </c>
      <c r="K1956" s="19">
        <v>44998</v>
      </c>
      <c r="L1956" s="14">
        <f t="shared" si="330"/>
        <v>454958.17324253533</v>
      </c>
      <c r="M1956" s="14">
        <f t="shared" si="331"/>
        <v>13839905.614696993</v>
      </c>
      <c r="N1956" s="14">
        <f t="shared" si="332"/>
        <v>9261.9997491612339</v>
      </c>
      <c r="O1956" s="17">
        <f t="shared" si="333"/>
        <v>14304125.787688689</v>
      </c>
      <c r="P1956" s="16">
        <f t="shared" si="336"/>
        <v>-28996551.335411903</v>
      </c>
      <c r="Q1956" s="2">
        <f t="shared" si="328"/>
        <v>0.4933043803115939</v>
      </c>
    </row>
    <row r="1957" spans="6:17" x14ac:dyDescent="0.4">
      <c r="F1957" s="18">
        <v>45005</v>
      </c>
      <c r="G1957">
        <v>12767.0498046875</v>
      </c>
      <c r="H1957" s="12">
        <v>46.242012023925703</v>
      </c>
      <c r="I1957" s="13">
        <f t="shared" si="329"/>
        <v>308.91149174115094</v>
      </c>
      <c r="K1957" s="19">
        <v>45005</v>
      </c>
      <c r="L1957" s="14">
        <f t="shared" si="330"/>
        <v>463940.04664621915</v>
      </c>
      <c r="M1957" s="14">
        <f t="shared" si="331"/>
        <v>14373393.710880868</v>
      </c>
      <c r="N1957" s="14">
        <f t="shared" si="332"/>
        <v>9267.3447522345377</v>
      </c>
      <c r="O1957" s="17">
        <f t="shared" si="333"/>
        <v>14846601.102279322</v>
      </c>
      <c r="P1957" s="16">
        <f t="shared" si="336"/>
        <v>-29030028.204509247</v>
      </c>
      <c r="Q1957" s="2">
        <f t="shared" si="328"/>
        <v>0.51142220729820698</v>
      </c>
    </row>
    <row r="1958" spans="6:17" x14ac:dyDescent="0.4">
      <c r="F1958" s="18">
        <v>45012</v>
      </c>
      <c r="G1958">
        <v>13181.349609375</v>
      </c>
      <c r="H1958" s="12">
        <v>49.178646087646399</v>
      </c>
      <c r="I1958" s="13">
        <f t="shared" si="329"/>
        <v>309.08976132843799</v>
      </c>
      <c r="K1958" s="19">
        <v>45012</v>
      </c>
      <c r="L1958" s="14">
        <f t="shared" si="330"/>
        <v>478995.22960960568</v>
      </c>
      <c r="M1958" s="14">
        <f t="shared" si="331"/>
        <v>15286186.985550715</v>
      </c>
      <c r="N1958" s="14">
        <f t="shared" si="332"/>
        <v>9272.6928398531491</v>
      </c>
      <c r="O1958" s="17">
        <f t="shared" si="333"/>
        <v>15774454.908000173</v>
      </c>
      <c r="P1958" s="16">
        <f t="shared" si="336"/>
        <v>-29063543.723056715</v>
      </c>
      <c r="Q1958" s="2">
        <f t="shared" si="328"/>
        <v>0.54275745099473083</v>
      </c>
    </row>
    <row r="1959" spans="6:17" x14ac:dyDescent="0.4">
      <c r="F1959" s="18">
        <v>45019</v>
      </c>
      <c r="G1959">
        <v>13062.599609375</v>
      </c>
      <c r="H1959" s="12">
        <v>48.275833129882798</v>
      </c>
      <c r="I1959" s="13">
        <f t="shared" si="329"/>
        <v>309.26813379323721</v>
      </c>
      <c r="K1959" s="19">
        <v>45019</v>
      </c>
      <c r="L1959" s="14">
        <f t="shared" si="330"/>
        <v>474679.98988061125</v>
      </c>
      <c r="M1959" s="14">
        <f t="shared" si="331"/>
        <v>15005565.846433606</v>
      </c>
      <c r="N1959" s="14">
        <f t="shared" si="332"/>
        <v>9278.0440137971254</v>
      </c>
      <c r="O1959" s="17">
        <f t="shared" si="333"/>
        <v>15489523.880328014</v>
      </c>
      <c r="P1959" s="16">
        <f t="shared" si="336"/>
        <v>-29097097.935675561</v>
      </c>
      <c r="Q1959" s="2">
        <f t="shared" si="328"/>
        <v>0.53233913273998767</v>
      </c>
    </row>
    <row r="1960" spans="6:17" x14ac:dyDescent="0.4">
      <c r="F1960" s="18">
        <v>45026</v>
      </c>
      <c r="G1960">
        <v>13079.51953125</v>
      </c>
      <c r="H1960" s="12">
        <v>48.305591583251903</v>
      </c>
      <c r="I1960" s="13">
        <f t="shared" si="329"/>
        <v>309.4466091949181</v>
      </c>
      <c r="K1960" s="19">
        <v>45026</v>
      </c>
      <c r="L1960" s="14">
        <f t="shared" si="330"/>
        <v>475294.84056765534</v>
      </c>
      <c r="M1960" s="14">
        <f t="shared" si="331"/>
        <v>15014815.659488449</v>
      </c>
      <c r="N1960" s="14">
        <f t="shared" si="332"/>
        <v>9283.3982758475522</v>
      </c>
      <c r="O1960" s="17">
        <f t="shared" si="333"/>
        <v>15499393.898331953</v>
      </c>
      <c r="P1960" s="16">
        <f t="shared" si="336"/>
        <v>-29130690.887038562</v>
      </c>
      <c r="Q1960" s="2">
        <f t="shared" si="328"/>
        <v>0.5320640680454396</v>
      </c>
    </row>
    <row r="1961" spans="6:17" x14ac:dyDescent="0.4">
      <c r="F1961" s="18">
        <v>45033</v>
      </c>
      <c r="G1961">
        <v>13000.76953125</v>
      </c>
      <c r="H1961" s="12">
        <v>47.6408882141113</v>
      </c>
      <c r="I1961" s="13">
        <f t="shared" si="329"/>
        <v>309.62518759288452</v>
      </c>
      <c r="K1961" s="19">
        <v>45033</v>
      </c>
      <c r="L1961" s="14">
        <f t="shared" si="330"/>
        <v>472433.15527369059</v>
      </c>
      <c r="M1961" s="14">
        <f t="shared" si="331"/>
        <v>14808206.067746127</v>
      </c>
      <c r="N1961" s="14">
        <f t="shared" si="332"/>
        <v>9288.7556277865442</v>
      </c>
      <c r="O1961" s="17">
        <f t="shared" si="333"/>
        <v>15289927.978647605</v>
      </c>
      <c r="P1961" s="16">
        <f t="shared" si="336"/>
        <v>-29164322.621870063</v>
      </c>
      <c r="Q1961" s="2">
        <f t="shared" si="328"/>
        <v>0.52426823612154894</v>
      </c>
    </row>
    <row r="1962" spans="6:17" x14ac:dyDescent="0.4">
      <c r="F1962" s="18">
        <v>45040</v>
      </c>
      <c r="G1962">
        <v>13245.990234375</v>
      </c>
      <c r="H1962" s="12">
        <v>49.347305297851499</v>
      </c>
      <c r="I1962" s="13">
        <f t="shared" si="329"/>
        <v>309.8038690465745</v>
      </c>
      <c r="K1962" s="19">
        <v>45040</v>
      </c>
      <c r="L1962" s="14">
        <f t="shared" si="330"/>
        <v>481344.19628840178</v>
      </c>
      <c r="M1962" s="14">
        <f t="shared" si="331"/>
        <v>15338611.28815221</v>
      </c>
      <c r="N1962" s="14">
        <f t="shared" si="332"/>
        <v>9294.116071397244</v>
      </c>
      <c r="O1962" s="17">
        <f t="shared" si="333"/>
        <v>15829249.600512009</v>
      </c>
      <c r="P1962" s="16">
        <f t="shared" si="336"/>
        <v>-29197993.184946049</v>
      </c>
      <c r="Q1962" s="2">
        <f t="shared" si="328"/>
        <v>0.54213484811255042</v>
      </c>
    </row>
    <row r="1963" spans="6:17" x14ac:dyDescent="0.4">
      <c r="F1963" s="18">
        <v>45047</v>
      </c>
      <c r="G1963">
        <v>13259.1298828125</v>
      </c>
      <c r="H1963" s="12">
        <v>49.357231140136697</v>
      </c>
      <c r="I1963" s="13">
        <f t="shared" si="329"/>
        <v>309.98265361546044</v>
      </c>
      <c r="K1963" s="19">
        <v>45047</v>
      </c>
      <c r="L1963" s="14">
        <f t="shared" si="330"/>
        <v>481821.67614492821</v>
      </c>
      <c r="M1963" s="14">
        <f t="shared" si="331"/>
        <v>15341696.53537293</v>
      </c>
      <c r="N1963" s="14">
        <f t="shared" si="332"/>
        <v>9299.4796084638219</v>
      </c>
      <c r="O1963" s="17">
        <f t="shared" si="333"/>
        <v>15832817.691126321</v>
      </c>
      <c r="P1963" s="16">
        <f t="shared" si="336"/>
        <v>-29231702.621094197</v>
      </c>
      <c r="Q1963" s="2">
        <f t="shared" si="328"/>
        <v>0.54163173101319917</v>
      </c>
    </row>
    <row r="1964" spans="6:17" x14ac:dyDescent="0.4">
      <c r="F1964" s="18">
        <v>45054</v>
      </c>
      <c r="G1964">
        <v>13340.1796875</v>
      </c>
      <c r="H1964" s="12">
        <v>49.952491760253899</v>
      </c>
      <c r="I1964" s="13">
        <f t="shared" si="329"/>
        <v>310.16154135904907</v>
      </c>
      <c r="K1964" s="19">
        <v>45054</v>
      </c>
      <c r="L1964" s="14">
        <f t="shared" si="330"/>
        <v>484766.93372147344</v>
      </c>
      <c r="M1964" s="14">
        <f t="shared" si="331"/>
        <v>15526721.253784854</v>
      </c>
      <c r="N1964" s="14">
        <f t="shared" si="332"/>
        <v>9304.8462407714796</v>
      </c>
      <c r="O1964" s="17">
        <f t="shared" si="333"/>
        <v>16020793.033747099</v>
      </c>
      <c r="P1964" s="16">
        <f>P1963*EXP($C$17/52)+(-MAX(O$2:O1963)*$C$16)</f>
        <v>-29845760.18461651</v>
      </c>
      <c r="Q1964" s="2">
        <f t="shared" si="328"/>
        <v>0.53678622808223009</v>
      </c>
    </row>
    <row r="1965" spans="6:17" x14ac:dyDescent="0.4">
      <c r="F1965" s="18">
        <v>45061</v>
      </c>
      <c r="G1965">
        <v>13803.490234375</v>
      </c>
      <c r="H1965" s="12">
        <v>53.4447021484375</v>
      </c>
      <c r="I1965" s="13">
        <f t="shared" si="329"/>
        <v>310.34053233688138</v>
      </c>
      <c r="K1965" s="19">
        <v>45061</v>
      </c>
      <c r="L1965" s="14">
        <f t="shared" si="330"/>
        <v>501603.11122662842</v>
      </c>
      <c r="M1965" s="14">
        <f t="shared" si="331"/>
        <v>16612204.186591068</v>
      </c>
      <c r="N1965" s="14">
        <f t="shared" si="332"/>
        <v>9310.2159701064484</v>
      </c>
      <c r="O1965" s="17">
        <f t="shared" si="333"/>
        <v>17123117.513787802</v>
      </c>
      <c r="P1965" s="16">
        <f t="shared" ref="P1965:P1976" si="337">P1964*EXP($C$17/52)</f>
        <v>-29880217.475597557</v>
      </c>
      <c r="Q1965" s="2">
        <f t="shared" si="328"/>
        <v>0.57305866424070817</v>
      </c>
    </row>
    <row r="1966" spans="6:17" x14ac:dyDescent="0.4">
      <c r="F1966" s="18">
        <v>45068</v>
      </c>
      <c r="G1966">
        <v>14298.41015625</v>
      </c>
      <c r="H1966" s="12">
        <v>57.135330200195298</v>
      </c>
      <c r="I1966" s="13">
        <f t="shared" si="329"/>
        <v>310.5196266085328</v>
      </c>
      <c r="K1966" s="19">
        <v>45068</v>
      </c>
      <c r="L1966" s="14">
        <f t="shared" si="330"/>
        <v>519587.93741227756</v>
      </c>
      <c r="M1966" s="14">
        <f t="shared" si="331"/>
        <v>17759361.235053614</v>
      </c>
      <c r="N1966" s="14">
        <f t="shared" si="332"/>
        <v>9315.5887982559907</v>
      </c>
      <c r="O1966" s="17">
        <f t="shared" si="333"/>
        <v>18288264.761264145</v>
      </c>
      <c r="P1966" s="16">
        <f t="shared" si="337"/>
        <v>-29914714.547937643</v>
      </c>
      <c r="Q1966" s="2">
        <f t="shared" si="328"/>
        <v>0.61134679162515893</v>
      </c>
    </row>
    <row r="1967" spans="6:17" x14ac:dyDescent="0.4">
      <c r="F1967" s="18">
        <v>45075</v>
      </c>
      <c r="G1967">
        <v>14546.6396484375</v>
      </c>
      <c r="H1967" s="12">
        <v>59.129459381103501</v>
      </c>
      <c r="I1967" s="13">
        <f t="shared" si="329"/>
        <v>310.6988242336131</v>
      </c>
      <c r="K1967" s="19">
        <v>45075</v>
      </c>
      <c r="L1967" s="14">
        <f t="shared" si="330"/>
        <v>528608.31439413549</v>
      </c>
      <c r="M1967" s="14">
        <f t="shared" si="331"/>
        <v>18379195.938887868</v>
      </c>
      <c r="N1967" s="14">
        <f t="shared" si="332"/>
        <v>9320.9647270084006</v>
      </c>
      <c r="O1967" s="17">
        <f t="shared" si="333"/>
        <v>18917125.21800901</v>
      </c>
      <c r="P1967" s="16">
        <f t="shared" si="337"/>
        <v>-29949251.447564833</v>
      </c>
      <c r="Q1967" s="2">
        <f t="shared" si="328"/>
        <v>0.6316393333278838</v>
      </c>
    </row>
    <row r="1968" spans="6:17" x14ac:dyDescent="0.4">
      <c r="F1968" s="18">
        <v>45082</v>
      </c>
      <c r="G1968">
        <v>14528.3603515625</v>
      </c>
      <c r="H1968" s="12">
        <v>58.950878143310497</v>
      </c>
      <c r="I1968" s="13">
        <f t="shared" si="329"/>
        <v>310.87812527176646</v>
      </c>
      <c r="K1968" s="19">
        <v>45082</v>
      </c>
      <c r="L1968" s="14">
        <f t="shared" si="330"/>
        <v>527944.06556808844</v>
      </c>
      <c r="M1968" s="14">
        <f t="shared" si="331"/>
        <v>18323687.574787118</v>
      </c>
      <c r="N1968" s="14">
        <f t="shared" si="332"/>
        <v>9326.3437581530015</v>
      </c>
      <c r="O1968" s="17">
        <f t="shared" si="333"/>
        <v>18860957.984113362</v>
      </c>
      <c r="P1968" s="16">
        <f t="shared" si="337"/>
        <v>-29983828.220460206</v>
      </c>
      <c r="Q1968" s="2">
        <f t="shared" si="328"/>
        <v>0.6290376880975832</v>
      </c>
    </row>
    <row r="1969" spans="6:17" x14ac:dyDescent="0.4">
      <c r="F1969" s="18">
        <v>45089</v>
      </c>
      <c r="G1969">
        <v>15083.919921875</v>
      </c>
      <c r="H1969" s="12">
        <v>63.375667572021399</v>
      </c>
      <c r="I1969" s="13">
        <f t="shared" si="329"/>
        <v>311.05752978267151</v>
      </c>
      <c r="K1969" s="19">
        <v>45089</v>
      </c>
      <c r="L1969" s="14">
        <f t="shared" si="330"/>
        <v>548132.46750186186</v>
      </c>
      <c r="M1969" s="14">
        <f t="shared" si="331"/>
        <v>19699043.831208207</v>
      </c>
      <c r="N1969" s="14">
        <f t="shared" si="332"/>
        <v>9331.7258934801521</v>
      </c>
      <c r="O1969" s="17">
        <f t="shared" si="333"/>
        <v>20256508.024603546</v>
      </c>
      <c r="P1969" s="16">
        <f t="shared" si="337"/>
        <v>-30018444.912657935</v>
      </c>
      <c r="Q1969" s="2">
        <f t="shared" si="328"/>
        <v>0.674802045327203</v>
      </c>
    </row>
    <row r="1970" spans="6:17" x14ac:dyDescent="0.4">
      <c r="F1970" s="18">
        <v>45096</v>
      </c>
      <c r="G1970">
        <v>14891.48046875</v>
      </c>
      <c r="H1970" s="12">
        <v>61.649406433105398</v>
      </c>
      <c r="I1970" s="13">
        <f t="shared" si="329"/>
        <v>311.23703782604127</v>
      </c>
      <c r="K1970" s="19">
        <v>45096</v>
      </c>
      <c r="L1970" s="14">
        <f t="shared" si="330"/>
        <v>541139.43698774849</v>
      </c>
      <c r="M1970" s="14">
        <f t="shared" si="331"/>
        <v>19162470.487803612</v>
      </c>
      <c r="N1970" s="14">
        <f t="shared" si="332"/>
        <v>9337.1111347812439</v>
      </c>
      <c r="O1970" s="17">
        <f t="shared" si="333"/>
        <v>19712947.035926145</v>
      </c>
      <c r="P1970" s="16">
        <f t="shared" si="337"/>
        <v>-30053101.570245337</v>
      </c>
      <c r="Q1970" s="2">
        <f t="shared" si="328"/>
        <v>0.65593719136940376</v>
      </c>
    </row>
    <row r="1971" spans="6:17" x14ac:dyDescent="0.4">
      <c r="F1971" s="18">
        <v>45103</v>
      </c>
      <c r="G1971">
        <v>15179.2099609375</v>
      </c>
      <c r="H1971" s="12">
        <v>63.8717231750488</v>
      </c>
      <c r="I1971" s="13">
        <f t="shared" si="329"/>
        <v>311.41664946162319</v>
      </c>
      <c r="K1971" s="19">
        <v>45103</v>
      </c>
      <c r="L1971" s="14">
        <f t="shared" si="330"/>
        <v>551595.1989741982</v>
      </c>
      <c r="M1971" s="14">
        <f t="shared" si="331"/>
        <v>19853232.677513428</v>
      </c>
      <c r="N1971" s="14">
        <f t="shared" si="332"/>
        <v>9342.4994838487019</v>
      </c>
      <c r="O1971" s="17">
        <f t="shared" si="333"/>
        <v>20414170.375971477</v>
      </c>
      <c r="P1971" s="16">
        <f t="shared" si="337"/>
        <v>-30087798.239362936</v>
      </c>
      <c r="Q1971" s="2">
        <f t="shared" si="328"/>
        <v>0.67848668133064816</v>
      </c>
    </row>
    <row r="1972" spans="6:17" x14ac:dyDescent="0.4">
      <c r="F1972" s="18">
        <v>45110</v>
      </c>
      <c r="G1972">
        <v>15036.849609375</v>
      </c>
      <c r="H1972" s="12">
        <v>62.681194305419901</v>
      </c>
      <c r="I1972" s="13">
        <f t="shared" si="329"/>
        <v>311.59636474919932</v>
      </c>
      <c r="K1972" s="19">
        <v>45110</v>
      </c>
      <c r="L1972" s="14">
        <f t="shared" si="330"/>
        <v>546421.98596454668</v>
      </c>
      <c r="M1972" s="14">
        <f t="shared" si="331"/>
        <v>19483180.869246684</v>
      </c>
      <c r="N1972" s="14">
        <f t="shared" si="332"/>
        <v>9347.8909424759859</v>
      </c>
      <c r="O1972" s="17">
        <f t="shared" si="333"/>
        <v>20038950.746153709</v>
      </c>
      <c r="P1972" s="16">
        <f t="shared" si="337"/>
        <v>-30122534.966204531</v>
      </c>
      <c r="Q1972" s="2">
        <f t="shared" si="328"/>
        <v>0.66524782089674961</v>
      </c>
    </row>
    <row r="1973" spans="6:17" x14ac:dyDescent="0.4">
      <c r="F1973" s="18">
        <v>45117</v>
      </c>
      <c r="G1973">
        <v>15565.599609375</v>
      </c>
      <c r="H1973" s="12">
        <v>67.046455383300696</v>
      </c>
      <c r="I1973" s="13">
        <f t="shared" si="329"/>
        <v>311.77618374858611</v>
      </c>
      <c r="K1973" s="19">
        <v>45117</v>
      </c>
      <c r="L1973" s="14">
        <f t="shared" si="330"/>
        <v>565636.15865259571</v>
      </c>
      <c r="M1973" s="14">
        <f t="shared" si="331"/>
        <v>20840033.942393698</v>
      </c>
      <c r="N1973" s="14">
        <f t="shared" si="332"/>
        <v>9353.2855124575908</v>
      </c>
      <c r="O1973" s="17">
        <f t="shared" si="333"/>
        <v>21415023.386558753</v>
      </c>
      <c r="P1973" s="16">
        <f t="shared" si="337"/>
        <v>-30157311.797017246</v>
      </c>
      <c r="Q1973" s="2">
        <f t="shared" si="328"/>
        <v>0.71011048765549578</v>
      </c>
    </row>
    <row r="1974" spans="6:17" x14ac:dyDescent="0.4">
      <c r="F1974" s="18">
        <v>45124</v>
      </c>
      <c r="G1974">
        <v>15425.669921875</v>
      </c>
      <c r="H1974" s="12">
        <v>65.687271118164006</v>
      </c>
      <c r="I1974" s="13">
        <f t="shared" si="329"/>
        <v>311.9561065196346</v>
      </c>
      <c r="K1974" s="19">
        <v>45124</v>
      </c>
      <c r="L1974" s="14">
        <f t="shared" si="330"/>
        <v>560551.27320614702</v>
      </c>
      <c r="M1974" s="14">
        <f t="shared" si="331"/>
        <v>20417559.017246932</v>
      </c>
      <c r="N1974" s="14">
        <f t="shared" si="332"/>
        <v>9358.6831955890448</v>
      </c>
      <c r="O1974" s="17">
        <f t="shared" si="333"/>
        <v>20987468.973648667</v>
      </c>
      <c r="P1974" s="16">
        <f t="shared" si="337"/>
        <v>-30192128.778101601</v>
      </c>
      <c r="Q1974" s="2">
        <f t="shared" si="328"/>
        <v>0.69513048012934131</v>
      </c>
    </row>
    <row r="1975" spans="6:17" x14ac:dyDescent="0.4">
      <c r="F1975" s="18">
        <v>45131</v>
      </c>
      <c r="G1975">
        <v>15750.9296875</v>
      </c>
      <c r="H1975" s="12">
        <v>68.365951538085895</v>
      </c>
      <c r="I1975" s="13">
        <f t="shared" si="329"/>
        <v>312.13613312223026</v>
      </c>
      <c r="K1975" s="19">
        <v>45131</v>
      </c>
      <c r="L1975" s="14">
        <f t="shared" si="330"/>
        <v>572370.84257767058</v>
      </c>
      <c r="M1975" s="14">
        <f t="shared" si="331"/>
        <v>21250172.621543478</v>
      </c>
      <c r="N1975" s="14">
        <f t="shared" si="332"/>
        <v>9364.0839936669163</v>
      </c>
      <c r="O1975" s="17">
        <f t="shared" si="333"/>
        <v>21831907.548114814</v>
      </c>
      <c r="P1975" s="16">
        <f t="shared" si="337"/>
        <v>-30226985.955811568</v>
      </c>
      <c r="Q1975" s="2">
        <f t="shared" si="328"/>
        <v>0.72226544783626767</v>
      </c>
    </row>
    <row r="1976" spans="6:17" x14ac:dyDescent="0.4">
      <c r="F1976" s="18">
        <v>45138</v>
      </c>
      <c r="G1976">
        <v>15274.919921875</v>
      </c>
      <c r="H1976" s="12">
        <v>64.218963623046804</v>
      </c>
      <c r="I1976" s="13">
        <f t="shared" si="329"/>
        <v>312.31626361629327</v>
      </c>
      <c r="K1976" s="19">
        <v>45138</v>
      </c>
      <c r="L1976" s="14">
        <f t="shared" si="330"/>
        <v>555073.18992912874</v>
      </c>
      <c r="M1976" s="14">
        <f t="shared" si="331"/>
        <v>19961165.344215635</v>
      </c>
      <c r="N1976" s="14">
        <f t="shared" si="332"/>
        <v>9369.4879084888071</v>
      </c>
      <c r="O1976" s="17">
        <f t="shared" si="333"/>
        <v>20525608.022053253</v>
      </c>
      <c r="P1976" s="16">
        <f t="shared" si="337"/>
        <v>-30261883.376554642</v>
      </c>
      <c r="Q1976" s="2">
        <f t="shared" si="328"/>
        <v>0.6782660473126878</v>
      </c>
    </row>
    <row r="1977" spans="6:17" x14ac:dyDescent="0.4">
      <c r="F1977" s="18">
        <v>45145</v>
      </c>
      <c r="G1977">
        <v>15028.0703125</v>
      </c>
      <c r="H1977" s="12">
        <v>62.125614166259702</v>
      </c>
      <c r="I1977" s="13">
        <f t="shared" si="329"/>
        <v>312.49649806177825</v>
      </c>
      <c r="K1977" s="19">
        <v>45145</v>
      </c>
      <c r="L1977" s="14">
        <f t="shared" si="330"/>
        <v>546102.95631681918</v>
      </c>
      <c r="M1977" s="14">
        <f t="shared" si="331"/>
        <v>19310490.025388855</v>
      </c>
      <c r="N1977" s="14">
        <f t="shared" si="332"/>
        <v>9374.8949418533557</v>
      </c>
      <c r="O1977" s="17">
        <f t="shared" si="333"/>
        <v>19865967.876647525</v>
      </c>
      <c r="P1977" s="16">
        <f>P1976*EXP($C$17/52)+(-MAX(O$2:O1976)*$C$16)</f>
        <v>-30877130.296214458</v>
      </c>
      <c r="Q1977" s="2">
        <f t="shared" si="328"/>
        <v>0.64338776583402557</v>
      </c>
    </row>
    <row r="1978" spans="6:17" x14ac:dyDescent="0.4">
      <c r="F1978" s="18">
        <v>45152</v>
      </c>
      <c r="G1978">
        <v>14694.83984375</v>
      </c>
      <c r="H1978" s="12">
        <v>59.288196563720703</v>
      </c>
      <c r="I1978" s="13">
        <f t="shared" si="329"/>
        <v>312.67683651867452</v>
      </c>
      <c r="K1978" s="19">
        <v>45152</v>
      </c>
      <c r="L1978" s="14">
        <f t="shared" si="330"/>
        <v>533993.74067335436</v>
      </c>
      <c r="M1978" s="14">
        <f t="shared" si="331"/>
        <v>18428536.179990102</v>
      </c>
      <c r="N1978" s="14">
        <f t="shared" si="332"/>
        <v>9380.305095560243</v>
      </c>
      <c r="O1978" s="17">
        <f t="shared" si="333"/>
        <v>18971910.225759018</v>
      </c>
      <c r="P1978" s="16">
        <f t="shared" ref="P1978:P1989" si="338">P1977*EXP($C$17/52)</f>
        <v>-30912778.316459045</v>
      </c>
      <c r="Q1978" s="2">
        <f t="shared" si="328"/>
        <v>0.61372387921721383</v>
      </c>
    </row>
    <row r="1979" spans="6:17" x14ac:dyDescent="0.4">
      <c r="F1979" s="18">
        <v>45159</v>
      </c>
      <c r="G1979">
        <v>14941.830078125</v>
      </c>
      <c r="H1979" s="12">
        <v>61.1434326171875</v>
      </c>
      <c r="I1979" s="13">
        <f t="shared" si="329"/>
        <v>312.85727904700593</v>
      </c>
      <c r="K1979" s="19">
        <v>45159</v>
      </c>
      <c r="L1979" s="14">
        <f t="shared" si="330"/>
        <v>542969.08443797461</v>
      </c>
      <c r="M1979" s="14">
        <f t="shared" si="331"/>
        <v>19005198.765720628</v>
      </c>
      <c r="N1979" s="14">
        <f t="shared" si="332"/>
        <v>9385.7183714101848</v>
      </c>
      <c r="O1979" s="17">
        <f t="shared" si="333"/>
        <v>19557553.568530012</v>
      </c>
      <c r="P1979" s="16">
        <f t="shared" si="338"/>
        <v>-30948467.492774006</v>
      </c>
      <c r="Q1979" s="2">
        <f t="shared" si="328"/>
        <v>0.6319393221359475</v>
      </c>
    </row>
    <row r="1980" spans="6:17" x14ac:dyDescent="0.4">
      <c r="F1980" s="18">
        <v>45166</v>
      </c>
      <c r="G1980">
        <v>15490.8603515625</v>
      </c>
      <c r="H1980" s="12">
        <v>65.667434692382798</v>
      </c>
      <c r="I1980" s="13">
        <f t="shared" si="329"/>
        <v>313.03782570683103</v>
      </c>
      <c r="K1980" s="19">
        <v>45166</v>
      </c>
      <c r="L1980" s="14">
        <f t="shared" si="330"/>
        <v>562920.21916099091</v>
      </c>
      <c r="M1980" s="14">
        <f t="shared" si="331"/>
        <v>20411393.265691344</v>
      </c>
      <c r="N1980" s="14">
        <f t="shared" si="332"/>
        <v>9391.1347712049374</v>
      </c>
      <c r="O1980" s="17">
        <f t="shared" si="333"/>
        <v>20983704.619623542</v>
      </c>
      <c r="P1980" s="16">
        <f t="shared" si="338"/>
        <v>-30984197.872674521</v>
      </c>
      <c r="Q1980" s="2">
        <f t="shared" si="328"/>
        <v>0.67723891726528829</v>
      </c>
    </row>
    <row r="1981" spans="6:17" x14ac:dyDescent="0.4">
      <c r="F1981" s="18">
        <v>45173</v>
      </c>
      <c r="G1981">
        <v>15280.23046875</v>
      </c>
      <c r="H1981" s="12">
        <v>63.802272796630803</v>
      </c>
      <c r="I1981" s="13">
        <f t="shared" si="329"/>
        <v>313.21847655824303</v>
      </c>
      <c r="K1981" s="19">
        <v>45173</v>
      </c>
      <c r="L1981" s="14">
        <f t="shared" si="330"/>
        <v>555266.16915319348</v>
      </c>
      <c r="M1981" s="14">
        <f t="shared" si="331"/>
        <v>19831645.4327401</v>
      </c>
      <c r="N1981" s="14">
        <f t="shared" si="332"/>
        <v>9396.5542967472975</v>
      </c>
      <c r="O1981" s="17">
        <f t="shared" si="333"/>
        <v>20396308.156190041</v>
      </c>
      <c r="P1981" s="16">
        <f t="shared" si="338"/>
        <v>-31019969.503730625</v>
      </c>
      <c r="Q1981" s="2">
        <f t="shared" si="328"/>
        <v>0.65752186357685083</v>
      </c>
    </row>
    <row r="1982" spans="6:17" x14ac:dyDescent="0.4">
      <c r="F1982" s="18">
        <v>45180</v>
      </c>
      <c r="G1982">
        <v>15202.400390625</v>
      </c>
      <c r="H1982" s="12">
        <v>63.058197021484297</v>
      </c>
      <c r="I1982" s="13">
        <f t="shared" si="329"/>
        <v>313.39923166136975</v>
      </c>
      <c r="K1982" s="19">
        <v>45180</v>
      </c>
      <c r="L1982" s="14">
        <f t="shared" si="330"/>
        <v>552437.91277226096</v>
      </c>
      <c r="M1982" s="14">
        <f t="shared" si="331"/>
        <v>19600364.534725193</v>
      </c>
      <c r="N1982" s="14">
        <f t="shared" si="332"/>
        <v>9401.9769498411006</v>
      </c>
      <c r="O1982" s="17">
        <f t="shared" si="333"/>
        <v>20162204.424447294</v>
      </c>
      <c r="P1982" s="16">
        <f t="shared" si="338"/>
        <v>-31055782.433567278</v>
      </c>
      <c r="Q1982" s="2">
        <f t="shared" si="328"/>
        <v>0.64922545318499403</v>
      </c>
    </row>
    <row r="1983" spans="6:17" x14ac:dyDescent="0.4">
      <c r="F1983" s="18">
        <v>45187</v>
      </c>
      <c r="G1983">
        <v>14701.099609375</v>
      </c>
      <c r="H1983" s="12">
        <v>58.851669311523402</v>
      </c>
      <c r="I1983" s="13">
        <f t="shared" si="329"/>
        <v>313.58009107637383</v>
      </c>
      <c r="K1983" s="19">
        <v>45187</v>
      </c>
      <c r="L1983" s="14">
        <f t="shared" si="330"/>
        <v>534221.21342551603</v>
      </c>
      <c r="M1983" s="14">
        <f t="shared" si="331"/>
        <v>18292850.516958948</v>
      </c>
      <c r="N1983" s="14">
        <f t="shared" si="332"/>
        <v>9407.4027322912225</v>
      </c>
      <c r="O1983" s="17">
        <f t="shared" si="333"/>
        <v>18836479.133116756</v>
      </c>
      <c r="P1983" s="16">
        <f t="shared" si="338"/>
        <v>-31091636.709864419</v>
      </c>
      <c r="Q1983" s="2">
        <f t="shared" si="328"/>
        <v>0.60583748964043826</v>
      </c>
    </row>
    <row r="1984" spans="6:17" x14ac:dyDescent="0.4">
      <c r="F1984" s="18">
        <v>45194</v>
      </c>
      <c r="G1984">
        <v>14715.240234375</v>
      </c>
      <c r="H1984" s="12">
        <v>59.0452461242675</v>
      </c>
      <c r="I1984" s="13">
        <f t="shared" si="329"/>
        <v>313.76105486345256</v>
      </c>
      <c r="K1984" s="19">
        <v>45194</v>
      </c>
      <c r="L1984" s="14">
        <f t="shared" si="330"/>
        <v>534735.06763008714</v>
      </c>
      <c r="M1984" s="14">
        <f t="shared" si="331"/>
        <v>18353019.952091414</v>
      </c>
      <c r="N1984" s="14">
        <f t="shared" si="332"/>
        <v>9412.831645903585</v>
      </c>
      <c r="O1984" s="17">
        <f t="shared" si="333"/>
        <v>18897167.851367403</v>
      </c>
      <c r="P1984" s="16">
        <f t="shared" si="338"/>
        <v>-31127532.380357042</v>
      </c>
      <c r="Q1984" s="2">
        <f t="shared" si="328"/>
        <v>0.60708852923055401</v>
      </c>
    </row>
    <row r="1985" spans="1:17" x14ac:dyDescent="0.4">
      <c r="F1985" s="18">
        <v>45201</v>
      </c>
      <c r="G1985">
        <v>14973.240234375</v>
      </c>
      <c r="H1985" s="12">
        <v>60.995182037353501</v>
      </c>
      <c r="I1985" s="13">
        <f t="shared" si="329"/>
        <v>313.94212308283795</v>
      </c>
      <c r="K1985" s="19">
        <v>45201</v>
      </c>
      <c r="L1985" s="14">
        <f t="shared" si="330"/>
        <v>544110.49373602879</v>
      </c>
      <c r="M1985" s="14">
        <f t="shared" si="331"/>
        <v>18959118.072892681</v>
      </c>
      <c r="N1985" s="14">
        <f t="shared" si="332"/>
        <v>9418.2636924851467</v>
      </c>
      <c r="O1985" s="17">
        <f t="shared" si="333"/>
        <v>19512646.830321193</v>
      </c>
      <c r="P1985" s="16">
        <f t="shared" si="338"/>
        <v>-31163469.492835242</v>
      </c>
      <c r="Q1985" s="2">
        <f t="shared" si="328"/>
        <v>0.62613846108525639</v>
      </c>
    </row>
    <row r="1986" spans="1:17" x14ac:dyDescent="0.4">
      <c r="F1986" s="18">
        <v>45208</v>
      </c>
      <c r="G1986">
        <v>14995.1201171875</v>
      </c>
      <c r="H1986" s="12">
        <v>61.114566802978501</v>
      </c>
      <c r="I1986" s="13">
        <f t="shared" si="329"/>
        <v>314.12329579479677</v>
      </c>
      <c r="K1986" s="19">
        <v>45208</v>
      </c>
      <c r="L1986" s="14">
        <f t="shared" si="330"/>
        <v>544905.5837535297</v>
      </c>
      <c r="M1986" s="14">
        <f t="shared" si="331"/>
        <v>18996226.411485765</v>
      </c>
      <c r="N1986" s="14">
        <f t="shared" si="332"/>
        <v>9423.6988738439122</v>
      </c>
      <c r="O1986" s="17">
        <f t="shared" si="333"/>
        <v>19550555.694113139</v>
      </c>
      <c r="P1986" s="16">
        <f t="shared" si="338"/>
        <v>-31199448.09514429</v>
      </c>
      <c r="Q1986" s="2">
        <f t="shared" ref="Q1986:Q2049" si="339">O1986/-P1986</f>
        <v>0.6266314594569985</v>
      </c>
    </row>
    <row r="1987" spans="1:17" x14ac:dyDescent="0.4">
      <c r="F1987" s="18">
        <v>45215</v>
      </c>
      <c r="G1987">
        <v>14560.8798828125</v>
      </c>
      <c r="H1987" s="12">
        <v>57.493255615234297</v>
      </c>
      <c r="I1987" s="13">
        <f t="shared" ref="I1987:I2050" si="340">I1986*EXP($C$13/52)</f>
        <v>314.30457305963063</v>
      </c>
      <c r="K1987" s="19">
        <v>45215</v>
      </c>
      <c r="L1987" s="14">
        <f t="shared" ref="L1987:L2050" si="341">L1986*(G1987/G1986)</f>
        <v>529125.7882899266</v>
      </c>
      <c r="M1987" s="14">
        <f t="shared" ref="M1987:M2050" si="342">M1986*(H1987/H1986)</f>
        <v>17870615.107545659</v>
      </c>
      <c r="N1987" s="14">
        <f t="shared" ref="N1987:N2050" si="343">N1986*(I1987/I1986)</f>
        <v>9429.1371917889282</v>
      </c>
      <c r="O1987" s="17">
        <f t="shared" ref="O1987:O2050" si="344">L1987+M1987+N1987</f>
        <v>18409170.033027373</v>
      </c>
      <c r="P1987" s="16">
        <f t="shared" si="338"/>
        <v>-31235468.235184703</v>
      </c>
      <c r="Q1987" s="2">
        <f t="shared" si="339"/>
        <v>0.58936750665676441</v>
      </c>
    </row>
    <row r="1988" spans="1:17" x14ac:dyDescent="0.4">
      <c r="F1988" s="18">
        <v>45222</v>
      </c>
      <c r="G1988">
        <v>14180.419921875</v>
      </c>
      <c r="H1988" s="12">
        <v>54.389274597167898</v>
      </c>
      <c r="I1988" s="13">
        <f t="shared" si="340"/>
        <v>314.4859549376759</v>
      </c>
      <c r="K1988" s="19">
        <v>45222</v>
      </c>
      <c r="L1988" s="14">
        <f t="shared" si="341"/>
        <v>515300.30670062819</v>
      </c>
      <c r="M1988" s="14">
        <f t="shared" si="342"/>
        <v>16905805.418454159</v>
      </c>
      <c r="N1988" s="14">
        <f t="shared" si="343"/>
        <v>9434.5786481302857</v>
      </c>
      <c r="O1988" s="17">
        <f t="shared" si="344"/>
        <v>17430540.303802919</v>
      </c>
      <c r="P1988" s="16">
        <f t="shared" si="338"/>
        <v>-31271529.960912291</v>
      </c>
      <c r="Q1988" s="2">
        <f t="shared" si="339"/>
        <v>0.55739326875244499</v>
      </c>
    </row>
    <row r="1989" spans="1:17" x14ac:dyDescent="0.4">
      <c r="F1989" s="18">
        <v>45229</v>
      </c>
      <c r="G1989">
        <v>15099.490234375</v>
      </c>
      <c r="H1989" s="12">
        <v>61.532402038574197</v>
      </c>
      <c r="I1989" s="13">
        <f t="shared" si="340"/>
        <v>314.66744148930371</v>
      </c>
      <c r="K1989" s="19">
        <v>45229</v>
      </c>
      <c r="L1989" s="14">
        <f t="shared" si="341"/>
        <v>548698.27492159128</v>
      </c>
      <c r="M1989" s="14">
        <f t="shared" si="342"/>
        <v>19126102.039397206</v>
      </c>
      <c r="N1989" s="14">
        <f t="shared" si="343"/>
        <v>9440.0232446791197</v>
      </c>
      <c r="O1989" s="17">
        <f t="shared" si="344"/>
        <v>19684240.337563477</v>
      </c>
      <c r="P1989" s="16">
        <f t="shared" si="338"/>
        <v>-31307633.320338234</v>
      </c>
      <c r="Q1989" s="2">
        <f t="shared" si="339"/>
        <v>0.62873613396947814</v>
      </c>
    </row>
    <row r="1990" spans="1:17" x14ac:dyDescent="0.4">
      <c r="F1990" s="18">
        <v>45236</v>
      </c>
      <c r="G1990">
        <v>15529.1201171875</v>
      </c>
      <c r="H1990" s="12">
        <v>64.984580993652301</v>
      </c>
      <c r="I1990" s="13">
        <f t="shared" si="340"/>
        <v>314.84903277492015</v>
      </c>
      <c r="K1990" s="19">
        <v>45236</v>
      </c>
      <c r="L1990" s="14">
        <f t="shared" si="341"/>
        <v>564310.53546117642</v>
      </c>
      <c r="M1990" s="14">
        <f t="shared" si="342"/>
        <v>20199142.01127563</v>
      </c>
      <c r="N1990" s="14">
        <f t="shared" si="343"/>
        <v>9445.4709832476128</v>
      </c>
      <c r="O1990" s="17">
        <f t="shared" si="344"/>
        <v>20772898.017720055</v>
      </c>
      <c r="P1990" s="16">
        <f>P1989*EXP($C$17/52)+(-MAX(O$2:O1989)*$C$16)</f>
        <v>-31924087.570951708</v>
      </c>
      <c r="Q1990" s="2">
        <f t="shared" si="339"/>
        <v>0.6506966869938573</v>
      </c>
    </row>
    <row r="1991" spans="1:17" x14ac:dyDescent="0.4">
      <c r="F1991" s="18">
        <v>45243</v>
      </c>
      <c r="G1991">
        <v>15837.990234375</v>
      </c>
      <c r="H1991" s="12">
        <v>67.551338195800696</v>
      </c>
      <c r="I1991" s="13">
        <f t="shared" si="340"/>
        <v>315.03072885496607</v>
      </c>
      <c r="K1991" s="19">
        <v>45243</v>
      </c>
      <c r="L1991" s="14">
        <f t="shared" si="341"/>
        <v>575534.52367832733</v>
      </c>
      <c r="M1991" s="14">
        <f t="shared" si="342"/>
        <v>20996966.54814114</v>
      </c>
      <c r="N1991" s="14">
        <f t="shared" si="343"/>
        <v>9450.9218656489902</v>
      </c>
      <c r="O1991" s="17">
        <f t="shared" si="344"/>
        <v>21581951.993685119</v>
      </c>
      <c r="P1991" s="16">
        <f t="shared" ref="P1991:P2002" si="345">P1990*EXP($C$17/52)</f>
        <v>-31960944.316028137</v>
      </c>
      <c r="Q1991" s="2">
        <f t="shared" si="339"/>
        <v>0.67526014814468283</v>
      </c>
    </row>
    <row r="1992" spans="1:17" x14ac:dyDescent="0.4">
      <c r="F1992" s="18">
        <v>45250</v>
      </c>
      <c r="G1992">
        <v>15982.009765625</v>
      </c>
      <c r="H1992" s="12">
        <v>68.665596008300696</v>
      </c>
      <c r="I1992" s="13">
        <f t="shared" si="340"/>
        <v>315.21252978991726</v>
      </c>
      <c r="K1992" s="19">
        <v>45250</v>
      </c>
      <c r="L1992" s="14">
        <f t="shared" si="341"/>
        <v>580768.02938781085</v>
      </c>
      <c r="M1992" s="14">
        <f t="shared" si="342"/>
        <v>21343311.041676603</v>
      </c>
      <c r="N1992" s="14">
        <f t="shared" si="343"/>
        <v>9456.3758936975264</v>
      </c>
      <c r="O1992" s="17">
        <f t="shared" si="344"/>
        <v>21933535.44695811</v>
      </c>
      <c r="P1992" s="16">
        <f t="shared" si="345"/>
        <v>-31997843.612662371</v>
      </c>
      <c r="Q1992" s="2">
        <f t="shared" si="339"/>
        <v>0.68546917450019806</v>
      </c>
    </row>
    <row r="1993" spans="1:17" x14ac:dyDescent="0.4">
      <c r="F1993" s="18">
        <v>45257</v>
      </c>
      <c r="G1993">
        <v>15997.580078125</v>
      </c>
      <c r="H1993" s="12">
        <v>68.755134582519503</v>
      </c>
      <c r="I1993" s="13">
        <f t="shared" si="340"/>
        <v>315.39443564028437</v>
      </c>
      <c r="K1993" s="19">
        <v>45257</v>
      </c>
      <c r="L1993" s="14">
        <f t="shared" si="341"/>
        <v>581333.83680754015</v>
      </c>
      <c r="M1993" s="14">
        <f t="shared" si="342"/>
        <v>21371142.295621436</v>
      </c>
      <c r="N1993" s="14">
        <f t="shared" si="343"/>
        <v>9461.8330692085401</v>
      </c>
      <c r="O1993" s="17">
        <f t="shared" si="344"/>
        <v>21961937.965498187</v>
      </c>
      <c r="P1993" s="16">
        <f t="shared" si="345"/>
        <v>-32034785.509980697</v>
      </c>
      <c r="Q1993" s="2">
        <f t="shared" si="339"/>
        <v>0.68556531956974609</v>
      </c>
    </row>
    <row r="1994" spans="1:17" x14ac:dyDescent="0.4">
      <c r="F1994" s="18">
        <v>45264</v>
      </c>
      <c r="G1994">
        <v>16084.6904296875</v>
      </c>
      <c r="H1994" s="12">
        <v>69.391830444335895</v>
      </c>
      <c r="I1994" s="13">
        <f t="shared" si="340"/>
        <v>315.57644646661299</v>
      </c>
      <c r="K1994" s="19">
        <v>45264</v>
      </c>
      <c r="L1994" s="14">
        <f t="shared" si="341"/>
        <v>584499.32775380695</v>
      </c>
      <c r="M1994" s="14">
        <f t="shared" si="342"/>
        <v>21569046.320455834</v>
      </c>
      <c r="N1994" s="14">
        <f t="shared" si="343"/>
        <v>9467.2933939983996</v>
      </c>
      <c r="O1994" s="17">
        <f t="shared" si="344"/>
        <v>22163012.941603642</v>
      </c>
      <c r="P1994" s="16">
        <f t="shared" si="345"/>
        <v>-32071770.057166122</v>
      </c>
      <c r="Q1994" s="2">
        <f t="shared" si="339"/>
        <v>0.69104427046275652</v>
      </c>
    </row>
    <row r="1995" spans="1:17" x14ac:dyDescent="0.4">
      <c r="F1995" s="18">
        <v>45271</v>
      </c>
      <c r="G1995">
        <v>16623.44921875</v>
      </c>
      <c r="H1995" s="12">
        <v>73.878692626953097</v>
      </c>
      <c r="I1995" s="13">
        <f t="shared" si="340"/>
        <v>315.75856232948371</v>
      </c>
      <c r="K1995" s="19">
        <v>45271</v>
      </c>
      <c r="L1995" s="14">
        <f t="shared" si="341"/>
        <v>604077.20843513275</v>
      </c>
      <c r="M1995" s="14">
        <f t="shared" si="342"/>
        <v>22963696.63636015</v>
      </c>
      <c r="N1995" s="14">
        <f t="shared" si="343"/>
        <v>9472.7568698845207</v>
      </c>
      <c r="O1995" s="17">
        <f t="shared" si="344"/>
        <v>23577246.601665169</v>
      </c>
      <c r="P1995" s="16">
        <f t="shared" si="345"/>
        <v>-32108797.30345843</v>
      </c>
      <c r="Q1995" s="2">
        <f t="shared" si="339"/>
        <v>0.73429242393721394</v>
      </c>
    </row>
    <row r="1996" spans="1:17" x14ac:dyDescent="0.4">
      <c r="F1996" s="18">
        <v>45278</v>
      </c>
      <c r="G1996">
        <v>16777.400390625</v>
      </c>
      <c r="H1996" s="12">
        <v>75.241638183593693</v>
      </c>
      <c r="I1996" s="13">
        <f t="shared" si="340"/>
        <v>315.94078328951196</v>
      </c>
      <c r="K1996" s="19">
        <v>45278</v>
      </c>
      <c r="L1996" s="14">
        <f t="shared" si="341"/>
        <v>609671.61865155597</v>
      </c>
      <c r="M1996" s="14">
        <f t="shared" si="342"/>
        <v>23387340.682859577</v>
      </c>
      <c r="N1996" s="14">
        <f t="shared" si="343"/>
        <v>9478.2234986853673</v>
      </c>
      <c r="O1996" s="17">
        <f t="shared" si="344"/>
        <v>24006490.525009822</v>
      </c>
      <c r="P1996" s="16">
        <f t="shared" si="345"/>
        <v>-32145867.298154257</v>
      </c>
      <c r="Q1996" s="2">
        <f t="shared" si="339"/>
        <v>0.7467986569579419</v>
      </c>
    </row>
    <row r="1997" spans="1:17" x14ac:dyDescent="0.4">
      <c r="A1997" s="7"/>
      <c r="E1997" s="7"/>
      <c r="F1997" s="20">
        <v>45285</v>
      </c>
      <c r="G1997" s="8">
        <v>16825.9296875</v>
      </c>
      <c r="H1997" s="21">
        <v>75.687347412109304</v>
      </c>
      <c r="I1997" s="22">
        <f t="shared" si="340"/>
        <v>316.12310940734818</v>
      </c>
      <c r="J1997" s="22"/>
      <c r="K1997" s="23">
        <v>45285</v>
      </c>
      <c r="L1997" s="24">
        <f t="shared" si="341"/>
        <v>611435.11801909411</v>
      </c>
      <c r="M1997" s="24">
        <f t="shared" si="342"/>
        <v>23525880.377428085</v>
      </c>
      <c r="N1997" s="24">
        <f t="shared" si="343"/>
        <v>9483.6932822204544</v>
      </c>
      <c r="O1997" s="25">
        <f t="shared" si="344"/>
        <v>24146799.188729398</v>
      </c>
      <c r="P1997" s="26">
        <f t="shared" si="345"/>
        <v>-32182980.090607155</v>
      </c>
      <c r="Q1997" s="2">
        <f t="shared" si="339"/>
        <v>0.7502971794640243</v>
      </c>
    </row>
    <row r="1998" spans="1:17" x14ac:dyDescent="0.4">
      <c r="F1998" s="18">
        <v>45292</v>
      </c>
      <c r="G1998">
        <v>16305.98046875</v>
      </c>
      <c r="H1998" s="12">
        <v>70.966842651367102</v>
      </c>
      <c r="I1998" s="13">
        <f t="shared" si="340"/>
        <v>316.30554074367791</v>
      </c>
      <c r="K1998" s="19">
        <v>45292</v>
      </c>
      <c r="L1998" s="14">
        <f t="shared" si="341"/>
        <v>592540.75569648668</v>
      </c>
      <c r="M1998" s="14">
        <f t="shared" si="342"/>
        <v>22058606.993970428</v>
      </c>
      <c r="N1998" s="14">
        <f t="shared" si="343"/>
        <v>9489.1662223103449</v>
      </c>
      <c r="O1998" s="17">
        <f t="shared" si="344"/>
        <v>22660636.915889226</v>
      </c>
      <c r="P1998" s="16">
        <f t="shared" si="345"/>
        <v>-32220135.730227649</v>
      </c>
      <c r="Q1998" s="2">
        <f t="shared" si="339"/>
        <v>0.70330668702397547</v>
      </c>
    </row>
    <row r="1999" spans="1:17" x14ac:dyDescent="0.4">
      <c r="F1999" s="18">
        <v>45299</v>
      </c>
      <c r="G1999">
        <v>16832.919921875</v>
      </c>
      <c r="H1999" s="12">
        <v>75.468254089355398</v>
      </c>
      <c r="I1999" s="13">
        <f t="shared" si="340"/>
        <v>316.48807735922156</v>
      </c>
      <c r="K1999" s="19">
        <v>45299</v>
      </c>
      <c r="L1999" s="14">
        <f t="shared" si="341"/>
        <v>611689.13517353602</v>
      </c>
      <c r="M1999" s="14">
        <f t="shared" si="342"/>
        <v>23457779.651496485</v>
      </c>
      <c r="N1999" s="14">
        <f t="shared" si="343"/>
        <v>9494.6423207766547</v>
      </c>
      <c r="O1999" s="17">
        <f t="shared" si="344"/>
        <v>24078963.4289908</v>
      </c>
      <c r="P1999" s="16">
        <f t="shared" si="345"/>
        <v>-32257334.266483311</v>
      </c>
      <c r="Q1999" s="2">
        <f t="shared" si="339"/>
        <v>0.74646476457324085</v>
      </c>
    </row>
    <row r="2000" spans="1:17" x14ac:dyDescent="0.4">
      <c r="F2000" s="18">
        <v>45306</v>
      </c>
      <c r="G2000">
        <v>17314</v>
      </c>
      <c r="H2000" s="12">
        <v>79.660926818847599</v>
      </c>
      <c r="I2000" s="13">
        <f t="shared" si="340"/>
        <v>316.67071931473475</v>
      </c>
      <c r="K2000" s="19">
        <v>45306</v>
      </c>
      <c r="L2000" s="14">
        <f t="shared" si="341"/>
        <v>629171.0372026118</v>
      </c>
      <c r="M2000" s="14">
        <f t="shared" si="342"/>
        <v>24760987.128945451</v>
      </c>
      <c r="N2000" s="14">
        <f t="shared" si="343"/>
        <v>9500.1215794420496</v>
      </c>
      <c r="O2000" s="17">
        <f t="shared" si="344"/>
        <v>25399658.287727505</v>
      </c>
      <c r="P2000" s="16">
        <f t="shared" si="345"/>
        <v>-32294575.748898827</v>
      </c>
      <c r="Q2000" s="2">
        <f t="shared" si="339"/>
        <v>0.78649920919284955</v>
      </c>
    </row>
    <row r="2001" spans="2:17" x14ac:dyDescent="0.4">
      <c r="B2001" s="7"/>
      <c r="C2001" s="7"/>
      <c r="D2001" s="7"/>
      <c r="F2001" s="18">
        <v>45313</v>
      </c>
      <c r="G2001">
        <v>17421.009765625</v>
      </c>
      <c r="H2001" s="12">
        <v>80.517387390136705</v>
      </c>
      <c r="I2001" s="13">
        <f t="shared" si="340"/>
        <v>316.85346667100799</v>
      </c>
      <c r="K2001" s="19">
        <v>45313</v>
      </c>
      <c r="L2001" s="14">
        <f t="shared" si="341"/>
        <v>633059.65018800448</v>
      </c>
      <c r="M2001" s="14">
        <f t="shared" si="342"/>
        <v>25027200.566687193</v>
      </c>
      <c r="N2001" s="14">
        <f t="shared" si="343"/>
        <v>9505.6040001302481</v>
      </c>
      <c r="O2001" s="17">
        <f t="shared" si="344"/>
        <v>25669765.820875324</v>
      </c>
      <c r="P2001" s="16">
        <f t="shared" si="345"/>
        <v>-32331860.227056056</v>
      </c>
      <c r="Q2001" s="2">
        <f t="shared" si="339"/>
        <v>0.79394645531079788</v>
      </c>
    </row>
    <row r="2002" spans="2:17" x14ac:dyDescent="0.4">
      <c r="F2002" s="18">
        <v>45320</v>
      </c>
      <c r="G2002">
        <v>17642.73046875</v>
      </c>
      <c r="H2002" s="12">
        <v>82.399612426757798</v>
      </c>
      <c r="I2002" s="13">
        <f t="shared" si="340"/>
        <v>317.03631948886704</v>
      </c>
      <c r="K2002" s="19">
        <v>45320</v>
      </c>
      <c r="L2002" s="14">
        <f t="shared" si="341"/>
        <v>641116.72797213576</v>
      </c>
      <c r="M2002" s="14">
        <f t="shared" si="342"/>
        <v>25612252.131697696</v>
      </c>
      <c r="N2002" s="14">
        <f t="shared" si="343"/>
        <v>9511.0895846660187</v>
      </c>
      <c r="O2002" s="17">
        <f t="shared" si="344"/>
        <v>26262879.949254498</v>
      </c>
      <c r="P2002" s="16">
        <f t="shared" si="345"/>
        <v>-32369187.750594106</v>
      </c>
      <c r="Q2002" s="2">
        <f t="shared" si="339"/>
        <v>0.81135430865955138</v>
      </c>
    </row>
    <row r="2003" spans="2:17" x14ac:dyDescent="0.4">
      <c r="F2003" s="18">
        <v>45327</v>
      </c>
      <c r="G2003">
        <v>17962.41015625</v>
      </c>
      <c r="H2003" s="12">
        <v>85.327529907226506</v>
      </c>
      <c r="I2003" s="13">
        <f t="shared" si="340"/>
        <v>317.2192778291726</v>
      </c>
      <c r="K2003" s="19">
        <v>45327</v>
      </c>
      <c r="L2003" s="14">
        <f t="shared" si="341"/>
        <v>652733.52366099926</v>
      </c>
      <c r="M2003" s="14">
        <f t="shared" si="342"/>
        <v>26522336.032847427</v>
      </c>
      <c r="N2003" s="14">
        <f t="shared" si="343"/>
        <v>9516.5783348751866</v>
      </c>
      <c r="O2003" s="17">
        <f t="shared" si="344"/>
        <v>27184586.134843301</v>
      </c>
      <c r="P2003" s="16">
        <f>P2002*EXP($C$17/52)+(-MAX(O$2:O2002)*$C$16)</f>
        <v>-32986867.578631952</v>
      </c>
      <c r="Q2003" s="2">
        <f t="shared" si="339"/>
        <v>0.82410329110645164</v>
      </c>
    </row>
    <row r="2004" spans="2:17" x14ac:dyDescent="0.4">
      <c r="F2004" s="18">
        <v>45334</v>
      </c>
      <c r="G2004">
        <v>17685.98046875</v>
      </c>
      <c r="H2004" s="12">
        <v>82.668518066406193</v>
      </c>
      <c r="I2004" s="13">
        <f t="shared" si="340"/>
        <v>317.40234175282063</v>
      </c>
      <c r="K2004" s="19">
        <v>45334</v>
      </c>
      <c r="L2004" s="14">
        <f t="shared" si="341"/>
        <v>642688.38370501169</v>
      </c>
      <c r="M2004" s="14">
        <f t="shared" si="342"/>
        <v>25695836.008362554</v>
      </c>
      <c r="N2004" s="14">
        <f t="shared" si="343"/>
        <v>9522.0702525846264</v>
      </c>
      <c r="O2004" s="17">
        <f t="shared" si="344"/>
        <v>26348046.462320153</v>
      </c>
      <c r="P2004" s="16">
        <f t="shared" ref="P2004:P2015" si="346">P2003*EXP($C$17/52)</f>
        <v>-33024951.316076711</v>
      </c>
      <c r="Q2004" s="2">
        <f t="shared" si="339"/>
        <v>0.79782241645557828</v>
      </c>
    </row>
    <row r="2005" spans="2:17" x14ac:dyDescent="0.4">
      <c r="F2005" s="18">
        <v>45341</v>
      </c>
      <c r="G2005">
        <v>17937.609375</v>
      </c>
      <c r="H2005" s="12">
        <v>84.889328002929602</v>
      </c>
      <c r="I2005" s="13">
        <f t="shared" si="340"/>
        <v>317.58551132074211</v>
      </c>
      <c r="K2005" s="19">
        <v>45341</v>
      </c>
      <c r="L2005" s="14">
        <f t="shared" si="341"/>
        <v>651832.29152154585</v>
      </c>
      <c r="M2005" s="14">
        <f t="shared" si="342"/>
        <v>26386129.838098414</v>
      </c>
      <c r="N2005" s="14">
        <f t="shared" si="343"/>
        <v>9527.5653396222715</v>
      </c>
      <c r="O2005" s="17">
        <f t="shared" si="344"/>
        <v>27047489.694959581</v>
      </c>
      <c r="P2005" s="16">
        <f t="shared" si="346"/>
        <v>-33063079.021656796</v>
      </c>
      <c r="Q2005" s="2">
        <f t="shared" si="339"/>
        <v>0.81805719537624078</v>
      </c>
    </row>
    <row r="2006" spans="2:17" x14ac:dyDescent="0.4">
      <c r="F2006" s="18">
        <v>45348</v>
      </c>
      <c r="G2006">
        <v>18302.91015625</v>
      </c>
      <c r="H2006" s="12">
        <v>88.245460510253906</v>
      </c>
      <c r="I2006" s="13">
        <f t="shared" si="340"/>
        <v>317.76878659390331</v>
      </c>
      <c r="K2006" s="19">
        <v>45348</v>
      </c>
      <c r="L2006" s="14">
        <f t="shared" si="341"/>
        <v>665106.90578918974</v>
      </c>
      <c r="M2006" s="14">
        <f t="shared" si="342"/>
        <v>27429315.71523324</v>
      </c>
      <c r="N2006" s="14">
        <f t="shared" si="343"/>
        <v>9533.0635978171067</v>
      </c>
      <c r="O2006" s="17">
        <f t="shared" si="344"/>
        <v>28103955.684620246</v>
      </c>
      <c r="P2006" s="16">
        <f t="shared" si="346"/>
        <v>-33101250.746133957</v>
      </c>
      <c r="Q2006" s="2">
        <f t="shared" si="339"/>
        <v>0.84903002306952502</v>
      </c>
    </row>
    <row r="2007" spans="2:17" x14ac:dyDescent="0.4">
      <c r="F2007" s="18">
        <v>45355</v>
      </c>
      <c r="G2007">
        <v>18018.44921875</v>
      </c>
      <c r="H2007" s="12">
        <v>85.407188415527301</v>
      </c>
      <c r="I2007" s="13">
        <f t="shared" si="340"/>
        <v>317.95216763330558</v>
      </c>
      <c r="K2007" s="19">
        <v>45355</v>
      </c>
      <c r="L2007" s="14">
        <f t="shared" si="341"/>
        <v>654769.91935679386</v>
      </c>
      <c r="M2007" s="14">
        <f t="shared" si="342"/>
        <v>26547096.268228982</v>
      </c>
      <c r="N2007" s="14">
        <f t="shared" si="343"/>
        <v>9538.5650289991754</v>
      </c>
      <c r="O2007" s="17">
        <f t="shared" si="344"/>
        <v>27211404.752614774</v>
      </c>
      <c r="P2007" s="16">
        <f t="shared" si="346"/>
        <v>-33139466.540328536</v>
      </c>
      <c r="Q2007" s="2">
        <f t="shared" si="339"/>
        <v>0.82111776662126701</v>
      </c>
    </row>
    <row r="2008" spans="2:17" x14ac:dyDescent="0.4">
      <c r="F2008" s="18">
        <v>45362</v>
      </c>
      <c r="G2008">
        <v>17808.25</v>
      </c>
      <c r="H2008" s="12">
        <v>83.295921325683594</v>
      </c>
      <c r="I2008" s="13">
        <f t="shared" si="340"/>
        <v>318.13565449998549</v>
      </c>
      <c r="K2008" s="19">
        <v>45362</v>
      </c>
      <c r="L2008" s="14">
        <f t="shared" si="341"/>
        <v>647131.51919044775</v>
      </c>
      <c r="M2008" s="14">
        <f t="shared" si="342"/>
        <v>25890851.615737472</v>
      </c>
      <c r="N2008" s="14">
        <f t="shared" si="343"/>
        <v>9544.0696349995742</v>
      </c>
      <c r="O2008" s="17">
        <f t="shared" si="344"/>
        <v>26547527.204562921</v>
      </c>
      <c r="P2008" s="16">
        <f t="shared" si="346"/>
        <v>-33177726.455119561</v>
      </c>
      <c r="Q2008" s="2">
        <f t="shared" si="339"/>
        <v>0.80016113341806294</v>
      </c>
    </row>
    <row r="2009" spans="2:17" x14ac:dyDescent="0.4">
      <c r="F2009" s="18">
        <v>45369</v>
      </c>
      <c r="G2009">
        <v>18339.439453125</v>
      </c>
      <c r="H2009" s="12">
        <v>88.145889282226506</v>
      </c>
      <c r="I2009" s="13">
        <f t="shared" si="340"/>
        <v>318.31924725501489</v>
      </c>
      <c r="K2009" s="19">
        <v>45369</v>
      </c>
      <c r="L2009" s="14">
        <f t="shared" si="341"/>
        <v>666434.33882621897</v>
      </c>
      <c r="M2009" s="14">
        <f t="shared" si="342"/>
        <v>27398366.013867017</v>
      </c>
      <c r="N2009" s="14">
        <f t="shared" si="343"/>
        <v>9549.5774176504565</v>
      </c>
      <c r="O2009" s="17">
        <f t="shared" si="344"/>
        <v>28074349.930110887</v>
      </c>
      <c r="P2009" s="16">
        <f t="shared" si="346"/>
        <v>-33216030.54144479</v>
      </c>
      <c r="Q2009" s="2">
        <f t="shared" si="339"/>
        <v>0.84520484454280442</v>
      </c>
    </row>
    <row r="2010" spans="2:17" x14ac:dyDescent="0.4">
      <c r="F2010" s="18">
        <v>45376</v>
      </c>
      <c r="G2010">
        <v>18254.689453125</v>
      </c>
      <c r="H2010" s="12">
        <v>87.176124572753906</v>
      </c>
      <c r="I2010" s="13">
        <f t="shared" si="340"/>
        <v>318.50294595950083</v>
      </c>
      <c r="K2010" s="19">
        <v>45376</v>
      </c>
      <c r="L2010" s="14">
        <f t="shared" si="341"/>
        <v>663354.62036699976</v>
      </c>
      <c r="M2010" s="14">
        <f t="shared" si="342"/>
        <v>27096934.277528301</v>
      </c>
      <c r="N2010" s="14">
        <f t="shared" si="343"/>
        <v>9555.0883787850344</v>
      </c>
      <c r="O2010" s="17">
        <f t="shared" si="344"/>
        <v>27769843.986274082</v>
      </c>
      <c r="P2010" s="16">
        <f t="shared" si="346"/>
        <v>-33254378.850300793</v>
      </c>
      <c r="Q2010" s="2">
        <f t="shared" si="339"/>
        <v>0.83507330301624016</v>
      </c>
    </row>
    <row r="2011" spans="2:17" x14ac:dyDescent="0.4">
      <c r="F2011" s="18">
        <v>45383</v>
      </c>
      <c r="G2011">
        <v>18108.4609375</v>
      </c>
      <c r="H2011" s="12">
        <v>85.671363830566406</v>
      </c>
      <c r="I2011" s="13">
        <f t="shared" si="340"/>
        <v>318.68675067458565</v>
      </c>
      <c r="K2011" s="19">
        <v>45383</v>
      </c>
      <c r="L2011" s="14">
        <f t="shared" si="341"/>
        <v>658040.84268163645</v>
      </c>
      <c r="M2011" s="14">
        <f t="shared" si="342"/>
        <v>26629209.850292142</v>
      </c>
      <c r="N2011" s="14">
        <f t="shared" si="343"/>
        <v>9560.6025202375786</v>
      </c>
      <c r="O2011" s="17">
        <f t="shared" si="344"/>
        <v>27296811.295494016</v>
      </c>
      <c r="P2011" s="16">
        <f t="shared" si="346"/>
        <v>-33292771.432743017</v>
      </c>
      <c r="Q2011" s="2">
        <f t="shared" si="339"/>
        <v>0.81990204241897235</v>
      </c>
    </row>
    <row r="2012" spans="2:17" x14ac:dyDescent="0.4">
      <c r="F2012" s="18">
        <v>45390</v>
      </c>
      <c r="G2012">
        <v>18003.490234375</v>
      </c>
      <c r="H2012" s="12">
        <v>84.6549072265625</v>
      </c>
      <c r="I2012" s="13">
        <f t="shared" si="340"/>
        <v>318.8706614614469</v>
      </c>
      <c r="K2012" s="19">
        <v>45390</v>
      </c>
      <c r="L2012" s="14">
        <f t="shared" si="341"/>
        <v>654226.32690474822</v>
      </c>
      <c r="M2012" s="14">
        <f t="shared" si="342"/>
        <v>26313264.88336869</v>
      </c>
      <c r="N2012" s="14">
        <f t="shared" si="343"/>
        <v>9566.1198438434167</v>
      </c>
      <c r="O2012" s="17">
        <f t="shared" si="344"/>
        <v>26977057.330117282</v>
      </c>
      <c r="P2012" s="16">
        <f t="shared" si="346"/>
        <v>-33331208.339885853</v>
      </c>
      <c r="Q2012" s="2">
        <f t="shared" si="339"/>
        <v>0.80936331665585415</v>
      </c>
    </row>
    <row r="2013" spans="2:17" x14ac:dyDescent="0.4">
      <c r="F2013" s="18">
        <v>45397</v>
      </c>
      <c r="G2013">
        <v>17037.650390625</v>
      </c>
      <c r="H2013" s="12">
        <v>75.616409301757798</v>
      </c>
      <c r="I2013" s="13">
        <f t="shared" si="340"/>
        <v>319.05467838129755</v>
      </c>
      <c r="K2013" s="19">
        <v>45397</v>
      </c>
      <c r="L2013" s="14">
        <f t="shared" si="341"/>
        <v>619128.80719446775</v>
      </c>
      <c r="M2013" s="14">
        <f t="shared" si="342"/>
        <v>23503830.701288115</v>
      </c>
      <c r="N2013" s="14">
        <f t="shared" si="343"/>
        <v>9571.6403514389367</v>
      </c>
      <c r="O2013" s="17">
        <f t="shared" si="344"/>
        <v>24132531.148834024</v>
      </c>
      <c r="P2013" s="16">
        <f t="shared" si="346"/>
        <v>-33369689.622902706</v>
      </c>
      <c r="Q2013" s="2">
        <f t="shared" si="339"/>
        <v>0.72318716240833958</v>
      </c>
    </row>
    <row r="2014" spans="2:17" x14ac:dyDescent="0.4">
      <c r="F2014" s="18">
        <v>45404</v>
      </c>
      <c r="G2014">
        <v>17718.30078125</v>
      </c>
      <c r="H2014" s="12">
        <v>81.545753479003906</v>
      </c>
      <c r="I2014" s="13">
        <f t="shared" si="340"/>
        <v>319.23880149538581</v>
      </c>
      <c r="K2014" s="19">
        <v>45404</v>
      </c>
      <c r="L2014" s="14">
        <f t="shared" si="341"/>
        <v>643862.86704440962</v>
      </c>
      <c r="M2014" s="14">
        <f t="shared" si="342"/>
        <v>25346847.355986916</v>
      </c>
      <c r="N2014" s="14">
        <f t="shared" si="343"/>
        <v>9577.1640448615854</v>
      </c>
      <c r="O2014" s="17">
        <f t="shared" si="344"/>
        <v>26000287.387076184</v>
      </c>
      <c r="P2014" s="16">
        <f t="shared" si="346"/>
        <v>-33408215.333026055</v>
      </c>
      <c r="Q2014" s="2">
        <f t="shared" si="339"/>
        <v>0.77826029100612615</v>
      </c>
    </row>
    <row r="2015" spans="2:17" x14ac:dyDescent="0.4">
      <c r="F2015" s="18">
        <v>45411</v>
      </c>
      <c r="G2015">
        <v>17890.80078125</v>
      </c>
      <c r="H2015" s="12">
        <v>83.030570983886705</v>
      </c>
      <c r="I2015" s="13">
        <f t="shared" si="340"/>
        <v>319.42303086499527</v>
      </c>
      <c r="K2015" s="19">
        <v>45411</v>
      </c>
      <c r="L2015" s="14">
        <f t="shared" si="341"/>
        <v>650131.32054547523</v>
      </c>
      <c r="M2015" s="14">
        <f t="shared" si="342"/>
        <v>25808372.831466787</v>
      </c>
      <c r="N2015" s="14">
        <f t="shared" si="343"/>
        <v>9582.6909259498698</v>
      </c>
      <c r="O2015" s="17">
        <f t="shared" si="344"/>
        <v>26468086.842938211</v>
      </c>
      <c r="P2015" s="16">
        <f t="shared" si="346"/>
        <v>-33446785.521547534</v>
      </c>
      <c r="Q2015" s="2">
        <f t="shared" si="339"/>
        <v>0.79134919634912559</v>
      </c>
    </row>
    <row r="2016" spans="2:17" x14ac:dyDescent="0.4">
      <c r="F2016" s="18">
        <v>45418</v>
      </c>
      <c r="G2016">
        <v>18161.1796875</v>
      </c>
      <c r="H2016" s="12">
        <v>85.472061157226506</v>
      </c>
      <c r="I2016" s="13">
        <f t="shared" si="340"/>
        <v>319.6073665514449</v>
      </c>
      <c r="K2016" s="19">
        <v>45418</v>
      </c>
      <c r="L2016" s="14">
        <f t="shared" si="341"/>
        <v>659956.58200342953</v>
      </c>
      <c r="M2016" s="14">
        <f t="shared" si="342"/>
        <v>26567260.647258688</v>
      </c>
      <c r="N2016" s="14">
        <f t="shared" si="343"/>
        <v>9588.2209965433576</v>
      </c>
      <c r="O2016" s="17">
        <f t="shared" si="344"/>
        <v>27236805.450258661</v>
      </c>
      <c r="P2016" s="16">
        <f>P2015*EXP($C$17/52)+(-MAX(O$2:O2015)*$C$16)</f>
        <v>-34065709.449240558</v>
      </c>
      <c r="Q2016" s="2">
        <f t="shared" si="339"/>
        <v>0.79953730277781909</v>
      </c>
    </row>
    <row r="2017" spans="6:17" x14ac:dyDescent="0.4">
      <c r="F2017" s="18">
        <v>45425</v>
      </c>
      <c r="G2017">
        <v>18546.23046875</v>
      </c>
      <c r="H2017" s="12">
        <v>89.129318237304602</v>
      </c>
      <c r="I2017" s="13">
        <f t="shared" si="340"/>
        <v>319.79180861608899</v>
      </c>
      <c r="K2017" s="19">
        <v>45425</v>
      </c>
      <c r="L2017" s="14">
        <f t="shared" si="341"/>
        <v>673948.88877336937</v>
      </c>
      <c r="M2017" s="14">
        <f t="shared" si="342"/>
        <v>27704045.004450385</v>
      </c>
      <c r="N2017" s="14">
        <f t="shared" si="343"/>
        <v>9593.7542584826806</v>
      </c>
      <c r="O2017" s="17">
        <f t="shared" si="344"/>
        <v>28387587.647482239</v>
      </c>
      <c r="P2017" s="16">
        <f t="shared" ref="P2017:P2028" si="347">P2016*EXP($C$17/52)</f>
        <v>-34105038.722668588</v>
      </c>
      <c r="Q2017" s="2">
        <f t="shared" si="339"/>
        <v>0.83235758441211993</v>
      </c>
    </row>
    <row r="2018" spans="6:17" x14ac:dyDescent="0.4">
      <c r="F2018" s="18">
        <v>45432</v>
      </c>
      <c r="G2018">
        <v>18808.349609375</v>
      </c>
      <c r="H2018" s="12">
        <v>91.441253662109304</v>
      </c>
      <c r="I2018" s="13">
        <f t="shared" si="340"/>
        <v>319.97635712031729</v>
      </c>
      <c r="K2018" s="19">
        <v>45432</v>
      </c>
      <c r="L2018" s="14">
        <f t="shared" si="341"/>
        <v>683473.99975741049</v>
      </c>
      <c r="M2018" s="14">
        <f t="shared" si="342"/>
        <v>28422663.348255523</v>
      </c>
      <c r="N2018" s="14">
        <f t="shared" si="343"/>
        <v>9599.2907136095291</v>
      </c>
      <c r="O2018" s="17">
        <f t="shared" si="344"/>
        <v>29115736.63872654</v>
      </c>
      <c r="P2018" s="16">
        <f t="shared" si="347"/>
        <v>-34144413.402218305</v>
      </c>
      <c r="Q2018" s="2">
        <f t="shared" si="339"/>
        <v>0.85272329314156381</v>
      </c>
    </row>
    <row r="2019" spans="6:17" x14ac:dyDescent="0.4">
      <c r="F2019" s="18">
        <v>45439</v>
      </c>
      <c r="G2019">
        <v>18536.650390625</v>
      </c>
      <c r="H2019" s="12">
        <v>88.8104248046875</v>
      </c>
      <c r="I2019" s="13">
        <f t="shared" si="340"/>
        <v>320.16101212555498</v>
      </c>
      <c r="K2019" s="19">
        <v>45439</v>
      </c>
      <c r="L2019" s="14">
        <f t="shared" si="341"/>
        <v>673600.75964720617</v>
      </c>
      <c r="M2019" s="14">
        <f t="shared" si="342"/>
        <v>27604923.433865435</v>
      </c>
      <c r="N2019" s="14">
        <f t="shared" si="343"/>
        <v>9604.8303637666595</v>
      </c>
      <c r="O2019" s="17">
        <f t="shared" si="344"/>
        <v>28288129.023876406</v>
      </c>
      <c r="P2019" s="16">
        <f t="shared" si="347"/>
        <v>-34183833.540311612</v>
      </c>
      <c r="Q2019" s="2">
        <f t="shared" si="339"/>
        <v>0.82752945161979452</v>
      </c>
    </row>
    <row r="2020" spans="6:17" x14ac:dyDescent="0.4">
      <c r="F2020" s="18">
        <v>45446</v>
      </c>
      <c r="G2020">
        <v>19000.94921875</v>
      </c>
      <c r="H2020" s="12">
        <v>93.155281066894503</v>
      </c>
      <c r="I2020" s="13">
        <f t="shared" si="340"/>
        <v>320.34577369326269</v>
      </c>
      <c r="K2020" s="19">
        <v>45446</v>
      </c>
      <c r="L2020" s="14">
        <f t="shared" si="341"/>
        <v>690472.85016721103</v>
      </c>
      <c r="M2020" s="14">
        <f t="shared" si="342"/>
        <v>28955434.082960371</v>
      </c>
      <c r="N2020" s="14">
        <f t="shared" si="343"/>
        <v>9610.3732107978904</v>
      </c>
      <c r="O2020" s="17">
        <f t="shared" si="344"/>
        <v>29655517.306338381</v>
      </c>
      <c r="P2020" s="16">
        <f t="shared" si="347"/>
        <v>-34223299.18943096</v>
      </c>
      <c r="Q2020" s="2">
        <f t="shared" si="339"/>
        <v>0.86653005434078001</v>
      </c>
    </row>
    <row r="2021" spans="6:17" x14ac:dyDescent="0.4">
      <c r="F2021" s="18">
        <v>45453</v>
      </c>
      <c r="G2021">
        <v>19659.80078125</v>
      </c>
      <c r="H2021" s="12">
        <v>99.622734069824205</v>
      </c>
      <c r="I2021" s="13">
        <f t="shared" si="340"/>
        <v>320.53064188493647</v>
      </c>
      <c r="K2021" s="19">
        <v>45453</v>
      </c>
      <c r="L2021" s="14">
        <f t="shared" si="341"/>
        <v>714414.76543466432</v>
      </c>
      <c r="M2021" s="14">
        <f t="shared" si="342"/>
        <v>30965710.977262244</v>
      </c>
      <c r="N2021" s="14">
        <f t="shared" si="343"/>
        <v>9615.9192565481044</v>
      </c>
      <c r="O2021" s="17">
        <f t="shared" si="344"/>
        <v>31689741.661953457</v>
      </c>
      <c r="P2021" s="16">
        <f t="shared" si="347"/>
        <v>-34262810.402119368</v>
      </c>
      <c r="Q2021" s="2">
        <f t="shared" si="339"/>
        <v>0.92490199402887419</v>
      </c>
    </row>
    <row r="2022" spans="6:17" x14ac:dyDescent="0.4">
      <c r="F2022" s="18">
        <v>45460</v>
      </c>
      <c r="G2022">
        <v>19700.4296875</v>
      </c>
      <c r="H2022" s="12">
        <v>99.8519287109375</v>
      </c>
      <c r="I2022" s="13">
        <f t="shared" si="340"/>
        <v>320.71561676210797</v>
      </c>
      <c r="K2022" s="19">
        <v>45460</v>
      </c>
      <c r="L2022" s="14">
        <f t="shared" si="341"/>
        <v>715891.17360641668</v>
      </c>
      <c r="M2022" s="14">
        <f t="shared" si="342"/>
        <v>31036951.493601386</v>
      </c>
      <c r="N2022" s="14">
        <f t="shared" si="343"/>
        <v>9621.4685028632484</v>
      </c>
      <c r="O2022" s="17">
        <f t="shared" si="344"/>
        <v>31762464.135710668</v>
      </c>
      <c r="P2022" s="16">
        <f t="shared" si="347"/>
        <v>-34302367.23098053</v>
      </c>
      <c r="Q2022" s="2">
        <f t="shared" si="339"/>
        <v>0.92595545729637219</v>
      </c>
    </row>
    <row r="2023" spans="6:17" x14ac:dyDescent="0.4">
      <c r="F2023" s="18">
        <v>45467</v>
      </c>
      <c r="G2023">
        <v>19682.869140625</v>
      </c>
      <c r="H2023" s="12">
        <v>99.463287353515597</v>
      </c>
      <c r="I2023" s="13">
        <f t="shared" si="340"/>
        <v>320.90069838634417</v>
      </c>
      <c r="K2023" s="19">
        <v>45467</v>
      </c>
      <c r="L2023" s="14">
        <f t="shared" si="341"/>
        <v>715253.04333662405</v>
      </c>
      <c r="M2023" s="14">
        <f t="shared" si="342"/>
        <v>30916150.191969745</v>
      </c>
      <c r="N2023" s="14">
        <f t="shared" si="343"/>
        <v>9627.0209515903352</v>
      </c>
      <c r="O2023" s="17">
        <f t="shared" si="344"/>
        <v>31641030.256257959</v>
      </c>
      <c r="P2023" s="16">
        <f t="shared" si="347"/>
        <v>-34341969.728678875</v>
      </c>
      <c r="Q2023" s="2">
        <f t="shared" si="339"/>
        <v>0.92135164366633959</v>
      </c>
    </row>
    <row r="2024" spans="6:17" x14ac:dyDescent="0.4">
      <c r="F2024" s="18">
        <v>45474</v>
      </c>
      <c r="G2024">
        <v>20391.970703125</v>
      </c>
      <c r="H2024" s="12">
        <v>106.661445617675</v>
      </c>
      <c r="I2024" s="13">
        <f t="shared" si="340"/>
        <v>321.08588681924778</v>
      </c>
      <c r="K2024" s="19">
        <v>45474</v>
      </c>
      <c r="L2024" s="14">
        <f t="shared" si="341"/>
        <v>741020.98636308336</v>
      </c>
      <c r="M2024" s="14">
        <f t="shared" si="342"/>
        <v>33153552.030593514</v>
      </c>
      <c r="N2024" s="14">
        <f t="shared" si="343"/>
        <v>9632.5766045774435</v>
      </c>
      <c r="O2024" s="17">
        <f t="shared" si="344"/>
        <v>33904205.593561172</v>
      </c>
      <c r="P2024" s="16">
        <f t="shared" si="347"/>
        <v>-34381617.947939619</v>
      </c>
      <c r="Q2024" s="2">
        <f t="shared" si="339"/>
        <v>0.98611431390165116</v>
      </c>
    </row>
    <row r="2025" spans="6:17" x14ac:dyDescent="0.4">
      <c r="F2025" s="18">
        <v>45481</v>
      </c>
      <c r="G2025">
        <v>20331.490234375</v>
      </c>
      <c r="H2025" s="12">
        <v>105.87335205078099</v>
      </c>
      <c r="I2025" s="13">
        <f t="shared" si="340"/>
        <v>321.27118212245688</v>
      </c>
      <c r="K2025" s="19">
        <v>45481</v>
      </c>
      <c r="L2025" s="14">
        <f t="shared" si="341"/>
        <v>738823.19502347743</v>
      </c>
      <c r="M2025" s="14">
        <f t="shared" si="342"/>
        <v>32908589.092732616</v>
      </c>
      <c r="N2025" s="14">
        <f t="shared" si="343"/>
        <v>9638.1354636737178</v>
      </c>
      <c r="O2025" s="17">
        <f t="shared" si="344"/>
        <v>33657050.42321977</v>
      </c>
      <c r="P2025" s="16">
        <f t="shared" si="347"/>
        <v>-34421311.941548869</v>
      </c>
      <c r="Q2025" s="2">
        <f t="shared" si="339"/>
        <v>0.97779685098502644</v>
      </c>
    </row>
    <row r="2026" spans="6:17" x14ac:dyDescent="0.4">
      <c r="F2026" s="18">
        <v>45488</v>
      </c>
      <c r="G2026">
        <v>19522.619140625</v>
      </c>
      <c r="H2026" s="12">
        <v>97.453773498535099</v>
      </c>
      <c r="I2026" s="13">
        <f t="shared" si="340"/>
        <v>321.45658435764528</v>
      </c>
      <c r="K2026" s="19">
        <v>45488</v>
      </c>
      <c r="L2026" s="14">
        <f t="shared" si="341"/>
        <v>709429.74088128621</v>
      </c>
      <c r="M2026" s="14">
        <f t="shared" si="342"/>
        <v>30291533.473515537</v>
      </c>
      <c r="N2026" s="14">
        <f t="shared" si="343"/>
        <v>9643.6975307293687</v>
      </c>
      <c r="O2026" s="17">
        <f t="shared" si="344"/>
        <v>31010606.911927551</v>
      </c>
      <c r="P2026" s="16">
        <f t="shared" si="347"/>
        <v>-34461051.762353659</v>
      </c>
      <c r="Q2026" s="2">
        <f t="shared" si="339"/>
        <v>0.89987407017578369</v>
      </c>
    </row>
    <row r="2027" spans="6:17" x14ac:dyDescent="0.4">
      <c r="F2027" s="18">
        <v>45495</v>
      </c>
      <c r="G2027">
        <v>19023.66015625</v>
      </c>
      <c r="H2027" s="12">
        <v>92.216461181640597</v>
      </c>
      <c r="I2027" s="13">
        <f t="shared" si="340"/>
        <v>321.64209358652226</v>
      </c>
      <c r="K2027" s="19">
        <v>45495</v>
      </c>
      <c r="L2027" s="14">
        <f t="shared" si="341"/>
        <v>691298.13976538111</v>
      </c>
      <c r="M2027" s="14">
        <f t="shared" si="342"/>
        <v>28663620.919048369</v>
      </c>
      <c r="N2027" s="14">
        <f t="shared" si="343"/>
        <v>9649.2628075956782</v>
      </c>
      <c r="O2027" s="17">
        <f t="shared" si="344"/>
        <v>29364568.321621347</v>
      </c>
      <c r="P2027" s="16">
        <f t="shared" si="347"/>
        <v>-34500837.463262036</v>
      </c>
      <c r="Q2027" s="2">
        <f t="shared" si="339"/>
        <v>0.85112624738138576</v>
      </c>
    </row>
    <row r="2028" spans="6:17" x14ac:dyDescent="0.4">
      <c r="F2028" s="18">
        <v>45502</v>
      </c>
      <c r="G2028">
        <v>18440.849609375</v>
      </c>
      <c r="H2028" s="12">
        <v>86.290824890136705</v>
      </c>
      <c r="I2028" s="13">
        <f t="shared" si="340"/>
        <v>321.82770987083279</v>
      </c>
      <c r="K2028" s="19">
        <v>45502</v>
      </c>
      <c r="L2028" s="14">
        <f t="shared" si="341"/>
        <v>670119.46838557487</v>
      </c>
      <c r="M2028" s="14">
        <f t="shared" si="342"/>
        <v>26821756.785601892</v>
      </c>
      <c r="N2028" s="14">
        <f t="shared" si="343"/>
        <v>9654.831296124994</v>
      </c>
      <c r="O2028" s="17">
        <f t="shared" si="344"/>
        <v>27501531.085283589</v>
      </c>
      <c r="P2028" s="16">
        <f t="shared" si="347"/>
        <v>-34540669.097243138</v>
      </c>
      <c r="Q2028" s="2">
        <f t="shared" si="339"/>
        <v>0.79620724797941511</v>
      </c>
    </row>
    <row r="2029" spans="6:17" x14ac:dyDescent="0.4">
      <c r="F2029" s="18">
        <v>45509</v>
      </c>
      <c r="G2029">
        <v>18513.099609375</v>
      </c>
      <c r="H2029" s="12">
        <v>86.699836730957003</v>
      </c>
      <c r="I2029" s="13">
        <f t="shared" si="340"/>
        <v>322.01343327235742</v>
      </c>
      <c r="K2029" s="19">
        <v>45509</v>
      </c>
      <c r="L2029" s="14">
        <f t="shared" si="341"/>
        <v>672744.95108384732</v>
      </c>
      <c r="M2029" s="14">
        <f t="shared" si="342"/>
        <v>26948889.839792542</v>
      </c>
      <c r="N2029" s="14">
        <f t="shared" si="343"/>
        <v>9660.4029981707317</v>
      </c>
      <c r="O2029" s="17">
        <f t="shared" si="344"/>
        <v>27631295.19387456</v>
      </c>
      <c r="P2029" s="16">
        <f>P2028*EXP($C$17/52)+(-MAX(O$2:O2028)*$C$16)</f>
        <v>-35258630.829198472</v>
      </c>
      <c r="Q2029" s="2">
        <f t="shared" si="339"/>
        <v>0.78367465054804275</v>
      </c>
    </row>
    <row r="2030" spans="6:17" x14ac:dyDescent="0.4">
      <c r="F2030" s="18">
        <v>45516</v>
      </c>
      <c r="G2030">
        <v>19508.51953125</v>
      </c>
      <c r="H2030" s="12">
        <v>96.117012023925696</v>
      </c>
      <c r="I2030" s="13">
        <f t="shared" si="340"/>
        <v>322.19926385291234</v>
      </c>
      <c r="K2030" s="19">
        <v>45516</v>
      </c>
      <c r="L2030" s="14">
        <f t="shared" si="341"/>
        <v>708917.3771378058</v>
      </c>
      <c r="M2030" s="14">
        <f t="shared" si="342"/>
        <v>29876028.219069488</v>
      </c>
      <c r="N2030" s="14">
        <f t="shared" si="343"/>
        <v>9665.9779155873784</v>
      </c>
      <c r="O2030" s="17">
        <f t="shared" si="344"/>
        <v>30594611.574122883</v>
      </c>
      <c r="P2030" s="16">
        <f t="shared" ref="P2030:P2041" si="348">P2029*EXP($C$17/52)</f>
        <v>-35299337.344782591</v>
      </c>
      <c r="Q2030" s="2">
        <f t="shared" si="339"/>
        <v>0.86671914759456281</v>
      </c>
    </row>
    <row r="2031" spans="6:17" x14ac:dyDescent="0.4">
      <c r="F2031" s="18">
        <v>45523</v>
      </c>
      <c r="G2031">
        <v>19720.869140625</v>
      </c>
      <c r="H2031" s="12">
        <v>97.992462158203097</v>
      </c>
      <c r="I2031" s="13">
        <f t="shared" si="340"/>
        <v>322.38520167434945</v>
      </c>
      <c r="K2031" s="19">
        <v>45523</v>
      </c>
      <c r="L2031" s="14">
        <f t="shared" si="341"/>
        <v>716633.92004990228</v>
      </c>
      <c r="M2031" s="14">
        <f t="shared" si="342"/>
        <v>30458973.942779481</v>
      </c>
      <c r="N2031" s="14">
        <f t="shared" si="343"/>
        <v>9671.5560502304925</v>
      </c>
      <c r="O2031" s="17">
        <f t="shared" si="344"/>
        <v>31185279.418879613</v>
      </c>
      <c r="P2031" s="16">
        <f t="shared" si="348"/>
        <v>-35340090.856531113</v>
      </c>
      <c r="Q2031" s="2">
        <f t="shared" si="339"/>
        <v>0.88243348172140712</v>
      </c>
    </row>
    <row r="2032" spans="6:17" x14ac:dyDescent="0.4">
      <c r="F2032" s="18">
        <v>45530</v>
      </c>
      <c r="G2032">
        <v>19574.640625</v>
      </c>
      <c r="H2032" s="12">
        <v>96.3165283203125</v>
      </c>
      <c r="I2032" s="13">
        <f t="shared" si="340"/>
        <v>322.57124679855639</v>
      </c>
      <c r="K2032" s="19">
        <v>45530</v>
      </c>
      <c r="L2032" s="14">
        <f t="shared" si="341"/>
        <v>711320.14236453909</v>
      </c>
      <c r="M2032" s="14">
        <f t="shared" si="342"/>
        <v>29938043.822504319</v>
      </c>
      <c r="N2032" s="14">
        <f t="shared" si="343"/>
        <v>9677.1374039566999</v>
      </c>
      <c r="O2032" s="17">
        <f t="shared" si="344"/>
        <v>30659041.102272816</v>
      </c>
      <c r="P2032" s="16">
        <f t="shared" si="348"/>
        <v>-35380891.418701679</v>
      </c>
      <c r="Q2032" s="2">
        <f t="shared" si="339"/>
        <v>0.86654235868311158</v>
      </c>
    </row>
    <row r="2033" spans="6:17" x14ac:dyDescent="0.4">
      <c r="F2033" s="18">
        <v>45537</v>
      </c>
      <c r="G2033">
        <v>18421.310546875</v>
      </c>
      <c r="H2033" s="12">
        <v>85.2333984375</v>
      </c>
      <c r="I2033" s="13">
        <f t="shared" si="340"/>
        <v>322.75739928745645</v>
      </c>
      <c r="K2033" s="19">
        <v>45537</v>
      </c>
      <c r="L2033" s="14">
        <f t="shared" si="341"/>
        <v>669409.44111174508</v>
      </c>
      <c r="M2033" s="14">
        <f t="shared" si="342"/>
        <v>26493077.170273229</v>
      </c>
      <c r="N2033" s="14">
        <f t="shared" si="343"/>
        <v>9682.7219786237019</v>
      </c>
      <c r="O2033" s="17">
        <f t="shared" si="344"/>
        <v>27172169.333363596</v>
      </c>
      <c r="P2033" s="16">
        <f t="shared" si="348"/>
        <v>-35421739.085614562</v>
      </c>
      <c r="Q2033" s="2">
        <f t="shared" si="339"/>
        <v>0.76710432730838807</v>
      </c>
    </row>
    <row r="2034" spans="6:17" x14ac:dyDescent="0.4">
      <c r="F2034" s="18">
        <v>45544</v>
      </c>
      <c r="G2034">
        <v>19514.58984375</v>
      </c>
      <c r="H2034" s="12">
        <v>95.398750305175696</v>
      </c>
      <c r="I2034" s="13">
        <f t="shared" si="340"/>
        <v>322.94365920300868</v>
      </c>
      <c r="K2034" s="19">
        <v>45544</v>
      </c>
      <c r="L2034" s="14">
        <f t="shared" si="341"/>
        <v>709137.96537921566</v>
      </c>
      <c r="M2034" s="14">
        <f t="shared" si="342"/>
        <v>29652771.098127041</v>
      </c>
      <c r="N2034" s="14">
        <f t="shared" si="343"/>
        <v>9688.3097760902674</v>
      </c>
      <c r="O2034" s="17">
        <f t="shared" si="344"/>
        <v>30371597.373282347</v>
      </c>
      <c r="P2034" s="16">
        <f t="shared" si="348"/>
        <v>-35462633.911652759</v>
      </c>
      <c r="Q2034" s="2">
        <f t="shared" si="339"/>
        <v>0.85643941307197902</v>
      </c>
    </row>
    <row r="2035" spans="6:17" x14ac:dyDescent="0.4">
      <c r="F2035" s="18">
        <v>45551</v>
      </c>
      <c r="G2035">
        <v>19791.490234375</v>
      </c>
      <c r="H2035" s="12">
        <v>98.082244873046804</v>
      </c>
      <c r="I2035" s="13">
        <f t="shared" si="340"/>
        <v>323.13002660720781</v>
      </c>
      <c r="K2035" s="19">
        <v>45551</v>
      </c>
      <c r="L2035" s="14">
        <f t="shared" si="341"/>
        <v>719200.21015057643</v>
      </c>
      <c r="M2035" s="14">
        <f t="shared" si="342"/>
        <v>30486881.082897276</v>
      </c>
      <c r="N2035" s="14">
        <f t="shared" si="343"/>
        <v>9693.900798216242</v>
      </c>
      <c r="O2035" s="17">
        <f t="shared" si="344"/>
        <v>31215775.193846069</v>
      </c>
      <c r="P2035" s="16">
        <f t="shared" si="348"/>
        <v>-35503575.951262057</v>
      </c>
      <c r="Q2035" s="2">
        <f t="shared" si="339"/>
        <v>0.87922904545440395</v>
      </c>
    </row>
    <row r="2036" spans="6:17" x14ac:dyDescent="0.4">
      <c r="F2036" s="18">
        <v>45558</v>
      </c>
      <c r="G2036">
        <v>20008.619140625</v>
      </c>
      <c r="H2036" s="12">
        <v>99.957687377929602</v>
      </c>
      <c r="I2036" s="13">
        <f t="shared" si="340"/>
        <v>323.31650156208445</v>
      </c>
      <c r="K2036" s="19">
        <v>45558</v>
      </c>
      <c r="L2036" s="14">
        <f t="shared" si="341"/>
        <v>727090.4272668974</v>
      </c>
      <c r="M2036" s="14">
        <f t="shared" si="342"/>
        <v>31069824.435164336</v>
      </c>
      <c r="N2036" s="14">
        <f t="shared" si="343"/>
        <v>9699.4950468625429</v>
      </c>
      <c r="O2036" s="17">
        <f t="shared" si="344"/>
        <v>31806614.357478093</v>
      </c>
      <c r="P2036" s="16">
        <f t="shared" si="348"/>
        <v>-35544565.25895109</v>
      </c>
      <c r="Q2036" s="2">
        <f t="shared" si="339"/>
        <v>0.89483762498595532</v>
      </c>
    </row>
    <row r="2037" spans="6:17" x14ac:dyDescent="0.4">
      <c r="F2037" s="18">
        <v>45565</v>
      </c>
      <c r="G2037">
        <v>20035.01953125</v>
      </c>
      <c r="H2037" s="12">
        <v>100.15852355957</v>
      </c>
      <c r="I2037" s="13">
        <f t="shared" si="340"/>
        <v>323.50308412970503</v>
      </c>
      <c r="K2037" s="19">
        <v>45565</v>
      </c>
      <c r="L2037" s="14">
        <f t="shared" si="341"/>
        <v>728049.78738888458</v>
      </c>
      <c r="M2037" s="14">
        <f t="shared" si="342"/>
        <v>31132250.2982218</v>
      </c>
      <c r="N2037" s="14">
        <f t="shared" si="343"/>
        <v>9705.0925238911605</v>
      </c>
      <c r="O2037" s="17">
        <f t="shared" si="344"/>
        <v>31870005.178134575</v>
      </c>
      <c r="P2037" s="16">
        <f t="shared" si="348"/>
        <v>-35585601.889291428</v>
      </c>
      <c r="Q2037" s="2">
        <f t="shared" si="339"/>
        <v>0.89558707696679518</v>
      </c>
    </row>
    <row r="2038" spans="6:17" x14ac:dyDescent="0.4">
      <c r="F2038" s="18">
        <v>45572</v>
      </c>
      <c r="G2038">
        <v>20271.970703125</v>
      </c>
      <c r="H2038" s="12">
        <v>102.38427734375</v>
      </c>
      <c r="I2038" s="13">
        <f t="shared" si="340"/>
        <v>323.68977437217166</v>
      </c>
      <c r="K2038" s="19">
        <v>45572</v>
      </c>
      <c r="L2038" s="14">
        <f t="shared" si="341"/>
        <v>736660.32305799448</v>
      </c>
      <c r="M2038" s="14">
        <f t="shared" si="342"/>
        <v>31824080.82296085</v>
      </c>
      <c r="N2038" s="14">
        <f t="shared" si="343"/>
        <v>9710.6932311651599</v>
      </c>
      <c r="O2038" s="17">
        <f t="shared" si="344"/>
        <v>32570451.83925001</v>
      </c>
      <c r="P2038" s="16">
        <f t="shared" si="348"/>
        <v>-35626685.896917641</v>
      </c>
      <c r="Q2038" s="2">
        <f t="shared" si="339"/>
        <v>0.91421503345805033</v>
      </c>
    </row>
    <row r="2039" spans="6:17" x14ac:dyDescent="0.4">
      <c r="F2039" s="18">
        <v>45579</v>
      </c>
      <c r="G2039">
        <v>20324.0390625</v>
      </c>
      <c r="H2039" s="12">
        <v>102.73361206054599</v>
      </c>
      <c r="I2039" s="13">
        <f t="shared" si="340"/>
        <v>323.87657235162237</v>
      </c>
      <c r="K2039" s="19">
        <v>45579</v>
      </c>
      <c r="L2039" s="14">
        <f t="shared" si="341"/>
        <v>738552.42792535073</v>
      </c>
      <c r="M2039" s="14">
        <f t="shared" si="342"/>
        <v>31932664.450740498</v>
      </c>
      <c r="N2039" s="14">
        <f t="shared" si="343"/>
        <v>9716.2971705486816</v>
      </c>
      <c r="O2039" s="17">
        <f t="shared" si="344"/>
        <v>32680933.175836399</v>
      </c>
      <c r="P2039" s="16">
        <f t="shared" si="348"/>
        <v>-35667817.336527385</v>
      </c>
      <c r="Q2039" s="2">
        <f t="shared" si="339"/>
        <v>0.91625828593576097</v>
      </c>
    </row>
    <row r="2040" spans="6:17" x14ac:dyDescent="0.4">
      <c r="F2040" s="18">
        <v>45586</v>
      </c>
      <c r="G2040">
        <v>20352.01953125</v>
      </c>
      <c r="H2040" s="12">
        <v>102.903274536132</v>
      </c>
      <c r="I2040" s="13">
        <f t="shared" si="340"/>
        <v>324.06347813023109</v>
      </c>
      <c r="K2040" s="19">
        <v>45586</v>
      </c>
      <c r="L2040" s="14">
        <f t="shared" si="341"/>
        <v>739569.20628649509</v>
      </c>
      <c r="M2040" s="14">
        <f t="shared" si="342"/>
        <v>31985400.598084148</v>
      </c>
      <c r="N2040" s="14">
        <f t="shared" si="343"/>
        <v>9721.9043439069428</v>
      </c>
      <c r="O2040" s="17">
        <f t="shared" si="344"/>
        <v>32734691.708714548</v>
      </c>
      <c r="P2040" s="16">
        <f t="shared" si="348"/>
        <v>-35708996.262881458</v>
      </c>
      <c r="Q2040" s="2">
        <f t="shared" si="339"/>
        <v>0.91670713642380874</v>
      </c>
    </row>
    <row r="2041" spans="6:17" x14ac:dyDescent="0.4">
      <c r="F2041" s="18">
        <v>45593</v>
      </c>
      <c r="G2041">
        <v>20033.140625</v>
      </c>
      <c r="H2041" s="12">
        <v>99.459869384765597</v>
      </c>
      <c r="I2041" s="13">
        <f t="shared" si="340"/>
        <v>324.25049177020759</v>
      </c>
      <c r="K2041" s="19">
        <v>45593</v>
      </c>
      <c r="L2041" s="14">
        <f t="shared" si="341"/>
        <v>727981.51007606729</v>
      </c>
      <c r="M2041" s="14">
        <f t="shared" si="342"/>
        <v>30915087.785547864</v>
      </c>
      <c r="N2041" s="14">
        <f t="shared" si="343"/>
        <v>9727.5147531062375</v>
      </c>
      <c r="O2041" s="17">
        <f t="shared" si="344"/>
        <v>31652796.810377039</v>
      </c>
      <c r="P2041" s="16">
        <f t="shared" si="348"/>
        <v>-35750222.730803877</v>
      </c>
      <c r="Q2041" s="2">
        <f t="shared" si="339"/>
        <v>0.88538740160361784</v>
      </c>
    </row>
    <row r="2042" spans="6:17" x14ac:dyDescent="0.4">
      <c r="F2042" s="18">
        <v>45600</v>
      </c>
      <c r="G2042">
        <v>21117.1796875</v>
      </c>
      <c r="H2042" s="12">
        <v>110.38896942138599</v>
      </c>
      <c r="I2042" s="13">
        <f t="shared" si="340"/>
        <v>324.43761333379751</v>
      </c>
      <c r="K2042" s="19">
        <v>45600</v>
      </c>
      <c r="L2042" s="14">
        <f t="shared" si="341"/>
        <v>767374.25475212559</v>
      </c>
      <c r="M2042" s="14">
        <f t="shared" si="342"/>
        <v>34312177.376949511</v>
      </c>
      <c r="N2042" s="14">
        <f t="shared" si="343"/>
        <v>9733.1284000139349</v>
      </c>
      <c r="O2042" s="17">
        <f t="shared" si="344"/>
        <v>35089284.760101646</v>
      </c>
      <c r="P2042" s="16">
        <f>P2041*EXP($C$17/52)+(-MAX(O$2:O2041)*$C$16)</f>
        <v>-36469580.907053173</v>
      </c>
      <c r="Q2042" s="2">
        <f t="shared" si="339"/>
        <v>0.96215212479492518</v>
      </c>
    </row>
    <row r="2043" spans="6:17" x14ac:dyDescent="0.4">
      <c r="F2043" s="18">
        <v>45607</v>
      </c>
      <c r="G2043">
        <v>20394.130859375</v>
      </c>
      <c r="H2043" s="12">
        <v>102.75356292724599</v>
      </c>
      <c r="I2043" s="13">
        <f t="shared" si="340"/>
        <v>324.62484288328244</v>
      </c>
      <c r="K2043" s="19">
        <v>45607</v>
      </c>
      <c r="L2043" s="14">
        <f t="shared" si="341"/>
        <v>741099.48398052226</v>
      </c>
      <c r="M2043" s="14">
        <f t="shared" si="342"/>
        <v>31938865.773939941</v>
      </c>
      <c r="N2043" s="14">
        <f t="shared" si="343"/>
        <v>9738.7452864984825</v>
      </c>
      <c r="O2043" s="17">
        <f t="shared" si="344"/>
        <v>32689704.003206961</v>
      </c>
      <c r="P2043" s="16">
        <f t="shared" ref="P2043:P2054" si="349">P2042*EXP($C$17/52)</f>
        <v>-36511685.479143076</v>
      </c>
      <c r="Q2043" s="2">
        <f t="shared" si="339"/>
        <v>0.89532169151382013</v>
      </c>
    </row>
    <row r="2044" spans="6:17" x14ac:dyDescent="0.4">
      <c r="F2044" s="18">
        <v>45614</v>
      </c>
      <c r="G2044">
        <v>20776.23046875</v>
      </c>
      <c r="H2044" s="12">
        <v>106.51637268066401</v>
      </c>
      <c r="I2044" s="13">
        <f t="shared" si="340"/>
        <v>324.81218048097986</v>
      </c>
      <c r="K2044" s="19">
        <v>45614</v>
      </c>
      <c r="L2044" s="14">
        <f t="shared" si="341"/>
        <v>754984.54852627614</v>
      </c>
      <c r="M2044" s="14">
        <f t="shared" si="342"/>
        <v>33108459.043736171</v>
      </c>
      <c r="N2044" s="14">
        <f t="shared" si="343"/>
        <v>9744.3654144294051</v>
      </c>
      <c r="O2044" s="17">
        <f t="shared" si="344"/>
        <v>33873187.957676873</v>
      </c>
      <c r="P2044" s="16">
        <f t="shared" si="349"/>
        <v>-36553838.661470518</v>
      </c>
      <c r="Q2044" s="2">
        <f t="shared" si="339"/>
        <v>0.92666568541215399</v>
      </c>
    </row>
    <row r="2045" spans="6:17" x14ac:dyDescent="0.4">
      <c r="F2045" s="18">
        <v>45621</v>
      </c>
      <c r="G2045">
        <v>20930.369140625</v>
      </c>
      <c r="H2045" s="12">
        <v>108.003532409667</v>
      </c>
      <c r="I2045" s="13">
        <f t="shared" si="340"/>
        <v>324.99962618924332</v>
      </c>
      <c r="K2045" s="19">
        <v>45621</v>
      </c>
      <c r="L2045" s="14">
        <f t="shared" si="341"/>
        <v>760585.77227911353</v>
      </c>
      <c r="M2045" s="14">
        <f t="shared" si="342"/>
        <v>33570712.552187912</v>
      </c>
      <c r="N2045" s="14">
        <f t="shared" si="343"/>
        <v>9749.9887856773094</v>
      </c>
      <c r="O2045" s="17">
        <f t="shared" si="344"/>
        <v>34341048.313252702</v>
      </c>
      <c r="P2045" s="16">
        <f t="shared" si="349"/>
        <v>-36596040.510156609</v>
      </c>
      <c r="Q2045" s="2">
        <f t="shared" si="339"/>
        <v>0.93838152528336849</v>
      </c>
    </row>
    <row r="2046" spans="6:17" x14ac:dyDescent="0.4">
      <c r="F2046" s="18">
        <v>45628</v>
      </c>
      <c r="G2046">
        <v>21622.25</v>
      </c>
      <c r="H2046" s="12">
        <v>115.10994720458901</v>
      </c>
      <c r="I2046" s="13">
        <f t="shared" si="340"/>
        <v>325.18718007046232</v>
      </c>
      <c r="K2046" s="19">
        <v>45628</v>
      </c>
      <c r="L2046" s="14">
        <f t="shared" si="341"/>
        <v>785727.93457053101</v>
      </c>
      <c r="M2046" s="14">
        <f t="shared" si="342"/>
        <v>35779597.789867312</v>
      </c>
      <c r="N2046" s="14">
        <f t="shared" si="343"/>
        <v>9755.6154021138791</v>
      </c>
      <c r="O2046" s="17">
        <f t="shared" si="344"/>
        <v>36575081.339839958</v>
      </c>
      <c r="P2046" s="16">
        <f t="shared" si="349"/>
        <v>-36638291.081387244</v>
      </c>
      <c r="Q2046" s="2">
        <f t="shared" si="339"/>
        <v>0.99827476283195427</v>
      </c>
    </row>
    <row r="2047" spans="6:17" x14ac:dyDescent="0.4">
      <c r="F2047" s="18">
        <v>45635</v>
      </c>
      <c r="G2047">
        <v>21780.25</v>
      </c>
      <c r="H2047" s="12">
        <v>116.656982421875</v>
      </c>
      <c r="I2047" s="13">
        <f t="shared" si="340"/>
        <v>325.37484218706226</v>
      </c>
      <c r="K2047" s="19">
        <v>45635</v>
      </c>
      <c r="L2047" s="14">
        <f t="shared" si="341"/>
        <v>791469.47458889836</v>
      </c>
      <c r="M2047" s="14">
        <f t="shared" si="342"/>
        <v>36260462.382245876</v>
      </c>
      <c r="N2047" s="14">
        <f t="shared" si="343"/>
        <v>9761.2452656118785</v>
      </c>
      <c r="O2047" s="17">
        <f t="shared" si="344"/>
        <v>37061693.102100387</v>
      </c>
      <c r="P2047" s="16">
        <f t="shared" si="349"/>
        <v>-36680590.431413196</v>
      </c>
      <c r="Q2047" s="2">
        <f t="shared" si="339"/>
        <v>1.010389763801643</v>
      </c>
    </row>
    <row r="2048" spans="6:17" x14ac:dyDescent="0.4">
      <c r="F2048" s="18">
        <v>45642</v>
      </c>
      <c r="G2048">
        <v>21289.150390625</v>
      </c>
      <c r="H2048" s="12">
        <v>111.237350463867</v>
      </c>
      <c r="I2048" s="13">
        <f t="shared" si="340"/>
        <v>325.56261260150472</v>
      </c>
      <c r="K2048" s="19">
        <v>45642</v>
      </c>
      <c r="L2048" s="14">
        <f t="shared" si="341"/>
        <v>773623.47420768859</v>
      </c>
      <c r="M2048" s="14">
        <f t="shared" si="342"/>
        <v>34575879.45665396</v>
      </c>
      <c r="N2048" s="14">
        <f t="shared" si="343"/>
        <v>9766.8783780451522</v>
      </c>
      <c r="O2048" s="17">
        <f t="shared" si="344"/>
        <v>35359269.8092397</v>
      </c>
      <c r="P2048" s="16">
        <f t="shared" si="349"/>
        <v>-36722938.61655017</v>
      </c>
      <c r="Q2048" s="2">
        <f t="shared" si="339"/>
        <v>0.96286602165612378</v>
      </c>
    </row>
    <row r="2049" spans="1:17" x14ac:dyDescent="0.4">
      <c r="F2049" s="18">
        <v>45649</v>
      </c>
      <c r="G2049">
        <v>21473.01953125</v>
      </c>
      <c r="H2049" s="12">
        <v>112.944091796875</v>
      </c>
      <c r="I2049" s="13">
        <f t="shared" si="340"/>
        <v>325.75049137628724</v>
      </c>
      <c r="K2049" s="19">
        <v>45649</v>
      </c>
      <c r="L2049" s="14">
        <f t="shared" si="341"/>
        <v>780305.06932820287</v>
      </c>
      <c r="M2049" s="14">
        <f t="shared" si="342"/>
        <v>35106385.463383615</v>
      </c>
      <c r="N2049" s="14">
        <f t="shared" si="343"/>
        <v>9772.5147412886272</v>
      </c>
      <c r="O2049" s="17">
        <f t="shared" si="344"/>
        <v>35896463.047453105</v>
      </c>
      <c r="P2049" s="16">
        <f t="shared" si="349"/>
        <v>-36765335.693178892</v>
      </c>
      <c r="Q2049" s="2">
        <f t="shared" si="339"/>
        <v>0.97636706888856206</v>
      </c>
    </row>
    <row r="2050" spans="1:17" x14ac:dyDescent="0.4">
      <c r="A2050" s="7"/>
      <c r="E2050" s="7"/>
      <c r="F2050" s="20">
        <v>45656</v>
      </c>
      <c r="G2050" s="8">
        <v>21326.16015625</v>
      </c>
      <c r="H2050" s="21">
        <v>111.128494262695</v>
      </c>
      <c r="I2050" s="22">
        <f t="shared" si="340"/>
        <v>325.93847857394337</v>
      </c>
      <c r="J2050" s="22"/>
      <c r="K2050" s="23">
        <v>45656</v>
      </c>
      <c r="L2050" s="24">
        <f t="shared" si="341"/>
        <v>774968.36693177931</v>
      </c>
      <c r="M2050" s="24">
        <f t="shared" si="342"/>
        <v>34542043.709271111</v>
      </c>
      <c r="N2050" s="24">
        <f t="shared" si="343"/>
        <v>9778.1543572183109</v>
      </c>
      <c r="O2050" s="25">
        <f t="shared" si="344"/>
        <v>35326790.230560109</v>
      </c>
      <c r="P2050" s="26">
        <f t="shared" si="349"/>
        <v>-36807781.717745177</v>
      </c>
      <c r="Q2050" s="2">
        <f t="shared" ref="Q2050:Q2078" si="350">O2050/-P2050</f>
        <v>0.95976417436557782</v>
      </c>
    </row>
    <row r="2051" spans="1:17" x14ac:dyDescent="0.4">
      <c r="F2051" s="18">
        <v>45663</v>
      </c>
      <c r="G2051">
        <v>20847.580078125</v>
      </c>
      <c r="H2051" s="12">
        <v>106.08538055419901</v>
      </c>
      <c r="I2051" s="13">
        <f t="shared" ref="I2051:I2078" si="351">I2050*EXP($C$13/52)</f>
        <v>326.12657425704288</v>
      </c>
      <c r="K2051" s="19">
        <v>45663</v>
      </c>
      <c r="L2051" s="14">
        <f t="shared" ref="L2051:L2078" si="352">L2050*(G2051/G2050)</f>
        <v>757577.31205489277</v>
      </c>
      <c r="M2051" s="14">
        <f t="shared" ref="M2051:M2078" si="353">M2050*(H2051/H2050)</f>
        <v>32974493.862533286</v>
      </c>
      <c r="N2051" s="14">
        <f t="shared" ref="N2051:N2078" si="354">N2050*(I2051/I2050)</f>
        <v>9783.7972277112967</v>
      </c>
      <c r="O2051" s="17">
        <f t="shared" ref="O2051:O2078" si="355">L2051+M2051+N2051</f>
        <v>33741854.971815892</v>
      </c>
      <c r="P2051" s="16">
        <f t="shared" si="349"/>
        <v>-36850276.746760018</v>
      </c>
      <c r="Q2051" s="2">
        <f t="shared" si="350"/>
        <v>0.915647261042146</v>
      </c>
    </row>
    <row r="2052" spans="1:17" x14ac:dyDescent="0.4">
      <c r="F2052" s="18">
        <v>45670</v>
      </c>
      <c r="G2052">
        <v>21441.16015625</v>
      </c>
      <c r="H2052" s="12">
        <v>112.03726196289</v>
      </c>
      <c r="I2052" s="13">
        <f t="shared" si="351"/>
        <v>326.31477848819156</v>
      </c>
      <c r="K2052" s="19">
        <v>45670</v>
      </c>
      <c r="L2052" s="14">
        <f t="shared" si="352"/>
        <v>779147.33593248972</v>
      </c>
      <c r="M2052" s="14">
        <f t="shared" si="353"/>
        <v>34824515.759576283</v>
      </c>
      <c r="N2052" s="14">
        <f t="shared" si="354"/>
        <v>9789.4433546457567</v>
      </c>
      <c r="O2052" s="17">
        <f t="shared" si="355"/>
        <v>35613452.53886342</v>
      </c>
      <c r="P2052" s="16">
        <f t="shared" si="349"/>
        <v>-36892820.836799636</v>
      </c>
      <c r="Q2052" s="2">
        <f t="shared" si="350"/>
        <v>0.96532202556167568</v>
      </c>
    </row>
    <row r="2053" spans="1:17" x14ac:dyDescent="0.4">
      <c r="F2053" s="18">
        <v>45677</v>
      </c>
      <c r="G2053">
        <v>21774.009765625</v>
      </c>
      <c r="H2053" s="12">
        <v>115.332763671875</v>
      </c>
      <c r="I2053" s="13">
        <f t="shared" si="351"/>
        <v>326.5030913300314</v>
      </c>
      <c r="K2053" s="19">
        <v>45677</v>
      </c>
      <c r="L2053" s="14">
        <f t="shared" si="352"/>
        <v>791242.71158011316</v>
      </c>
      <c r="M2053" s="14">
        <f t="shared" si="353"/>
        <v>35848855.77993729</v>
      </c>
      <c r="N2053" s="14">
        <f t="shared" si="354"/>
        <v>9795.0927399009506</v>
      </c>
      <c r="O2053" s="17">
        <f t="shared" si="355"/>
        <v>36649893.584257305</v>
      </c>
      <c r="P2053" s="16">
        <f t="shared" si="349"/>
        <v>-36935414.044505581</v>
      </c>
      <c r="Q2053" s="2">
        <f t="shared" si="350"/>
        <v>0.99226973711722211</v>
      </c>
    </row>
    <row r="2054" spans="1:17" x14ac:dyDescent="0.4">
      <c r="B2054" s="7"/>
      <c r="C2054" s="7"/>
      <c r="D2054" s="7"/>
      <c r="F2054" s="18">
        <v>45684</v>
      </c>
      <c r="G2054">
        <v>21478.05078125</v>
      </c>
      <c r="H2054" s="12">
        <v>111.85750579833901</v>
      </c>
      <c r="I2054" s="13">
        <f t="shared" si="351"/>
        <v>326.69151284524042</v>
      </c>
      <c r="K2054" s="19">
        <v>45684</v>
      </c>
      <c r="L2054" s="14">
        <f t="shared" si="352"/>
        <v>780487.89922198385</v>
      </c>
      <c r="M2054" s="14">
        <f t="shared" si="353"/>
        <v>34768642.193267949</v>
      </c>
      <c r="N2054" s="14">
        <f t="shared" si="354"/>
        <v>9800.7453853572206</v>
      </c>
      <c r="O2054" s="17">
        <f t="shared" si="355"/>
        <v>35558930.837875292</v>
      </c>
      <c r="P2054" s="16">
        <f t="shared" si="349"/>
        <v>-36978056.426584795</v>
      </c>
      <c r="Q2054" s="2">
        <f t="shared" si="350"/>
        <v>0.96162249382881992</v>
      </c>
    </row>
    <row r="2055" spans="1:17" x14ac:dyDescent="0.4">
      <c r="F2055" s="18">
        <v>45691</v>
      </c>
      <c r="G2055">
        <v>21491.310546875</v>
      </c>
      <c r="H2055" s="12">
        <v>111.997314453125</v>
      </c>
      <c r="I2055" s="13">
        <f t="shared" si="351"/>
        <v>326.88004309653292</v>
      </c>
      <c r="K2055" s="19">
        <v>45691</v>
      </c>
      <c r="L2055" s="14">
        <f t="shared" si="352"/>
        <v>780969.74400027562</v>
      </c>
      <c r="M2055" s="14">
        <f t="shared" si="353"/>
        <v>34812098.884520657</v>
      </c>
      <c r="N2055" s="14">
        <f t="shared" si="354"/>
        <v>9806.4012928959946</v>
      </c>
      <c r="O2055" s="17">
        <f t="shared" si="355"/>
        <v>35602875.029813834</v>
      </c>
      <c r="P2055" s="16">
        <f>P2054*EXP($C$17/52)+(-MAX(O$2:O2054)*$C$16)</f>
        <v>-37761981.901851691</v>
      </c>
      <c r="Q2055" s="2">
        <f t="shared" si="350"/>
        <v>0.94282326394706562</v>
      </c>
    </row>
    <row r="2056" spans="1:17" x14ac:dyDescent="0.4">
      <c r="F2056" s="18">
        <v>45698</v>
      </c>
      <c r="G2056">
        <v>22114.689453125</v>
      </c>
      <c r="H2056" s="12">
        <v>118.378616333007</v>
      </c>
      <c r="I2056" s="13">
        <f t="shared" si="351"/>
        <v>327.06868214665934</v>
      </c>
      <c r="K2056" s="19">
        <v>45698</v>
      </c>
      <c r="L2056" s="14">
        <f t="shared" si="352"/>
        <v>803622.62334736716</v>
      </c>
      <c r="M2056" s="14">
        <f t="shared" si="353"/>
        <v>36795597.445527732</v>
      </c>
      <c r="N2056" s="14">
        <f t="shared" si="354"/>
        <v>9812.0604643997867</v>
      </c>
      <c r="O2056" s="17">
        <f t="shared" si="355"/>
        <v>37609032.129339494</v>
      </c>
      <c r="P2056" s="16">
        <f t="shared" ref="P2056:P2067" si="356">P2055*EXP($C$17/52)</f>
        <v>-37805578.566515766</v>
      </c>
      <c r="Q2056" s="2">
        <f t="shared" si="350"/>
        <v>0.99480112606052395</v>
      </c>
    </row>
    <row r="2057" spans="1:17" x14ac:dyDescent="0.4">
      <c r="F2057" s="18">
        <v>45705</v>
      </c>
      <c r="G2057">
        <v>21614.080078125</v>
      </c>
      <c r="H2057" s="12">
        <v>112.985961914062</v>
      </c>
      <c r="I2057" s="13">
        <f t="shared" si="351"/>
        <v>327.25743005840638</v>
      </c>
      <c r="K2057" s="19">
        <v>45705</v>
      </c>
      <c r="L2057" s="14">
        <f t="shared" si="352"/>
        <v>785431.04891614954</v>
      </c>
      <c r="M2057" s="14">
        <f t="shared" si="353"/>
        <v>35119399.942051589</v>
      </c>
      <c r="N2057" s="14">
        <f t="shared" si="354"/>
        <v>9817.7229017521968</v>
      </c>
      <c r="O2057" s="17">
        <f t="shared" si="355"/>
        <v>35914648.71386949</v>
      </c>
      <c r="P2057" s="16">
        <f t="shared" si="356"/>
        <v>-37849225.5640563</v>
      </c>
      <c r="Q2057" s="2">
        <f t="shared" si="350"/>
        <v>0.94888728048311799</v>
      </c>
    </row>
    <row r="2058" spans="1:17" x14ac:dyDescent="0.4">
      <c r="F2058" s="18">
        <v>45712</v>
      </c>
      <c r="G2058">
        <v>20884.41015625</v>
      </c>
      <c r="H2058" s="12">
        <v>105.14665222167901</v>
      </c>
      <c r="I2058" s="13">
        <f t="shared" si="351"/>
        <v>327.44628689459688</v>
      </c>
      <c r="K2058" s="19">
        <v>45712</v>
      </c>
      <c r="L2058" s="14">
        <f t="shared" si="352"/>
        <v>758915.67513991974</v>
      </c>
      <c r="M2058" s="14">
        <f t="shared" si="353"/>
        <v>32682709.155936018</v>
      </c>
      <c r="N2058" s="14">
        <f t="shared" si="354"/>
        <v>9823.3886068379124</v>
      </c>
      <c r="O2058" s="17">
        <f t="shared" si="355"/>
        <v>33451448.219682775</v>
      </c>
      <c r="P2058" s="16">
        <f t="shared" si="356"/>
        <v>-37892922.952583201</v>
      </c>
      <c r="Q2058" s="2">
        <f t="shared" si="350"/>
        <v>0.88278880627767342</v>
      </c>
    </row>
    <row r="2059" spans="1:17" x14ac:dyDescent="0.4">
      <c r="F2059" s="18">
        <v>45719</v>
      </c>
      <c r="G2059">
        <v>20201.369140625</v>
      </c>
      <c r="H2059" s="12">
        <v>98.226089477539006</v>
      </c>
      <c r="I2059" s="13">
        <f t="shared" si="351"/>
        <v>327.63525271809004</v>
      </c>
      <c r="K2059" s="19">
        <v>45719</v>
      </c>
      <c r="L2059" s="14">
        <f t="shared" si="352"/>
        <v>734094.74270069669</v>
      </c>
      <c r="M2059" s="14">
        <f t="shared" si="353"/>
        <v>30531592.26744701</v>
      </c>
      <c r="N2059" s="14">
        <f t="shared" si="354"/>
        <v>9829.0575815427073</v>
      </c>
      <c r="O2059" s="17">
        <f t="shared" si="355"/>
        <v>31275516.06772925</v>
      </c>
      <c r="P2059" s="16">
        <f t="shared" si="356"/>
        <v>-37936670.79027348</v>
      </c>
      <c r="Q2059" s="2">
        <f t="shared" si="350"/>
        <v>0.82441383010730418</v>
      </c>
    </row>
    <row r="2060" spans="1:17" x14ac:dyDescent="0.4">
      <c r="F2060" s="18">
        <v>45726</v>
      </c>
      <c r="G2060">
        <v>19704.640625</v>
      </c>
      <c r="H2060" s="12">
        <v>93.063125610351506</v>
      </c>
      <c r="I2060" s="13">
        <f t="shared" si="351"/>
        <v>327.8243275917813</v>
      </c>
      <c r="K2060" s="19">
        <v>45726</v>
      </c>
      <c r="L2060" s="14">
        <f t="shared" si="352"/>
        <v>716044.19427838549</v>
      </c>
      <c r="M2060" s="14">
        <f t="shared" si="353"/>
        <v>28926789.424098801</v>
      </c>
      <c r="N2060" s="14">
        <f t="shared" si="354"/>
        <v>9834.7298277534446</v>
      </c>
      <c r="O2060" s="17">
        <f t="shared" si="355"/>
        <v>29652668.348204941</v>
      </c>
      <c r="P2060" s="16">
        <f t="shared" si="356"/>
        <v>-37980469.135371298</v>
      </c>
      <c r="Q2060" s="2">
        <f t="shared" si="350"/>
        <v>0.78073465186846103</v>
      </c>
    </row>
    <row r="2061" spans="1:17" x14ac:dyDescent="0.4">
      <c r="F2061" s="18">
        <v>45733</v>
      </c>
      <c r="G2061">
        <v>19753.970703125</v>
      </c>
      <c r="H2061" s="12">
        <v>93.432624816894503</v>
      </c>
      <c r="I2061" s="13">
        <f t="shared" si="351"/>
        <v>328.01351157860239</v>
      </c>
      <c r="K2061" s="19">
        <v>45733</v>
      </c>
      <c r="L2061" s="14">
        <f t="shared" si="352"/>
        <v>717836.79312435945</v>
      </c>
      <c r="M2061" s="14">
        <f t="shared" si="353"/>
        <v>29041640.775479291</v>
      </c>
      <c r="N2061" s="14">
        <f t="shared" si="354"/>
        <v>9840.4053473580771</v>
      </c>
      <c r="O2061" s="17">
        <f t="shared" si="355"/>
        <v>29769317.973951008</v>
      </c>
      <c r="P2061" s="16">
        <f t="shared" si="356"/>
        <v>-38024318.046188071</v>
      </c>
      <c r="Q2061" s="2">
        <f t="shared" si="350"/>
        <v>0.78290208749543566</v>
      </c>
    </row>
    <row r="2062" spans="1:17" x14ac:dyDescent="0.4">
      <c r="F2062" s="18">
        <v>45740</v>
      </c>
      <c r="G2062">
        <v>19281.400390625</v>
      </c>
      <c r="H2062" s="12">
        <v>88.818916320800696</v>
      </c>
      <c r="I2062" s="13">
        <f t="shared" si="351"/>
        <v>328.20280474152133</v>
      </c>
      <c r="K2062" s="19">
        <v>45740</v>
      </c>
      <c r="L2062" s="14">
        <f t="shared" si="352"/>
        <v>700664.1262844156</v>
      </c>
      <c r="M2062" s="14">
        <f t="shared" si="353"/>
        <v>27607562.849819802</v>
      </c>
      <c r="N2062" s="14">
        <f t="shared" si="354"/>
        <v>9846.0841422456451</v>
      </c>
      <c r="O2062" s="17">
        <f t="shared" si="355"/>
        <v>28318073.060246464</v>
      </c>
      <c r="P2062" s="16">
        <f t="shared" si="356"/>
        <v>-38068217.581102535</v>
      </c>
      <c r="Q2062" s="2">
        <f t="shared" si="350"/>
        <v>0.74387704125931686</v>
      </c>
    </row>
    <row r="2063" spans="1:17" x14ac:dyDescent="0.4">
      <c r="F2063" s="18">
        <v>45747</v>
      </c>
      <c r="G2063">
        <v>17397.69921875</v>
      </c>
      <c r="H2063" s="12">
        <v>71.731132507324205</v>
      </c>
      <c r="I2063" s="13">
        <f t="shared" si="351"/>
        <v>328.39220714354252</v>
      </c>
      <c r="K2063" s="19">
        <v>45747</v>
      </c>
      <c r="L2063" s="14">
        <f t="shared" si="352"/>
        <v>632212.5714681762</v>
      </c>
      <c r="M2063" s="14">
        <f t="shared" si="353"/>
        <v>22296171.029964808</v>
      </c>
      <c r="N2063" s="14">
        <f t="shared" si="354"/>
        <v>9851.7662143062807</v>
      </c>
      <c r="O2063" s="17">
        <f t="shared" si="355"/>
        <v>22938235.36764729</v>
      </c>
      <c r="P2063" s="16">
        <f t="shared" si="356"/>
        <v>-38112167.798560821</v>
      </c>
      <c r="Q2063" s="2">
        <f t="shared" si="350"/>
        <v>0.60186120844360569</v>
      </c>
    </row>
    <row r="2064" spans="1:17" x14ac:dyDescent="0.4">
      <c r="F2064" s="18">
        <v>45754</v>
      </c>
      <c r="G2064">
        <v>18690.05078125</v>
      </c>
      <c r="H2064" s="12">
        <v>81.320594787597599</v>
      </c>
      <c r="I2064" s="13">
        <f t="shared" si="351"/>
        <v>328.58171884770667</v>
      </c>
      <c r="K2064" s="19">
        <v>45754</v>
      </c>
      <c r="L2064" s="14">
        <f t="shared" si="352"/>
        <v>679175.15510041255</v>
      </c>
      <c r="M2064" s="14">
        <f t="shared" si="353"/>
        <v>25276861.332945049</v>
      </c>
      <c r="N2064" s="14">
        <f t="shared" si="354"/>
        <v>9857.4515654312054</v>
      </c>
      <c r="O2064" s="17">
        <f t="shared" si="355"/>
        <v>25965893.939610891</v>
      </c>
      <c r="P2064" s="16">
        <f t="shared" si="356"/>
        <v>-38156168.757076539</v>
      </c>
      <c r="Q2064" s="2">
        <f t="shared" si="350"/>
        <v>0.6805162778507523</v>
      </c>
    </row>
    <row r="2065" spans="1:17" x14ac:dyDescent="0.4">
      <c r="F2065" s="18">
        <v>45761</v>
      </c>
      <c r="G2065">
        <v>18258.08984375</v>
      </c>
      <c r="H2065" s="12">
        <v>77.554733276367102</v>
      </c>
      <c r="I2065" s="13">
        <f t="shared" si="351"/>
        <v>328.77133991709093</v>
      </c>
      <c r="K2065" s="19">
        <v>45761</v>
      </c>
      <c r="L2065" s="14">
        <f t="shared" si="352"/>
        <v>663478.18668884458</v>
      </c>
      <c r="M2065" s="14">
        <f t="shared" si="353"/>
        <v>24106319.485986426</v>
      </c>
      <c r="N2065" s="14">
        <f t="shared" si="354"/>
        <v>9863.1401975127337</v>
      </c>
      <c r="O2065" s="17">
        <f t="shared" si="355"/>
        <v>24779660.812872782</v>
      </c>
      <c r="P2065" s="16">
        <f t="shared" si="356"/>
        <v>-38200220.515230857</v>
      </c>
      <c r="Q2065" s="2">
        <f t="shared" si="350"/>
        <v>0.64867847563845482</v>
      </c>
    </row>
    <row r="2066" spans="1:17" x14ac:dyDescent="0.4">
      <c r="F2066" s="18">
        <v>45768</v>
      </c>
      <c r="G2066">
        <v>19432.560546875</v>
      </c>
      <c r="H2066" s="12">
        <v>87.463836669921804</v>
      </c>
      <c r="I2066" s="13">
        <f t="shared" si="351"/>
        <v>328.96107041480883</v>
      </c>
      <c r="K2066" s="19">
        <v>45768</v>
      </c>
      <c r="L2066" s="14">
        <f t="shared" si="352"/>
        <v>706157.11417233991</v>
      </c>
      <c r="M2066" s="14">
        <f t="shared" si="353"/>
        <v>27186363.760956451</v>
      </c>
      <c r="N2066" s="14">
        <f t="shared" si="354"/>
        <v>9868.83211244427</v>
      </c>
      <c r="O2066" s="17">
        <f t="shared" si="355"/>
        <v>27902389.707241233</v>
      </c>
      <c r="P2066" s="16">
        <f t="shared" si="356"/>
        <v>-38244323.131672569</v>
      </c>
      <c r="Q2066" s="2">
        <f t="shared" si="350"/>
        <v>0.72958252159870185</v>
      </c>
    </row>
    <row r="2067" spans="1:17" x14ac:dyDescent="0.4">
      <c r="F2067" s="18">
        <v>45775</v>
      </c>
      <c r="G2067">
        <v>20102.609375</v>
      </c>
      <c r="H2067" s="12">
        <v>93.437271118164006</v>
      </c>
      <c r="I2067" s="13">
        <f t="shared" si="351"/>
        <v>329.15091040401029</v>
      </c>
      <c r="K2067" s="19">
        <v>45775</v>
      </c>
      <c r="L2067" s="14">
        <f t="shared" si="352"/>
        <v>730505.92531752889</v>
      </c>
      <c r="M2067" s="14">
        <f t="shared" si="353"/>
        <v>29043084.984209027</v>
      </c>
      <c r="N2067" s="14">
        <f t="shared" si="354"/>
        <v>9874.5273121203136</v>
      </c>
      <c r="O2067" s="17">
        <f t="shared" si="355"/>
        <v>29783465.436838675</v>
      </c>
      <c r="P2067" s="16">
        <f t="shared" si="356"/>
        <v>-38288476.66511818</v>
      </c>
      <c r="Q2067" s="2">
        <f t="shared" si="350"/>
        <v>0.77787021137804113</v>
      </c>
    </row>
    <row r="2068" spans="1:17" x14ac:dyDescent="0.4">
      <c r="F2068" s="18">
        <v>45782</v>
      </c>
      <c r="G2068">
        <v>20061.44921875</v>
      </c>
      <c r="H2068" s="12">
        <v>92.977783203125</v>
      </c>
      <c r="I2068" s="13">
        <f t="shared" si="351"/>
        <v>329.34085994788171</v>
      </c>
      <c r="K2068" s="19">
        <v>45782</v>
      </c>
      <c r="L2068" s="14">
        <f t="shared" si="352"/>
        <v>729010.21212593629</v>
      </c>
      <c r="M2068" s="14">
        <f t="shared" si="353"/>
        <v>28900262.4637523</v>
      </c>
      <c r="N2068" s="14">
        <f t="shared" si="354"/>
        <v>9880.2257984364569</v>
      </c>
      <c r="O2068" s="17">
        <f t="shared" si="355"/>
        <v>29639152.90167667</v>
      </c>
      <c r="P2068" s="16">
        <f>P2067*EXP($C$17/52)+(-MAX(O$2:O2067)*$C$16)</f>
        <v>-39084861.81693878</v>
      </c>
      <c r="Q2068" s="2">
        <f t="shared" si="350"/>
        <v>0.75832819981549771</v>
      </c>
    </row>
    <row r="2069" spans="1:17" x14ac:dyDescent="0.4">
      <c r="F2069" s="18">
        <v>45789</v>
      </c>
      <c r="G2069">
        <v>21427.939453125</v>
      </c>
      <c r="H2069" s="12">
        <v>105.943519592285</v>
      </c>
      <c r="I2069" s="13">
        <f t="shared" si="351"/>
        <v>329.53091910964594</v>
      </c>
      <c r="K2069" s="19">
        <v>45789</v>
      </c>
      <c r="L2069" s="14">
        <f t="shared" si="352"/>
        <v>778666.91064095066</v>
      </c>
      <c r="M2069" s="14">
        <f t="shared" si="353"/>
        <v>32930399.253139142</v>
      </c>
      <c r="N2069" s="14">
        <f t="shared" si="354"/>
        <v>9885.9275732893839</v>
      </c>
      <c r="O2069" s="17">
        <f t="shared" si="355"/>
        <v>33718952.091353379</v>
      </c>
      <c r="P2069" s="16">
        <f t="shared" ref="P2069:P2080" si="357">P2068*EXP($C$17/52)</f>
        <v>-39129985.762459002</v>
      </c>
      <c r="Q2069" s="2">
        <f t="shared" si="350"/>
        <v>0.86171644160686289</v>
      </c>
    </row>
    <row r="2070" spans="1:17" x14ac:dyDescent="0.4">
      <c r="F2070" s="18">
        <v>45796</v>
      </c>
      <c r="G2070">
        <v>20915.66015625</v>
      </c>
      <c r="H2070" s="12">
        <v>100.829147338867</v>
      </c>
      <c r="I2070" s="13">
        <f t="shared" si="351"/>
        <v>329.72108795256236</v>
      </c>
      <c r="K2070" s="19">
        <v>45796</v>
      </c>
      <c r="L2070" s="14">
        <f t="shared" si="352"/>
        <v>760051.26454228675</v>
      </c>
      <c r="M2070" s="14">
        <f t="shared" si="353"/>
        <v>31340700.129659239</v>
      </c>
      <c r="N2070" s="14">
        <f t="shared" si="354"/>
        <v>9891.6326385768753</v>
      </c>
      <c r="O2070" s="17">
        <f t="shared" si="355"/>
        <v>32110643.026840102</v>
      </c>
      <c r="P2070" s="16">
        <f t="shared" si="357"/>
        <v>-39175161.804119892</v>
      </c>
      <c r="Q2070" s="2">
        <f t="shared" si="350"/>
        <v>0.8196684212153823</v>
      </c>
    </row>
    <row r="2071" spans="1:17" x14ac:dyDescent="0.4">
      <c r="F2071" s="18">
        <v>45803</v>
      </c>
      <c r="G2071">
        <v>21340.990234375</v>
      </c>
      <c r="H2071" s="12">
        <v>104.614990234375</v>
      </c>
      <c r="I2071" s="13">
        <f t="shared" si="351"/>
        <v>329.91136653992675</v>
      </c>
      <c r="K2071" s="19">
        <v>45803</v>
      </c>
      <c r="L2071" s="14">
        <f t="shared" si="352"/>
        <v>775507.27507753985</v>
      </c>
      <c r="M2071" s="14">
        <f t="shared" si="353"/>
        <v>32517452.785588726</v>
      </c>
      <c r="N2071" s="14">
        <f t="shared" si="354"/>
        <v>9897.3409961978068</v>
      </c>
      <c r="O2071" s="17">
        <f t="shared" si="355"/>
        <v>33302857.401662465</v>
      </c>
      <c r="P2071" s="16">
        <f t="shared" si="357"/>
        <v>-39220390.002067082</v>
      </c>
      <c r="Q2071" s="2">
        <f t="shared" si="350"/>
        <v>0.84912101587738575</v>
      </c>
    </row>
    <row r="2072" spans="1:17" x14ac:dyDescent="0.4">
      <c r="F2072" s="18">
        <v>45810</v>
      </c>
      <c r="G2072">
        <v>21761.7890625</v>
      </c>
      <c r="H2072" s="12">
        <v>108.830345153808</v>
      </c>
      <c r="I2072" s="13">
        <f t="shared" si="351"/>
        <v>330.10175493507154</v>
      </c>
      <c r="K2072" s="19">
        <v>45810</v>
      </c>
      <c r="L2072" s="14">
        <f t="shared" si="352"/>
        <v>790798.62514944992</v>
      </c>
      <c r="M2072" s="14">
        <f t="shared" si="353"/>
        <v>33827710.56279704</v>
      </c>
      <c r="N2072" s="14">
        <f t="shared" si="354"/>
        <v>9903.0526480521494</v>
      </c>
      <c r="O2072" s="17">
        <f t="shared" si="355"/>
        <v>34628412.240594544</v>
      </c>
      <c r="P2072" s="16">
        <f t="shared" si="357"/>
        <v>-39265670.416515626</v>
      </c>
      <c r="Q2072" s="2">
        <f t="shared" si="350"/>
        <v>0.881900445688797</v>
      </c>
    </row>
    <row r="2073" spans="1:17" x14ac:dyDescent="0.4">
      <c r="F2073" s="18">
        <v>45817</v>
      </c>
      <c r="G2073">
        <v>21631.0390625</v>
      </c>
      <c r="H2073" s="12">
        <v>107.491821289062</v>
      </c>
      <c r="I2073" s="13">
        <f t="shared" si="351"/>
        <v>330.29225320136561</v>
      </c>
      <c r="K2073" s="19">
        <v>45817</v>
      </c>
      <c r="L2073" s="14">
        <f t="shared" si="352"/>
        <v>786047.31908994657</v>
      </c>
      <c r="M2073" s="14">
        <f t="shared" si="353"/>
        <v>33411657.50503974</v>
      </c>
      <c r="N2073" s="14">
        <f t="shared" si="354"/>
        <v>9908.7675960409706</v>
      </c>
      <c r="O2073" s="17">
        <f t="shared" si="355"/>
        <v>34207613.591725729</v>
      </c>
      <c r="P2073" s="16">
        <f t="shared" si="357"/>
        <v>-39311003.10775011</v>
      </c>
      <c r="Q2073" s="2">
        <f t="shared" si="350"/>
        <v>0.87017910730906145</v>
      </c>
    </row>
    <row r="2074" spans="1:17" x14ac:dyDescent="0.4">
      <c r="F2074" s="18">
        <v>45824</v>
      </c>
      <c r="G2074">
        <v>21626.390625</v>
      </c>
      <c r="H2074" s="12">
        <v>107.23210144042901</v>
      </c>
      <c r="I2074" s="13">
        <f t="shared" si="351"/>
        <v>330.48286140221444</v>
      </c>
      <c r="K2074" s="19">
        <v>45824</v>
      </c>
      <c r="L2074" s="14">
        <f t="shared" si="352"/>
        <v>785878.40016634448</v>
      </c>
      <c r="M2074" s="14">
        <f t="shared" si="353"/>
        <v>33330928.845633637</v>
      </c>
      <c r="N2074" s="14">
        <f t="shared" si="354"/>
        <v>9914.485842066435</v>
      </c>
      <c r="O2074" s="17">
        <f t="shared" si="355"/>
        <v>34126721.731642045</v>
      </c>
      <c r="P2074" s="16">
        <f t="shared" si="357"/>
        <v>-39356388.136124715</v>
      </c>
      <c r="Q2074" s="2">
        <f t="shared" si="350"/>
        <v>0.86712026554890009</v>
      </c>
    </row>
    <row r="2075" spans="1:17" x14ac:dyDescent="0.4">
      <c r="F2075" s="18">
        <v>45831</v>
      </c>
      <c r="G2075">
        <v>22534.19921875</v>
      </c>
      <c r="H2075" s="12">
        <v>116.10235595703099</v>
      </c>
      <c r="I2075" s="13">
        <f t="shared" si="351"/>
        <v>330.67357960106011</v>
      </c>
      <c r="K2075" s="19">
        <v>45831</v>
      </c>
      <c r="L2075" s="14">
        <f t="shared" si="352"/>
        <v>818867.13035642949</v>
      </c>
      <c r="M2075" s="14">
        <f t="shared" si="353"/>
        <v>36088067.968751229</v>
      </c>
      <c r="N2075" s="14">
        <f t="shared" si="354"/>
        <v>9920.2073880318057</v>
      </c>
      <c r="O2075" s="17">
        <f t="shared" si="355"/>
        <v>36916855.306495689</v>
      </c>
      <c r="P2075" s="16">
        <f t="shared" si="357"/>
        <v>-39401825.562063307</v>
      </c>
      <c r="Q2075" s="2">
        <f t="shared" si="350"/>
        <v>0.93693261111332404</v>
      </c>
    </row>
    <row r="2076" spans="1:17" x14ac:dyDescent="0.4">
      <c r="F2076" s="18">
        <v>45838</v>
      </c>
      <c r="G2076">
        <v>22866.970703125</v>
      </c>
      <c r="H2076" s="12">
        <v>119.48999786376901</v>
      </c>
      <c r="I2076" s="13">
        <f t="shared" si="351"/>
        <v>330.86440786138138</v>
      </c>
      <c r="K2076" s="19">
        <v>45838</v>
      </c>
      <c r="L2076" s="14">
        <f t="shared" si="352"/>
        <v>830959.66703054705</v>
      </c>
      <c r="M2076" s="14">
        <f t="shared" si="353"/>
        <v>37141047.905087717</v>
      </c>
      <c r="N2076" s="14">
        <f t="shared" si="354"/>
        <v>9925.9322358414429</v>
      </c>
      <c r="O2076" s="17">
        <f t="shared" si="355"/>
        <v>37981933.504354112</v>
      </c>
      <c r="P2076" s="16">
        <f t="shared" si="357"/>
        <v>-39447315.446059503</v>
      </c>
      <c r="Q2076" s="2">
        <f t="shared" si="350"/>
        <v>0.9628521757403451</v>
      </c>
    </row>
    <row r="2077" spans="1:17" x14ac:dyDescent="0.4">
      <c r="F2077" s="18">
        <v>45845</v>
      </c>
      <c r="G2077">
        <v>22780.599609375</v>
      </c>
      <c r="H2077" s="12">
        <v>118.5</v>
      </c>
      <c r="I2077" s="13">
        <f t="shared" si="351"/>
        <v>331.05534624669349</v>
      </c>
      <c r="K2077" s="19">
        <v>45845</v>
      </c>
      <c r="L2077" s="14">
        <f t="shared" si="352"/>
        <v>827821.03987108008</v>
      </c>
      <c r="M2077" s="14">
        <f t="shared" si="353"/>
        <v>36833327.102162436</v>
      </c>
      <c r="N2077" s="14">
        <f t="shared" si="354"/>
        <v>9931.6603874008069</v>
      </c>
      <c r="O2077" s="17">
        <f t="shared" si="355"/>
        <v>37671079.802420922</v>
      </c>
      <c r="P2077" s="16">
        <f t="shared" si="357"/>
        <v>-39492857.848676763</v>
      </c>
      <c r="Q2077" s="2">
        <f t="shared" si="350"/>
        <v>0.95387069598163099</v>
      </c>
    </row>
    <row r="2078" spans="1:17" x14ac:dyDescent="0.4">
      <c r="A2078" s="7"/>
      <c r="E2078" s="7"/>
      <c r="F2078" s="20">
        <v>45852</v>
      </c>
      <c r="G2078" s="8">
        <v>23065.474609375</v>
      </c>
      <c r="H2078" s="21">
        <v>121.370002746582</v>
      </c>
      <c r="I2078" s="22">
        <f t="shared" si="351"/>
        <v>331.24639482054846</v>
      </c>
      <c r="J2078" s="22"/>
      <c r="K2078" s="23">
        <v>45852</v>
      </c>
      <c r="L2078" s="24">
        <f t="shared" si="352"/>
        <v>838173.07286305737</v>
      </c>
      <c r="M2078" s="24">
        <f t="shared" si="353"/>
        <v>37725409.380212724</v>
      </c>
      <c r="N2078" s="24">
        <f t="shared" si="354"/>
        <v>9937.3918446164571</v>
      </c>
      <c r="O2078" s="25">
        <f t="shared" si="355"/>
        <v>38573519.844920397</v>
      </c>
      <c r="P2078" s="26">
        <f t="shared" si="357"/>
        <v>-39538452.830548473</v>
      </c>
      <c r="Q2078" s="2">
        <f t="shared" si="350"/>
        <v>0.97559507475511176</v>
      </c>
    </row>
    <row r="2079" spans="1:17" x14ac:dyDescent="0.4">
      <c r="P2079" s="16">
        <f t="shared" si="357"/>
        <v>-39584100.452378012</v>
      </c>
    </row>
    <row r="2080" spans="1:17" x14ac:dyDescent="0.4">
      <c r="P2080" s="16">
        <f t="shared" si="357"/>
        <v>-39629800.774938859</v>
      </c>
    </row>
    <row r="2081" spans="2:16" x14ac:dyDescent="0.4">
      <c r="P2081" s="16">
        <f>P2080*EXP($C$17/52)+(-MAX(O$2:O2080)*$C$16)</f>
        <v>-40447024.255973049</v>
      </c>
    </row>
    <row r="2082" spans="2:16" x14ac:dyDescent="0.4">
      <c r="B2082" s="7"/>
      <c r="C2082" s="7"/>
      <c r="D208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Non-rebalancing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肯毅 林</dc:creator>
  <cp:lastModifiedBy>肯毅 林</cp:lastModifiedBy>
  <dcterms:created xsi:type="dcterms:W3CDTF">2025-07-20T15:44:33Z</dcterms:created>
  <dcterms:modified xsi:type="dcterms:W3CDTF">2025-07-23T02:15:50Z</dcterms:modified>
</cp:coreProperties>
</file>