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Yunlong\Desktop\Recommender-System\"/>
    </mc:Choice>
  </mc:AlternateContent>
  <xr:revisionPtr revIDLastSave="0" documentId="8_{4FBE906A-5F82-49DD-BF92-CA94077F479B}" xr6:coauthVersionLast="47" xr6:coauthVersionMax="47" xr10:uidLastSave="{00000000-0000-0000-0000-000000000000}"/>
  <bookViews>
    <workbookView xWindow="-19140" yWindow="3040" windowWidth="19230" windowHeight="10880" xr2:uid="{00000000-000D-0000-FFFF-FFFF00000000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7" i="1" l="1"/>
  <c r="AL38" i="1"/>
  <c r="AL45" i="1"/>
  <c r="AL46" i="1"/>
  <c r="AL47" i="1"/>
  <c r="AL48" i="1"/>
  <c r="AL49" i="1"/>
  <c r="AL50" i="1"/>
  <c r="AP33" i="1"/>
  <c r="AP34" i="1"/>
  <c r="AP35" i="1"/>
  <c r="AP36" i="1"/>
  <c r="AP37" i="1"/>
  <c r="AP38" i="1"/>
  <c r="AP45" i="1"/>
  <c r="AP46" i="1"/>
  <c r="AP47" i="1"/>
  <c r="AP48" i="1"/>
  <c r="AP49" i="1"/>
  <c r="AP50" i="1"/>
  <c r="AL34" i="1"/>
  <c r="AL35" i="1"/>
  <c r="AL36" i="1"/>
  <c r="AL33" i="1"/>
  <c r="AE41" i="1"/>
  <c r="AF41" i="1" s="1"/>
  <c r="U18" i="1"/>
  <c r="U19" i="1"/>
  <c r="U20" i="1"/>
  <c r="U22" i="1"/>
  <c r="U23" i="1"/>
  <c r="U24" i="1"/>
  <c r="U25" i="1"/>
  <c r="U26" i="1"/>
  <c r="U27" i="1"/>
  <c r="U29" i="1"/>
  <c r="U30" i="1"/>
  <c r="U31" i="1"/>
  <c r="U32" i="1"/>
  <c r="U33" i="1"/>
  <c r="U34" i="1"/>
  <c r="U35" i="1"/>
  <c r="U36" i="1"/>
  <c r="U37" i="1"/>
  <c r="U38" i="1"/>
  <c r="U39" i="1"/>
  <c r="U40" i="1"/>
  <c r="U42" i="1"/>
  <c r="U43" i="1"/>
  <c r="U44" i="1"/>
  <c r="U45" i="1"/>
  <c r="U46" i="1"/>
  <c r="U47" i="1"/>
  <c r="U48" i="1"/>
  <c r="U49" i="1"/>
  <c r="U50" i="1"/>
  <c r="U51" i="1"/>
  <c r="U52" i="1"/>
  <c r="U53" i="1"/>
  <c r="U1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2" i="1"/>
  <c r="T23" i="1"/>
  <c r="T24" i="1"/>
  <c r="T25" i="1"/>
  <c r="T26" i="1"/>
  <c r="T27" i="1"/>
  <c r="T29" i="1"/>
  <c r="AE29" i="1" s="1"/>
  <c r="AF29" i="1" s="1"/>
  <c r="T30" i="1"/>
  <c r="AE30" i="1" s="1"/>
  <c r="AF30" i="1" s="1"/>
  <c r="T31" i="1"/>
  <c r="AE31" i="1" s="1"/>
  <c r="AF31" i="1" s="1"/>
  <c r="T32" i="1"/>
  <c r="AE32" i="1" s="1"/>
  <c r="AF32" i="1" s="1"/>
  <c r="T33" i="1"/>
  <c r="AE33" i="1" s="1"/>
  <c r="AF33" i="1" s="1"/>
  <c r="T34" i="1"/>
  <c r="AE34" i="1" s="1"/>
  <c r="AF34" i="1" s="1"/>
  <c r="T35" i="1"/>
  <c r="AE35" i="1" s="1"/>
  <c r="AF35" i="1" s="1"/>
  <c r="T36" i="1"/>
  <c r="AE36" i="1" s="1"/>
  <c r="AF36" i="1" s="1"/>
  <c r="T37" i="1"/>
  <c r="AE37" i="1" s="1"/>
  <c r="AF37" i="1" s="1"/>
  <c r="T38" i="1"/>
  <c r="AE38" i="1" s="1"/>
  <c r="AF38" i="1" s="1"/>
  <c r="T39" i="1"/>
  <c r="AE39" i="1" s="1"/>
  <c r="AF39" i="1" s="1"/>
  <c r="T40" i="1"/>
  <c r="AE40" i="1" s="1"/>
  <c r="AF40" i="1" s="1"/>
  <c r="T42" i="1"/>
  <c r="AE42" i="1" s="1"/>
  <c r="AF42" i="1" s="1"/>
  <c r="T43" i="1"/>
  <c r="AE43" i="1" s="1"/>
  <c r="AF43" i="1" s="1"/>
  <c r="T44" i="1"/>
  <c r="AE44" i="1" s="1"/>
  <c r="AF44" i="1" s="1"/>
  <c r="T45" i="1"/>
  <c r="AE45" i="1" s="1"/>
  <c r="AF45" i="1" s="1"/>
  <c r="T46" i="1"/>
  <c r="AE46" i="1" s="1"/>
  <c r="AF46" i="1" s="1"/>
  <c r="T47" i="1"/>
  <c r="AE47" i="1" s="1"/>
  <c r="AF47" i="1" s="1"/>
  <c r="T48" i="1"/>
  <c r="AE48" i="1" s="1"/>
  <c r="AF48" i="1" s="1"/>
  <c r="T49" i="1"/>
  <c r="AE49" i="1" s="1"/>
  <c r="AF49" i="1" s="1"/>
  <c r="T50" i="1"/>
  <c r="AE50" i="1" s="1"/>
  <c r="AF50" i="1" s="1"/>
  <c r="T51" i="1"/>
  <c r="AE51" i="1" s="1"/>
  <c r="AF51" i="1" s="1"/>
  <c r="T52" i="1"/>
  <c r="AE52" i="1" s="1"/>
  <c r="AF52" i="1" s="1"/>
  <c r="T53" i="1"/>
  <c r="AE53" i="1" s="1"/>
  <c r="AF53" i="1" s="1"/>
  <c r="T2" i="1"/>
  <c r="G49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12" i="1"/>
  <c r="H12" i="1"/>
  <c r="G13" i="1"/>
  <c r="H13" i="1"/>
  <c r="G11" i="1"/>
  <c r="H11" i="1"/>
  <c r="G47" i="1"/>
  <c r="H47" i="1"/>
  <c r="G42" i="1"/>
  <c r="H42" i="1"/>
  <c r="G43" i="1"/>
  <c r="H43" i="1"/>
  <c r="G44" i="1"/>
  <c r="H44" i="1"/>
  <c r="G45" i="1"/>
  <c r="H45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6" i="1"/>
  <c r="H46" i="1"/>
  <c r="G48" i="1"/>
  <c r="H48" i="1"/>
  <c r="H49" i="1"/>
  <c r="G50" i="1"/>
  <c r="H50" i="1"/>
  <c r="G51" i="1"/>
  <c r="H51" i="1"/>
  <c r="G52" i="1"/>
  <c r="H52" i="1"/>
  <c r="G53" i="1"/>
  <c r="H53" i="1"/>
  <c r="G27" i="1"/>
  <c r="G22" i="1"/>
  <c r="H22" i="1"/>
  <c r="G23" i="1"/>
  <c r="H23" i="1"/>
  <c r="G24" i="1"/>
  <c r="H24" i="1"/>
  <c r="G25" i="1"/>
  <c r="H25" i="1"/>
  <c r="G26" i="1"/>
  <c r="H26" i="1"/>
  <c r="H27" i="1"/>
  <c r="H10" i="1"/>
  <c r="G10" i="1"/>
  <c r="G7" i="1"/>
  <c r="H7" i="1"/>
  <c r="G8" i="1"/>
  <c r="H8" i="1"/>
  <c r="G9" i="1"/>
  <c r="H9" i="1"/>
  <c r="G6" i="1"/>
  <c r="H6" i="1"/>
  <c r="G4" i="1"/>
  <c r="H4" i="1"/>
  <c r="G5" i="1"/>
  <c r="H5" i="1"/>
  <c r="G2" i="1"/>
  <c r="G3" i="1"/>
  <c r="H3" i="1"/>
  <c r="H2" i="1"/>
</calcChain>
</file>

<file path=xl/sharedStrings.xml><?xml version="1.0" encoding="utf-8"?>
<sst xmlns="http://schemas.openxmlformats.org/spreadsheetml/2006/main" count="357" uniqueCount="69">
  <si>
    <t>dataset</t>
    <phoneticPr fontId="1" type="noConversion"/>
  </si>
  <si>
    <t>window</t>
    <phoneticPr fontId="1" type="noConversion"/>
  </si>
  <si>
    <t>training method</t>
    <phoneticPr fontId="1" type="noConversion"/>
  </si>
  <si>
    <t>loss function</t>
    <phoneticPr fontId="1" type="noConversion"/>
  </si>
  <si>
    <t>learning rate</t>
    <phoneticPr fontId="1" type="noConversion"/>
  </si>
  <si>
    <t>model</t>
    <phoneticPr fontId="1" type="noConversion"/>
  </si>
  <si>
    <t>Recall@10</t>
    <phoneticPr fontId="1" type="noConversion"/>
  </si>
  <si>
    <t>P90Coverage@10</t>
    <phoneticPr fontId="1" type="noConversion"/>
  </si>
  <si>
    <t>P</t>
    <phoneticPr fontId="1" type="noConversion"/>
  </si>
  <si>
    <t>G1Recall</t>
    <phoneticPr fontId="1" type="noConversion"/>
  </si>
  <si>
    <t>G1P90</t>
    <phoneticPr fontId="1" type="noConversion"/>
  </si>
  <si>
    <t>G2Recall</t>
    <phoneticPr fontId="1" type="noConversion"/>
  </si>
  <si>
    <t>G2P90</t>
    <phoneticPr fontId="1" type="noConversion"/>
  </si>
  <si>
    <t>G3Recall</t>
    <phoneticPr fontId="1" type="noConversion"/>
  </si>
  <si>
    <t>G3P90</t>
    <phoneticPr fontId="1" type="noConversion"/>
  </si>
  <si>
    <t>G4Recall</t>
    <phoneticPr fontId="1" type="noConversion"/>
  </si>
  <si>
    <t>G4P90</t>
    <phoneticPr fontId="1" type="noConversion"/>
  </si>
  <si>
    <t>G5Recall</t>
    <phoneticPr fontId="1" type="noConversion"/>
  </si>
  <si>
    <t>G5P90</t>
    <phoneticPr fontId="1" type="noConversion"/>
  </si>
  <si>
    <t>ml-1m</t>
  </si>
  <si>
    <t>ml-1m</t>
    <phoneticPr fontId="1" type="noConversion"/>
  </si>
  <si>
    <t>train from scratch</t>
    <phoneticPr fontId="1" type="noConversion"/>
  </si>
  <si>
    <t>bce</t>
    <phoneticPr fontId="1" type="noConversion"/>
  </si>
  <si>
    <t>normal_sasrec</t>
    <phoneticPr fontId="1" type="noConversion"/>
  </si>
  <si>
    <t>sasrec_sampled</t>
    <phoneticPr fontId="1" type="noConversion"/>
  </si>
  <si>
    <t>all_action</t>
    <phoneticPr fontId="1" type="noConversion"/>
  </si>
  <si>
    <t>dense_all_action</t>
    <phoneticPr fontId="1" type="noConversion"/>
  </si>
  <si>
    <t>sampled_softmax</t>
    <phoneticPr fontId="1" type="noConversion"/>
  </si>
  <si>
    <t>combined</t>
    <phoneticPr fontId="1" type="noConversion"/>
  </si>
  <si>
    <t>dense_all_action+</t>
    <phoneticPr fontId="1" type="noConversion"/>
  </si>
  <si>
    <t>dense_all_action++</t>
    <phoneticPr fontId="1" type="noConversion"/>
  </si>
  <si>
    <t>transfer learning</t>
    <phoneticPr fontId="1" type="noConversion"/>
  </si>
  <si>
    <t>T</t>
    <phoneticPr fontId="1" type="noConversion"/>
  </si>
  <si>
    <t>ml-20m</t>
  </si>
  <si>
    <t>ml-20m</t>
    <phoneticPr fontId="1" type="noConversion"/>
  </si>
  <si>
    <t>t2v_normal_sasrec</t>
    <phoneticPr fontId="1" type="noConversion"/>
  </si>
  <si>
    <t>t2v_all_action</t>
    <phoneticPr fontId="1" type="noConversion"/>
  </si>
  <si>
    <t>t2v_dense_all_action</t>
    <phoneticPr fontId="1" type="noConversion"/>
  </si>
  <si>
    <t>t2v_combined</t>
    <phoneticPr fontId="1" type="noConversion"/>
  </si>
  <si>
    <t>t2v_dense_all_action+</t>
    <phoneticPr fontId="1" type="noConversion"/>
  </si>
  <si>
    <t>t2v_dense_all_action++</t>
    <phoneticPr fontId="1" type="noConversion"/>
  </si>
  <si>
    <t>GPU</t>
    <phoneticPr fontId="1" type="noConversion"/>
  </si>
  <si>
    <t>Coverage Epoch</t>
    <phoneticPr fontId="1" type="noConversion"/>
  </si>
  <si>
    <t>G1 epoch</t>
    <phoneticPr fontId="1" type="noConversion"/>
  </si>
  <si>
    <t>G2 epoch</t>
    <phoneticPr fontId="1" type="noConversion"/>
  </si>
  <si>
    <t>G3 epoch</t>
    <phoneticPr fontId="1" type="noConversion"/>
  </si>
  <si>
    <t>G4 epoch</t>
    <phoneticPr fontId="1" type="noConversion"/>
  </si>
  <si>
    <t>G5 epoch</t>
    <phoneticPr fontId="1" type="noConversion"/>
  </si>
  <si>
    <t>Traing time</t>
    <phoneticPr fontId="1" type="noConversion"/>
  </si>
  <si>
    <t>SASRec</t>
  </si>
  <si>
    <t xml:space="preserve">All action </t>
    <phoneticPr fontId="1" type="noConversion"/>
  </si>
  <si>
    <t>Dense all action</t>
  </si>
  <si>
    <t>Combined</t>
  </si>
  <si>
    <t>Dense all action+</t>
  </si>
  <si>
    <t xml:space="preserve">Combined+ </t>
  </si>
  <si>
    <t>Training Speed</t>
    <phoneticPr fontId="1" type="noConversion"/>
  </si>
  <si>
    <t>Time</t>
    <phoneticPr fontId="1" type="noConversion"/>
  </si>
  <si>
    <t>SASRec</t>
    <phoneticPr fontId="1" type="noConversion"/>
  </si>
  <si>
    <t>All Action</t>
    <phoneticPr fontId="1" type="noConversion"/>
  </si>
  <si>
    <t>Dense all action</t>
    <phoneticPr fontId="1" type="noConversion"/>
  </si>
  <si>
    <t>Combined</t>
    <phoneticPr fontId="1" type="noConversion"/>
  </si>
  <si>
    <t>Dense all action+</t>
    <phoneticPr fontId="1" type="noConversion"/>
  </si>
  <si>
    <t>Combined+</t>
    <phoneticPr fontId="1" type="noConversion"/>
  </si>
  <si>
    <t>T-SASRec</t>
    <phoneticPr fontId="1" type="noConversion"/>
  </si>
  <si>
    <t>T-All Action</t>
    <phoneticPr fontId="1" type="noConversion"/>
  </si>
  <si>
    <t>T-Dense all action</t>
    <phoneticPr fontId="1" type="noConversion"/>
  </si>
  <si>
    <t>T-Combined</t>
    <phoneticPr fontId="1" type="noConversion"/>
  </si>
  <si>
    <t>T-Dense all action+</t>
    <phoneticPr fontId="1" type="noConversion"/>
  </si>
  <si>
    <t>T-Combined+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</si>
</sst>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scheme val="minor"/>
    </font>
    <font>
      <sz val="11"/>
      <color rgb="FFFF0000"/>
      <name val="等线"/>
      <family val="2"/>
      <charset val="134"/>
      <scheme val="minor"/>
    </font>
    <font>
      <sz val="11"/>
      <color theme="4"/>
      <name val="等线"/>
      <family val="2"/>
      <scheme val="minor"/>
    </font>
    <font>
      <sz val="11"/>
      <color rgb="FFC0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1" applyAlignment="1"/>
    <xf numFmtId="0" fontId="6" fillId="0" borderId="0" xfId="0" applyFont="1"/>
  </cellXfs>
  <cellStyles count="2">
    <cellStyle name="常规" xfId="0" builtinId="0"/>
    <cellStyle name="警告文本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81"/>
  <sheetViews>
    <sheetView tabSelected="1" topLeftCell="AF1" zoomScale="160" zoomScaleNormal="160" workbookViewId="0">
      <pane ySplit="1" topLeftCell="A35" activePane="bottomLeft" state="frozen"/>
      <selection pane="bottomLeft" activeCell="AH65" sqref="AH65:AI65"/>
    </sheetView>
  </sheetViews>
  <sheetFormatPr defaultRowHeight="14.25"/>
  <cols>
    <col min="3" max="3" width="15.375" customWidth="1"/>
    <col min="4" max="4" width="14.75" customWidth="1"/>
    <col min="5" max="5" width="10.875" customWidth="1"/>
    <col min="6" max="6" width="19.375" customWidth="1"/>
    <col min="7" max="7" width="12" customWidth="1"/>
    <col min="8" max="8" width="15.375" customWidth="1"/>
    <col min="20" max="21" width="17.625" customWidth="1"/>
    <col min="22" max="22" width="14.125" customWidth="1"/>
    <col min="23" max="23" width="9.875" customWidth="1"/>
    <col min="33" max="33" width="16.125" customWidth="1"/>
  </cols>
  <sheetData>
    <row r="1" spans="1:3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41</v>
      </c>
      <c r="T1" t="s">
        <v>42</v>
      </c>
      <c r="U1" t="s">
        <v>48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D1" t="s">
        <v>55</v>
      </c>
      <c r="AF1" t="s">
        <v>56</v>
      </c>
    </row>
    <row r="2" spans="1:32">
      <c r="A2" t="s">
        <v>8</v>
      </c>
      <c r="B2" t="s">
        <v>20</v>
      </c>
      <c r="C2" t="s">
        <v>21</v>
      </c>
      <c r="D2" t="s">
        <v>22</v>
      </c>
      <c r="E2">
        <v>1E-3</v>
      </c>
      <c r="F2" t="s">
        <v>23</v>
      </c>
      <c r="G2">
        <f t="shared" ref="G2:G12" si="0">AVERAGE(I2,K2,M2,O2,Q2)</f>
        <v>0.46327999999999997</v>
      </c>
      <c r="H2">
        <f t="shared" ref="H2:H12" si="1">AVERAGE(J2,L2,N2,P2,R2)</f>
        <v>0.36129999999999995</v>
      </c>
      <c r="I2">
        <v>0.46820000000000001</v>
      </c>
      <c r="J2">
        <v>0.37759999999999999</v>
      </c>
      <c r="K2">
        <v>0.4622</v>
      </c>
      <c r="L2">
        <v>0.36070000000000002</v>
      </c>
      <c r="M2">
        <v>0.4592</v>
      </c>
      <c r="N2">
        <v>0.35799999999999998</v>
      </c>
      <c r="O2">
        <v>0.46679999999999999</v>
      </c>
      <c r="P2">
        <v>0.35949999999999999</v>
      </c>
      <c r="Q2">
        <v>0.46</v>
      </c>
      <c r="R2">
        <v>0.35070000000000001</v>
      </c>
      <c r="T2">
        <f t="shared" ref="T2:T20" si="2">AVERAGE(V2,W2,X2,Y2,Z2)</f>
        <v>232</v>
      </c>
      <c r="U2">
        <v>1.68</v>
      </c>
      <c r="V2">
        <v>360</v>
      </c>
      <c r="W2">
        <v>240</v>
      </c>
      <c r="X2">
        <v>200</v>
      </c>
      <c r="Y2">
        <v>220</v>
      </c>
      <c r="Z2">
        <v>140</v>
      </c>
    </row>
    <row r="3" spans="1:32">
      <c r="A3" t="s">
        <v>8</v>
      </c>
      <c r="B3" t="s">
        <v>20</v>
      </c>
      <c r="C3" t="s">
        <v>21</v>
      </c>
      <c r="D3" t="s">
        <v>22</v>
      </c>
      <c r="E3">
        <v>1E-3</v>
      </c>
      <c r="F3" t="s">
        <v>24</v>
      </c>
      <c r="G3">
        <f t="shared" si="0"/>
        <v>0.43373999999999996</v>
      </c>
      <c r="H3">
        <f t="shared" si="1"/>
        <v>0.26761999999999997</v>
      </c>
      <c r="I3">
        <v>0.42780000000000001</v>
      </c>
      <c r="J3">
        <v>0.28039999999999998</v>
      </c>
      <c r="K3">
        <v>0.43530000000000002</v>
      </c>
      <c r="L3">
        <v>0.25879999999999997</v>
      </c>
      <c r="M3">
        <v>0.436</v>
      </c>
      <c r="N3">
        <v>0.2661</v>
      </c>
      <c r="O3">
        <v>0.43859999999999999</v>
      </c>
      <c r="P3">
        <v>0.26379999999999998</v>
      </c>
      <c r="Q3">
        <v>0.43099999999999999</v>
      </c>
      <c r="R3">
        <v>0.26900000000000002</v>
      </c>
      <c r="T3">
        <f t="shared" si="2"/>
        <v>11.6</v>
      </c>
      <c r="U3">
        <v>22.5</v>
      </c>
      <c r="V3">
        <v>6</v>
      </c>
      <c r="W3">
        <v>14</v>
      </c>
      <c r="X3">
        <v>12</v>
      </c>
      <c r="Y3">
        <v>20</v>
      </c>
      <c r="Z3">
        <v>6</v>
      </c>
    </row>
    <row r="4" spans="1:32">
      <c r="A4" t="s">
        <v>8</v>
      </c>
      <c r="B4" t="s">
        <v>19</v>
      </c>
      <c r="C4" t="s">
        <v>21</v>
      </c>
      <c r="D4" t="s">
        <v>22</v>
      </c>
      <c r="E4">
        <v>1E-3</v>
      </c>
      <c r="F4" t="s">
        <v>25</v>
      </c>
      <c r="G4">
        <f t="shared" si="0"/>
        <v>0.34329999999999999</v>
      </c>
      <c r="H4">
        <f t="shared" si="1"/>
        <v>0.34062000000000003</v>
      </c>
      <c r="I4">
        <v>0.3453</v>
      </c>
      <c r="J4">
        <v>0.35220000000000001</v>
      </c>
      <c r="K4">
        <v>0.34539999999999998</v>
      </c>
      <c r="L4">
        <v>0.34510000000000002</v>
      </c>
      <c r="M4">
        <v>0.3387</v>
      </c>
      <c r="N4">
        <v>0.31669999999999998</v>
      </c>
      <c r="O4">
        <v>0.3427</v>
      </c>
      <c r="P4">
        <v>0.34889999999999999</v>
      </c>
      <c r="Q4">
        <v>0.34439999999999998</v>
      </c>
      <c r="R4">
        <v>0.3402</v>
      </c>
      <c r="T4">
        <f t="shared" si="2"/>
        <v>288</v>
      </c>
      <c r="U4">
        <v>3.51</v>
      </c>
      <c r="V4">
        <v>340</v>
      </c>
      <c r="W4">
        <v>320</v>
      </c>
      <c r="X4">
        <v>140</v>
      </c>
      <c r="Y4">
        <v>400</v>
      </c>
      <c r="Z4">
        <v>240</v>
      </c>
    </row>
    <row r="5" spans="1:32">
      <c r="A5" t="s">
        <v>8</v>
      </c>
      <c r="B5" t="s">
        <v>19</v>
      </c>
      <c r="C5" t="s">
        <v>21</v>
      </c>
      <c r="D5" t="s">
        <v>22</v>
      </c>
      <c r="E5">
        <v>1E-3</v>
      </c>
      <c r="F5" t="s">
        <v>26</v>
      </c>
      <c r="G5">
        <f t="shared" si="0"/>
        <v>0.20976000000000003</v>
      </c>
      <c r="H5">
        <f t="shared" si="1"/>
        <v>0.29754000000000003</v>
      </c>
      <c r="I5">
        <v>0.20899999999999999</v>
      </c>
      <c r="J5">
        <v>0.30969999999999998</v>
      </c>
      <c r="K5">
        <v>0.21429999999999999</v>
      </c>
      <c r="L5">
        <v>0.28100000000000003</v>
      </c>
      <c r="M5">
        <v>0.2114</v>
      </c>
      <c r="N5">
        <v>0.30120000000000002</v>
      </c>
      <c r="O5">
        <v>0.20830000000000001</v>
      </c>
      <c r="P5">
        <v>0.29570000000000002</v>
      </c>
      <c r="Q5">
        <v>0.20580000000000001</v>
      </c>
      <c r="R5">
        <v>0.30009999999999998</v>
      </c>
      <c r="T5">
        <f t="shared" si="2"/>
        <v>224</v>
      </c>
      <c r="U5">
        <v>4.12</v>
      </c>
      <c r="V5">
        <v>240</v>
      </c>
      <c r="W5">
        <v>140</v>
      </c>
      <c r="X5">
        <v>180</v>
      </c>
      <c r="Y5">
        <v>260</v>
      </c>
      <c r="Z5">
        <v>300</v>
      </c>
    </row>
    <row r="6" spans="1:32">
      <c r="A6" t="s">
        <v>8</v>
      </c>
      <c r="B6" t="s">
        <v>20</v>
      </c>
      <c r="C6" t="s">
        <v>21</v>
      </c>
      <c r="D6" t="s">
        <v>27</v>
      </c>
      <c r="E6">
        <v>1E-3</v>
      </c>
      <c r="F6" t="s">
        <v>23</v>
      </c>
      <c r="G6">
        <f t="shared" si="0"/>
        <v>0.46148</v>
      </c>
      <c r="H6">
        <f t="shared" si="1"/>
        <v>0.35731999999999997</v>
      </c>
      <c r="I6">
        <v>0.46489999999999998</v>
      </c>
      <c r="J6">
        <v>0.35859999999999997</v>
      </c>
      <c r="K6">
        <v>0.46139999999999998</v>
      </c>
      <c r="L6">
        <v>0.35099999999999998</v>
      </c>
      <c r="M6">
        <v>0.4612</v>
      </c>
      <c r="N6">
        <v>0.3589</v>
      </c>
      <c r="O6">
        <v>0.4612</v>
      </c>
      <c r="P6">
        <v>0.35539999999999999</v>
      </c>
      <c r="Q6">
        <v>0.4587</v>
      </c>
      <c r="R6">
        <v>0.36270000000000002</v>
      </c>
      <c r="T6">
        <f t="shared" si="2"/>
        <v>344</v>
      </c>
      <c r="U6">
        <v>1.53</v>
      </c>
      <c r="V6">
        <v>420</v>
      </c>
      <c r="W6">
        <v>280</v>
      </c>
      <c r="X6">
        <v>420</v>
      </c>
      <c r="Y6">
        <v>280</v>
      </c>
      <c r="Z6">
        <v>320</v>
      </c>
    </row>
    <row r="7" spans="1:32">
      <c r="A7" t="s">
        <v>8</v>
      </c>
      <c r="B7" t="s">
        <v>20</v>
      </c>
      <c r="C7" t="s">
        <v>21</v>
      </c>
      <c r="D7" t="s">
        <v>27</v>
      </c>
      <c r="E7">
        <v>1E-3</v>
      </c>
      <c r="F7" t="s">
        <v>24</v>
      </c>
      <c r="G7">
        <f t="shared" si="0"/>
        <v>0.44874000000000003</v>
      </c>
      <c r="H7">
        <f t="shared" si="1"/>
        <v>0.27086000000000005</v>
      </c>
      <c r="I7">
        <v>0.45850000000000002</v>
      </c>
      <c r="J7">
        <v>0.27400000000000002</v>
      </c>
      <c r="K7">
        <v>0.45079999999999998</v>
      </c>
      <c r="L7">
        <v>0.2802</v>
      </c>
      <c r="M7">
        <v>0.43459999999999999</v>
      </c>
      <c r="N7">
        <v>0.25969999999999999</v>
      </c>
      <c r="O7">
        <v>0.45119999999999999</v>
      </c>
      <c r="P7">
        <v>0.2752</v>
      </c>
      <c r="Q7">
        <v>0.4486</v>
      </c>
      <c r="R7">
        <v>0.26519999999999999</v>
      </c>
      <c r="T7">
        <f t="shared" si="2"/>
        <v>24</v>
      </c>
      <c r="U7">
        <v>20.51</v>
      </c>
      <c r="V7">
        <v>42</v>
      </c>
      <c r="W7">
        <v>26</v>
      </c>
      <c r="X7">
        <v>12</v>
      </c>
      <c r="Y7">
        <v>16</v>
      </c>
      <c r="Z7">
        <v>24</v>
      </c>
    </row>
    <row r="8" spans="1:32">
      <c r="A8" t="s">
        <v>8</v>
      </c>
      <c r="B8" t="s">
        <v>19</v>
      </c>
      <c r="C8" t="s">
        <v>21</v>
      </c>
      <c r="D8" t="s">
        <v>27</v>
      </c>
      <c r="E8">
        <v>1E-3</v>
      </c>
      <c r="F8" t="s">
        <v>25</v>
      </c>
      <c r="G8">
        <f t="shared" si="0"/>
        <v>0.34588000000000008</v>
      </c>
      <c r="H8">
        <f t="shared" si="1"/>
        <v>0.35052</v>
      </c>
      <c r="I8">
        <v>0.34839999999999999</v>
      </c>
      <c r="J8">
        <v>0.34599999999999997</v>
      </c>
      <c r="K8">
        <v>0.34670000000000001</v>
      </c>
      <c r="L8">
        <v>0.34749999999999998</v>
      </c>
      <c r="M8">
        <v>0.34610000000000002</v>
      </c>
      <c r="N8">
        <v>0.35570000000000002</v>
      </c>
      <c r="O8">
        <v>0.34589999999999999</v>
      </c>
      <c r="P8">
        <v>0.35420000000000001</v>
      </c>
      <c r="Q8">
        <v>0.34229999999999999</v>
      </c>
      <c r="R8">
        <v>0.34920000000000001</v>
      </c>
      <c r="T8">
        <f t="shared" si="2"/>
        <v>364</v>
      </c>
      <c r="U8">
        <v>2.48</v>
      </c>
      <c r="V8">
        <v>440</v>
      </c>
      <c r="W8">
        <v>240</v>
      </c>
      <c r="X8">
        <v>420</v>
      </c>
      <c r="Y8">
        <v>400</v>
      </c>
      <c r="Z8">
        <v>320</v>
      </c>
    </row>
    <row r="9" spans="1:32">
      <c r="A9" t="s">
        <v>8</v>
      </c>
      <c r="B9" t="s">
        <v>19</v>
      </c>
      <c r="C9" t="s">
        <v>21</v>
      </c>
      <c r="D9" t="s">
        <v>27</v>
      </c>
      <c r="E9">
        <v>1E-3</v>
      </c>
      <c r="F9" t="s">
        <v>26</v>
      </c>
      <c r="G9">
        <f t="shared" si="0"/>
        <v>0.22976000000000002</v>
      </c>
      <c r="H9">
        <f t="shared" si="1"/>
        <v>0.27688000000000001</v>
      </c>
      <c r="I9">
        <v>0.2218</v>
      </c>
      <c r="J9">
        <v>0.2989</v>
      </c>
      <c r="K9">
        <v>0.22320000000000001</v>
      </c>
      <c r="L9">
        <v>0.30009999999999998</v>
      </c>
      <c r="M9">
        <v>0.2329</v>
      </c>
      <c r="N9">
        <v>0.25700000000000001</v>
      </c>
      <c r="O9">
        <v>0.23499999999999999</v>
      </c>
      <c r="P9">
        <v>0.25059999999999999</v>
      </c>
      <c r="Q9">
        <v>0.2359</v>
      </c>
      <c r="R9">
        <v>0.27779999999999999</v>
      </c>
      <c r="T9">
        <f t="shared" si="2"/>
        <v>100</v>
      </c>
      <c r="U9">
        <v>3.5</v>
      </c>
      <c r="V9">
        <v>120</v>
      </c>
      <c r="W9">
        <v>120</v>
      </c>
      <c r="X9">
        <v>80</v>
      </c>
      <c r="Y9">
        <v>80</v>
      </c>
      <c r="Z9">
        <v>100</v>
      </c>
    </row>
    <row r="10" spans="1:32">
      <c r="A10" t="s">
        <v>8</v>
      </c>
      <c r="B10" t="s">
        <v>20</v>
      </c>
      <c r="C10" t="s">
        <v>21</v>
      </c>
      <c r="D10" t="s">
        <v>27</v>
      </c>
      <c r="E10">
        <v>5.0000000000000001E-3</v>
      </c>
      <c r="F10" t="s">
        <v>23</v>
      </c>
      <c r="G10">
        <f t="shared" si="0"/>
        <v>0.45484000000000002</v>
      </c>
      <c r="H10">
        <f t="shared" si="1"/>
        <v>0.35233999999999999</v>
      </c>
      <c r="I10">
        <v>0.4551</v>
      </c>
      <c r="J10">
        <v>0.37590000000000001</v>
      </c>
      <c r="K10">
        <v>0.4541</v>
      </c>
      <c r="L10">
        <v>0.32900000000000001</v>
      </c>
      <c r="M10">
        <v>0.4551</v>
      </c>
      <c r="N10">
        <v>0.33169999999999999</v>
      </c>
      <c r="O10">
        <v>0.4546</v>
      </c>
      <c r="P10">
        <v>0.37059999999999998</v>
      </c>
      <c r="Q10">
        <v>0.45529999999999998</v>
      </c>
      <c r="R10">
        <v>0.35449999999999998</v>
      </c>
      <c r="T10">
        <f t="shared" si="2"/>
        <v>256</v>
      </c>
      <c r="U10">
        <v>1.52</v>
      </c>
      <c r="V10">
        <v>340</v>
      </c>
      <c r="W10">
        <v>160</v>
      </c>
      <c r="X10">
        <v>340</v>
      </c>
      <c r="Y10">
        <v>260</v>
      </c>
      <c r="Z10">
        <v>180</v>
      </c>
    </row>
    <row r="11" spans="1:32">
      <c r="A11" s="2" t="s">
        <v>8</v>
      </c>
      <c r="B11" s="2" t="s">
        <v>20</v>
      </c>
      <c r="C11" s="2" t="s">
        <v>21</v>
      </c>
      <c r="D11" s="2" t="s">
        <v>27</v>
      </c>
      <c r="E11" s="2">
        <v>5.0000000000000001E-3</v>
      </c>
      <c r="F11" s="2" t="s">
        <v>24</v>
      </c>
      <c r="G11">
        <f t="shared" si="0"/>
        <v>0.44658000000000009</v>
      </c>
      <c r="H11">
        <f t="shared" si="1"/>
        <v>0.26685999999999999</v>
      </c>
      <c r="I11">
        <v>0.45379999999999998</v>
      </c>
      <c r="J11">
        <v>0.26960000000000001</v>
      </c>
      <c r="K11">
        <v>0.4446</v>
      </c>
      <c r="L11">
        <v>0.2646</v>
      </c>
      <c r="M11">
        <v>0.44619999999999999</v>
      </c>
      <c r="N11">
        <v>0.27460000000000001</v>
      </c>
      <c r="O11">
        <v>0.44040000000000001</v>
      </c>
      <c r="P11">
        <v>0.26379999999999998</v>
      </c>
      <c r="Q11">
        <v>0.44790000000000002</v>
      </c>
      <c r="R11">
        <v>0.26169999999999999</v>
      </c>
      <c r="T11">
        <f t="shared" si="2"/>
        <v>13.2</v>
      </c>
      <c r="U11">
        <v>20.5</v>
      </c>
      <c r="V11">
        <v>14</v>
      </c>
      <c r="W11">
        <v>10</v>
      </c>
      <c r="X11">
        <v>16</v>
      </c>
      <c r="Y11">
        <v>6</v>
      </c>
      <c r="Z11">
        <v>20</v>
      </c>
    </row>
    <row r="12" spans="1:32">
      <c r="A12" s="2" t="s">
        <v>8</v>
      </c>
      <c r="B12" s="2" t="s">
        <v>19</v>
      </c>
      <c r="C12" s="2" t="s">
        <v>21</v>
      </c>
      <c r="D12" s="2" t="s">
        <v>27</v>
      </c>
      <c r="E12" s="2">
        <v>5.0000000000000001E-3</v>
      </c>
      <c r="F12" s="2" t="s">
        <v>25</v>
      </c>
      <c r="G12">
        <f t="shared" si="0"/>
        <v>0.33402000000000004</v>
      </c>
      <c r="H12">
        <f t="shared" si="1"/>
        <v>0.32728000000000002</v>
      </c>
      <c r="I12">
        <v>0.32690000000000002</v>
      </c>
      <c r="J12">
        <v>0.32029999999999997</v>
      </c>
      <c r="K12">
        <v>0.33750000000000002</v>
      </c>
      <c r="L12">
        <v>0.33050000000000002</v>
      </c>
      <c r="M12">
        <v>0.33839999999999998</v>
      </c>
      <c r="N12">
        <v>0.31259999999999999</v>
      </c>
      <c r="O12">
        <v>0.33289999999999997</v>
      </c>
      <c r="P12">
        <v>0.34010000000000001</v>
      </c>
      <c r="Q12">
        <v>0.33439999999999998</v>
      </c>
      <c r="R12">
        <v>0.33289999999999997</v>
      </c>
      <c r="T12">
        <f t="shared" si="2"/>
        <v>192</v>
      </c>
      <c r="U12">
        <v>3.32</v>
      </c>
      <c r="V12">
        <v>100</v>
      </c>
      <c r="W12">
        <v>280</v>
      </c>
      <c r="X12">
        <v>200</v>
      </c>
      <c r="Y12">
        <v>200</v>
      </c>
      <c r="Z12">
        <v>180</v>
      </c>
    </row>
    <row r="13" spans="1:32">
      <c r="A13" s="2" t="s">
        <v>8</v>
      </c>
      <c r="B13" s="2" t="s">
        <v>19</v>
      </c>
      <c r="C13" s="2" t="s">
        <v>21</v>
      </c>
      <c r="D13" s="2" t="s">
        <v>27</v>
      </c>
      <c r="E13" s="2">
        <v>5.0000000000000001E-3</v>
      </c>
      <c r="F13" s="2" t="s">
        <v>26</v>
      </c>
      <c r="G13">
        <f t="shared" ref="G13:G18" si="3">AVERAGE(I13,K13,M13,O13,Q13)</f>
        <v>0.19803999999999999</v>
      </c>
      <c r="H13">
        <f t="shared" ref="H13:H18" si="4">AVERAGE(J13,L13,N13,P13,R13)</f>
        <v>0.24538000000000001</v>
      </c>
      <c r="I13">
        <v>0.17649999999999999</v>
      </c>
      <c r="J13">
        <v>6.4699999999999994E-2</v>
      </c>
      <c r="K13">
        <v>0.221</v>
      </c>
      <c r="L13">
        <v>0.29599999999999999</v>
      </c>
      <c r="M13">
        <v>0.1636</v>
      </c>
      <c r="N13">
        <v>0.252</v>
      </c>
      <c r="O13">
        <v>0.20569999999999999</v>
      </c>
      <c r="P13">
        <v>0.315</v>
      </c>
      <c r="Q13">
        <v>0.22339999999999999</v>
      </c>
      <c r="R13">
        <v>0.29920000000000002</v>
      </c>
      <c r="T13">
        <f t="shared" si="2"/>
        <v>120</v>
      </c>
      <c r="U13">
        <v>3.92</v>
      </c>
      <c r="V13">
        <v>60</v>
      </c>
      <c r="W13">
        <v>120</v>
      </c>
      <c r="X13">
        <v>220</v>
      </c>
      <c r="Y13">
        <v>120</v>
      </c>
      <c r="Z13">
        <v>80</v>
      </c>
    </row>
    <row r="14" spans="1:32">
      <c r="A14" s="2" t="s">
        <v>8</v>
      </c>
      <c r="B14" s="2" t="s">
        <v>20</v>
      </c>
      <c r="C14" s="2" t="s">
        <v>21</v>
      </c>
      <c r="D14" s="2" t="s">
        <v>27</v>
      </c>
      <c r="E14" s="2">
        <v>5.0000000000000001E-4</v>
      </c>
      <c r="F14" s="2" t="s">
        <v>23</v>
      </c>
      <c r="G14">
        <f t="shared" si="3"/>
        <v>0.45773999999999998</v>
      </c>
      <c r="H14">
        <f t="shared" si="4"/>
        <v>0.36146</v>
      </c>
      <c r="I14">
        <v>0.45789999999999997</v>
      </c>
      <c r="J14">
        <v>0.3609</v>
      </c>
      <c r="K14">
        <v>0.45960000000000001</v>
      </c>
      <c r="L14">
        <v>0.36120000000000002</v>
      </c>
      <c r="M14">
        <v>0.4536</v>
      </c>
      <c r="N14">
        <v>0.36420000000000002</v>
      </c>
      <c r="O14">
        <v>0.45800000000000002</v>
      </c>
      <c r="P14">
        <v>0.3609</v>
      </c>
      <c r="Q14">
        <v>0.45960000000000001</v>
      </c>
      <c r="R14">
        <v>0.36009999999999998</v>
      </c>
      <c r="T14">
        <f t="shared" si="2"/>
        <v>436</v>
      </c>
      <c r="U14">
        <v>1.95</v>
      </c>
      <c r="V14">
        <v>460</v>
      </c>
      <c r="W14">
        <v>440</v>
      </c>
      <c r="X14">
        <v>400</v>
      </c>
      <c r="Y14">
        <v>400</v>
      </c>
      <c r="Z14">
        <v>480</v>
      </c>
    </row>
    <row r="15" spans="1:32">
      <c r="A15" s="2" t="s">
        <v>8</v>
      </c>
      <c r="B15" s="2" t="s">
        <v>20</v>
      </c>
      <c r="C15" s="2" t="s">
        <v>21</v>
      </c>
      <c r="D15" s="2" t="s">
        <v>27</v>
      </c>
      <c r="E15" s="2">
        <v>5.0000000000000001E-4</v>
      </c>
      <c r="F15" s="2" t="s">
        <v>24</v>
      </c>
      <c r="G15">
        <f t="shared" si="3"/>
        <v>0.44579999999999992</v>
      </c>
      <c r="H15">
        <f t="shared" si="4"/>
        <v>0.26197999999999999</v>
      </c>
      <c r="I15">
        <v>0.44529999999999997</v>
      </c>
      <c r="J15">
        <v>0.2591</v>
      </c>
      <c r="K15">
        <v>0.44090000000000001</v>
      </c>
      <c r="L15">
        <v>0.24940000000000001</v>
      </c>
      <c r="M15">
        <v>0.44519999999999998</v>
      </c>
      <c r="N15">
        <v>0.2722</v>
      </c>
      <c r="O15">
        <v>0.44650000000000001</v>
      </c>
      <c r="P15">
        <v>0.26079999999999998</v>
      </c>
      <c r="Q15">
        <v>0.4511</v>
      </c>
      <c r="R15">
        <v>0.26840000000000003</v>
      </c>
      <c r="T15">
        <f t="shared" si="2"/>
        <v>35.200000000000003</v>
      </c>
      <c r="U15">
        <v>20.52</v>
      </c>
      <c r="V15">
        <v>46</v>
      </c>
      <c r="W15">
        <v>30</v>
      </c>
      <c r="X15">
        <v>36</v>
      </c>
      <c r="Y15">
        <v>28</v>
      </c>
      <c r="Z15">
        <v>36</v>
      </c>
    </row>
    <row r="16" spans="1:32">
      <c r="A16" s="2" t="s">
        <v>8</v>
      </c>
      <c r="B16" s="2" t="s">
        <v>19</v>
      </c>
      <c r="C16" s="2" t="s">
        <v>21</v>
      </c>
      <c r="D16" s="2" t="s">
        <v>27</v>
      </c>
      <c r="E16" s="2">
        <v>5.0000000000000001E-4</v>
      </c>
      <c r="F16" s="2" t="s">
        <v>25</v>
      </c>
      <c r="G16">
        <f t="shared" si="3"/>
        <v>0.3412</v>
      </c>
      <c r="H16">
        <f t="shared" si="4"/>
        <v>0.34338000000000002</v>
      </c>
      <c r="I16">
        <v>0.33979999999999999</v>
      </c>
      <c r="J16">
        <v>0.3422</v>
      </c>
      <c r="K16">
        <v>0.34160000000000001</v>
      </c>
      <c r="L16">
        <v>0.33750000000000002</v>
      </c>
      <c r="M16">
        <v>0.33910000000000001</v>
      </c>
      <c r="N16">
        <v>0.33610000000000001</v>
      </c>
      <c r="O16">
        <v>0.34310000000000002</v>
      </c>
      <c r="P16">
        <v>0.35099999999999998</v>
      </c>
      <c r="Q16">
        <v>0.34239999999999998</v>
      </c>
      <c r="R16">
        <v>0.35010000000000002</v>
      </c>
      <c r="T16">
        <f t="shared" si="2"/>
        <v>348</v>
      </c>
      <c r="U16">
        <v>2.4900000000000002</v>
      </c>
      <c r="V16">
        <v>300</v>
      </c>
      <c r="W16">
        <v>300</v>
      </c>
      <c r="X16">
        <v>260</v>
      </c>
      <c r="Y16">
        <v>420</v>
      </c>
      <c r="Z16">
        <v>460</v>
      </c>
    </row>
    <row r="17" spans="1:32">
      <c r="A17" s="2" t="s">
        <v>8</v>
      </c>
      <c r="B17" s="2" t="s">
        <v>19</v>
      </c>
      <c r="C17" s="2" t="s">
        <v>21</v>
      </c>
      <c r="D17" s="2" t="s">
        <v>27</v>
      </c>
      <c r="E17" s="2">
        <v>5.0000000000000001E-4</v>
      </c>
      <c r="F17" s="2" t="s">
        <v>26</v>
      </c>
      <c r="G17">
        <f t="shared" si="3"/>
        <v>0.23044000000000003</v>
      </c>
      <c r="H17">
        <f t="shared" si="4"/>
        <v>0.25462000000000001</v>
      </c>
      <c r="I17">
        <v>0.22459999999999999</v>
      </c>
      <c r="J17">
        <v>0.28420000000000001</v>
      </c>
      <c r="K17">
        <v>0.23100000000000001</v>
      </c>
      <c r="L17">
        <v>0.26579999999999998</v>
      </c>
      <c r="M17">
        <v>0.2321</v>
      </c>
      <c r="N17">
        <v>0.20580000000000001</v>
      </c>
      <c r="O17">
        <v>0.23250000000000001</v>
      </c>
      <c r="P17">
        <v>0.24360000000000001</v>
      </c>
      <c r="Q17">
        <v>0.23200000000000001</v>
      </c>
      <c r="R17">
        <v>0.2737</v>
      </c>
      <c r="T17">
        <f t="shared" si="2"/>
        <v>132</v>
      </c>
      <c r="U17">
        <f>AA17/AB17</f>
        <v>3.7218125</v>
      </c>
      <c r="V17">
        <v>160</v>
      </c>
      <c r="W17">
        <v>140</v>
      </c>
      <c r="X17">
        <v>100</v>
      </c>
      <c r="Y17">
        <v>120</v>
      </c>
      <c r="Z17">
        <v>140</v>
      </c>
      <c r="AA17">
        <v>595.49</v>
      </c>
      <c r="AB17">
        <v>160</v>
      </c>
    </row>
    <row r="18" spans="1:32">
      <c r="A18" t="s">
        <v>8</v>
      </c>
      <c r="B18" t="s">
        <v>20</v>
      </c>
      <c r="C18" t="s">
        <v>21</v>
      </c>
      <c r="D18" t="s">
        <v>27</v>
      </c>
      <c r="E18">
        <v>1E-3</v>
      </c>
      <c r="F18" t="s">
        <v>28</v>
      </c>
      <c r="G18">
        <f t="shared" si="3"/>
        <v>0.41098000000000001</v>
      </c>
      <c r="H18">
        <f t="shared" si="4"/>
        <v>0.32982000000000006</v>
      </c>
      <c r="I18">
        <v>0.41</v>
      </c>
      <c r="J18">
        <v>0.32669999999999999</v>
      </c>
      <c r="K18">
        <v>0.4128</v>
      </c>
      <c r="L18">
        <v>0.33200000000000002</v>
      </c>
      <c r="M18">
        <v>0.40689999999999998</v>
      </c>
      <c r="N18">
        <v>0.33579999999999999</v>
      </c>
      <c r="O18">
        <v>0.4123</v>
      </c>
      <c r="P18">
        <v>0.32669999999999999</v>
      </c>
      <c r="Q18">
        <v>0.41289999999999999</v>
      </c>
      <c r="R18">
        <v>0.32790000000000002</v>
      </c>
      <c r="T18">
        <f t="shared" si="2"/>
        <v>180</v>
      </c>
      <c r="U18">
        <f t="shared" ref="U18:U53" si="5">AA18/AB18</f>
        <v>4.4754230769230769</v>
      </c>
      <c r="V18">
        <v>140</v>
      </c>
      <c r="W18">
        <v>240</v>
      </c>
      <c r="X18">
        <v>260</v>
      </c>
      <c r="Y18">
        <v>140</v>
      </c>
      <c r="Z18">
        <v>120</v>
      </c>
      <c r="AA18">
        <v>1163.6099999999999</v>
      </c>
      <c r="AB18">
        <v>260</v>
      </c>
    </row>
    <row r="19" spans="1:32">
      <c r="A19" t="s">
        <v>8</v>
      </c>
      <c r="B19" t="s">
        <v>20</v>
      </c>
      <c r="C19" t="s">
        <v>21</v>
      </c>
      <c r="D19" t="s">
        <v>27</v>
      </c>
      <c r="E19">
        <v>1E-3</v>
      </c>
      <c r="F19" t="s">
        <v>29</v>
      </c>
      <c r="G19">
        <f>AVERAGE(I19,K19,M19,O19,Q19)</f>
        <v>0.22757999999999998</v>
      </c>
      <c r="H19">
        <f>AVERAGE(J19,L19,N19,P19,R19)</f>
        <v>0.27504000000000001</v>
      </c>
      <c r="I19">
        <v>0.2203</v>
      </c>
      <c r="J19">
        <v>0.29270000000000002</v>
      </c>
      <c r="K19">
        <v>0.2319</v>
      </c>
      <c r="L19">
        <v>0.25409999999999999</v>
      </c>
      <c r="M19">
        <v>0.22720000000000001</v>
      </c>
      <c r="N19">
        <v>0.30180000000000001</v>
      </c>
      <c r="O19">
        <v>0.2223</v>
      </c>
      <c r="P19">
        <v>0.29680000000000001</v>
      </c>
      <c r="Q19">
        <v>0.23619999999999999</v>
      </c>
      <c r="R19">
        <v>0.2298</v>
      </c>
      <c r="T19">
        <f t="shared" si="2"/>
        <v>100</v>
      </c>
      <c r="U19">
        <f t="shared" si="5"/>
        <v>3.6749999999999998</v>
      </c>
      <c r="V19">
        <v>120</v>
      </c>
      <c r="W19">
        <v>80</v>
      </c>
      <c r="X19">
        <v>120</v>
      </c>
      <c r="Y19">
        <v>120</v>
      </c>
      <c r="Z19">
        <v>60</v>
      </c>
      <c r="AA19">
        <v>441</v>
      </c>
      <c r="AB19">
        <v>120</v>
      </c>
    </row>
    <row r="20" spans="1:32">
      <c r="A20" t="s">
        <v>8</v>
      </c>
      <c r="B20" t="s">
        <v>19</v>
      </c>
      <c r="C20" t="s">
        <v>21</v>
      </c>
      <c r="D20" t="s">
        <v>27</v>
      </c>
      <c r="E20">
        <v>1E-3</v>
      </c>
      <c r="F20" t="s">
        <v>30</v>
      </c>
      <c r="G20">
        <f>AVERAGE(I20,K20,M20,O20,Q20)</f>
        <v>0.23416000000000001</v>
      </c>
      <c r="H20">
        <f>AVERAGE(J20,L20,N20,P20,R20)</f>
        <v>0.28657999999999995</v>
      </c>
      <c r="I20">
        <v>0.23960000000000001</v>
      </c>
      <c r="J20">
        <v>0.27010000000000001</v>
      </c>
      <c r="K20">
        <v>0.22950000000000001</v>
      </c>
      <c r="L20">
        <v>0.31619999999999998</v>
      </c>
      <c r="M20">
        <v>0.2326</v>
      </c>
      <c r="N20">
        <v>0.31119999999999998</v>
      </c>
      <c r="O20">
        <v>0.2268</v>
      </c>
      <c r="P20">
        <v>0.30149999999999999</v>
      </c>
      <c r="Q20">
        <v>0.24229999999999999</v>
      </c>
      <c r="R20">
        <v>0.2339</v>
      </c>
      <c r="T20">
        <f t="shared" si="2"/>
        <v>112</v>
      </c>
      <c r="U20">
        <f t="shared" si="5"/>
        <v>3.657142857142857</v>
      </c>
      <c r="V20">
        <v>80</v>
      </c>
      <c r="W20">
        <v>140</v>
      </c>
      <c r="X20">
        <v>140</v>
      </c>
      <c r="Y20">
        <v>140</v>
      </c>
      <c r="Z20">
        <v>60</v>
      </c>
      <c r="AA20">
        <v>512</v>
      </c>
      <c r="AB20">
        <v>140</v>
      </c>
    </row>
    <row r="22" spans="1:32">
      <c r="A22" t="s">
        <v>8</v>
      </c>
      <c r="B22" t="s">
        <v>20</v>
      </c>
      <c r="C22" t="s">
        <v>31</v>
      </c>
      <c r="D22" t="s">
        <v>27</v>
      </c>
      <c r="E22">
        <v>1E-3</v>
      </c>
      <c r="F22" t="s">
        <v>23</v>
      </c>
      <c r="G22">
        <f t="shared" ref="G22:H26" si="6">AVERAGE(I22,K22,M22,O22,Q22)</f>
        <v>0.45464000000000004</v>
      </c>
      <c r="H22">
        <f t="shared" si="6"/>
        <v>0.3533</v>
      </c>
      <c r="I22">
        <v>0.45600000000000002</v>
      </c>
      <c r="J22">
        <v>0.35220000000000001</v>
      </c>
      <c r="K22">
        <v>0.4592</v>
      </c>
      <c r="L22">
        <v>0.34689999999999999</v>
      </c>
      <c r="M22">
        <v>0.4506</v>
      </c>
      <c r="N22">
        <v>0.35599999999999998</v>
      </c>
      <c r="O22">
        <v>0.45319999999999999</v>
      </c>
      <c r="P22">
        <v>0.35220000000000001</v>
      </c>
      <c r="Q22">
        <v>0.45419999999999999</v>
      </c>
      <c r="R22">
        <v>0.35920000000000002</v>
      </c>
      <c r="T22">
        <f t="shared" ref="T22:T27" si="7">AVERAGE(V22,W22,X22,Y22,Z22)</f>
        <v>81</v>
      </c>
      <c r="U22">
        <f t="shared" si="5"/>
        <v>1.5087692307692306</v>
      </c>
      <c r="V22">
        <v>80</v>
      </c>
      <c r="W22">
        <v>125</v>
      </c>
      <c r="X22">
        <v>65</v>
      </c>
      <c r="Y22">
        <v>70</v>
      </c>
      <c r="Z22">
        <v>65</v>
      </c>
      <c r="AA22">
        <v>98.07</v>
      </c>
      <c r="AB22">
        <v>65</v>
      </c>
    </row>
    <row r="23" spans="1:32">
      <c r="A23" t="s">
        <v>8</v>
      </c>
      <c r="B23" t="s">
        <v>19</v>
      </c>
      <c r="C23" t="s">
        <v>31</v>
      </c>
      <c r="D23" t="s">
        <v>27</v>
      </c>
      <c r="E23">
        <v>1E-3</v>
      </c>
      <c r="F23" t="s">
        <v>25</v>
      </c>
      <c r="G23">
        <f t="shared" si="6"/>
        <v>0.45240000000000002</v>
      </c>
      <c r="H23">
        <f t="shared" si="6"/>
        <v>0.31012000000000006</v>
      </c>
      <c r="I23">
        <v>0.44640000000000002</v>
      </c>
      <c r="J23">
        <v>0.29770000000000002</v>
      </c>
      <c r="K23">
        <v>0.4491</v>
      </c>
      <c r="L23">
        <v>0.31030000000000002</v>
      </c>
      <c r="M23">
        <v>0.45519999999999999</v>
      </c>
      <c r="N23">
        <v>0.31469999999999998</v>
      </c>
      <c r="O23">
        <v>0.45610000000000001</v>
      </c>
      <c r="P23">
        <v>0.30969999999999998</v>
      </c>
      <c r="Q23">
        <v>0.45519999999999999</v>
      </c>
      <c r="R23">
        <v>0.31819999999999998</v>
      </c>
      <c r="T23">
        <f t="shared" si="7"/>
        <v>86</v>
      </c>
      <c r="U23">
        <f t="shared" si="5"/>
        <v>1.7913043478260871</v>
      </c>
      <c r="V23">
        <v>45</v>
      </c>
      <c r="W23">
        <v>65</v>
      </c>
      <c r="X23">
        <v>90</v>
      </c>
      <c r="Y23">
        <v>115</v>
      </c>
      <c r="Z23">
        <v>115</v>
      </c>
      <c r="AA23">
        <v>206</v>
      </c>
      <c r="AB23">
        <v>115</v>
      </c>
    </row>
    <row r="24" spans="1:32">
      <c r="A24" t="s">
        <v>8</v>
      </c>
      <c r="B24" t="s">
        <v>19</v>
      </c>
      <c r="C24" t="s">
        <v>31</v>
      </c>
      <c r="D24" t="s">
        <v>27</v>
      </c>
      <c r="E24">
        <v>1E-3</v>
      </c>
      <c r="F24" t="s">
        <v>26</v>
      </c>
      <c r="G24">
        <f t="shared" si="6"/>
        <v>0.37038000000000004</v>
      </c>
      <c r="H24">
        <f t="shared" si="6"/>
        <v>0.24702000000000002</v>
      </c>
      <c r="I24">
        <v>0.36870000000000003</v>
      </c>
      <c r="J24">
        <v>0.23949999999999999</v>
      </c>
      <c r="K24">
        <v>0.37280000000000002</v>
      </c>
      <c r="L24">
        <v>0.2661</v>
      </c>
      <c r="M24">
        <v>0.36730000000000002</v>
      </c>
      <c r="N24">
        <v>0.2336</v>
      </c>
      <c r="O24">
        <v>0.36909999999999998</v>
      </c>
      <c r="P24">
        <v>0.24879999999999999</v>
      </c>
      <c r="Q24">
        <v>0.374</v>
      </c>
      <c r="R24">
        <v>0.24709999999999999</v>
      </c>
      <c r="T24">
        <f t="shared" si="7"/>
        <v>101</v>
      </c>
      <c r="U24">
        <f t="shared" si="5"/>
        <v>3.2109999999999999</v>
      </c>
      <c r="V24">
        <v>90</v>
      </c>
      <c r="W24">
        <v>115</v>
      </c>
      <c r="X24">
        <v>110</v>
      </c>
      <c r="Y24">
        <v>80</v>
      </c>
      <c r="Z24">
        <v>110</v>
      </c>
      <c r="AA24">
        <v>353.21</v>
      </c>
      <c r="AB24">
        <v>110</v>
      </c>
    </row>
    <row r="25" spans="1:32">
      <c r="A25" t="s">
        <v>8</v>
      </c>
      <c r="B25" t="s">
        <v>20</v>
      </c>
      <c r="C25" t="s">
        <v>31</v>
      </c>
      <c r="D25" t="s">
        <v>27</v>
      </c>
      <c r="E25">
        <v>1E-3</v>
      </c>
      <c r="F25" t="s">
        <v>28</v>
      </c>
      <c r="G25">
        <f t="shared" si="6"/>
        <v>0.45548</v>
      </c>
      <c r="H25">
        <f t="shared" si="6"/>
        <v>0.31690000000000002</v>
      </c>
      <c r="I25">
        <v>0.4491</v>
      </c>
      <c r="J25">
        <v>0.31669999999999998</v>
      </c>
      <c r="K25">
        <v>0.45250000000000001</v>
      </c>
      <c r="L25">
        <v>0.31730000000000003</v>
      </c>
      <c r="M25">
        <v>0.46229999999999999</v>
      </c>
      <c r="N25">
        <v>0.30940000000000001</v>
      </c>
      <c r="O25">
        <v>0.45960000000000001</v>
      </c>
      <c r="P25">
        <v>0.3226</v>
      </c>
      <c r="Q25">
        <v>0.45390000000000003</v>
      </c>
      <c r="R25">
        <v>0.31850000000000001</v>
      </c>
      <c r="T25">
        <f t="shared" si="7"/>
        <v>94</v>
      </c>
      <c r="U25">
        <f t="shared" si="5"/>
        <v>3.1694</v>
      </c>
      <c r="V25">
        <v>70</v>
      </c>
      <c r="W25">
        <v>70</v>
      </c>
      <c r="X25">
        <v>160</v>
      </c>
      <c r="Y25">
        <v>100</v>
      </c>
      <c r="Z25">
        <v>70</v>
      </c>
      <c r="AA25">
        <v>316.94</v>
      </c>
      <c r="AB25">
        <v>100</v>
      </c>
    </row>
    <row r="26" spans="1:32">
      <c r="A26" t="s">
        <v>8</v>
      </c>
      <c r="B26" t="s">
        <v>20</v>
      </c>
      <c r="C26" t="s">
        <v>31</v>
      </c>
      <c r="D26" t="s">
        <v>27</v>
      </c>
      <c r="E26">
        <v>1E-3</v>
      </c>
      <c r="F26" t="s">
        <v>29</v>
      </c>
      <c r="G26">
        <f t="shared" si="6"/>
        <v>0.37330000000000002</v>
      </c>
      <c r="H26">
        <f t="shared" si="6"/>
        <v>0.25292000000000003</v>
      </c>
      <c r="I26">
        <v>0.37290000000000001</v>
      </c>
      <c r="J26">
        <v>0.25469999999999998</v>
      </c>
      <c r="K26">
        <v>0.3755</v>
      </c>
      <c r="L26">
        <v>0.23680000000000001</v>
      </c>
      <c r="M26">
        <v>0.3669</v>
      </c>
      <c r="N26">
        <v>0.24940000000000001</v>
      </c>
      <c r="O26">
        <v>0.37890000000000001</v>
      </c>
      <c r="P26">
        <v>0.25669999999999998</v>
      </c>
      <c r="Q26">
        <v>0.37230000000000002</v>
      </c>
      <c r="R26">
        <v>0.26700000000000002</v>
      </c>
      <c r="T26">
        <f t="shared" si="7"/>
        <v>110</v>
      </c>
      <c r="U26">
        <f t="shared" si="5"/>
        <v>3.3357142857142859</v>
      </c>
      <c r="V26">
        <v>140</v>
      </c>
      <c r="W26">
        <v>120</v>
      </c>
      <c r="X26">
        <v>65</v>
      </c>
      <c r="Y26">
        <v>130</v>
      </c>
      <c r="Z26">
        <v>95</v>
      </c>
      <c r="AA26">
        <v>467</v>
      </c>
      <c r="AB26">
        <v>140</v>
      </c>
    </row>
    <row r="27" spans="1:32">
      <c r="A27" t="s">
        <v>8</v>
      </c>
      <c r="B27" t="s">
        <v>19</v>
      </c>
      <c r="C27" t="s">
        <v>31</v>
      </c>
      <c r="D27" t="s">
        <v>27</v>
      </c>
      <c r="E27">
        <v>1E-3</v>
      </c>
      <c r="F27" t="s">
        <v>30</v>
      </c>
      <c r="G27">
        <f>AVERAGE(I27,K27,M27,O27,Q27)</f>
        <v>0.37744000000000005</v>
      </c>
      <c r="H27">
        <f>AVERAGE(J27,L27,N27,O27,R27)</f>
        <v>0.27879999999999999</v>
      </c>
      <c r="I27">
        <v>0.3775</v>
      </c>
      <c r="J27">
        <v>0.25590000000000002</v>
      </c>
      <c r="K27">
        <v>0.3755</v>
      </c>
      <c r="L27">
        <v>0.2646</v>
      </c>
      <c r="M27">
        <v>0.37940000000000002</v>
      </c>
      <c r="N27">
        <v>0.25380000000000003</v>
      </c>
      <c r="O27">
        <v>0.37819999999999998</v>
      </c>
      <c r="P27">
        <v>0.24679999999999999</v>
      </c>
      <c r="Q27">
        <v>0.37659999999999999</v>
      </c>
      <c r="R27">
        <v>0.24149999999999999</v>
      </c>
      <c r="T27">
        <f t="shared" si="7"/>
        <v>109</v>
      </c>
      <c r="U27">
        <f t="shared" si="5"/>
        <v>3.4388888888888891</v>
      </c>
      <c r="V27">
        <v>110</v>
      </c>
      <c r="W27">
        <v>90</v>
      </c>
      <c r="X27">
        <v>120</v>
      </c>
      <c r="Y27">
        <v>130</v>
      </c>
      <c r="Z27">
        <v>95</v>
      </c>
      <c r="AA27">
        <v>309.5</v>
      </c>
      <c r="AB27">
        <v>90</v>
      </c>
    </row>
    <row r="29" spans="1:32">
      <c r="A29" s="1" t="s">
        <v>32</v>
      </c>
      <c r="B29" s="1" t="s">
        <v>34</v>
      </c>
      <c r="C29" s="1" t="s">
        <v>21</v>
      </c>
      <c r="D29" s="1" t="s">
        <v>27</v>
      </c>
      <c r="E29" s="1">
        <v>1E-3</v>
      </c>
      <c r="F29" s="1" t="s">
        <v>23</v>
      </c>
      <c r="G29" s="1">
        <f t="shared" ref="G29:G34" si="8">AVERAGE(I29,K29,M29,O29,Q29)</f>
        <v>0.5887</v>
      </c>
      <c r="H29" s="1">
        <f>AVERAGE(J29,L29,N29,P29,R29)</f>
        <v>0.30351999999999996</v>
      </c>
      <c r="I29">
        <v>0.58850000000000002</v>
      </c>
      <c r="J29">
        <v>0.32190000000000002</v>
      </c>
      <c r="K29">
        <v>0.58409999999999995</v>
      </c>
      <c r="L29">
        <v>0.30330000000000001</v>
      </c>
      <c r="M29">
        <v>0.58809999999999996</v>
      </c>
      <c r="N29">
        <v>0.28839999999999999</v>
      </c>
      <c r="O29">
        <v>0.59250000000000003</v>
      </c>
      <c r="P29">
        <v>0.30349999999999999</v>
      </c>
      <c r="Q29">
        <v>0.59030000000000005</v>
      </c>
      <c r="R29">
        <v>0.30049999999999999</v>
      </c>
      <c r="T29">
        <f t="shared" ref="T29:T40" si="9">AVERAGE(V29,W29,X29,Y29,Z29)</f>
        <v>40</v>
      </c>
      <c r="U29">
        <f t="shared" si="5"/>
        <v>40.745454545454542</v>
      </c>
      <c r="V29">
        <v>45</v>
      </c>
      <c r="W29">
        <v>35</v>
      </c>
      <c r="X29">
        <v>30</v>
      </c>
      <c r="Y29">
        <v>55</v>
      </c>
      <c r="Z29">
        <v>35</v>
      </c>
      <c r="AA29">
        <v>2241</v>
      </c>
      <c r="AB29">
        <v>55</v>
      </c>
      <c r="AD29" s="3">
        <v>12.5</v>
      </c>
      <c r="AE29">
        <f>T29</f>
        <v>40</v>
      </c>
      <c r="AF29">
        <f t="shared" ref="AF29:AF40" si="10">AD29*AE29</f>
        <v>500</v>
      </c>
    </row>
    <row r="30" spans="1:32">
      <c r="A30" s="1" t="s">
        <v>32</v>
      </c>
      <c r="B30" s="1" t="s">
        <v>34</v>
      </c>
      <c r="C30" s="1" t="s">
        <v>21</v>
      </c>
      <c r="D30" s="1" t="s">
        <v>27</v>
      </c>
      <c r="E30" s="1">
        <v>1E-3</v>
      </c>
      <c r="F30" s="1" t="s">
        <v>25</v>
      </c>
      <c r="G30">
        <f t="shared" si="8"/>
        <v>0.55063999999999991</v>
      </c>
      <c r="H30">
        <f>AVERAGE(J30,L30,N30,P30,R30)</f>
        <v>0.24938000000000002</v>
      </c>
      <c r="I30">
        <v>0.55369999999999997</v>
      </c>
      <c r="J30">
        <v>0.27639999999999998</v>
      </c>
      <c r="K30">
        <v>0.55300000000000005</v>
      </c>
      <c r="L30">
        <v>0.25559999999999999</v>
      </c>
      <c r="M30">
        <v>0.54600000000000004</v>
      </c>
      <c r="N30">
        <v>0.23</v>
      </c>
      <c r="O30">
        <v>0.55049999999999999</v>
      </c>
      <c r="P30">
        <v>0.24979999999999999</v>
      </c>
      <c r="Q30">
        <v>0.55000000000000004</v>
      </c>
      <c r="R30">
        <v>0.2351</v>
      </c>
      <c r="T30">
        <f t="shared" si="9"/>
        <v>37</v>
      </c>
      <c r="U30">
        <f t="shared" si="5"/>
        <v>16.162714285714287</v>
      </c>
      <c r="V30">
        <v>70</v>
      </c>
      <c r="W30">
        <v>40</v>
      </c>
      <c r="X30">
        <v>20</v>
      </c>
      <c r="Y30">
        <v>30</v>
      </c>
      <c r="Z30">
        <v>25</v>
      </c>
      <c r="AA30">
        <v>1131.3900000000001</v>
      </c>
      <c r="AB30">
        <v>70</v>
      </c>
      <c r="AD30" s="3">
        <v>17.46</v>
      </c>
      <c r="AE30">
        <f t="shared" ref="AE30:AE53" si="11">T30</f>
        <v>37</v>
      </c>
      <c r="AF30">
        <f t="shared" si="10"/>
        <v>646.02</v>
      </c>
    </row>
    <row r="31" spans="1:32">
      <c r="A31" s="1" t="s">
        <v>32</v>
      </c>
      <c r="B31" s="1" t="s">
        <v>33</v>
      </c>
      <c r="C31" s="1" t="s">
        <v>21</v>
      </c>
      <c r="D31" s="1" t="s">
        <v>27</v>
      </c>
      <c r="E31" s="1">
        <v>1E-3</v>
      </c>
      <c r="F31" s="1" t="s">
        <v>26</v>
      </c>
      <c r="G31">
        <f t="shared" si="8"/>
        <v>0.54548000000000008</v>
      </c>
      <c r="H31">
        <f>AVERAGE(J31,L31,N31,P31,R31)</f>
        <v>0.17392000000000002</v>
      </c>
      <c r="I31">
        <v>0.54520000000000002</v>
      </c>
      <c r="J31">
        <v>0.15620000000000001</v>
      </c>
      <c r="K31">
        <v>0.53859999999999997</v>
      </c>
      <c r="L31">
        <v>0.15620000000000001</v>
      </c>
      <c r="M31">
        <v>0.55520000000000003</v>
      </c>
      <c r="N31">
        <v>0.14810000000000001</v>
      </c>
      <c r="O31">
        <v>0.5444</v>
      </c>
      <c r="P31">
        <v>0.21260000000000001</v>
      </c>
      <c r="Q31">
        <v>0.54400000000000004</v>
      </c>
      <c r="R31">
        <v>0.19650000000000001</v>
      </c>
      <c r="T31">
        <f t="shared" si="9"/>
        <v>8</v>
      </c>
      <c r="U31">
        <f t="shared" si="5"/>
        <v>143</v>
      </c>
      <c r="V31">
        <v>5</v>
      </c>
      <c r="W31">
        <v>5</v>
      </c>
      <c r="X31">
        <v>5</v>
      </c>
      <c r="Y31">
        <v>15</v>
      </c>
      <c r="Z31">
        <v>10</v>
      </c>
      <c r="AA31">
        <v>1430</v>
      </c>
      <c r="AB31">
        <v>10</v>
      </c>
      <c r="AD31" s="3">
        <v>39.46</v>
      </c>
      <c r="AE31">
        <f t="shared" si="11"/>
        <v>8</v>
      </c>
      <c r="AF31">
        <f t="shared" si="10"/>
        <v>315.68</v>
      </c>
    </row>
    <row r="32" spans="1:32">
      <c r="A32" s="1" t="s">
        <v>32</v>
      </c>
      <c r="B32" s="1" t="s">
        <v>33</v>
      </c>
      <c r="C32" s="1" t="s">
        <v>21</v>
      </c>
      <c r="D32" s="1" t="s">
        <v>27</v>
      </c>
      <c r="E32" s="1">
        <v>1E-3</v>
      </c>
      <c r="F32" s="1" t="s">
        <v>28</v>
      </c>
      <c r="G32">
        <f t="shared" si="8"/>
        <v>0.60806000000000004</v>
      </c>
      <c r="H32">
        <f>AVERAGE(J32,L32,N32,P32,R32)</f>
        <v>0.27073999999999998</v>
      </c>
      <c r="I32">
        <v>0.60750000000000004</v>
      </c>
      <c r="J32">
        <v>0.29210000000000003</v>
      </c>
      <c r="K32">
        <v>0.60719999999999996</v>
      </c>
      <c r="L32">
        <v>0.26340000000000002</v>
      </c>
      <c r="M32">
        <v>0.60670000000000002</v>
      </c>
      <c r="N32">
        <v>0.25669999999999998</v>
      </c>
      <c r="O32">
        <v>0.60960000000000003</v>
      </c>
      <c r="P32">
        <v>0.26729999999999998</v>
      </c>
      <c r="Q32">
        <v>0.60929999999999995</v>
      </c>
      <c r="R32">
        <v>0.2742</v>
      </c>
      <c r="T32">
        <f t="shared" si="9"/>
        <v>21</v>
      </c>
      <c r="U32">
        <f t="shared" si="5"/>
        <v>139.71666666666667</v>
      </c>
      <c r="V32">
        <v>30</v>
      </c>
      <c r="W32">
        <v>10</v>
      </c>
      <c r="X32">
        <v>15</v>
      </c>
      <c r="Y32">
        <v>20</v>
      </c>
      <c r="Z32">
        <v>30</v>
      </c>
      <c r="AA32">
        <v>4191.5</v>
      </c>
      <c r="AB32">
        <v>30</v>
      </c>
      <c r="AD32" s="3">
        <v>40.22</v>
      </c>
      <c r="AE32">
        <f t="shared" si="11"/>
        <v>21</v>
      </c>
      <c r="AF32">
        <f t="shared" si="10"/>
        <v>844.62</v>
      </c>
    </row>
    <row r="33" spans="1:42">
      <c r="A33" s="1" t="s">
        <v>32</v>
      </c>
      <c r="B33" s="1" t="s">
        <v>33</v>
      </c>
      <c r="C33" s="1" t="s">
        <v>21</v>
      </c>
      <c r="D33" s="1" t="s">
        <v>27</v>
      </c>
      <c r="E33" s="1">
        <v>1E-3</v>
      </c>
      <c r="F33" s="1" t="s">
        <v>29</v>
      </c>
      <c r="G33">
        <f t="shared" si="8"/>
        <v>0.549396</v>
      </c>
      <c r="H33">
        <f>AVERAGE(J33,L33,N33,O33,R33)</f>
        <v>0.24528</v>
      </c>
      <c r="I33">
        <v>0.55710000000000004</v>
      </c>
      <c r="J33">
        <v>0.13950000000000001</v>
      </c>
      <c r="K33">
        <v>0.54630000000000001</v>
      </c>
      <c r="L33">
        <v>0.20519999999999999</v>
      </c>
      <c r="M33">
        <v>0.5464</v>
      </c>
      <c r="N33">
        <v>0.18490000000000001</v>
      </c>
      <c r="O33">
        <v>0.5474</v>
      </c>
      <c r="P33">
        <v>0.15429999999999999</v>
      </c>
      <c r="Q33">
        <v>0.54978000000000005</v>
      </c>
      <c r="R33">
        <v>0.14940000000000001</v>
      </c>
      <c r="T33">
        <f t="shared" si="9"/>
        <v>7</v>
      </c>
      <c r="U33">
        <f t="shared" si="5"/>
        <v>183.44800000000001</v>
      </c>
      <c r="V33">
        <v>5</v>
      </c>
      <c r="W33">
        <v>10</v>
      </c>
      <c r="X33">
        <v>10</v>
      </c>
      <c r="Y33">
        <v>5</v>
      </c>
      <c r="Z33">
        <v>5</v>
      </c>
      <c r="AA33">
        <v>1834.48</v>
      </c>
      <c r="AB33">
        <v>10</v>
      </c>
      <c r="AD33" s="3">
        <v>40.1</v>
      </c>
      <c r="AE33">
        <f t="shared" si="11"/>
        <v>7</v>
      </c>
      <c r="AF33">
        <f t="shared" si="10"/>
        <v>280.7</v>
      </c>
      <c r="AJ33">
        <v>14.81</v>
      </c>
      <c r="AK33">
        <v>40</v>
      </c>
      <c r="AL33">
        <f>AJ33*AK33</f>
        <v>592.4</v>
      </c>
      <c r="AN33">
        <v>13.74</v>
      </c>
      <c r="AO33">
        <v>18</v>
      </c>
      <c r="AP33">
        <f t="shared" ref="AP33:AP38" si="12">AN33*AO33</f>
        <v>247.32</v>
      </c>
    </row>
    <row r="34" spans="1:42">
      <c r="A34" s="1" t="s">
        <v>32</v>
      </c>
      <c r="B34" s="1" t="s">
        <v>33</v>
      </c>
      <c r="C34" s="1" t="s">
        <v>21</v>
      </c>
      <c r="D34" s="1" t="s">
        <v>27</v>
      </c>
      <c r="E34" s="1">
        <v>1E-3</v>
      </c>
      <c r="F34" s="1" t="s">
        <v>30</v>
      </c>
      <c r="G34">
        <f t="shared" si="8"/>
        <v>0.54974000000000001</v>
      </c>
      <c r="H34">
        <f>AVERAGE(J34,L34,N34,P34,R34)</f>
        <v>0.18650000000000003</v>
      </c>
      <c r="I34">
        <v>0.54900000000000004</v>
      </c>
      <c r="J34">
        <v>0.2112</v>
      </c>
      <c r="K34">
        <v>0.54720000000000002</v>
      </c>
      <c r="L34">
        <v>0.15770000000000001</v>
      </c>
      <c r="M34">
        <v>0.54779999999999995</v>
      </c>
      <c r="N34">
        <v>0.15790000000000001</v>
      </c>
      <c r="O34">
        <v>0.55300000000000005</v>
      </c>
      <c r="P34">
        <v>0.20669999999999999</v>
      </c>
      <c r="Q34">
        <v>0.55169999999999997</v>
      </c>
      <c r="R34">
        <v>0.19900000000000001</v>
      </c>
      <c r="T34">
        <f t="shared" si="9"/>
        <v>8</v>
      </c>
      <c r="U34">
        <f t="shared" si="5"/>
        <v>143.285</v>
      </c>
      <c r="V34">
        <v>10</v>
      </c>
      <c r="W34">
        <v>5</v>
      </c>
      <c r="X34">
        <v>5</v>
      </c>
      <c r="Y34">
        <v>10</v>
      </c>
      <c r="Z34">
        <v>10</v>
      </c>
      <c r="AA34">
        <v>1432.85</v>
      </c>
      <c r="AB34">
        <v>10</v>
      </c>
      <c r="AD34" s="3">
        <v>40.98</v>
      </c>
      <c r="AE34">
        <f t="shared" si="11"/>
        <v>8</v>
      </c>
      <c r="AF34">
        <f t="shared" si="10"/>
        <v>327.84</v>
      </c>
      <c r="AJ34">
        <v>23.52</v>
      </c>
      <c r="AK34">
        <v>37</v>
      </c>
      <c r="AL34">
        <f t="shared" ref="AL34:AL38" si="13">AJ34*AK34</f>
        <v>870.24</v>
      </c>
      <c r="AN34">
        <v>15.95</v>
      </c>
      <c r="AO34">
        <v>29.2</v>
      </c>
      <c r="AP34">
        <f t="shared" si="12"/>
        <v>465.73999999999995</v>
      </c>
    </row>
    <row r="35" spans="1:42">
      <c r="A35" t="s">
        <v>32</v>
      </c>
      <c r="B35" t="s">
        <v>34</v>
      </c>
      <c r="C35" t="s">
        <v>31</v>
      </c>
      <c r="D35" t="s">
        <v>27</v>
      </c>
      <c r="E35">
        <v>1E-3</v>
      </c>
      <c r="F35" t="s">
        <v>23</v>
      </c>
      <c r="G35">
        <f t="shared" ref="G35:G49" si="14">AVERAGE(I35,K35,M35,O35,Q35)</f>
        <v>0.58864000000000005</v>
      </c>
      <c r="H35">
        <f>AVERAGE(J35,L35,N35,P35,R35)</f>
        <v>0.30962000000000001</v>
      </c>
      <c r="I35">
        <v>0.58779999999999999</v>
      </c>
      <c r="J35">
        <v>0.30520000000000003</v>
      </c>
      <c r="K35">
        <v>0.59079999999999999</v>
      </c>
      <c r="L35">
        <v>0.31609999999999999</v>
      </c>
      <c r="M35">
        <v>0.58809999999999996</v>
      </c>
      <c r="N35">
        <v>0.30590000000000001</v>
      </c>
      <c r="O35">
        <v>0.58430000000000004</v>
      </c>
      <c r="P35">
        <v>0.29970000000000002</v>
      </c>
      <c r="Q35">
        <v>0.59219999999999995</v>
      </c>
      <c r="R35">
        <v>0.32119999999999999</v>
      </c>
      <c r="T35">
        <f t="shared" si="9"/>
        <v>18</v>
      </c>
      <c r="U35">
        <f t="shared" si="5"/>
        <v>39.75</v>
      </c>
      <c r="V35">
        <v>12</v>
      </c>
      <c r="W35">
        <v>22</v>
      </c>
      <c r="X35">
        <v>18</v>
      </c>
      <c r="Y35">
        <v>10</v>
      </c>
      <c r="Z35">
        <v>28</v>
      </c>
      <c r="AA35">
        <v>1113</v>
      </c>
      <c r="AB35">
        <v>28</v>
      </c>
      <c r="AD35">
        <v>13.24</v>
      </c>
      <c r="AE35">
        <f t="shared" si="11"/>
        <v>18</v>
      </c>
      <c r="AF35">
        <f t="shared" si="10"/>
        <v>238.32</v>
      </c>
      <c r="AJ35">
        <v>33.46</v>
      </c>
      <c r="AK35">
        <v>8</v>
      </c>
      <c r="AL35">
        <f t="shared" si="13"/>
        <v>267.68</v>
      </c>
      <c r="AN35">
        <v>33.119999999999997</v>
      </c>
      <c r="AO35">
        <v>28</v>
      </c>
      <c r="AP35">
        <f t="shared" si="12"/>
        <v>927.3599999999999</v>
      </c>
    </row>
    <row r="36" spans="1:42">
      <c r="A36" t="s">
        <v>32</v>
      </c>
      <c r="B36" t="s">
        <v>34</v>
      </c>
      <c r="C36" t="s">
        <v>31</v>
      </c>
      <c r="D36" t="s">
        <v>27</v>
      </c>
      <c r="E36">
        <v>1E-3</v>
      </c>
      <c r="F36" t="s">
        <v>25</v>
      </c>
      <c r="G36">
        <f t="shared" si="14"/>
        <v>0.64558000000000004</v>
      </c>
      <c r="H36">
        <f>AVERAGE(J36,L36,N36,P36,R36)</f>
        <v>0.23652000000000001</v>
      </c>
      <c r="I36">
        <v>0.65</v>
      </c>
      <c r="J36">
        <v>0.2462</v>
      </c>
      <c r="K36">
        <v>0.64800000000000002</v>
      </c>
      <c r="L36">
        <v>0.23469999999999999</v>
      </c>
      <c r="M36">
        <v>0.63959999999999995</v>
      </c>
      <c r="N36">
        <v>0.2379</v>
      </c>
      <c r="O36">
        <v>0.64429999999999998</v>
      </c>
      <c r="P36">
        <v>0.2324</v>
      </c>
      <c r="Q36">
        <v>0.64600000000000002</v>
      </c>
      <c r="R36">
        <v>0.23139999999999999</v>
      </c>
      <c r="T36">
        <f t="shared" si="9"/>
        <v>29.2</v>
      </c>
      <c r="U36">
        <f t="shared" si="5"/>
        <v>11.508448275862069</v>
      </c>
      <c r="V36">
        <v>58</v>
      </c>
      <c r="W36">
        <v>26</v>
      </c>
      <c r="X36">
        <v>18</v>
      </c>
      <c r="Y36">
        <v>18</v>
      </c>
      <c r="Z36">
        <v>26</v>
      </c>
      <c r="AA36">
        <v>667.49</v>
      </c>
      <c r="AB36">
        <v>58</v>
      </c>
      <c r="AD36">
        <v>12.3</v>
      </c>
      <c r="AE36">
        <f t="shared" si="11"/>
        <v>29.2</v>
      </c>
      <c r="AF36">
        <f t="shared" si="10"/>
        <v>359.16</v>
      </c>
      <c r="AJ36">
        <v>33.549999999999997</v>
      </c>
      <c r="AK36">
        <v>21</v>
      </c>
      <c r="AL36">
        <f t="shared" si="13"/>
        <v>704.55</v>
      </c>
      <c r="AN36">
        <v>33.21</v>
      </c>
      <c r="AO36">
        <v>18.399999999999999</v>
      </c>
      <c r="AP36">
        <f t="shared" si="12"/>
        <v>611.06399999999996</v>
      </c>
    </row>
    <row r="37" spans="1:42" ht="16.5" customHeight="1">
      <c r="A37" t="s">
        <v>32</v>
      </c>
      <c r="B37" t="s">
        <v>33</v>
      </c>
      <c r="C37" t="s">
        <v>31</v>
      </c>
      <c r="D37" t="s">
        <v>27</v>
      </c>
      <c r="E37">
        <v>1E-3</v>
      </c>
      <c r="F37" t="s">
        <v>26</v>
      </c>
      <c r="G37">
        <f t="shared" si="14"/>
        <v>0.63956000000000002</v>
      </c>
      <c r="H37">
        <f>AVERAGE(J37,L37,N37,P37,R37)</f>
        <v>0.22328000000000001</v>
      </c>
      <c r="I37">
        <v>0.63990000000000002</v>
      </c>
      <c r="J37">
        <v>0.21940000000000001</v>
      </c>
      <c r="K37">
        <v>0.63629999999999998</v>
      </c>
      <c r="L37">
        <v>0.2104</v>
      </c>
      <c r="M37">
        <v>0.64119999999999999</v>
      </c>
      <c r="N37">
        <v>0.23649999999999999</v>
      </c>
      <c r="O37">
        <v>0.63849999999999996</v>
      </c>
      <c r="P37">
        <v>0.2235</v>
      </c>
      <c r="Q37">
        <v>0.64190000000000003</v>
      </c>
      <c r="R37">
        <v>0.2266</v>
      </c>
      <c r="T37">
        <f t="shared" si="9"/>
        <v>28</v>
      </c>
      <c r="U37">
        <f t="shared" si="5"/>
        <v>136.24708333333334</v>
      </c>
      <c r="V37">
        <v>18</v>
      </c>
      <c r="W37">
        <v>14</v>
      </c>
      <c r="X37">
        <v>48</v>
      </c>
      <c r="Y37">
        <v>24</v>
      </c>
      <c r="Z37">
        <v>36</v>
      </c>
      <c r="AA37">
        <v>6539.86</v>
      </c>
      <c r="AB37">
        <v>48</v>
      </c>
      <c r="AD37">
        <v>39.74</v>
      </c>
      <c r="AE37">
        <f t="shared" si="11"/>
        <v>28</v>
      </c>
      <c r="AF37">
        <f t="shared" si="10"/>
        <v>1112.72</v>
      </c>
      <c r="AJ37">
        <v>33.15</v>
      </c>
      <c r="AK37">
        <v>7</v>
      </c>
      <c r="AL37">
        <f t="shared" si="13"/>
        <v>232.04999999999998</v>
      </c>
      <c r="AN37">
        <v>32.68</v>
      </c>
      <c r="AO37">
        <v>29.6</v>
      </c>
      <c r="AP37">
        <f t="shared" si="12"/>
        <v>967.32800000000009</v>
      </c>
    </row>
    <row r="38" spans="1:42">
      <c r="A38" t="s">
        <v>32</v>
      </c>
      <c r="B38" t="s">
        <v>33</v>
      </c>
      <c r="C38" t="s">
        <v>31</v>
      </c>
      <c r="D38" t="s">
        <v>27</v>
      </c>
      <c r="E38">
        <v>1E-3</v>
      </c>
      <c r="F38" t="s">
        <v>28</v>
      </c>
      <c r="G38">
        <f t="shared" si="14"/>
        <v>0.63627999999999996</v>
      </c>
      <c r="H38">
        <f>AVERAGE(J38,L38,N38,P38,R38)</f>
        <v>0.26022000000000001</v>
      </c>
      <c r="I38">
        <v>0.63360000000000005</v>
      </c>
      <c r="J38">
        <v>0.2515</v>
      </c>
      <c r="K38">
        <v>0.63619999999999999</v>
      </c>
      <c r="L38">
        <v>0.27250000000000002</v>
      </c>
      <c r="M38">
        <v>0.63519999999999999</v>
      </c>
      <c r="N38">
        <v>0.253</v>
      </c>
      <c r="O38">
        <v>0.6371</v>
      </c>
      <c r="P38">
        <v>0.26850000000000002</v>
      </c>
      <c r="Q38">
        <v>0.63929999999999998</v>
      </c>
      <c r="R38">
        <v>0.25559999999999999</v>
      </c>
      <c r="T38">
        <f t="shared" si="9"/>
        <v>18.399999999999999</v>
      </c>
      <c r="U38">
        <f t="shared" si="5"/>
        <v>136.31291666666667</v>
      </c>
      <c r="V38">
        <v>10</v>
      </c>
      <c r="W38">
        <v>20</v>
      </c>
      <c r="X38">
        <v>16</v>
      </c>
      <c r="Y38">
        <v>22</v>
      </c>
      <c r="Z38">
        <v>24</v>
      </c>
      <c r="AA38">
        <v>3271.51</v>
      </c>
      <c r="AB38">
        <v>24</v>
      </c>
      <c r="AD38">
        <v>38.67</v>
      </c>
      <c r="AE38">
        <f t="shared" si="11"/>
        <v>18.399999999999999</v>
      </c>
      <c r="AF38">
        <f t="shared" si="10"/>
        <v>711.52800000000002</v>
      </c>
      <c r="AJ38">
        <v>33.340000000000003</v>
      </c>
      <c r="AK38">
        <v>8</v>
      </c>
      <c r="AL38">
        <f t="shared" si="13"/>
        <v>266.72000000000003</v>
      </c>
      <c r="AN38">
        <v>32.85</v>
      </c>
      <c r="AO38">
        <v>28</v>
      </c>
      <c r="AP38">
        <f t="shared" si="12"/>
        <v>919.80000000000007</v>
      </c>
    </row>
    <row r="39" spans="1:42">
      <c r="A39" t="s">
        <v>32</v>
      </c>
      <c r="B39" t="s">
        <v>33</v>
      </c>
      <c r="C39" t="s">
        <v>31</v>
      </c>
      <c r="D39" t="s">
        <v>27</v>
      </c>
      <c r="E39">
        <v>1E-3</v>
      </c>
      <c r="F39" t="s">
        <v>29</v>
      </c>
      <c r="G39">
        <f t="shared" si="14"/>
        <v>0.63756000000000002</v>
      </c>
      <c r="H39">
        <f>AVERAGE(J39,L39,N39,O39,R39)</f>
        <v>0.30768000000000006</v>
      </c>
      <c r="I39">
        <v>0.64390000000000003</v>
      </c>
      <c r="J39">
        <v>0.23280000000000001</v>
      </c>
      <c r="K39">
        <v>0.63439999999999996</v>
      </c>
      <c r="L39">
        <v>0.23</v>
      </c>
      <c r="M39">
        <v>0.63649999999999995</v>
      </c>
      <c r="N39">
        <v>0.22439999999999999</v>
      </c>
      <c r="O39">
        <v>0.63419999999999999</v>
      </c>
      <c r="P39">
        <v>0.2195</v>
      </c>
      <c r="Q39">
        <v>0.63880000000000003</v>
      </c>
      <c r="R39">
        <v>0.217</v>
      </c>
      <c r="T39">
        <f t="shared" si="9"/>
        <v>29.6</v>
      </c>
      <c r="U39">
        <f t="shared" si="5"/>
        <v>134.26604166666667</v>
      </c>
      <c r="V39">
        <v>48</v>
      </c>
      <c r="W39">
        <v>22</v>
      </c>
      <c r="X39">
        <v>36</v>
      </c>
      <c r="Y39">
        <v>16</v>
      </c>
      <c r="Z39">
        <v>26</v>
      </c>
      <c r="AA39">
        <v>6444.77</v>
      </c>
      <c r="AB39">
        <v>48</v>
      </c>
      <c r="AD39">
        <v>37.75</v>
      </c>
      <c r="AE39">
        <f t="shared" si="11"/>
        <v>29.6</v>
      </c>
      <c r="AF39">
        <f t="shared" si="10"/>
        <v>1117.4000000000001</v>
      </c>
    </row>
    <row r="40" spans="1:42">
      <c r="A40" t="s">
        <v>32</v>
      </c>
      <c r="B40" t="s">
        <v>33</v>
      </c>
      <c r="C40" t="s">
        <v>31</v>
      </c>
      <c r="D40" t="s">
        <v>27</v>
      </c>
      <c r="E40">
        <v>1E-3</v>
      </c>
      <c r="F40" t="s">
        <v>30</v>
      </c>
      <c r="G40">
        <f t="shared" si="14"/>
        <v>0.63946000000000003</v>
      </c>
      <c r="H40">
        <f>AVERAGE(J40,L40,N40,P40,R40)</f>
        <v>0.23174</v>
      </c>
      <c r="I40">
        <v>0.63990000000000002</v>
      </c>
      <c r="J40">
        <v>0.2399</v>
      </c>
      <c r="K40">
        <v>0.63790000000000002</v>
      </c>
      <c r="L40">
        <v>0.2409</v>
      </c>
      <c r="M40">
        <v>0.63770000000000004</v>
      </c>
      <c r="N40">
        <v>0.2278</v>
      </c>
      <c r="O40">
        <v>0.64159999999999995</v>
      </c>
      <c r="P40">
        <v>0.2412</v>
      </c>
      <c r="Q40">
        <v>0.64019999999999999</v>
      </c>
      <c r="R40">
        <v>0.2089</v>
      </c>
      <c r="T40">
        <f t="shared" si="9"/>
        <v>28</v>
      </c>
      <c r="U40">
        <f t="shared" si="5"/>
        <v>136.76694444444445</v>
      </c>
      <c r="V40">
        <v>36</v>
      </c>
      <c r="W40">
        <v>30</v>
      </c>
      <c r="X40">
        <v>18</v>
      </c>
      <c r="Y40">
        <v>36</v>
      </c>
      <c r="Z40">
        <v>20</v>
      </c>
      <c r="AA40">
        <v>4923.6099999999997</v>
      </c>
      <c r="AB40">
        <v>36</v>
      </c>
      <c r="AD40">
        <v>41.69</v>
      </c>
      <c r="AE40">
        <f t="shared" si="11"/>
        <v>28</v>
      </c>
      <c r="AF40">
        <f t="shared" si="10"/>
        <v>1167.32</v>
      </c>
    </row>
    <row r="41" spans="1:42">
      <c r="AE41">
        <f t="shared" si="11"/>
        <v>0</v>
      </c>
      <c r="AF41">
        <f t="shared" ref="AF41:AF53" si="15">AD41*AE41</f>
        <v>0</v>
      </c>
    </row>
    <row r="42" spans="1:42">
      <c r="A42" t="s">
        <v>32</v>
      </c>
      <c r="B42" t="s">
        <v>34</v>
      </c>
      <c r="C42" t="s">
        <v>21</v>
      </c>
      <c r="D42" t="s">
        <v>27</v>
      </c>
      <c r="E42">
        <v>1E-3</v>
      </c>
      <c r="F42" t="s">
        <v>35</v>
      </c>
      <c r="G42" s="1">
        <f t="shared" ref="G42:H45" si="16">AVERAGE(I42,K42,M42,O42,Q42)</f>
        <v>0.56172</v>
      </c>
      <c r="H42" s="1">
        <f t="shared" si="16"/>
        <v>0.30662</v>
      </c>
      <c r="I42">
        <v>0.56620000000000004</v>
      </c>
      <c r="J42">
        <v>0.31709999999999999</v>
      </c>
      <c r="K42">
        <v>0.56059999999999999</v>
      </c>
      <c r="L42">
        <v>0.27210000000000001</v>
      </c>
      <c r="M42">
        <v>0.56269999999999998</v>
      </c>
      <c r="N42">
        <v>0.32140000000000002</v>
      </c>
      <c r="O42">
        <v>0.57040000000000002</v>
      </c>
      <c r="P42">
        <v>0.30890000000000001</v>
      </c>
      <c r="Q42">
        <v>0.54869999999999997</v>
      </c>
      <c r="R42">
        <v>0.31359999999999999</v>
      </c>
      <c r="T42">
        <f t="shared" ref="T42:T53" si="17">AVERAGE(V42,W42,X42,Y42,Z42)</f>
        <v>33</v>
      </c>
      <c r="U42">
        <f t="shared" si="5"/>
        <v>11.425000000000001</v>
      </c>
      <c r="V42">
        <v>40</v>
      </c>
      <c r="W42">
        <v>15</v>
      </c>
      <c r="X42">
        <v>40</v>
      </c>
      <c r="Y42">
        <v>50</v>
      </c>
      <c r="Z42">
        <v>20</v>
      </c>
      <c r="AA42">
        <v>457</v>
      </c>
      <c r="AB42">
        <v>40</v>
      </c>
      <c r="AC42">
        <v>24.03</v>
      </c>
      <c r="AD42" s="3">
        <v>28.12</v>
      </c>
      <c r="AE42">
        <f t="shared" si="11"/>
        <v>33</v>
      </c>
      <c r="AF42">
        <f t="shared" si="15"/>
        <v>927.96</v>
      </c>
    </row>
    <row r="43" spans="1:42">
      <c r="A43" t="s">
        <v>32</v>
      </c>
      <c r="B43" t="s">
        <v>34</v>
      </c>
      <c r="C43" t="s">
        <v>21</v>
      </c>
      <c r="D43" t="s">
        <v>27</v>
      </c>
      <c r="E43">
        <v>1E-3</v>
      </c>
      <c r="F43" t="s">
        <v>36</v>
      </c>
      <c r="G43">
        <f t="shared" si="16"/>
        <v>0.55854000000000004</v>
      </c>
      <c r="H43">
        <f t="shared" si="16"/>
        <v>0.21469999999999997</v>
      </c>
      <c r="I43">
        <v>0.55730000000000002</v>
      </c>
      <c r="J43">
        <v>0.20269999999999999</v>
      </c>
      <c r="K43">
        <v>0.56189999999999996</v>
      </c>
      <c r="L43">
        <v>0.21590000000000001</v>
      </c>
      <c r="M43">
        <v>0.55659999999999998</v>
      </c>
      <c r="N43">
        <v>0.21909999999999999</v>
      </c>
      <c r="O43">
        <v>0.56069999999999998</v>
      </c>
      <c r="P43">
        <v>0.25080000000000002</v>
      </c>
      <c r="Q43">
        <v>0.55620000000000003</v>
      </c>
      <c r="R43">
        <v>0.185</v>
      </c>
      <c r="T43">
        <f t="shared" si="17"/>
        <v>32</v>
      </c>
      <c r="U43">
        <f t="shared" si="5"/>
        <v>5.5692727272727272</v>
      </c>
      <c r="V43">
        <v>25</v>
      </c>
      <c r="W43">
        <v>30</v>
      </c>
      <c r="X43">
        <v>30</v>
      </c>
      <c r="Y43">
        <v>55</v>
      </c>
      <c r="Z43">
        <v>20</v>
      </c>
      <c r="AA43">
        <v>306.31</v>
      </c>
      <c r="AB43">
        <v>55</v>
      </c>
      <c r="AC43">
        <v>29.48</v>
      </c>
      <c r="AD43" s="3">
        <v>29.48</v>
      </c>
      <c r="AE43">
        <f t="shared" si="11"/>
        <v>32</v>
      </c>
      <c r="AF43">
        <f t="shared" si="15"/>
        <v>943.36</v>
      </c>
    </row>
    <row r="44" spans="1:42">
      <c r="A44" t="s">
        <v>32</v>
      </c>
      <c r="B44" t="s">
        <v>33</v>
      </c>
      <c r="C44" t="s">
        <v>21</v>
      </c>
      <c r="D44" t="s">
        <v>27</v>
      </c>
      <c r="E44">
        <v>1E-3</v>
      </c>
      <c r="F44" t="s">
        <v>37</v>
      </c>
      <c r="G44">
        <f t="shared" si="16"/>
        <v>0.54659999999999997</v>
      </c>
      <c r="H44">
        <f t="shared" si="16"/>
        <v>0.16470000000000001</v>
      </c>
      <c r="I44">
        <v>0.54679999999999995</v>
      </c>
      <c r="J44">
        <v>0.1101</v>
      </c>
      <c r="K44">
        <v>0.54590000000000005</v>
      </c>
      <c r="L44">
        <v>0.1714</v>
      </c>
      <c r="M44">
        <v>0.55030000000000001</v>
      </c>
      <c r="N44">
        <v>0.17530000000000001</v>
      </c>
      <c r="O44">
        <v>0.5474</v>
      </c>
      <c r="P44">
        <v>0.18129999999999999</v>
      </c>
      <c r="Q44">
        <v>0.54259999999999997</v>
      </c>
      <c r="R44">
        <v>0.18540000000000001</v>
      </c>
      <c r="T44">
        <f t="shared" si="17"/>
        <v>9</v>
      </c>
      <c r="U44">
        <f t="shared" si="5"/>
        <v>31.917000000000002</v>
      </c>
      <c r="V44">
        <v>5</v>
      </c>
      <c r="W44">
        <v>10</v>
      </c>
      <c r="X44">
        <v>10</v>
      </c>
      <c r="Y44">
        <v>10</v>
      </c>
      <c r="Z44">
        <v>10</v>
      </c>
      <c r="AA44">
        <v>319.17</v>
      </c>
      <c r="AB44">
        <v>10</v>
      </c>
      <c r="AC44">
        <v>43.51</v>
      </c>
      <c r="AD44" s="3">
        <v>40.01</v>
      </c>
      <c r="AE44">
        <f t="shared" si="11"/>
        <v>9</v>
      </c>
      <c r="AF44">
        <f t="shared" si="15"/>
        <v>360.09</v>
      </c>
    </row>
    <row r="45" spans="1:42">
      <c r="A45" t="s">
        <v>32</v>
      </c>
      <c r="B45" t="s">
        <v>33</v>
      </c>
      <c r="C45" t="s">
        <v>21</v>
      </c>
      <c r="D45" t="s">
        <v>27</v>
      </c>
      <c r="E45">
        <v>1E-3</v>
      </c>
      <c r="F45" t="s">
        <v>38</v>
      </c>
      <c r="G45">
        <f t="shared" si="16"/>
        <v>0.61746000000000012</v>
      </c>
      <c r="H45">
        <f t="shared" si="16"/>
        <v>0.25760000000000005</v>
      </c>
      <c r="I45">
        <v>0.62060000000000004</v>
      </c>
      <c r="J45">
        <v>0.2427</v>
      </c>
      <c r="K45">
        <v>0.61860000000000004</v>
      </c>
      <c r="L45">
        <v>0.27429999999999999</v>
      </c>
      <c r="M45">
        <v>0.61209999999999998</v>
      </c>
      <c r="N45">
        <v>0.25879999999999997</v>
      </c>
      <c r="O45">
        <v>0.61350000000000005</v>
      </c>
      <c r="P45">
        <v>0.25729999999999997</v>
      </c>
      <c r="Q45">
        <v>0.62250000000000005</v>
      </c>
      <c r="R45">
        <v>0.25490000000000002</v>
      </c>
      <c r="T45">
        <f t="shared" si="17"/>
        <v>49</v>
      </c>
      <c r="U45">
        <f t="shared" si="5"/>
        <v>31.973333333333333</v>
      </c>
      <c r="V45">
        <v>35</v>
      </c>
      <c r="W45">
        <v>60</v>
      </c>
      <c r="X45">
        <v>45</v>
      </c>
      <c r="Y45">
        <v>30</v>
      </c>
      <c r="Z45">
        <v>75</v>
      </c>
      <c r="AA45">
        <v>2398</v>
      </c>
      <c r="AB45">
        <v>75</v>
      </c>
      <c r="AC45">
        <v>41.82</v>
      </c>
      <c r="AD45" s="3">
        <v>41.82</v>
      </c>
      <c r="AE45">
        <f t="shared" si="11"/>
        <v>49</v>
      </c>
      <c r="AF45">
        <f t="shared" si="15"/>
        <v>2049.1799999999998</v>
      </c>
      <c r="AJ45">
        <v>28.12</v>
      </c>
      <c r="AK45">
        <v>33</v>
      </c>
      <c r="AL45">
        <f t="shared" ref="AL45:AL50" si="18">AJ45*AK45</f>
        <v>927.96</v>
      </c>
      <c r="AN45">
        <v>27.12</v>
      </c>
      <c r="AO45">
        <v>15.2</v>
      </c>
      <c r="AP45">
        <f t="shared" ref="AP45:AP50" si="19">AN45*AO45</f>
        <v>412.22399999999999</v>
      </c>
    </row>
    <row r="46" spans="1:42">
      <c r="A46" s="2" t="s">
        <v>32</v>
      </c>
      <c r="B46" s="2" t="s">
        <v>33</v>
      </c>
      <c r="C46" s="2" t="s">
        <v>21</v>
      </c>
      <c r="D46" s="2" t="s">
        <v>27</v>
      </c>
      <c r="E46" s="2">
        <v>1E-3</v>
      </c>
      <c r="F46" s="2" t="s">
        <v>39</v>
      </c>
      <c r="G46">
        <f t="shared" si="14"/>
        <v>0.54699999999999993</v>
      </c>
      <c r="H46">
        <f>AVERAGE(J46,L46,N46,P46,R46)</f>
        <v>0.17442000000000002</v>
      </c>
      <c r="I46">
        <v>0.54620000000000002</v>
      </c>
      <c r="J46">
        <v>0.17610000000000001</v>
      </c>
      <c r="K46">
        <v>0.54800000000000004</v>
      </c>
      <c r="L46">
        <v>0.17249999999999999</v>
      </c>
      <c r="M46">
        <v>0.55369999999999997</v>
      </c>
      <c r="N46">
        <v>0.1512</v>
      </c>
      <c r="O46">
        <v>0.55230000000000001</v>
      </c>
      <c r="P46">
        <v>0.18029999999999999</v>
      </c>
      <c r="Q46">
        <v>0.53480000000000005</v>
      </c>
      <c r="R46">
        <v>0.192</v>
      </c>
      <c r="T46">
        <f t="shared" si="17"/>
        <v>11</v>
      </c>
      <c r="U46">
        <f t="shared" si="5"/>
        <v>31.172000000000001</v>
      </c>
      <c r="V46">
        <v>10</v>
      </c>
      <c r="W46">
        <v>10</v>
      </c>
      <c r="X46">
        <v>10</v>
      </c>
      <c r="Y46">
        <v>15</v>
      </c>
      <c r="Z46">
        <v>10</v>
      </c>
      <c r="AA46">
        <v>467.58</v>
      </c>
      <c r="AB46">
        <v>15</v>
      </c>
      <c r="AC46">
        <v>45.6</v>
      </c>
      <c r="AD46" s="3">
        <v>45.6</v>
      </c>
      <c r="AE46">
        <f t="shared" si="11"/>
        <v>11</v>
      </c>
      <c r="AF46">
        <f t="shared" si="15"/>
        <v>501.6</v>
      </c>
      <c r="AJ46">
        <v>34.28</v>
      </c>
      <c r="AK46">
        <v>32</v>
      </c>
      <c r="AL46">
        <f t="shared" si="18"/>
        <v>1096.96</v>
      </c>
      <c r="AN46">
        <v>29.87</v>
      </c>
      <c r="AO46">
        <v>25.2</v>
      </c>
      <c r="AP46">
        <f t="shared" si="19"/>
        <v>752.72400000000005</v>
      </c>
    </row>
    <row r="47" spans="1:42">
      <c r="A47" s="2" t="s">
        <v>32</v>
      </c>
      <c r="B47" s="2" t="s">
        <v>33</v>
      </c>
      <c r="C47" s="2" t="s">
        <v>21</v>
      </c>
      <c r="D47" s="2" t="s">
        <v>27</v>
      </c>
      <c r="E47" s="2">
        <v>1E-3</v>
      </c>
      <c r="F47" s="2" t="s">
        <v>40</v>
      </c>
      <c r="G47">
        <f t="shared" si="14"/>
        <v>0.54930000000000001</v>
      </c>
      <c r="H47">
        <f>AVERAGE(J47,L47,N47,P47,R47)</f>
        <v>0.19502000000000003</v>
      </c>
      <c r="I47">
        <v>0.54669999999999996</v>
      </c>
      <c r="J47">
        <v>0.20930000000000001</v>
      </c>
      <c r="K47">
        <v>0.55179999999999996</v>
      </c>
      <c r="L47">
        <v>0.19339999999999999</v>
      </c>
      <c r="M47">
        <v>0.55030000000000001</v>
      </c>
      <c r="N47">
        <v>0.2109</v>
      </c>
      <c r="O47">
        <v>0.55079999999999996</v>
      </c>
      <c r="P47">
        <v>0.19850000000000001</v>
      </c>
      <c r="Q47">
        <v>0.54690000000000005</v>
      </c>
      <c r="R47">
        <v>0.16300000000000001</v>
      </c>
      <c r="T47">
        <f t="shared" si="17"/>
        <v>17</v>
      </c>
      <c r="U47">
        <f t="shared" si="5"/>
        <v>31.6448</v>
      </c>
      <c r="V47">
        <v>25</v>
      </c>
      <c r="W47">
        <v>15</v>
      </c>
      <c r="X47">
        <v>20</v>
      </c>
      <c r="Y47">
        <v>15</v>
      </c>
      <c r="Z47">
        <v>10</v>
      </c>
      <c r="AA47">
        <v>791.12</v>
      </c>
      <c r="AB47">
        <v>25</v>
      </c>
      <c r="AC47">
        <v>46.27</v>
      </c>
      <c r="AD47" s="3">
        <v>46.27</v>
      </c>
      <c r="AE47">
        <f t="shared" si="11"/>
        <v>17</v>
      </c>
      <c r="AF47">
        <f t="shared" si="15"/>
        <v>786.59</v>
      </c>
      <c r="AJ47">
        <v>35.9</v>
      </c>
      <c r="AK47">
        <v>9</v>
      </c>
      <c r="AL47">
        <f t="shared" si="18"/>
        <v>323.09999999999997</v>
      </c>
      <c r="AN47">
        <v>35.770000000000003</v>
      </c>
      <c r="AO47">
        <v>24.4</v>
      </c>
      <c r="AP47">
        <f t="shared" si="19"/>
        <v>872.78800000000001</v>
      </c>
    </row>
    <row r="48" spans="1:42">
      <c r="A48" t="s">
        <v>32</v>
      </c>
      <c r="B48" t="s">
        <v>34</v>
      </c>
      <c r="C48" t="s">
        <v>31</v>
      </c>
      <c r="D48" t="s">
        <v>27</v>
      </c>
      <c r="E48">
        <v>1E-3</v>
      </c>
      <c r="F48" t="s">
        <v>35</v>
      </c>
      <c r="G48">
        <f>AVERAGE(I48,K48,M49,O48,Q48)</f>
        <v>0.60329999999999995</v>
      </c>
      <c r="H48">
        <f t="shared" ref="G48:H50" si="20">AVERAGE(J48,L48,N48,P48,R48)</f>
        <v>0.31328000000000006</v>
      </c>
      <c r="I48">
        <v>0.59309999999999996</v>
      </c>
      <c r="J48">
        <v>0.31780000000000003</v>
      </c>
      <c r="K48">
        <v>0.5837</v>
      </c>
      <c r="L48">
        <v>0.30049999999999999</v>
      </c>
      <c r="M48">
        <v>0.59470000000000001</v>
      </c>
      <c r="N48">
        <v>0.318</v>
      </c>
      <c r="O48">
        <v>0.59089999999999998</v>
      </c>
      <c r="P48">
        <v>0.31790000000000002</v>
      </c>
      <c r="Q48">
        <v>0.58909999999999996</v>
      </c>
      <c r="R48">
        <v>0.31219999999999998</v>
      </c>
      <c r="T48">
        <f t="shared" si="17"/>
        <v>15.2</v>
      </c>
      <c r="U48">
        <f t="shared" si="5"/>
        <v>28.45</v>
      </c>
      <c r="V48">
        <v>18</v>
      </c>
      <c r="W48">
        <v>6</v>
      </c>
      <c r="X48">
        <v>12</v>
      </c>
      <c r="Y48">
        <v>20</v>
      </c>
      <c r="Z48">
        <v>20</v>
      </c>
      <c r="AA48">
        <v>569</v>
      </c>
      <c r="AB48">
        <v>20</v>
      </c>
      <c r="AC48">
        <v>21.18</v>
      </c>
      <c r="AD48" s="3">
        <v>24.03</v>
      </c>
      <c r="AE48">
        <f t="shared" si="11"/>
        <v>15.2</v>
      </c>
      <c r="AF48">
        <f t="shared" si="15"/>
        <v>365.25599999999997</v>
      </c>
      <c r="AJ48">
        <v>36.869999999999997</v>
      </c>
      <c r="AK48">
        <v>49</v>
      </c>
      <c r="AL48">
        <f t="shared" si="18"/>
        <v>1806.6299999999999</v>
      </c>
      <c r="AN48">
        <v>36.67</v>
      </c>
      <c r="AO48">
        <v>18.8</v>
      </c>
      <c r="AP48">
        <f t="shared" si="19"/>
        <v>689.39600000000007</v>
      </c>
    </row>
    <row r="49" spans="1:42">
      <c r="A49" t="s">
        <v>32</v>
      </c>
      <c r="B49" t="s">
        <v>34</v>
      </c>
      <c r="C49" t="s">
        <v>31</v>
      </c>
      <c r="D49" t="s">
        <v>27</v>
      </c>
      <c r="E49">
        <v>1E-3</v>
      </c>
      <c r="F49" t="s">
        <v>36</v>
      </c>
      <c r="G49">
        <f t="shared" si="14"/>
        <v>0.65564</v>
      </c>
      <c r="H49">
        <f t="shared" si="20"/>
        <v>0.22919999999999999</v>
      </c>
      <c r="I49">
        <v>0.6542</v>
      </c>
      <c r="J49">
        <v>0.218</v>
      </c>
      <c r="K49">
        <v>0.65800000000000003</v>
      </c>
      <c r="L49">
        <v>0.2281</v>
      </c>
      <c r="M49">
        <v>0.65969999999999995</v>
      </c>
      <c r="N49">
        <v>0.2361</v>
      </c>
      <c r="O49">
        <v>0.65469999999999995</v>
      </c>
      <c r="P49">
        <v>0.23400000000000001</v>
      </c>
      <c r="Q49">
        <v>0.65159999999999996</v>
      </c>
      <c r="R49">
        <v>0.2298</v>
      </c>
      <c r="T49">
        <f t="shared" si="17"/>
        <v>25.2</v>
      </c>
      <c r="U49">
        <f t="shared" si="5"/>
        <v>11.585000000000001</v>
      </c>
      <c r="V49">
        <v>30</v>
      </c>
      <c r="W49">
        <v>28</v>
      </c>
      <c r="X49">
        <v>30</v>
      </c>
      <c r="Y49">
        <v>22</v>
      </c>
      <c r="Z49">
        <v>16</v>
      </c>
      <c r="AA49">
        <v>347.55</v>
      </c>
      <c r="AB49">
        <v>30</v>
      </c>
      <c r="AC49">
        <v>22.53</v>
      </c>
      <c r="AD49" s="3">
        <v>29.48</v>
      </c>
      <c r="AE49">
        <f t="shared" si="11"/>
        <v>25.2</v>
      </c>
      <c r="AF49">
        <f t="shared" si="15"/>
        <v>742.89599999999996</v>
      </c>
      <c r="AJ49">
        <v>37.270000000000003</v>
      </c>
      <c r="AK49">
        <v>11</v>
      </c>
      <c r="AL49">
        <f t="shared" si="18"/>
        <v>409.97</v>
      </c>
      <c r="AN49">
        <v>36.840000000000003</v>
      </c>
      <c r="AO49">
        <v>20.8</v>
      </c>
      <c r="AP49">
        <f t="shared" si="19"/>
        <v>766.27200000000005</v>
      </c>
    </row>
    <row r="50" spans="1:42">
      <c r="A50" t="s">
        <v>32</v>
      </c>
      <c r="B50" t="s">
        <v>33</v>
      </c>
      <c r="C50" t="s">
        <v>31</v>
      </c>
      <c r="D50" t="s">
        <v>27</v>
      </c>
      <c r="E50">
        <v>1E-3</v>
      </c>
      <c r="F50" t="s">
        <v>37</v>
      </c>
      <c r="G50">
        <f t="shared" si="20"/>
        <v>0.64911999999999992</v>
      </c>
      <c r="H50">
        <f t="shared" si="20"/>
        <v>0.22191999999999998</v>
      </c>
      <c r="I50">
        <v>0.64890000000000003</v>
      </c>
      <c r="J50">
        <v>0.2296</v>
      </c>
      <c r="K50">
        <v>0.64970000000000006</v>
      </c>
      <c r="L50">
        <v>0.22009999999999999</v>
      </c>
      <c r="M50">
        <v>0.6472</v>
      </c>
      <c r="N50">
        <v>0.21959999999999999</v>
      </c>
      <c r="O50">
        <v>0.65110000000000001</v>
      </c>
      <c r="P50">
        <v>0.2286</v>
      </c>
      <c r="Q50">
        <v>0.64870000000000005</v>
      </c>
      <c r="R50">
        <v>0.2117</v>
      </c>
      <c r="T50">
        <f t="shared" si="17"/>
        <v>24.4</v>
      </c>
      <c r="U50">
        <f>AA50/AB50</f>
        <v>77.686071428571424</v>
      </c>
      <c r="V50">
        <v>24</v>
      </c>
      <c r="W50">
        <v>20</v>
      </c>
      <c r="X50">
        <v>28</v>
      </c>
      <c r="Y50">
        <v>28</v>
      </c>
      <c r="Z50">
        <v>22</v>
      </c>
      <c r="AA50">
        <v>2175.21</v>
      </c>
      <c r="AB50">
        <v>28</v>
      </c>
      <c r="AC50" s="4">
        <v>51.36</v>
      </c>
      <c r="AD50" s="3">
        <v>40.01</v>
      </c>
      <c r="AE50">
        <f t="shared" si="11"/>
        <v>24.4</v>
      </c>
      <c r="AF50">
        <f t="shared" si="15"/>
        <v>976.24399999999991</v>
      </c>
      <c r="AJ50">
        <v>37.51</v>
      </c>
      <c r="AK50">
        <v>17</v>
      </c>
      <c r="AL50">
        <f t="shared" si="18"/>
        <v>637.66999999999996</v>
      </c>
      <c r="AN50">
        <v>36.6</v>
      </c>
      <c r="AO50">
        <v>20.399999999999999</v>
      </c>
      <c r="AP50">
        <f t="shared" si="19"/>
        <v>746.64</v>
      </c>
    </row>
    <row r="51" spans="1:42">
      <c r="A51" t="s">
        <v>32</v>
      </c>
      <c r="B51" t="s">
        <v>33</v>
      </c>
      <c r="C51" t="s">
        <v>31</v>
      </c>
      <c r="D51" t="s">
        <v>27</v>
      </c>
      <c r="E51">
        <v>1E-3</v>
      </c>
      <c r="F51" t="s">
        <v>38</v>
      </c>
      <c r="G51">
        <f>AVERAGE(I51,K51,M51,O51,Q51)</f>
        <v>0.65264</v>
      </c>
      <c r="H51">
        <f>AVERAGE(J51,L51,N51,O51,R51)</f>
        <v>0.33106000000000002</v>
      </c>
      <c r="I51">
        <v>0.64739999999999998</v>
      </c>
      <c r="J51">
        <v>0.24360000000000001</v>
      </c>
      <c r="K51">
        <v>0.6573</v>
      </c>
      <c r="L51">
        <v>0.2596</v>
      </c>
      <c r="M51">
        <v>0.65149999999999997</v>
      </c>
      <c r="N51">
        <v>0.2445</v>
      </c>
      <c r="O51">
        <v>0.65269999999999995</v>
      </c>
      <c r="P51">
        <v>0.26069999999999999</v>
      </c>
      <c r="Q51">
        <v>0.65429999999999999</v>
      </c>
      <c r="R51">
        <v>0.25490000000000002</v>
      </c>
      <c r="T51">
        <f t="shared" si="17"/>
        <v>18.8</v>
      </c>
      <c r="U51">
        <f t="shared" si="5"/>
        <v>79.965666666666664</v>
      </c>
      <c r="V51">
        <v>12</v>
      </c>
      <c r="W51">
        <v>28</v>
      </c>
      <c r="X51">
        <v>10</v>
      </c>
      <c r="Y51">
        <v>14</v>
      </c>
      <c r="Z51">
        <v>30</v>
      </c>
      <c r="AA51">
        <v>2398.9699999999998</v>
      </c>
      <c r="AB51">
        <v>30</v>
      </c>
      <c r="AC51">
        <v>41.76</v>
      </c>
      <c r="AD51" s="3">
        <v>41.82</v>
      </c>
      <c r="AE51">
        <f t="shared" si="11"/>
        <v>18.8</v>
      </c>
      <c r="AF51">
        <f t="shared" si="15"/>
        <v>786.21600000000001</v>
      </c>
    </row>
    <row r="52" spans="1:42">
      <c r="A52" s="2" t="s">
        <v>32</v>
      </c>
      <c r="B52" s="2" t="s">
        <v>33</v>
      </c>
      <c r="C52" s="2" t="s">
        <v>31</v>
      </c>
      <c r="D52" s="2" t="s">
        <v>27</v>
      </c>
      <c r="E52" s="2">
        <v>1E-3</v>
      </c>
      <c r="F52" s="2" t="s">
        <v>39</v>
      </c>
      <c r="G52">
        <f>AVERAGE(I52,K52,M52,O52,Q52)</f>
        <v>0.64682000000000006</v>
      </c>
      <c r="H52">
        <f>AVERAGE(J52,L52,N52,P52,R52)</f>
        <v>0.22023999999999999</v>
      </c>
      <c r="I52">
        <v>0.64670000000000005</v>
      </c>
      <c r="J52">
        <v>0.23630000000000001</v>
      </c>
      <c r="K52">
        <v>0.64319999999999999</v>
      </c>
      <c r="L52">
        <v>0.2198</v>
      </c>
      <c r="M52">
        <v>0.6472</v>
      </c>
      <c r="N52">
        <v>0.2152</v>
      </c>
      <c r="O52">
        <v>0.64890000000000003</v>
      </c>
      <c r="P52">
        <v>0.21829999999999999</v>
      </c>
      <c r="Q52">
        <v>0.64810000000000001</v>
      </c>
      <c r="R52">
        <v>0.21160000000000001</v>
      </c>
      <c r="T52">
        <f t="shared" si="17"/>
        <v>20.8</v>
      </c>
      <c r="U52">
        <f t="shared" si="5"/>
        <v>78.776071428571427</v>
      </c>
      <c r="V52">
        <v>28</v>
      </c>
      <c r="W52">
        <v>20</v>
      </c>
      <c r="X52">
        <v>16</v>
      </c>
      <c r="Y52">
        <v>18</v>
      </c>
      <c r="Z52">
        <v>22</v>
      </c>
      <c r="AA52">
        <v>2205.73</v>
      </c>
      <c r="AB52">
        <v>28</v>
      </c>
      <c r="AC52" s="4">
        <v>60.59</v>
      </c>
      <c r="AD52" s="3">
        <v>45.6</v>
      </c>
      <c r="AE52">
        <f t="shared" si="11"/>
        <v>20.8</v>
      </c>
      <c r="AF52">
        <f t="shared" si="15"/>
        <v>948.48</v>
      </c>
    </row>
    <row r="53" spans="1:42">
      <c r="A53" s="2" t="s">
        <v>32</v>
      </c>
      <c r="B53" s="2" t="s">
        <v>33</v>
      </c>
      <c r="C53" s="2" t="s">
        <v>31</v>
      </c>
      <c r="D53" s="2" t="s">
        <v>27</v>
      </c>
      <c r="E53" s="2">
        <v>1E-3</v>
      </c>
      <c r="F53" s="2" t="s">
        <v>40</v>
      </c>
      <c r="G53">
        <f>AVERAGE(I53,K53,M53,O53,Q53)</f>
        <v>0.64783999999999997</v>
      </c>
      <c r="H53">
        <f>AVERAGE(J53,L53,N53,P53,R53)</f>
        <v>0.21973999999999999</v>
      </c>
      <c r="I53">
        <v>0.64759999999999995</v>
      </c>
      <c r="J53">
        <v>0.22270000000000001</v>
      </c>
      <c r="K53">
        <v>0.6472</v>
      </c>
      <c r="L53">
        <v>0.2243</v>
      </c>
      <c r="M53">
        <v>0.64690000000000003</v>
      </c>
      <c r="N53">
        <v>0.21909999999999999</v>
      </c>
      <c r="O53">
        <v>0.64770000000000005</v>
      </c>
      <c r="P53">
        <v>0.20660000000000001</v>
      </c>
      <c r="Q53">
        <v>0.64980000000000004</v>
      </c>
      <c r="R53">
        <v>0.22600000000000001</v>
      </c>
      <c r="T53">
        <f t="shared" si="17"/>
        <v>20.399999999999999</v>
      </c>
      <c r="U53">
        <f t="shared" si="5"/>
        <v>77</v>
      </c>
      <c r="V53">
        <v>16</v>
      </c>
      <c r="W53">
        <v>24</v>
      </c>
      <c r="X53">
        <v>24</v>
      </c>
      <c r="Y53">
        <v>12</v>
      </c>
      <c r="Z53">
        <v>26</v>
      </c>
      <c r="AA53">
        <v>2002</v>
      </c>
      <c r="AB53">
        <v>26</v>
      </c>
      <c r="AC53">
        <v>41.88</v>
      </c>
      <c r="AD53" s="3">
        <v>46.27</v>
      </c>
      <c r="AE53">
        <f t="shared" si="11"/>
        <v>20.399999999999999</v>
      </c>
      <c r="AF53">
        <f t="shared" si="15"/>
        <v>943.90800000000002</v>
      </c>
    </row>
    <row r="58" spans="1:42">
      <c r="AA58" t="s">
        <v>57</v>
      </c>
      <c r="AB58" s="3">
        <v>12.5</v>
      </c>
      <c r="AC58">
        <v>500</v>
      </c>
      <c r="AD58">
        <v>13.24</v>
      </c>
      <c r="AE58">
        <v>238.32</v>
      </c>
      <c r="AG58" t="s">
        <v>57</v>
      </c>
      <c r="AH58">
        <v>14.81</v>
      </c>
      <c r="AI58">
        <v>592.4</v>
      </c>
      <c r="AJ58">
        <v>13.74</v>
      </c>
      <c r="AK58">
        <v>247.32</v>
      </c>
    </row>
    <row r="59" spans="1:42">
      <c r="AA59" t="s">
        <v>58</v>
      </c>
      <c r="AB59" s="3">
        <v>17.46</v>
      </c>
      <c r="AC59">
        <v>646.02</v>
      </c>
      <c r="AD59">
        <v>12.3</v>
      </c>
      <c r="AE59">
        <v>359.16</v>
      </c>
      <c r="AG59" t="s">
        <v>58</v>
      </c>
      <c r="AH59">
        <v>23.52</v>
      </c>
      <c r="AI59">
        <v>870.24</v>
      </c>
      <c r="AJ59">
        <v>15.95</v>
      </c>
      <c r="AK59">
        <v>465.73999999999995</v>
      </c>
    </row>
    <row r="60" spans="1:42">
      <c r="AA60" t="s">
        <v>59</v>
      </c>
      <c r="AB60" s="3">
        <v>39.46</v>
      </c>
      <c r="AC60">
        <v>315.68</v>
      </c>
      <c r="AD60">
        <v>39.74</v>
      </c>
      <c r="AE60">
        <v>1112.72</v>
      </c>
      <c r="AG60" t="s">
        <v>59</v>
      </c>
      <c r="AH60">
        <v>33.46</v>
      </c>
      <c r="AI60">
        <v>267.68</v>
      </c>
      <c r="AJ60">
        <v>33.119999999999997</v>
      </c>
      <c r="AK60">
        <v>927.3599999999999</v>
      </c>
    </row>
    <row r="61" spans="1:42">
      <c r="AA61" t="s">
        <v>60</v>
      </c>
      <c r="AB61" s="3">
        <v>40.22</v>
      </c>
      <c r="AC61">
        <v>844.62</v>
      </c>
      <c r="AD61">
        <v>38.67</v>
      </c>
      <c r="AE61">
        <v>711.52800000000002</v>
      </c>
      <c r="AG61" t="s">
        <v>60</v>
      </c>
      <c r="AH61">
        <v>33.549999999999997</v>
      </c>
      <c r="AI61">
        <v>704.55</v>
      </c>
      <c r="AJ61">
        <v>33.21</v>
      </c>
      <c r="AK61">
        <v>611.06399999999996</v>
      </c>
    </row>
    <row r="62" spans="1:42">
      <c r="AA62" t="s">
        <v>61</v>
      </c>
      <c r="AB62" s="3">
        <v>40.1</v>
      </c>
      <c r="AC62">
        <v>280.7</v>
      </c>
      <c r="AD62">
        <v>37.75</v>
      </c>
      <c r="AE62">
        <v>1117.4000000000001</v>
      </c>
      <c r="AG62" t="s">
        <v>61</v>
      </c>
      <c r="AH62">
        <v>33.15</v>
      </c>
      <c r="AI62">
        <v>232.04999999999998</v>
      </c>
      <c r="AJ62">
        <v>32.68</v>
      </c>
      <c r="AK62">
        <v>967.32800000000009</v>
      </c>
    </row>
    <row r="63" spans="1:42">
      <c r="AA63" t="s">
        <v>62</v>
      </c>
      <c r="AB63" s="3">
        <v>40.98</v>
      </c>
      <c r="AC63">
        <v>327.84</v>
      </c>
      <c r="AD63">
        <v>41.69</v>
      </c>
      <c r="AE63">
        <v>1167.32</v>
      </c>
      <c r="AG63" t="s">
        <v>62</v>
      </c>
      <c r="AH63">
        <v>33.340000000000003</v>
      </c>
      <c r="AI63">
        <v>266.72000000000003</v>
      </c>
      <c r="AJ63">
        <v>32.85</v>
      </c>
      <c r="AK63">
        <v>919.80000000000007</v>
      </c>
    </row>
    <row r="64" spans="1:42">
      <c r="AA64" t="s">
        <v>63</v>
      </c>
      <c r="AB64">
        <v>24.03</v>
      </c>
      <c r="AC64">
        <v>927.96</v>
      </c>
      <c r="AD64">
        <v>21.18</v>
      </c>
      <c r="AE64">
        <v>365.25599999999997</v>
      </c>
      <c r="AG64" t="s">
        <v>63</v>
      </c>
      <c r="AH64">
        <v>28.12</v>
      </c>
      <c r="AI64">
        <v>927.96</v>
      </c>
      <c r="AJ64">
        <v>27.12</v>
      </c>
      <c r="AK64">
        <v>412.22399999999999</v>
      </c>
    </row>
    <row r="65" spans="27:37">
      <c r="AA65" t="s">
        <v>64</v>
      </c>
      <c r="AB65">
        <v>29.48</v>
      </c>
      <c r="AC65">
        <v>943.36</v>
      </c>
      <c r="AD65">
        <v>22.53</v>
      </c>
      <c r="AE65">
        <v>742.89599999999996</v>
      </c>
      <c r="AG65" t="s">
        <v>64</v>
      </c>
      <c r="AH65" s="5">
        <v>34.28</v>
      </c>
      <c r="AI65">
        <v>1096.96</v>
      </c>
      <c r="AJ65">
        <v>29.87</v>
      </c>
      <c r="AK65">
        <v>752.72400000000005</v>
      </c>
    </row>
    <row r="66" spans="27:37">
      <c r="AA66" t="s">
        <v>65</v>
      </c>
      <c r="AB66">
        <v>43.51</v>
      </c>
      <c r="AC66">
        <v>360.09</v>
      </c>
      <c r="AD66" s="4">
        <v>51.36</v>
      </c>
      <c r="AE66">
        <v>976.24399999999991</v>
      </c>
      <c r="AG66" t="s">
        <v>65</v>
      </c>
      <c r="AH66">
        <v>35.9</v>
      </c>
      <c r="AI66">
        <v>323.09999999999997</v>
      </c>
      <c r="AJ66">
        <v>35.770000000000003</v>
      </c>
      <c r="AK66">
        <v>872.78800000000001</v>
      </c>
    </row>
    <row r="67" spans="27:37">
      <c r="AA67" t="s">
        <v>66</v>
      </c>
      <c r="AB67">
        <v>41.82</v>
      </c>
      <c r="AC67">
        <v>2049.1799999999998</v>
      </c>
      <c r="AD67">
        <v>41.76</v>
      </c>
      <c r="AE67">
        <v>786.21600000000001</v>
      </c>
      <c r="AG67" t="s">
        <v>66</v>
      </c>
      <c r="AH67">
        <v>36.869999999999997</v>
      </c>
      <c r="AI67">
        <v>1806.6299999999999</v>
      </c>
      <c r="AJ67">
        <v>36.67</v>
      </c>
      <c r="AK67">
        <v>689.39600000000007</v>
      </c>
    </row>
    <row r="68" spans="27:37">
      <c r="AA68" t="s">
        <v>67</v>
      </c>
      <c r="AB68">
        <v>45.6</v>
      </c>
      <c r="AC68">
        <v>501.6</v>
      </c>
      <c r="AD68" s="4">
        <v>60.59</v>
      </c>
      <c r="AE68">
        <v>948.48</v>
      </c>
      <c r="AG68" t="s">
        <v>67</v>
      </c>
      <c r="AH68">
        <v>37.270000000000003</v>
      </c>
      <c r="AI68">
        <v>409.97</v>
      </c>
      <c r="AJ68">
        <v>36.840000000000003</v>
      </c>
      <c r="AK68">
        <v>766.27200000000005</v>
      </c>
    </row>
    <row r="69" spans="27:37">
      <c r="AA69" t="s">
        <v>68</v>
      </c>
      <c r="AB69">
        <v>46.27</v>
      </c>
      <c r="AC69">
        <v>786.59</v>
      </c>
      <c r="AD69">
        <v>41.88</v>
      </c>
      <c r="AE69">
        <v>943.90800000000002</v>
      </c>
      <c r="AG69" t="s">
        <v>68</v>
      </c>
      <c r="AH69">
        <v>37.51</v>
      </c>
      <c r="AI69">
        <v>637.66999999999996</v>
      </c>
      <c r="AJ69">
        <v>36.6</v>
      </c>
      <c r="AK69">
        <v>746.64</v>
      </c>
    </row>
    <row r="70" spans="27:37">
      <c r="AD70">
        <v>13.24</v>
      </c>
      <c r="AE70">
        <v>238.32</v>
      </c>
    </row>
    <row r="71" spans="27:37">
      <c r="AD71">
        <v>12.3</v>
      </c>
      <c r="AE71">
        <v>359.16</v>
      </c>
    </row>
    <row r="72" spans="27:37">
      <c r="AD72">
        <v>39.74</v>
      </c>
      <c r="AE72">
        <v>1112.72</v>
      </c>
    </row>
    <row r="73" spans="27:37">
      <c r="AD73">
        <v>38.67</v>
      </c>
      <c r="AE73">
        <v>711.52800000000002</v>
      </c>
    </row>
    <row r="74" spans="27:37">
      <c r="AD74">
        <v>37.75</v>
      </c>
      <c r="AE74">
        <v>1117.4000000000001</v>
      </c>
    </row>
    <row r="75" spans="27:37">
      <c r="AD75">
        <v>41.69</v>
      </c>
      <c r="AE75">
        <v>1167.32</v>
      </c>
    </row>
    <row r="76" spans="27:37">
      <c r="AD76">
        <v>21.18</v>
      </c>
      <c r="AE76">
        <v>365.25599999999997</v>
      </c>
    </row>
    <row r="77" spans="27:37">
      <c r="AD77">
        <v>22.53</v>
      </c>
      <c r="AE77">
        <v>742.89599999999996</v>
      </c>
    </row>
    <row r="78" spans="27:37">
      <c r="AD78" s="4">
        <v>51.36</v>
      </c>
      <c r="AE78">
        <v>976.24399999999991</v>
      </c>
    </row>
    <row r="79" spans="27:37">
      <c r="AD79">
        <v>41.76</v>
      </c>
      <c r="AE79">
        <v>786.21600000000001</v>
      </c>
    </row>
    <row r="80" spans="27:37">
      <c r="AD80" s="4">
        <v>60.59</v>
      </c>
      <c r="AE80">
        <v>948.48</v>
      </c>
    </row>
    <row r="81" spans="30:31">
      <c r="AD81">
        <v>41.88</v>
      </c>
      <c r="AE81">
        <v>943.90800000000002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25C2C-3F49-46B7-A919-0D638DA9826B}">
  <dimension ref="A1:G53"/>
  <sheetViews>
    <sheetView zoomScale="175" zoomScaleNormal="175" workbookViewId="0">
      <pane ySplit="1" topLeftCell="A2" activePane="bottomLeft" state="frozen"/>
      <selection pane="bottomLeft" activeCell="D18" sqref="D18"/>
    </sheetView>
  </sheetViews>
  <sheetFormatPr defaultRowHeight="14.25"/>
  <cols>
    <col min="1" max="1" width="19.375" customWidth="1"/>
    <col min="2" max="2" width="12" customWidth="1"/>
    <col min="3" max="3" width="15.375" customWidth="1"/>
    <col min="4" max="5" width="17.625" customWidth="1"/>
  </cols>
  <sheetData>
    <row r="1" spans="1:5">
      <c r="A1" t="s">
        <v>5</v>
      </c>
      <c r="B1" t="s">
        <v>6</v>
      </c>
      <c r="C1" t="s">
        <v>7</v>
      </c>
      <c r="D1" t="s">
        <v>48</v>
      </c>
      <c r="E1" t="s">
        <v>42</v>
      </c>
    </row>
    <row r="2" spans="1:5">
      <c r="A2" t="s">
        <v>23</v>
      </c>
      <c r="B2">
        <v>0.46327999999999997</v>
      </c>
      <c r="C2">
        <v>0.36129999999999995</v>
      </c>
      <c r="D2">
        <v>1.68</v>
      </c>
      <c r="E2">
        <v>232</v>
      </c>
    </row>
    <row r="3" spans="1:5">
      <c r="A3" t="s">
        <v>24</v>
      </c>
      <c r="B3">
        <v>0.43373999999999996</v>
      </c>
      <c r="C3">
        <v>0.26761999999999997</v>
      </c>
      <c r="D3">
        <v>22.5</v>
      </c>
      <c r="E3">
        <v>11.6</v>
      </c>
    </row>
    <row r="4" spans="1:5">
      <c r="A4" t="s">
        <v>25</v>
      </c>
      <c r="B4">
        <v>0.34329999999999999</v>
      </c>
      <c r="C4">
        <v>0.34062000000000003</v>
      </c>
      <c r="D4">
        <v>3.51</v>
      </c>
      <c r="E4">
        <v>288</v>
      </c>
    </row>
    <row r="5" spans="1:5">
      <c r="A5" t="s">
        <v>26</v>
      </c>
      <c r="B5">
        <v>0.20976000000000003</v>
      </c>
      <c r="C5">
        <v>0.29754000000000003</v>
      </c>
      <c r="D5">
        <v>4.12</v>
      </c>
      <c r="E5">
        <v>224</v>
      </c>
    </row>
    <row r="6" spans="1:5">
      <c r="A6" t="s">
        <v>23</v>
      </c>
      <c r="B6">
        <v>0.46148</v>
      </c>
      <c r="C6">
        <v>0.35731999999999997</v>
      </c>
      <c r="D6">
        <v>1.53</v>
      </c>
      <c r="E6">
        <v>344</v>
      </c>
    </row>
    <row r="7" spans="1:5">
      <c r="A7" t="s">
        <v>24</v>
      </c>
      <c r="B7">
        <v>0.44874000000000003</v>
      </c>
      <c r="C7">
        <v>0.27086000000000005</v>
      </c>
      <c r="D7">
        <v>20.51</v>
      </c>
      <c r="E7">
        <v>24</v>
      </c>
    </row>
    <row r="8" spans="1:5">
      <c r="A8" t="s">
        <v>25</v>
      </c>
      <c r="B8">
        <v>0.34588000000000008</v>
      </c>
      <c r="C8">
        <v>0.35052</v>
      </c>
      <c r="D8">
        <v>2.48</v>
      </c>
      <c r="E8">
        <v>364</v>
      </c>
    </row>
    <row r="9" spans="1:5">
      <c r="A9" t="s">
        <v>26</v>
      </c>
      <c r="B9">
        <v>0.22976000000000002</v>
      </c>
      <c r="C9">
        <v>0.27688000000000001</v>
      </c>
      <c r="D9">
        <v>3.5</v>
      </c>
      <c r="E9">
        <v>100</v>
      </c>
    </row>
    <row r="10" spans="1:5">
      <c r="A10" t="s">
        <v>23</v>
      </c>
      <c r="B10">
        <v>0.45484000000000002</v>
      </c>
      <c r="C10">
        <v>0.35233999999999999</v>
      </c>
      <c r="D10">
        <v>1.52</v>
      </c>
      <c r="E10">
        <v>256</v>
      </c>
    </row>
    <row r="11" spans="1:5">
      <c r="A11" s="2" t="s">
        <v>24</v>
      </c>
      <c r="B11">
        <v>0.44658000000000009</v>
      </c>
      <c r="C11">
        <v>0.26685999999999999</v>
      </c>
      <c r="D11">
        <v>20.5</v>
      </c>
      <c r="E11">
        <v>13.2</v>
      </c>
    </row>
    <row r="12" spans="1:5">
      <c r="A12" s="2" t="s">
        <v>25</v>
      </c>
      <c r="B12">
        <v>0.33402000000000004</v>
      </c>
      <c r="C12">
        <v>0.32728000000000002</v>
      </c>
      <c r="D12">
        <v>3.32</v>
      </c>
      <c r="E12">
        <v>192</v>
      </c>
    </row>
    <row r="13" spans="1:5">
      <c r="A13" s="2" t="s">
        <v>26</v>
      </c>
      <c r="B13">
        <v>0.19803999999999999</v>
      </c>
      <c r="C13">
        <v>0.24538000000000001</v>
      </c>
      <c r="D13">
        <v>3.92</v>
      </c>
      <c r="E13">
        <v>120</v>
      </c>
    </row>
    <row r="14" spans="1:5">
      <c r="A14" s="2" t="s">
        <v>23</v>
      </c>
      <c r="B14">
        <v>0.45773999999999998</v>
      </c>
      <c r="C14">
        <v>0.36146</v>
      </c>
      <c r="D14">
        <v>1.95</v>
      </c>
      <c r="E14">
        <v>436</v>
      </c>
    </row>
    <row r="15" spans="1:5">
      <c r="A15" s="2" t="s">
        <v>24</v>
      </c>
      <c r="B15">
        <v>0.44579999999999992</v>
      </c>
      <c r="C15">
        <v>0.26197999999999999</v>
      </c>
      <c r="D15">
        <v>20.52</v>
      </c>
      <c r="E15">
        <v>35.200000000000003</v>
      </c>
    </row>
    <row r="16" spans="1:5">
      <c r="A16" s="2" t="s">
        <v>25</v>
      </c>
      <c r="B16">
        <v>0.3412</v>
      </c>
      <c r="C16">
        <v>0.34338000000000002</v>
      </c>
      <c r="D16">
        <v>2.4900000000000002</v>
      </c>
      <c r="E16">
        <v>348</v>
      </c>
    </row>
    <row r="17" spans="1:7">
      <c r="A17" s="2" t="s">
        <v>26</v>
      </c>
      <c r="B17">
        <v>0.23044000000000003</v>
      </c>
      <c r="C17">
        <v>0.25462000000000001</v>
      </c>
      <c r="D17">
        <v>3.7218125</v>
      </c>
      <c r="E17">
        <v>132</v>
      </c>
    </row>
    <row r="18" spans="1:7">
      <c r="A18" t="s">
        <v>28</v>
      </c>
      <c r="B18">
        <v>0.41098000000000001</v>
      </c>
      <c r="C18">
        <v>0.32982000000000006</v>
      </c>
      <c r="D18">
        <v>4.4754230769230769</v>
      </c>
      <c r="E18">
        <v>180</v>
      </c>
    </row>
    <row r="19" spans="1:7">
      <c r="A19" t="s">
        <v>29</v>
      </c>
      <c r="B19">
        <v>0.22757999999999998</v>
      </c>
      <c r="C19">
        <v>0.27504000000000001</v>
      </c>
      <c r="D19">
        <v>3.6749999999999998</v>
      </c>
      <c r="E19">
        <v>100</v>
      </c>
    </row>
    <row r="20" spans="1:7">
      <c r="A20" t="s">
        <v>30</v>
      </c>
      <c r="B20">
        <v>0.23416000000000001</v>
      </c>
      <c r="C20">
        <v>0.28657999999999995</v>
      </c>
      <c r="D20">
        <v>3.657142857142857</v>
      </c>
      <c r="E20">
        <v>112</v>
      </c>
    </row>
    <row r="22" spans="1:7">
      <c r="A22" t="s">
        <v>23</v>
      </c>
      <c r="B22">
        <v>0.45464000000000004</v>
      </c>
      <c r="C22">
        <v>0.3533</v>
      </c>
      <c r="D22">
        <v>1.5087692307692306</v>
      </c>
      <c r="E22">
        <v>81</v>
      </c>
    </row>
    <row r="23" spans="1:7">
      <c r="A23" t="s">
        <v>25</v>
      </c>
      <c r="B23">
        <v>0.45240000000000002</v>
      </c>
      <c r="C23">
        <v>0.31012000000000006</v>
      </c>
      <c r="D23">
        <v>1.7913043478260871</v>
      </c>
      <c r="E23">
        <v>86</v>
      </c>
    </row>
    <row r="24" spans="1:7">
      <c r="A24" t="s">
        <v>26</v>
      </c>
      <c r="B24">
        <v>0.37038000000000004</v>
      </c>
      <c r="C24">
        <v>0.24702000000000002</v>
      </c>
      <c r="D24">
        <v>3.2109999999999999</v>
      </c>
      <c r="E24">
        <v>101</v>
      </c>
    </row>
    <row r="25" spans="1:7">
      <c r="A25" t="s">
        <v>28</v>
      </c>
      <c r="B25">
        <v>0.45548</v>
      </c>
      <c r="C25">
        <v>0.31690000000000002</v>
      </c>
      <c r="D25">
        <v>3.1694</v>
      </c>
      <c r="E25">
        <v>94</v>
      </c>
    </row>
    <row r="26" spans="1:7">
      <c r="A26" t="s">
        <v>29</v>
      </c>
      <c r="B26">
        <v>0.37330000000000002</v>
      </c>
      <c r="C26">
        <v>0.25292000000000003</v>
      </c>
      <c r="D26">
        <v>3.3357142857142859</v>
      </c>
      <c r="E26">
        <v>110</v>
      </c>
    </row>
    <row r="27" spans="1:7">
      <c r="A27" t="s">
        <v>30</v>
      </c>
      <c r="B27">
        <v>0.37744000000000005</v>
      </c>
      <c r="C27">
        <v>0.27879999999999999</v>
      </c>
      <c r="D27">
        <v>3.4388888888888891</v>
      </c>
      <c r="E27">
        <v>109</v>
      </c>
      <c r="G27" t="s">
        <v>49</v>
      </c>
    </row>
    <row r="28" spans="1:7">
      <c r="G28" t="s">
        <v>50</v>
      </c>
    </row>
    <row r="29" spans="1:7">
      <c r="A29" s="1" t="s">
        <v>23</v>
      </c>
      <c r="B29" s="1">
        <v>0.5887</v>
      </c>
      <c r="C29" s="1">
        <v>0.30351999999999996</v>
      </c>
      <c r="D29">
        <v>40.745454545454542</v>
      </c>
      <c r="E29">
        <v>40</v>
      </c>
      <c r="G29" t="s">
        <v>51</v>
      </c>
    </row>
    <row r="30" spans="1:7">
      <c r="A30" s="1" t="s">
        <v>25</v>
      </c>
      <c r="B30">
        <v>0.55063999999999991</v>
      </c>
      <c r="C30">
        <v>0.24938000000000002</v>
      </c>
      <c r="D30">
        <v>16.162714285714287</v>
      </c>
      <c r="E30">
        <v>37</v>
      </c>
      <c r="G30" t="s">
        <v>52</v>
      </c>
    </row>
    <row r="31" spans="1:7">
      <c r="A31" s="1" t="s">
        <v>26</v>
      </c>
      <c r="B31">
        <v>0.54548000000000008</v>
      </c>
      <c r="C31">
        <v>0.17392000000000002</v>
      </c>
      <c r="D31">
        <v>143</v>
      </c>
      <c r="E31">
        <v>8</v>
      </c>
      <c r="G31" t="s">
        <v>53</v>
      </c>
    </row>
    <row r="32" spans="1:7">
      <c r="A32" s="1" t="s">
        <v>28</v>
      </c>
      <c r="B32">
        <v>0.60806000000000004</v>
      </c>
      <c r="C32">
        <v>0.27073999999999998</v>
      </c>
      <c r="D32">
        <v>139.71666666666667</v>
      </c>
      <c r="E32">
        <v>21</v>
      </c>
      <c r="G32" t="s">
        <v>54</v>
      </c>
    </row>
    <row r="33" spans="1:5">
      <c r="A33" s="1" t="s">
        <v>29</v>
      </c>
      <c r="B33">
        <v>0.549396</v>
      </c>
      <c r="C33">
        <v>0.24528</v>
      </c>
      <c r="D33">
        <v>183.44800000000001</v>
      </c>
      <c r="E33">
        <v>7</v>
      </c>
    </row>
    <row r="34" spans="1:5">
      <c r="A34" s="1" t="s">
        <v>30</v>
      </c>
      <c r="B34">
        <v>0.54974000000000001</v>
      </c>
      <c r="C34">
        <v>0.18650000000000003</v>
      </c>
      <c r="D34">
        <v>143.285</v>
      </c>
      <c r="E34">
        <v>8</v>
      </c>
    </row>
    <row r="35" spans="1:5">
      <c r="A35" t="s">
        <v>23</v>
      </c>
      <c r="B35">
        <v>0.58864000000000005</v>
      </c>
      <c r="C35">
        <v>0.30962000000000001</v>
      </c>
      <c r="D35">
        <v>39.75</v>
      </c>
      <c r="E35">
        <v>18</v>
      </c>
    </row>
    <row r="36" spans="1:5">
      <c r="A36" t="s">
        <v>25</v>
      </c>
      <c r="B36">
        <v>0.64558000000000004</v>
      </c>
      <c r="C36">
        <v>0.23652000000000001</v>
      </c>
      <c r="D36">
        <v>11.508448275862069</v>
      </c>
      <c r="E36">
        <v>29.2</v>
      </c>
    </row>
    <row r="37" spans="1:5">
      <c r="A37" t="s">
        <v>26</v>
      </c>
      <c r="B37">
        <v>0.63956000000000002</v>
      </c>
      <c r="C37">
        <v>0.22328000000000001</v>
      </c>
      <c r="D37">
        <v>136.24708333333334</v>
      </c>
      <c r="E37">
        <v>28</v>
      </c>
    </row>
    <row r="38" spans="1:5">
      <c r="A38" t="s">
        <v>28</v>
      </c>
      <c r="B38">
        <v>0.63627999999999996</v>
      </c>
      <c r="C38">
        <v>0.26022000000000001</v>
      </c>
      <c r="D38">
        <v>136.31291666666667</v>
      </c>
      <c r="E38">
        <v>18.399999999999999</v>
      </c>
    </row>
    <row r="39" spans="1:5">
      <c r="A39" t="s">
        <v>29</v>
      </c>
      <c r="B39">
        <v>0.63756000000000002</v>
      </c>
      <c r="C39">
        <v>0.30768000000000006</v>
      </c>
      <c r="D39">
        <v>134.26604166666667</v>
      </c>
      <c r="E39">
        <v>29.6</v>
      </c>
    </row>
    <row r="40" spans="1:5">
      <c r="A40" t="s">
        <v>30</v>
      </c>
      <c r="B40">
        <v>0.63946000000000003</v>
      </c>
      <c r="C40">
        <v>0.23174</v>
      </c>
      <c r="D40">
        <v>136.76694444444445</v>
      </c>
      <c r="E40">
        <v>28</v>
      </c>
    </row>
    <row r="42" spans="1:5">
      <c r="A42" t="s">
        <v>35</v>
      </c>
      <c r="B42" s="1">
        <v>0.56172</v>
      </c>
      <c r="C42" s="1">
        <v>0.30662</v>
      </c>
      <c r="D42">
        <v>11.425000000000001</v>
      </c>
      <c r="E42">
        <v>33</v>
      </c>
    </row>
    <row r="43" spans="1:5">
      <c r="A43" t="s">
        <v>36</v>
      </c>
      <c r="B43">
        <v>0.55854000000000004</v>
      </c>
      <c r="C43">
        <v>0.21469999999999997</v>
      </c>
      <c r="D43">
        <v>5.5692727272727272</v>
      </c>
      <c r="E43">
        <v>32</v>
      </c>
    </row>
    <row r="44" spans="1:5">
      <c r="A44" t="s">
        <v>37</v>
      </c>
      <c r="B44">
        <v>0.54659999999999997</v>
      </c>
      <c r="C44">
        <v>0.16470000000000001</v>
      </c>
      <c r="D44">
        <v>31.917000000000002</v>
      </c>
      <c r="E44">
        <v>9</v>
      </c>
    </row>
    <row r="45" spans="1:5">
      <c r="A45" t="s">
        <v>38</v>
      </c>
      <c r="B45">
        <v>0.61746000000000012</v>
      </c>
      <c r="C45">
        <v>0.25760000000000005</v>
      </c>
      <c r="D45">
        <v>31.973333333333333</v>
      </c>
      <c r="E45">
        <v>49</v>
      </c>
    </row>
    <row r="46" spans="1:5">
      <c r="A46" s="2" t="s">
        <v>39</v>
      </c>
      <c r="B46">
        <v>0.54699999999999993</v>
      </c>
      <c r="C46">
        <v>0.17442000000000002</v>
      </c>
      <c r="D46">
        <v>31.172000000000001</v>
      </c>
      <c r="E46">
        <v>11</v>
      </c>
    </row>
    <row r="47" spans="1:5">
      <c r="A47" s="2" t="s">
        <v>40</v>
      </c>
      <c r="B47">
        <v>0.54930000000000001</v>
      </c>
      <c r="C47">
        <v>0.19502000000000003</v>
      </c>
      <c r="D47">
        <v>31.6448</v>
      </c>
      <c r="E47">
        <v>17</v>
      </c>
    </row>
    <row r="48" spans="1:5">
      <c r="A48" t="s">
        <v>35</v>
      </c>
      <c r="B48">
        <v>0.60329999999999995</v>
      </c>
      <c r="C48">
        <v>0.31328000000000006</v>
      </c>
      <c r="D48">
        <v>28.45</v>
      </c>
      <c r="E48">
        <v>15.2</v>
      </c>
    </row>
    <row r="49" spans="1:5">
      <c r="A49" t="s">
        <v>36</v>
      </c>
      <c r="B49">
        <v>0.65564</v>
      </c>
      <c r="C49">
        <v>0.22919999999999999</v>
      </c>
      <c r="D49">
        <v>11.585000000000001</v>
      </c>
      <c r="E49">
        <v>25.2</v>
      </c>
    </row>
    <row r="50" spans="1:5">
      <c r="A50" t="s">
        <v>37</v>
      </c>
      <c r="B50">
        <v>0.64911999999999992</v>
      </c>
      <c r="C50">
        <v>0.22191999999999998</v>
      </c>
      <c r="D50">
        <v>77.686071428571424</v>
      </c>
      <c r="E50">
        <v>24.4</v>
      </c>
    </row>
    <row r="51" spans="1:5">
      <c r="A51" t="s">
        <v>38</v>
      </c>
      <c r="B51">
        <v>0.65264</v>
      </c>
      <c r="C51">
        <v>0.33106000000000002</v>
      </c>
      <c r="D51">
        <v>79.965666666666664</v>
      </c>
      <c r="E51">
        <v>18.8</v>
      </c>
    </row>
    <row r="52" spans="1:5">
      <c r="A52" s="2" t="s">
        <v>39</v>
      </c>
      <c r="B52">
        <v>0.64682000000000006</v>
      </c>
      <c r="C52">
        <v>0.22023999999999999</v>
      </c>
      <c r="D52">
        <v>78.776071428571427</v>
      </c>
      <c r="E52">
        <v>20.8</v>
      </c>
    </row>
    <row r="53" spans="1:5">
      <c r="A53" s="2" t="s">
        <v>40</v>
      </c>
      <c r="B53">
        <v>0.64783999999999997</v>
      </c>
      <c r="C53">
        <v>0.21973999999999999</v>
      </c>
      <c r="D53">
        <v>77</v>
      </c>
      <c r="E53">
        <v>20.399999999999999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Yunlong</dc:creator>
  <cp:lastModifiedBy>Yunlong</cp:lastModifiedBy>
  <dcterms:created xsi:type="dcterms:W3CDTF">2015-06-05T18:19:34Z</dcterms:created>
  <dcterms:modified xsi:type="dcterms:W3CDTF">2023-08-12T12:44:47Z</dcterms:modified>
</cp:coreProperties>
</file>