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\Рабочий стол\CG\Docs\"/>
    </mc:Choice>
  </mc:AlternateContent>
  <xr:revisionPtr revIDLastSave="0" documentId="13_ncr:1_{DC711058-C03C-437E-AA58-7635D36F16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definedNames>
    <definedName name="_xlchart.v1.0" hidden="1">Sheet1!$A$14:$A$25</definedName>
    <definedName name="_xlchart.v1.1" hidden="1">Sheet1!$B$14:$B$25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6" i="3"/>
  <c r="B17" i="3"/>
  <c r="B18" i="3"/>
  <c r="B19" i="3"/>
  <c r="B20" i="3"/>
  <c r="B21" i="3"/>
  <c r="B22" i="3"/>
  <c r="B23" i="3"/>
  <c r="B24" i="3"/>
  <c r="B25" i="3"/>
  <c r="B14" i="3"/>
  <c r="A15" i="3"/>
  <c r="A16" i="3"/>
  <c r="A17" i="3"/>
  <c r="A18" i="3"/>
  <c r="A19" i="3"/>
  <c r="A20" i="3"/>
  <c r="A21" i="3"/>
  <c r="A22" i="3"/>
  <c r="A23" i="3"/>
  <c r="A24" i="3"/>
  <c r="A25" i="3"/>
  <c r="A26" i="3"/>
  <c r="A14" i="3"/>
  <c r="D12" i="1"/>
  <c r="C6" i="1"/>
  <c r="C7" i="1"/>
  <c r="E13" i="1" s="1"/>
  <c r="D7" i="1"/>
  <c r="C12" i="1" s="1"/>
  <c r="E7" i="1"/>
  <c r="E11" i="1" s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<sst xmlns="http://schemas.openxmlformats.org/spreadsheetml/2006/main" count="45" uniqueCount="42">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</sst>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Sheet1!$A$14:$A$25</c:f>
              <c:numCache>
                <c:formatCode>General</c:formatCode>
                <c:ptCount val="12"/>
                <c:pt idx="0">
                  <c:v>-0.53566555167522156</c:v>
                </c:pt>
                <c:pt idx="1">
                  <c:v>-0.53814449256030905</c:v>
                </c:pt>
                <c:pt idx="2">
                  <c:v>-0.51525375632101189</c:v>
                </c:pt>
                <c:pt idx="3">
                  <c:v>-0.51326037708920302</c:v>
                </c:pt>
                <c:pt idx="4">
                  <c:v>-0.42842557739300285</c:v>
                </c:pt>
                <c:pt idx="5">
                  <c:v>-0.40800966459008547</c:v>
                </c:pt>
                <c:pt idx="6">
                  <c:v>-0.55409597362987428</c:v>
                </c:pt>
                <c:pt idx="7">
                  <c:v>-0.55632676620011523</c:v>
                </c:pt>
                <c:pt idx="8">
                  <c:v>-0.53376107843682297</c:v>
                </c:pt>
                <c:pt idx="9">
                  <c:v>-0.53195616751254449</c:v>
                </c:pt>
                <c:pt idx="10">
                  <c:v>-0.44814523191069411</c:v>
                </c:pt>
                <c:pt idx="11">
                  <c:v>-0.42799047440252042</c:v>
                </c:pt>
              </c:numCache>
            </c:numRef>
          </c:xVal>
          <c:yVal>
            <c:numRef>
              <c:f>Sheet1!$B$14:$B$25</c:f>
              <c:numCache>
                <c:formatCode>General</c:formatCode>
                <c:ptCount val="12"/>
                <c:pt idx="0">
                  <c:v>-0.22580775493849689</c:v>
                </c:pt>
                <c:pt idx="1">
                  <c:v>4.1179018418682274E-2</c:v>
                </c:pt>
                <c:pt idx="2">
                  <c:v>4.2050631541689178E-2</c:v>
                </c:pt>
                <c:pt idx="3">
                  <c:v>-0.15430587116589531</c:v>
                </c:pt>
                <c:pt idx="4">
                  <c:v>-0.13865021076359435</c:v>
                </c:pt>
                <c:pt idx="5">
                  <c:v>-0.19594286707405181</c:v>
                </c:pt>
                <c:pt idx="6">
                  <c:v>-0.21941433235429106</c:v>
                </c:pt>
                <c:pt idx="7">
                  <c:v>4.0144164339783274E-2</c:v>
                </c:pt>
                <c:pt idx="8">
                  <c:v>4.1008992540003078E-2</c:v>
                </c:pt>
                <c:pt idx="9">
                  <c:v>-0.14998738475682602</c:v>
                </c:pt>
                <c:pt idx="10">
                  <c:v>-0.13499947354551212</c:v>
                </c:pt>
                <c:pt idx="11">
                  <c:v>-0.19088897819903419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B-42D8-A74E-F08692FA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31184"/>
        <c:axId val="1346133584"/>
      </c:scatterChart>
      <c:valAx>
        <c:axId val="13461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33584"/>
        <c:crosses val="autoZero"/>
        <c:crossBetween val="midCat"/>
      </c:valAx>
      <c:valAx>
        <c:axId val="13461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3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23.997039999999998</c:v>
                </c:pt>
                <c:pt idx="1">
                  <c:v>24.352049999999998</c:v>
                </c:pt>
                <c:pt idx="2">
                  <c:v>23.713570000000001</c:v>
                </c:pt>
                <c:pt idx="3">
                  <c:v>23.447320000000001</c:v>
                </c:pt>
                <c:pt idx="4">
                  <c:v>20.893419999999999</c:v>
                </c:pt>
                <c:pt idx="5">
                  <c:v>20.1662</c:v>
                </c:pt>
                <c:pt idx="6">
                  <c:v>25.534099999999999</c:v>
                </c:pt>
                <c:pt idx="7">
                  <c:v>25.889099999999999</c:v>
                </c:pt>
                <c:pt idx="8">
                  <c:v>25.250630000000001</c:v>
                </c:pt>
                <c:pt idx="9">
                  <c:v>24.984380000000002</c:v>
                </c:pt>
                <c:pt idx="10">
                  <c:v>22.430479999999999</c:v>
                </c:pt>
                <c:pt idx="11">
                  <c:v>21.70326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10.11586</c:v>
                </c:pt>
                <c:pt idx="1">
                  <c:v>-1.8634280000000001</c:v>
                </c:pt>
                <c:pt idx="2">
                  <c:v>-1.9353</c:v>
                </c:pt>
                <c:pt idx="3">
                  <c:v>7.049169</c:v>
                </c:pt>
                <c:pt idx="4">
                  <c:v>6.7616810000000003</c:v>
                </c:pt>
                <c:pt idx="5">
                  <c:v>9.6846309999999995</c:v>
                </c:pt>
                <c:pt idx="6">
                  <c:v>10.11115</c:v>
                </c:pt>
                <c:pt idx="7">
                  <c:v>-1.8681399999999999</c:v>
                </c:pt>
                <c:pt idx="8">
                  <c:v>-1.9400120000000001</c:v>
                </c:pt>
                <c:pt idx="9">
                  <c:v>7.0444560000000003</c:v>
                </c:pt>
                <c:pt idx="10">
                  <c:v>6.7569679999999996</c:v>
                </c:pt>
                <c:pt idx="11">
                  <c:v>9.6799189999999999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B-4272-99D1-CE49A0AA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19983"/>
        <c:axId val="385220463"/>
      </c:scatterChart>
      <c:valAx>
        <c:axId val="3852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0463"/>
        <c:crosses val="autoZero"/>
        <c:crossBetween val="midCat"/>
      </c:valAx>
      <c:valAx>
        <c:axId val="3852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Sheet1!$A$14:$A$25</c:f>
              <c:numCache>
                <c:formatCode>General</c:formatCode>
                <c:ptCount val="12"/>
                <c:pt idx="0">
                  <c:v>-0.53566555167522156</c:v>
                </c:pt>
                <c:pt idx="1">
                  <c:v>-0.53814449256030905</c:v>
                </c:pt>
                <c:pt idx="2">
                  <c:v>-0.51525375632101189</c:v>
                </c:pt>
                <c:pt idx="3">
                  <c:v>-0.51326037708920302</c:v>
                </c:pt>
                <c:pt idx="4">
                  <c:v>-0.42842557739300285</c:v>
                </c:pt>
                <c:pt idx="5">
                  <c:v>-0.40800966459008547</c:v>
                </c:pt>
                <c:pt idx="6">
                  <c:v>-0.55409597362987428</c:v>
                </c:pt>
                <c:pt idx="7">
                  <c:v>-0.55632676620011523</c:v>
                </c:pt>
                <c:pt idx="8">
                  <c:v>-0.53376107843682297</c:v>
                </c:pt>
                <c:pt idx="9">
                  <c:v>-0.53195616751254449</c:v>
                </c:pt>
                <c:pt idx="10">
                  <c:v>-0.44814523191069411</c:v>
                </c:pt>
                <c:pt idx="11">
                  <c:v>-0.42799047440252042</c:v>
                </c:pt>
              </c:numCache>
            </c:numRef>
          </c:xVal>
          <c:yVal>
            <c:numRef>
              <c:f>Sheet1!$B$14:$B$25</c:f>
              <c:numCache>
                <c:formatCode>General</c:formatCode>
                <c:ptCount val="12"/>
                <c:pt idx="0">
                  <c:v>-0.22580775493849689</c:v>
                </c:pt>
                <c:pt idx="1">
                  <c:v>4.1179018418682274E-2</c:v>
                </c:pt>
                <c:pt idx="2">
                  <c:v>4.2050631541689178E-2</c:v>
                </c:pt>
                <c:pt idx="3">
                  <c:v>-0.15430587116589531</c:v>
                </c:pt>
                <c:pt idx="4">
                  <c:v>-0.13865021076359435</c:v>
                </c:pt>
                <c:pt idx="5">
                  <c:v>-0.19594286707405181</c:v>
                </c:pt>
                <c:pt idx="6">
                  <c:v>-0.21941433235429106</c:v>
                </c:pt>
                <c:pt idx="7">
                  <c:v>4.0144164339783274E-2</c:v>
                </c:pt>
                <c:pt idx="8">
                  <c:v>4.1008992540003078E-2</c:v>
                </c:pt>
                <c:pt idx="9">
                  <c:v>-0.14998738475682602</c:v>
                </c:pt>
                <c:pt idx="10">
                  <c:v>-0.13499947354551212</c:v>
                </c:pt>
                <c:pt idx="11">
                  <c:v>-0.19088897819903419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B-4909-9495-010C8355F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31184"/>
        <c:axId val="1346133584"/>
      </c:scatterChart>
      <c:valAx>
        <c:axId val="13461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33584"/>
        <c:crosses val="autoZero"/>
        <c:crossBetween val="midCat"/>
      </c:valAx>
      <c:valAx>
        <c:axId val="13461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3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83534</xdr:colOff>
      <xdr:row>2</xdr:row>
      <xdr:rowOff>136735</xdr:rowOff>
    </xdr:from>
    <xdr:to>
      <xdr:col>4</xdr:col>
      <xdr:colOff>1229550</xdr:colOff>
      <xdr:row>2</xdr:row>
      <xdr:rowOff>2409151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7FCD5B-4989-FDD4-6C48-B158B42A7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898" y="460008"/>
          <a:ext cx="3724500" cy="2272416"/>
        </a:xfrm>
        <a:prstGeom prst="rect">
          <a:avLst/>
        </a:prstGeom>
      </xdr:spPr>
    </xdr:pic>
    <xdr:clientData/>
  </xdr:twoCellAnchor>
  <xdr:twoCellAnchor editAs="oneCell">
    <xdr:from>
      <xdr:col>3</xdr:col>
      <xdr:colOff>601156</xdr:colOff>
      <xdr:row>5</xdr:row>
      <xdr:rowOff>44711</xdr:rowOff>
    </xdr:from>
    <xdr:to>
      <xdr:col>4</xdr:col>
      <xdr:colOff>819454</xdr:colOff>
      <xdr:row>5</xdr:row>
      <xdr:rowOff>1698394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FBDC7A-028A-FB34-8384-086A68474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1520" y="5879014"/>
          <a:ext cx="2796782" cy="1653683"/>
        </a:xfrm>
        <a:prstGeom prst="rect">
          <a:avLst/>
        </a:prstGeom>
      </xdr:spPr>
    </xdr:pic>
    <xdr:clientData/>
  </xdr:twoCellAnchor>
  <xdr:twoCellAnchor editAs="oneCell">
    <xdr:from>
      <xdr:col>3</xdr:col>
      <xdr:colOff>161635</xdr:colOff>
      <xdr:row>8</xdr:row>
      <xdr:rowOff>161636</xdr:rowOff>
    </xdr:from>
    <xdr:to>
      <xdr:col>4</xdr:col>
      <xdr:colOff>1131454</xdr:colOff>
      <xdr:row>8</xdr:row>
      <xdr:rowOff>3067761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7FFA83-36CD-8A7B-60AD-164D7B996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1999" y="8158788"/>
          <a:ext cx="3548303" cy="2906125"/>
        </a:xfrm>
        <a:prstGeom prst="rect">
          <a:avLst/>
        </a:prstGeom>
      </xdr:spPr>
    </xdr:pic>
    <xdr:clientData/>
  </xdr:twoCellAnchor>
  <xdr:twoCellAnchor editAs="oneCell">
    <xdr:from>
      <xdr:col>3</xdr:col>
      <xdr:colOff>862060</xdr:colOff>
      <xdr:row>11</xdr:row>
      <xdr:rowOff>38484</xdr:rowOff>
    </xdr:from>
    <xdr:to>
      <xdr:col>4</xdr:col>
      <xdr:colOff>438727</xdr:colOff>
      <xdr:row>11</xdr:row>
      <xdr:rowOff>1162436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23FD10-E971-12D5-DAD2-44D8DEFF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32424" y="13554363"/>
          <a:ext cx="2155151" cy="1123952"/>
        </a:xfrm>
        <a:prstGeom prst="rect">
          <a:avLst/>
        </a:prstGeom>
      </xdr:spPr>
    </xdr:pic>
    <xdr:clientData/>
  </xdr:twoCellAnchor>
  <xdr:twoCellAnchor editAs="oneCell">
    <xdr:from>
      <xdr:col>3</xdr:col>
      <xdr:colOff>669637</xdr:colOff>
      <xdr:row>17</xdr:row>
      <xdr:rowOff>1</xdr:rowOff>
    </xdr:from>
    <xdr:to>
      <xdr:col>4</xdr:col>
      <xdr:colOff>615759</xdr:colOff>
      <xdr:row>17</xdr:row>
      <xdr:rowOff>1339587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C70761-F056-4CA4-E463-009CF6B53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0001" y="20535516"/>
          <a:ext cx="2524606" cy="1339586"/>
        </a:xfrm>
        <a:prstGeom prst="rect">
          <a:avLst/>
        </a:prstGeom>
      </xdr:spPr>
    </xdr:pic>
    <xdr:clientData/>
  </xdr:twoCellAnchor>
  <xdr:twoCellAnchor editAs="oneCell">
    <xdr:from>
      <xdr:col>3</xdr:col>
      <xdr:colOff>354060</xdr:colOff>
      <xdr:row>14</xdr:row>
      <xdr:rowOff>69273</xdr:rowOff>
    </xdr:from>
    <xdr:to>
      <xdr:col>4</xdr:col>
      <xdr:colOff>936034</xdr:colOff>
      <xdr:row>14</xdr:row>
      <xdr:rowOff>2578485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57131F7-0188-A49D-C5BB-2B28FC76F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24424" y="15086061"/>
          <a:ext cx="3160458" cy="2509212"/>
        </a:xfrm>
        <a:prstGeom prst="rect">
          <a:avLst/>
        </a:prstGeom>
      </xdr:spPr>
    </xdr:pic>
    <xdr:clientData/>
  </xdr:twoCellAnchor>
  <xdr:twoCellAnchor editAs="oneCell">
    <xdr:from>
      <xdr:col>3</xdr:col>
      <xdr:colOff>415637</xdr:colOff>
      <xdr:row>20</xdr:row>
      <xdr:rowOff>161635</xdr:rowOff>
    </xdr:from>
    <xdr:to>
      <xdr:col>4</xdr:col>
      <xdr:colOff>902646</xdr:colOff>
      <xdr:row>20</xdr:row>
      <xdr:rowOff>2663150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5A00832-3829-F96D-E72D-B82848D13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1" y="22375090"/>
          <a:ext cx="3065493" cy="2501515"/>
        </a:xfrm>
        <a:prstGeom prst="rect">
          <a:avLst/>
        </a:prstGeom>
      </xdr:spPr>
    </xdr:pic>
    <xdr:clientData/>
  </xdr:twoCellAnchor>
  <xdr:twoCellAnchor editAs="oneCell">
    <xdr:from>
      <xdr:col>7</xdr:col>
      <xdr:colOff>403412</xdr:colOff>
      <xdr:row>11</xdr:row>
      <xdr:rowOff>8966</xdr:rowOff>
    </xdr:from>
    <xdr:to>
      <xdr:col>8</xdr:col>
      <xdr:colOff>600637</xdr:colOff>
      <xdr:row>11</xdr:row>
      <xdr:rowOff>1162714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3D96F96-2726-C82C-0CC0-8206B352D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12306" y="13518778"/>
          <a:ext cx="2088777" cy="1153748"/>
        </a:xfrm>
        <a:prstGeom prst="rect">
          <a:avLst/>
        </a:prstGeom>
      </xdr:spPr>
    </xdr:pic>
    <xdr:clientData/>
  </xdr:twoCellAnchor>
  <xdr:twoCellAnchor editAs="oneCell">
    <xdr:from>
      <xdr:col>7</xdr:col>
      <xdr:colOff>116541</xdr:colOff>
      <xdr:row>20</xdr:row>
      <xdr:rowOff>80683</xdr:rowOff>
    </xdr:from>
    <xdr:to>
      <xdr:col>9</xdr:col>
      <xdr:colOff>1371</xdr:colOff>
      <xdr:row>20</xdr:row>
      <xdr:rowOff>2034989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2A674DA-077C-E7C2-4FC6-EA6439125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25435" y="22295224"/>
          <a:ext cx="2683525" cy="1954306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23</xdr:row>
      <xdr:rowOff>25401</xdr:rowOff>
    </xdr:from>
    <xdr:to>
      <xdr:col>4</xdr:col>
      <xdr:colOff>596900</xdr:colOff>
      <xdr:row>24</xdr:row>
      <xdr:rowOff>27331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E2A881-60B1-5596-0D30-BF7C9E3C1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51100" y="27825701"/>
          <a:ext cx="2590800" cy="1437030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26</xdr:row>
      <xdr:rowOff>101600</xdr:rowOff>
    </xdr:from>
    <xdr:to>
      <xdr:col>4</xdr:col>
      <xdr:colOff>1206500</xdr:colOff>
      <xdr:row>26</xdr:row>
      <xdr:rowOff>3409245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5705D4-CA81-48CE-735B-CEB071F48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30400" y="29667200"/>
          <a:ext cx="3721100" cy="3307645"/>
        </a:xfrm>
        <a:prstGeom prst="rect">
          <a:avLst/>
        </a:prstGeom>
      </xdr:spPr>
    </xdr:pic>
    <xdr:clientData/>
  </xdr:twoCellAnchor>
  <xdr:twoCellAnchor editAs="oneCell">
    <xdr:from>
      <xdr:col>3</xdr:col>
      <xdr:colOff>136768</xdr:colOff>
      <xdr:row>29</xdr:row>
      <xdr:rowOff>117231</xdr:rowOff>
    </xdr:from>
    <xdr:to>
      <xdr:col>4</xdr:col>
      <xdr:colOff>1267274</xdr:colOff>
      <xdr:row>29</xdr:row>
      <xdr:rowOff>2090615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E463E43-A2E1-ADD6-546A-0E7906C71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12460" y="35032462"/>
          <a:ext cx="3709583" cy="1973384"/>
        </a:xfrm>
        <a:prstGeom prst="rect">
          <a:avLst/>
        </a:prstGeom>
      </xdr:spPr>
    </xdr:pic>
    <xdr:clientData/>
  </xdr:twoCellAnchor>
  <xdr:twoCellAnchor editAs="oneCell">
    <xdr:from>
      <xdr:col>3</xdr:col>
      <xdr:colOff>156308</xdr:colOff>
      <xdr:row>32</xdr:row>
      <xdr:rowOff>136768</xdr:rowOff>
    </xdr:from>
    <xdr:to>
      <xdr:col>4</xdr:col>
      <xdr:colOff>1133231</xdr:colOff>
      <xdr:row>32</xdr:row>
      <xdr:rowOff>2585457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E705312-2CD6-DFEE-009F-FA6A1CBE4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32000" y="39487230"/>
          <a:ext cx="3556000" cy="2448689"/>
        </a:xfrm>
        <a:prstGeom prst="rect">
          <a:avLst/>
        </a:prstGeom>
      </xdr:spPr>
    </xdr:pic>
    <xdr:clientData/>
  </xdr:twoCellAnchor>
  <xdr:twoCellAnchor editAs="oneCell">
    <xdr:from>
      <xdr:col>11</xdr:col>
      <xdr:colOff>653143</xdr:colOff>
      <xdr:row>23</xdr:row>
      <xdr:rowOff>72571</xdr:rowOff>
    </xdr:from>
    <xdr:to>
      <xdr:col>12</xdr:col>
      <xdr:colOff>217714</xdr:colOff>
      <xdr:row>24</xdr:row>
      <xdr:rowOff>11529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9A6701A-C702-C6E1-BC59-7EEFCF00F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718143" y="27813000"/>
          <a:ext cx="2521857" cy="135410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32</xdr:row>
      <xdr:rowOff>52916</xdr:rowOff>
    </xdr:from>
    <xdr:to>
      <xdr:col>12</xdr:col>
      <xdr:colOff>868426</xdr:colOff>
      <xdr:row>32</xdr:row>
      <xdr:rowOff>2677583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81AB80D-7D41-D2A7-C48C-E0E36EC94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81417" y="39444083"/>
          <a:ext cx="3725926" cy="2624667"/>
        </a:xfrm>
        <a:prstGeom prst="rect">
          <a:avLst/>
        </a:prstGeom>
      </xdr:spPr>
    </xdr:pic>
    <xdr:clientData/>
  </xdr:twoCellAnchor>
  <xdr:oneCellAnchor>
    <xdr:from>
      <xdr:col>0</xdr:col>
      <xdr:colOff>123371</xdr:colOff>
      <xdr:row>29</xdr:row>
      <xdr:rowOff>94343</xdr:rowOff>
    </xdr:from>
    <xdr:ext cx="1076739" cy="10941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B66821-FAF5-0869-A9D6-52C184186AF8}"/>
            </a:ext>
          </a:extLst>
        </xdr:cNvPr>
        <xdr:cNvSpPr txBox="1"/>
      </xdr:nvSpPr>
      <xdr:spPr>
        <a:xfrm>
          <a:off x="123371" y="35081029"/>
          <a:ext cx="1076739" cy="1094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600" b="1"/>
            <a:t>1  0  0  0</a:t>
          </a:r>
        </a:p>
        <a:p>
          <a:r>
            <a:rPr lang="en-IE" sz="1600" b="1"/>
            <a:t>0  1  0  0</a:t>
          </a:r>
        </a:p>
        <a:p>
          <a:r>
            <a:rPr lang="en-IE" sz="1600" b="1"/>
            <a:t>0  0  1  0</a:t>
          </a:r>
        </a:p>
        <a:p>
          <a:r>
            <a:rPr lang="en-IE" sz="1600" b="1"/>
            <a:t>0  0  -1 0</a:t>
          </a:r>
        </a:p>
      </xdr:txBody>
    </xdr:sp>
    <xdr:clientData/>
  </xdr:oneCellAnchor>
  <xdr:oneCellAnchor>
    <xdr:from>
      <xdr:col>0</xdr:col>
      <xdr:colOff>0</xdr:colOff>
      <xdr:row>32</xdr:row>
      <xdr:rowOff>87086</xdr:rowOff>
    </xdr:from>
    <xdr:ext cx="2640659" cy="21590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AF13C2-42B5-90BB-64A6-0CC6F235715A}"/>
            </a:ext>
          </a:extLst>
        </xdr:cNvPr>
        <xdr:cNvSpPr txBox="1"/>
      </xdr:nvSpPr>
      <xdr:spPr>
        <a:xfrm>
          <a:off x="0" y="39500629"/>
          <a:ext cx="2640659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[23.99704 10.11586 -46.89024 -44.79855]</a:t>
          </a:r>
        </a:p>
        <a:p>
          <a:r>
            <a:rPr lang="en-IE" sz="1100"/>
            <a:t>[24.35205 -1.863428 -47.34448 -45.25188]</a:t>
          </a:r>
        </a:p>
        <a:p>
          <a:r>
            <a:rPr lang="en-IE" sz="1100"/>
            <a:t>[23.71357 -1.9353 -48.11723 -46.02309]</a:t>
          </a:r>
        </a:p>
        <a:p>
          <a:r>
            <a:rPr lang="en-IE" sz="1100"/>
            <a:t>[23.44732 7.049169 -47.77655 -45.68309]</a:t>
          </a:r>
        </a:p>
        <a:p>
          <a:r>
            <a:rPr lang="en-IE" sz="1100"/>
            <a:t>[20.89342 6.761681 -50.86755 -48.76791]</a:t>
          </a:r>
        </a:p>
        <a:p>
          <a:r>
            <a:rPr lang="en-IE" sz="1100"/>
            <a:t>[20.1662 9.684631 -51.52674 -49.42579]</a:t>
          </a:r>
        </a:p>
        <a:p>
          <a:r>
            <a:rPr lang="en-IE" sz="1100"/>
            <a:t>[25.5341 10.11115 -48.17671 -46.08245]</a:t>
          </a:r>
        </a:p>
        <a:p>
          <a:r>
            <a:rPr lang="en-IE" sz="1100"/>
            <a:t>[25.8891 -1.86814 -48.63095 -46.53578]</a:t>
          </a:r>
        </a:p>
        <a:p>
          <a:r>
            <a:rPr lang="en-IE" sz="1100"/>
            <a:t>[25.25063 -1.940012 -49.4037 -47.30699]</a:t>
          </a:r>
        </a:p>
        <a:p>
          <a:r>
            <a:rPr lang="en-IE" sz="1100"/>
            <a:t>[24.98438 7.044456 -49.06301 -46.96699]</a:t>
          </a:r>
        </a:p>
        <a:p>
          <a:r>
            <a:rPr lang="en-IE" sz="1100"/>
            <a:t>[22.43048 6.756968 -52.15401 -50.05181]</a:t>
          </a:r>
        </a:p>
        <a:p>
          <a:r>
            <a:rPr lang="en-IE" sz="1100"/>
            <a:t>[21.70326 9.679919 -52.81321 -50.70968]</a:t>
          </a:r>
        </a:p>
      </xdr:txBody>
    </xdr:sp>
    <xdr:clientData/>
  </xdr:oneCellAnchor>
  <xdr:twoCellAnchor>
    <xdr:from>
      <xdr:col>3</xdr:col>
      <xdr:colOff>150091</xdr:colOff>
      <xdr:row>35</xdr:row>
      <xdr:rowOff>46182</xdr:rowOff>
    </xdr:from>
    <xdr:to>
      <xdr:col>4</xdr:col>
      <xdr:colOff>1223818</xdr:colOff>
      <xdr:row>35</xdr:row>
      <xdr:rowOff>2632364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115B98B-EBE4-46AA-9062-0EE5AFF2E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5</xdr:row>
      <xdr:rowOff>125730</xdr:rowOff>
    </xdr:from>
    <xdr:to>
      <xdr:col>15</xdr:col>
      <xdr:colOff>68580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DC892B-7BB7-4D09-7CA6-804633092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5</xdr:row>
      <xdr:rowOff>125730</xdr:rowOff>
    </xdr:from>
    <xdr:to>
      <xdr:col>15</xdr:col>
      <xdr:colOff>68580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D3DFE-8A54-A810-89DF-D22499050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B1" zoomScale="145" zoomScaleNormal="145" workbookViewId="0">
      <selection activeCell="C8" sqref="C8"/>
    </sheetView>
  </sheetViews>
  <sheetFormatPr defaultColWidth="9.109375" defaultRowHeight="12.75" customHeight="1" x14ac:dyDescent="0.25"/>
  <cols>
    <col min="1" max="1" width="46.6640625" customWidth="1"/>
    <col min="2" max="2" width="22.5546875" customWidth="1"/>
    <col min="3" max="3" width="10.88671875" customWidth="1"/>
    <col min="4" max="6" width="9.109375" customWidth="1"/>
    <col min="11" max="11" width="39.5546875" customWidth="1"/>
    <col min="12" max="12" width="57" customWidth="1"/>
  </cols>
  <sheetData>
    <row r="1" spans="1:12" ht="12.75" customHeight="1" x14ac:dyDescent="0.25">
      <c r="A1" s="34" t="s">
        <v>19</v>
      </c>
      <c r="B1" s="34"/>
      <c r="C1" s="34"/>
      <c r="D1" s="34"/>
      <c r="E1" s="34"/>
      <c r="F1" s="34"/>
    </row>
    <row r="2" spans="1:12" ht="12.75" customHeight="1" x14ac:dyDescent="0.25">
      <c r="A2" s="35" t="s">
        <v>41</v>
      </c>
      <c r="B2" s="35"/>
      <c r="C2" s="35"/>
      <c r="D2" s="35"/>
      <c r="E2" s="35"/>
      <c r="F2" s="35"/>
      <c r="K2" s="28" t="s">
        <v>35</v>
      </c>
    </row>
    <row r="3" spans="1:12" ht="12.75" customHeight="1" x14ac:dyDescent="0.25">
      <c r="A3" s="1" t="s">
        <v>25</v>
      </c>
    </row>
    <row r="4" spans="1:12" ht="12.75" customHeight="1" x14ac:dyDescent="0.25">
      <c r="B4" s="1" t="s">
        <v>22</v>
      </c>
      <c r="C4" s="2">
        <v>243622</v>
      </c>
    </row>
    <row r="5" spans="1:12" ht="12.75" customHeight="1" x14ac:dyDescent="0.25">
      <c r="K5" s="30" t="s">
        <v>36</v>
      </c>
    </row>
    <row r="6" spans="1:12" ht="12.75" customHeight="1" x14ac:dyDescent="0.3">
      <c r="A6" s="1" t="s">
        <v>17</v>
      </c>
      <c r="B6" s="1" t="s">
        <v>5</v>
      </c>
      <c r="C6" s="27">
        <f>MOD(C4,100)-50</f>
        <v>-28</v>
      </c>
    </row>
    <row r="7" spans="1:12" ht="12.75" customHeight="1" x14ac:dyDescent="0.3">
      <c r="A7" s="1" t="s">
        <v>23</v>
      </c>
      <c r="B7" s="1" t="s">
        <v>24</v>
      </c>
      <c r="C7" s="29">
        <f>INT((C4/10000))-5</f>
        <v>19</v>
      </c>
      <c r="D7" s="29">
        <f>MOD(INT((C4/100)),10)-5</f>
        <v>1</v>
      </c>
      <c r="E7" s="29">
        <f>MOD(INT((C4/100)),10)-5</f>
        <v>1</v>
      </c>
    </row>
    <row r="8" spans="1:12" ht="12.75" customHeight="1" x14ac:dyDescent="0.3">
      <c r="A8" s="1" t="s">
        <v>8</v>
      </c>
      <c r="B8" s="1" t="s">
        <v>14</v>
      </c>
      <c r="C8" s="31">
        <v>3</v>
      </c>
      <c r="D8" s="31">
        <v>1</v>
      </c>
      <c r="E8" s="31">
        <f>MOD(INT((C4/100)),10)-5</f>
        <v>1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3">
      <c r="A9" s="1" t="s">
        <v>26</v>
      </c>
      <c r="B9" s="1" t="s">
        <v>2</v>
      </c>
      <c r="C9" s="27">
        <f>MOD(C4,10)-5</f>
        <v>-3</v>
      </c>
      <c r="D9" s="27">
        <f>MOD(INT((C4/10)),10)-5</f>
        <v>-3</v>
      </c>
      <c r="E9" s="27">
        <f>MOD(INT((C4/100)),10)-4</f>
        <v>2</v>
      </c>
    </row>
    <row r="11" spans="1:12" ht="12.75" customHeight="1" x14ac:dyDescent="0.3">
      <c r="A11" s="3" t="s">
        <v>29</v>
      </c>
      <c r="B11" s="1" t="s">
        <v>6</v>
      </c>
      <c r="C11" s="27">
        <f>2+C7</f>
        <v>21</v>
      </c>
      <c r="D11" s="27">
        <f>3+D7</f>
        <v>4</v>
      </c>
      <c r="E11" s="27">
        <f>E7+50</f>
        <v>51</v>
      </c>
    </row>
    <row r="12" spans="1:12" ht="12.75" customHeight="1" x14ac:dyDescent="0.3">
      <c r="A12" s="3"/>
      <c r="B12" s="1" t="s">
        <v>9</v>
      </c>
      <c r="C12" s="29">
        <f>D7</f>
        <v>1</v>
      </c>
      <c r="D12" s="29">
        <f>C8</f>
        <v>3</v>
      </c>
      <c r="E12" s="29">
        <f>E8</f>
        <v>1</v>
      </c>
      <c r="H12" t="s">
        <v>40</v>
      </c>
    </row>
    <row r="13" spans="1:12" ht="12.75" customHeight="1" x14ac:dyDescent="0.3">
      <c r="A13" s="3"/>
      <c r="B13" s="1" t="s">
        <v>28</v>
      </c>
      <c r="C13" s="29">
        <f>E9</f>
        <v>2</v>
      </c>
      <c r="D13" s="29">
        <f>D7</f>
        <v>1</v>
      </c>
      <c r="E13" s="29">
        <f>C7</f>
        <v>19</v>
      </c>
    </row>
    <row r="15" spans="1:12" ht="12.75" customHeight="1" x14ac:dyDescent="0.25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opLeftCell="A33" zoomScale="66" zoomScaleNormal="10" workbookViewId="0">
      <selection activeCell="H36" sqref="H36"/>
    </sheetView>
  </sheetViews>
  <sheetFormatPr defaultColWidth="9.109375" defaultRowHeight="12.75" customHeight="1" x14ac:dyDescent="0.25"/>
  <cols>
    <col min="1" max="1" width="9.109375" customWidth="1"/>
    <col min="2" max="2" width="31" customWidth="1"/>
    <col min="3" max="3" width="9.109375" customWidth="1"/>
    <col min="4" max="4" width="37.5546875" customWidth="1"/>
    <col min="5" max="5" width="19" customWidth="1"/>
    <col min="6" max="6" width="21" customWidth="1"/>
    <col min="7" max="7" width="17.6640625" customWidth="1"/>
    <col min="8" max="8" width="27.5546875" customWidth="1"/>
    <col min="9" max="9" width="13.44140625" customWidth="1"/>
    <col min="10" max="10" width="9.109375" customWidth="1"/>
    <col min="11" max="11" width="3.6640625" customWidth="1"/>
    <col min="12" max="12" width="43.109375" customWidth="1"/>
    <col min="13" max="13" width="14.44140625" customWidth="1"/>
  </cols>
  <sheetData>
    <row r="1" spans="3:13" ht="12.75" customHeight="1" x14ac:dyDescent="0.25">
      <c r="D1" s="4"/>
      <c r="E1" s="4"/>
    </row>
    <row r="2" spans="3:13" ht="12.75" customHeight="1" x14ac:dyDescent="0.25">
      <c r="C2" s="5"/>
      <c r="D2" s="38" t="s">
        <v>39</v>
      </c>
      <c r="E2" s="39"/>
      <c r="F2" s="8"/>
      <c r="G2" s="4"/>
      <c r="H2" s="4"/>
      <c r="I2" s="4"/>
      <c r="J2" s="4"/>
      <c r="K2" s="4"/>
      <c r="L2" s="4"/>
    </row>
    <row r="3" spans="3:13" ht="408.75" customHeight="1" x14ac:dyDescent="0.25">
      <c r="C3" s="5"/>
      <c r="D3" s="36"/>
      <c r="E3" s="37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5">
      <c r="D4" s="13"/>
      <c r="E4" s="14"/>
      <c r="H4" s="15"/>
      <c r="I4" s="12"/>
      <c r="L4" s="15"/>
      <c r="M4" s="12"/>
    </row>
    <row r="5" spans="3:13" ht="12.75" customHeight="1" x14ac:dyDescent="0.25">
      <c r="C5" s="5"/>
      <c r="D5" s="38" t="s">
        <v>13</v>
      </c>
      <c r="E5" s="39"/>
      <c r="F5" s="8"/>
      <c r="H5" s="15"/>
      <c r="I5" s="12"/>
      <c r="L5" s="15"/>
      <c r="M5" s="12"/>
    </row>
    <row r="6" spans="3:13" ht="138.75" customHeight="1" x14ac:dyDescent="0.25">
      <c r="C6" s="5"/>
      <c r="D6" s="36"/>
      <c r="E6" s="37"/>
      <c r="F6" s="16"/>
      <c r="G6" s="12"/>
      <c r="H6" s="15"/>
      <c r="I6" s="12"/>
      <c r="L6" s="15"/>
      <c r="M6" s="12"/>
    </row>
    <row r="7" spans="3:13" ht="12.75" customHeight="1" x14ac:dyDescent="0.25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5">
      <c r="C8" s="5"/>
      <c r="D8" s="38" t="s">
        <v>30</v>
      </c>
      <c r="E8" s="39"/>
      <c r="F8" s="17"/>
      <c r="G8" s="12"/>
      <c r="H8" s="15"/>
      <c r="I8" s="12"/>
      <c r="L8" s="15"/>
      <c r="M8" s="12"/>
    </row>
    <row r="9" spans="3:13" ht="409.5" customHeight="1" x14ac:dyDescent="0.25">
      <c r="C9" s="5"/>
      <c r="D9" s="36"/>
      <c r="E9" s="37"/>
      <c r="F9" s="17"/>
      <c r="G9" s="12"/>
      <c r="H9" s="15"/>
      <c r="I9" s="12"/>
      <c r="L9" s="15"/>
      <c r="M9" s="12"/>
    </row>
    <row r="10" spans="3:13" ht="12.75" customHeight="1" x14ac:dyDescent="0.25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5">
      <c r="C11" s="5"/>
      <c r="D11" s="38" t="s">
        <v>4</v>
      </c>
      <c r="E11" s="39"/>
      <c r="F11" s="18"/>
      <c r="G11" s="19"/>
      <c r="H11" s="40" t="s">
        <v>16</v>
      </c>
      <c r="I11" s="41"/>
      <c r="J11" s="8"/>
      <c r="L11" s="15"/>
      <c r="M11" s="12"/>
    </row>
    <row r="12" spans="3:13" ht="93" customHeight="1" x14ac:dyDescent="0.25">
      <c r="C12" s="5"/>
      <c r="D12" s="36"/>
      <c r="E12" s="37"/>
      <c r="F12" s="16"/>
      <c r="G12" s="16"/>
      <c r="H12" s="36"/>
      <c r="I12" s="37"/>
      <c r="J12" s="16"/>
      <c r="K12" s="12"/>
      <c r="L12" s="15"/>
      <c r="M12" s="12"/>
    </row>
    <row r="13" spans="3:13" ht="12.75" customHeight="1" x14ac:dyDescent="0.25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5">
      <c r="C14" s="5"/>
      <c r="D14" s="38" t="s">
        <v>11</v>
      </c>
      <c r="E14" s="39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5">
      <c r="C15" s="5"/>
      <c r="D15" s="36"/>
      <c r="E15" s="37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5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5">
      <c r="C17" s="5"/>
      <c r="D17" s="38" t="s">
        <v>3</v>
      </c>
      <c r="E17" s="39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5">
      <c r="C18" s="5"/>
      <c r="D18" s="36"/>
      <c r="E18" s="37"/>
      <c r="F18" s="20"/>
      <c r="H18" s="15"/>
      <c r="I18" s="12"/>
      <c r="J18" s="15"/>
      <c r="K18" s="12"/>
      <c r="L18" s="15"/>
      <c r="M18" s="12"/>
    </row>
    <row r="19" spans="1:13" ht="12.75" customHeight="1" x14ac:dyDescent="0.25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5">
      <c r="C20" s="5"/>
      <c r="D20" s="38" t="s">
        <v>7</v>
      </c>
      <c r="E20" s="39"/>
      <c r="F20" s="42" t="s">
        <v>32</v>
      </c>
      <c r="G20" s="43"/>
      <c r="H20" s="40" t="s">
        <v>1</v>
      </c>
      <c r="I20" s="41"/>
      <c r="J20" s="17"/>
      <c r="K20" s="12"/>
      <c r="L20" s="15"/>
      <c r="M20" s="12"/>
    </row>
    <row r="21" spans="1:13" ht="409.5" customHeight="1" x14ac:dyDescent="0.25">
      <c r="C21" s="5"/>
      <c r="D21" s="36"/>
      <c r="E21" s="37"/>
      <c r="F21" s="42"/>
      <c r="G21" s="43"/>
      <c r="H21" s="36"/>
      <c r="I21" s="37"/>
      <c r="J21" s="17"/>
      <c r="K21" s="12"/>
      <c r="L21" s="15"/>
      <c r="M21" s="12"/>
    </row>
    <row r="22" spans="1:13" ht="12.75" customHeight="1" x14ac:dyDescent="0.25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5">
      <c r="C23" s="5"/>
      <c r="D23" s="38" t="s">
        <v>10</v>
      </c>
      <c r="E23" s="39"/>
      <c r="F23" s="9"/>
      <c r="G23" s="22"/>
      <c r="H23" s="22"/>
      <c r="I23" s="22"/>
      <c r="J23" s="10"/>
      <c r="K23" s="18"/>
      <c r="L23" s="40" t="s">
        <v>21</v>
      </c>
      <c r="M23" s="41"/>
    </row>
    <row r="24" spans="1:13" ht="113.25" customHeight="1" x14ac:dyDescent="0.25">
      <c r="C24" s="5"/>
      <c r="D24" s="36"/>
      <c r="E24" s="37"/>
      <c r="F24" s="6"/>
      <c r="G24" s="11"/>
      <c r="H24" s="11"/>
      <c r="I24" s="11"/>
      <c r="J24" s="7"/>
      <c r="K24" s="23"/>
      <c r="L24" s="36"/>
      <c r="M24" s="37"/>
    </row>
    <row r="25" spans="1:13" ht="12.75" customHeight="1" x14ac:dyDescent="0.25">
      <c r="D25" s="13"/>
      <c r="E25" s="14"/>
      <c r="J25" s="15"/>
      <c r="K25" s="12"/>
      <c r="L25" s="7"/>
      <c r="M25" s="20"/>
    </row>
    <row r="26" spans="1:13" ht="12.75" customHeight="1" x14ac:dyDescent="0.25">
      <c r="B26" s="4"/>
      <c r="C26" s="24"/>
      <c r="D26" s="40" t="s">
        <v>18</v>
      </c>
      <c r="E26" s="41"/>
      <c r="F26" s="12"/>
      <c r="J26" s="15"/>
      <c r="K26" s="12"/>
      <c r="L26" s="15"/>
      <c r="M26" s="12"/>
    </row>
    <row r="27" spans="1:13" ht="409.5" customHeight="1" x14ac:dyDescent="0.25">
      <c r="A27" s="5"/>
      <c r="B27" s="6"/>
      <c r="C27" s="7"/>
      <c r="D27" s="36"/>
      <c r="E27" s="37"/>
      <c r="F27" s="12"/>
      <c r="J27" s="15"/>
      <c r="K27" s="12"/>
      <c r="L27" s="15"/>
      <c r="M27" s="12"/>
    </row>
    <row r="28" spans="1:13" ht="12.75" customHeight="1" x14ac:dyDescent="0.25">
      <c r="A28" s="24"/>
      <c r="B28" s="9"/>
      <c r="D28" s="13"/>
      <c r="E28" s="14"/>
      <c r="J28" s="15"/>
      <c r="K28" s="12"/>
      <c r="L28" s="15"/>
      <c r="M28" s="12"/>
    </row>
    <row r="29" spans="1:13" ht="13.2" x14ac:dyDescent="0.25">
      <c r="A29" s="40" t="s">
        <v>33</v>
      </c>
      <c r="B29" s="41"/>
      <c r="C29" s="25"/>
      <c r="D29" s="38" t="s">
        <v>15</v>
      </c>
      <c r="E29" s="39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25">
      <c r="A30" s="36"/>
      <c r="B30" s="37"/>
      <c r="C30" s="25"/>
      <c r="D30" s="36"/>
      <c r="E30" s="37"/>
      <c r="F30" s="20"/>
      <c r="G30" s="21"/>
      <c r="H30" s="21"/>
      <c r="I30" s="21"/>
      <c r="J30" s="21"/>
      <c r="L30" s="15"/>
      <c r="M30" s="12"/>
    </row>
    <row r="31" spans="1:13" ht="13.2" x14ac:dyDescent="0.25">
      <c r="A31" s="13"/>
      <c r="B31" s="14"/>
      <c r="D31" s="13"/>
      <c r="E31" s="14"/>
      <c r="L31" s="10"/>
      <c r="M31" s="8"/>
    </row>
    <row r="32" spans="1:13" ht="13.2" x14ac:dyDescent="0.25">
      <c r="A32" s="38" t="s">
        <v>12</v>
      </c>
      <c r="B32" s="39"/>
      <c r="C32" s="17" t="s">
        <v>32</v>
      </c>
      <c r="D32" s="38" t="s">
        <v>12</v>
      </c>
      <c r="E32" s="39"/>
      <c r="F32" s="42" t="s">
        <v>31</v>
      </c>
      <c r="G32" s="45"/>
      <c r="H32" s="45"/>
      <c r="I32" s="45"/>
      <c r="J32" s="45"/>
      <c r="K32" s="43"/>
      <c r="L32" s="38" t="s">
        <v>12</v>
      </c>
      <c r="M32" s="39"/>
    </row>
    <row r="33" spans="1:13" ht="409.5" customHeight="1" x14ac:dyDescent="0.25">
      <c r="A33" s="46"/>
      <c r="B33" s="44"/>
      <c r="C33" s="17"/>
      <c r="D33" s="36"/>
      <c r="E33" s="37"/>
      <c r="F33" s="42"/>
      <c r="G33" s="45"/>
      <c r="H33" s="45"/>
      <c r="I33" s="45"/>
      <c r="J33" s="45"/>
      <c r="K33" s="43"/>
      <c r="L33" s="36"/>
      <c r="M33" s="44"/>
    </row>
    <row r="34" spans="1:13" ht="13.2" x14ac:dyDescent="0.25">
      <c r="A34" s="21"/>
      <c r="B34" s="21"/>
      <c r="D34" s="13"/>
      <c r="E34" s="14"/>
      <c r="L34" s="21"/>
      <c r="M34" s="21"/>
    </row>
    <row r="35" spans="1:13" ht="13.2" x14ac:dyDescent="0.25">
      <c r="C35" s="5"/>
      <c r="D35" s="40" t="s">
        <v>20</v>
      </c>
      <c r="E35" s="41"/>
      <c r="F35" s="12"/>
    </row>
    <row r="36" spans="1:13" ht="213.75" customHeight="1" x14ac:dyDescent="0.25">
      <c r="C36" s="5"/>
      <c r="D36" s="36"/>
      <c r="E36" s="37"/>
      <c r="F36" s="12"/>
    </row>
    <row r="38" spans="1:13" ht="15.75" customHeight="1" x14ac:dyDescent="0.25">
      <c r="E38" s="26"/>
      <c r="F38" s="26"/>
      <c r="H38" s="47"/>
      <c r="I38" s="48"/>
    </row>
    <row r="91" ht="0.75" customHeight="1" x14ac:dyDescent="0.25"/>
  </sheetData>
  <mergeCells count="41"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  <mergeCell ref="L23:M23"/>
    <mergeCell ref="D24:E24"/>
    <mergeCell ref="L24:M24"/>
    <mergeCell ref="D26:E26"/>
    <mergeCell ref="D35:E35"/>
    <mergeCell ref="L32:M32"/>
    <mergeCell ref="L33:M33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3.2" x14ac:dyDescent="0.25"/>
  <cols>
    <col min="1" max="4" width="11.332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:D26"/>
  <sheetViews>
    <sheetView workbookViewId="0">
      <selection activeCell="A14" sqref="A14:B25"/>
    </sheetView>
  </sheetViews>
  <sheetFormatPr defaultRowHeight="13.2" x14ac:dyDescent="0.25"/>
  <cols>
    <col min="1" max="1" width="11.21875" customWidth="1"/>
    <col min="6" max="6" width="8.88671875" customWidth="1"/>
  </cols>
  <sheetData>
    <row r="1" spans="1:4" x14ac:dyDescent="0.25">
      <c r="A1" s="33">
        <v>23.997039999999998</v>
      </c>
      <c r="B1" s="33">
        <v>10.11586</v>
      </c>
      <c r="C1" s="33">
        <v>-46.890239999999999</v>
      </c>
      <c r="D1" s="33">
        <v>-44.798549999999999</v>
      </c>
    </row>
    <row r="2" spans="1:4" x14ac:dyDescent="0.25">
      <c r="A2" s="33">
        <v>24.352049999999998</v>
      </c>
      <c r="B2" s="33">
        <v>-1.8634280000000001</v>
      </c>
      <c r="C2" s="33">
        <v>-47.344479999999997</v>
      </c>
      <c r="D2" s="33">
        <v>-45.25188</v>
      </c>
    </row>
    <row r="3" spans="1:4" x14ac:dyDescent="0.25">
      <c r="A3" s="33">
        <v>23.713570000000001</v>
      </c>
      <c r="B3" s="33">
        <v>-1.9353</v>
      </c>
      <c r="C3" s="33">
        <v>-48.117229999999999</v>
      </c>
      <c r="D3" s="33">
        <v>-46.023090000000003</v>
      </c>
    </row>
    <row r="4" spans="1:4" x14ac:dyDescent="0.25">
      <c r="A4" s="33">
        <v>23.447320000000001</v>
      </c>
      <c r="B4" s="33">
        <v>7.049169</v>
      </c>
      <c r="C4" s="33">
        <v>-47.77655</v>
      </c>
      <c r="D4" s="33">
        <v>-45.68309</v>
      </c>
    </row>
    <row r="5" spans="1:4" x14ac:dyDescent="0.25">
      <c r="A5" s="33">
        <v>20.893419999999999</v>
      </c>
      <c r="B5" s="33">
        <v>6.7616810000000003</v>
      </c>
      <c r="C5" s="33">
        <v>-50.867550000000001</v>
      </c>
      <c r="D5" s="33">
        <v>-48.767910000000001</v>
      </c>
    </row>
    <row r="6" spans="1:4" x14ac:dyDescent="0.25">
      <c r="A6" s="33">
        <v>20.1662</v>
      </c>
      <c r="B6" s="33">
        <v>9.6846309999999995</v>
      </c>
      <c r="C6" s="33">
        <v>-51.526739999999997</v>
      </c>
      <c r="D6" s="33">
        <v>-49.425789999999999</v>
      </c>
    </row>
    <row r="7" spans="1:4" x14ac:dyDescent="0.25">
      <c r="A7" s="33">
        <v>25.534099999999999</v>
      </c>
      <c r="B7" s="33">
        <v>10.11115</v>
      </c>
      <c r="C7" s="33">
        <v>-48.17671</v>
      </c>
      <c r="D7" s="33">
        <v>-46.082450000000001</v>
      </c>
    </row>
    <row r="8" spans="1:4" x14ac:dyDescent="0.25">
      <c r="A8" s="33">
        <v>25.889099999999999</v>
      </c>
      <c r="B8" s="33">
        <v>-1.8681399999999999</v>
      </c>
      <c r="C8" s="33">
        <v>-48.630949999999999</v>
      </c>
      <c r="D8" s="33">
        <v>-46.535780000000003</v>
      </c>
    </row>
    <row r="9" spans="1:4" x14ac:dyDescent="0.25">
      <c r="A9" s="33">
        <v>25.250630000000001</v>
      </c>
      <c r="B9" s="33">
        <v>-1.9400120000000001</v>
      </c>
      <c r="C9" s="33">
        <v>-49.403700000000001</v>
      </c>
      <c r="D9" s="33">
        <v>-47.306989999999999</v>
      </c>
    </row>
    <row r="10" spans="1:4" x14ac:dyDescent="0.25">
      <c r="A10" s="33">
        <v>24.984380000000002</v>
      </c>
      <c r="B10" s="33">
        <v>7.0444560000000003</v>
      </c>
      <c r="C10" s="33">
        <v>-49.063009999999998</v>
      </c>
      <c r="D10" s="33">
        <v>-46.966990000000003</v>
      </c>
    </row>
    <row r="11" spans="1:4" x14ac:dyDescent="0.25">
      <c r="A11" s="33">
        <v>22.430479999999999</v>
      </c>
      <c r="B11" s="33">
        <v>6.7569679999999996</v>
      </c>
      <c r="C11" s="33">
        <v>-52.15401</v>
      </c>
      <c r="D11" s="33">
        <v>-50.051810000000003</v>
      </c>
    </row>
    <row r="12" spans="1:4" x14ac:dyDescent="0.25">
      <c r="A12" s="33">
        <v>21.70326</v>
      </c>
      <c r="B12" s="33">
        <v>9.6799189999999999</v>
      </c>
      <c r="C12" s="33">
        <v>-52.813209999999998</v>
      </c>
      <c r="D12" s="33">
        <v>-50.709679999999999</v>
      </c>
    </row>
    <row r="14" spans="1:4" x14ac:dyDescent="0.25">
      <c r="A14">
        <f>A1/D1</f>
        <v>-0.53566555167522156</v>
      </c>
      <c r="B14">
        <f>B1/D1</f>
        <v>-0.22580775493849689</v>
      </c>
    </row>
    <row r="15" spans="1:4" x14ac:dyDescent="0.25">
      <c r="A15">
        <f t="shared" ref="A15:A26" si="0">A2/D2</f>
        <v>-0.53814449256030905</v>
      </c>
      <c r="B15">
        <f t="shared" ref="B15:B25" si="1">B2/D2</f>
        <v>4.1179018418682274E-2</v>
      </c>
    </row>
    <row r="16" spans="1:4" x14ac:dyDescent="0.25">
      <c r="A16">
        <f t="shared" si="0"/>
        <v>-0.51525375632101189</v>
      </c>
      <c r="B16">
        <f t="shared" si="1"/>
        <v>4.2050631541689178E-2</v>
      </c>
    </row>
    <row r="17" spans="1:2" x14ac:dyDescent="0.25">
      <c r="A17">
        <f t="shared" si="0"/>
        <v>-0.51326037708920302</v>
      </c>
      <c r="B17">
        <f t="shared" si="1"/>
        <v>-0.15430587116589531</v>
      </c>
    </row>
    <row r="18" spans="1:2" x14ac:dyDescent="0.25">
      <c r="A18">
        <f t="shared" si="0"/>
        <v>-0.42842557739300285</v>
      </c>
      <c r="B18">
        <f t="shared" si="1"/>
        <v>-0.13865021076359435</v>
      </c>
    </row>
    <row r="19" spans="1:2" x14ac:dyDescent="0.25">
      <c r="A19">
        <f t="shared" si="0"/>
        <v>-0.40800966459008547</v>
      </c>
      <c r="B19">
        <f t="shared" si="1"/>
        <v>-0.19594286707405181</v>
      </c>
    </row>
    <row r="20" spans="1:2" x14ac:dyDescent="0.25">
      <c r="A20">
        <f t="shared" si="0"/>
        <v>-0.55409597362987428</v>
      </c>
      <c r="B20">
        <f t="shared" si="1"/>
        <v>-0.21941433235429106</v>
      </c>
    </row>
    <row r="21" spans="1:2" x14ac:dyDescent="0.25">
      <c r="A21">
        <f t="shared" si="0"/>
        <v>-0.55632676620011523</v>
      </c>
      <c r="B21">
        <f t="shared" si="1"/>
        <v>4.0144164339783274E-2</v>
      </c>
    </row>
    <row r="22" spans="1:2" x14ac:dyDescent="0.25">
      <c r="A22">
        <f t="shared" si="0"/>
        <v>-0.53376107843682297</v>
      </c>
      <c r="B22">
        <f t="shared" si="1"/>
        <v>4.1008992540003078E-2</v>
      </c>
    </row>
    <row r="23" spans="1:2" x14ac:dyDescent="0.25">
      <c r="A23">
        <f t="shared" si="0"/>
        <v>-0.53195616751254449</v>
      </c>
      <c r="B23">
        <f t="shared" si="1"/>
        <v>-0.14998738475682602</v>
      </c>
    </row>
    <row r="24" spans="1:2" x14ac:dyDescent="0.25">
      <c r="A24">
        <f t="shared" si="0"/>
        <v>-0.44814523191069411</v>
      </c>
      <c r="B24">
        <f t="shared" si="1"/>
        <v>-0.13499947354551212</v>
      </c>
    </row>
    <row r="25" spans="1:2" x14ac:dyDescent="0.25">
      <c r="A25">
        <f t="shared" si="0"/>
        <v>-0.42799047440252042</v>
      </c>
      <c r="B25">
        <f t="shared" si="1"/>
        <v>-0.19088897819903419</v>
      </c>
    </row>
    <row r="26" spans="1:2" x14ac:dyDescent="0.25">
      <c r="A26" t="e">
        <f t="shared" si="0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STUDENT Anna Kovalenko</cp:lastModifiedBy>
  <dcterms:created xsi:type="dcterms:W3CDTF">2011-10-19T09:55:01Z</dcterms:created>
  <dcterms:modified xsi:type="dcterms:W3CDTF">2024-10-01T08:44:20Z</dcterms:modified>
</cp:coreProperties>
</file>