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Model Checking" sheetId="1" r:id="rId1"/>
    <sheet name="Mean Fecundity" sheetId="5" r:id="rId2"/>
    <sheet name="Mean Survival" sheetId="6" r:id="rId3"/>
    <sheet name="Mean Harvest rate" sheetId="7" r:id="rId4"/>
    <sheet name="Living individual after culling" sheetId="2" r:id="rId5"/>
    <sheet name="DDfec" sheetId="3" r:id="rId6"/>
    <sheet name="DDsurv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B13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B12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B11" i="2"/>
  <c r="B10" i="2" l="1"/>
  <c r="C10" i="2" l="1"/>
  <c r="E10" i="2"/>
  <c r="F10" i="2"/>
  <c r="G10" i="2"/>
  <c r="H10" i="2"/>
  <c r="I10" i="2"/>
  <c r="J10" i="2"/>
  <c r="K10" i="2"/>
  <c r="L10" i="2"/>
  <c r="M10" i="2"/>
  <c r="N10" i="2"/>
  <c r="O10" i="2"/>
  <c r="P10" i="2"/>
  <c r="D10" i="2"/>
</calcChain>
</file>

<file path=xl/sharedStrings.xml><?xml version="1.0" encoding="utf-8"?>
<sst xmlns="http://schemas.openxmlformats.org/spreadsheetml/2006/main" count="25" uniqueCount="20">
  <si>
    <t>Absolute Difference</t>
    <phoneticPr fontId="1" type="noConversion"/>
  </si>
  <si>
    <t>Standard Diviation</t>
    <phoneticPr fontId="1" type="noConversion"/>
  </si>
  <si>
    <t>Mean</t>
    <phoneticPr fontId="1" type="noConversion"/>
  </si>
  <si>
    <t>SE</t>
    <phoneticPr fontId="1" type="noConversion"/>
  </si>
  <si>
    <t>Percision</t>
    <phoneticPr fontId="1" type="noConversion"/>
  </si>
  <si>
    <t>Total</t>
    <phoneticPr fontId="1" type="noConversion"/>
  </si>
  <si>
    <t>all Posterior mean</t>
    <phoneticPr fontId="1" type="noConversion"/>
  </si>
  <si>
    <t>p-value</t>
    <phoneticPr fontId="1" type="noConversion"/>
  </si>
  <si>
    <t>adj Rsqr</t>
    <phoneticPr fontId="1" type="noConversion"/>
  </si>
  <si>
    <t>beta</t>
    <phoneticPr fontId="1" type="noConversion"/>
  </si>
  <si>
    <t>SE beta</t>
    <phoneticPr fontId="1" type="noConversion"/>
  </si>
  <si>
    <t>1992(baseline)</t>
    <phoneticPr fontId="1" type="noConversion"/>
  </si>
  <si>
    <t>&gt;0.5</t>
    <phoneticPr fontId="1" type="noConversion"/>
  </si>
  <si>
    <t>Linear regression versus mean living individual</t>
    <phoneticPr fontId="1" type="noConversion"/>
  </si>
  <si>
    <t>Basically stays constant except for fawn shows a weak negative density dependence</t>
    <phoneticPr fontId="1" type="noConversion"/>
  </si>
  <si>
    <t>For fawns only 3 years are not near 0, due to low sample size of fawns</t>
  </si>
  <si>
    <t>Yearling fecundity negative correlatied with population size</t>
  </si>
  <si>
    <t>Total Fawn</t>
  </si>
  <si>
    <t>Total Y+A</t>
  </si>
  <si>
    <t>Fawn Y+A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</si>
</sst>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1" fontId="0" fillId="0" borderId="0" xfId="0" applyNumberForma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20</xdr:row>
      <xdr:rowOff>142875</xdr:rowOff>
    </xdr:from>
    <xdr:to>
      <xdr:col>12</xdr:col>
      <xdr:colOff>7620</xdr:colOff>
      <xdr:row>46</xdr:row>
      <xdr:rowOff>130683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3952875"/>
          <a:ext cx="5532120" cy="4940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RowHeight="15"/>
  <cols>
    <col min="1" max="1" width="18.140625" customWidth="1"/>
  </cols>
  <sheetData>
    <row r="1" spans="1:3">
      <c r="B1" t="s">
        <v>2</v>
      </c>
      <c r="C1" t="s">
        <v>3</v>
      </c>
    </row>
    <row r="2" spans="1:3">
      <c r="A2" t="s">
        <v>0</v>
      </c>
      <c r="B2">
        <v>8.27</v>
      </c>
      <c r="C2">
        <v>1.39</v>
      </c>
    </row>
    <row r="3" spans="1:3">
      <c r="A3" t="s">
        <v>1</v>
      </c>
      <c r="B3">
        <v>11.75</v>
      </c>
      <c r="C3">
        <v>0.14099999999999999</v>
      </c>
    </row>
    <row r="4" spans="1:3">
      <c r="A4" t="s">
        <v>4</v>
      </c>
      <c r="B4">
        <v>0.9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12" sqref="J12"/>
    </sheetView>
  </sheetViews>
  <sheetFormatPr defaultRowHeight="15"/>
  <sheetData>
    <row r="1" spans="1:15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</row>
    <row r="2" spans="1:15">
      <c r="A2">
        <v>0.5</v>
      </c>
      <c r="B2">
        <v>0.50075727925043501</v>
      </c>
      <c r="C2" s="2">
        <v>1.1131590358413201E-6</v>
      </c>
      <c r="D2" s="2">
        <v>1.1527194341661499E-6</v>
      </c>
      <c r="E2" s="2">
        <v>1.2510160285917801E-6</v>
      </c>
      <c r="F2">
        <v>0.39015169961034302</v>
      </c>
      <c r="G2" s="2">
        <v>1.1321442150667601E-6</v>
      </c>
      <c r="H2" s="2">
        <v>1.08937408126785E-6</v>
      </c>
      <c r="I2" s="2">
        <v>1.2142390291511001E-6</v>
      </c>
      <c r="J2" s="2">
        <v>1.0955325456098501E-6</v>
      </c>
      <c r="K2" s="2">
        <v>1.0959830783511801E-6</v>
      </c>
      <c r="L2" s="2">
        <v>1.1486628694708099E-6</v>
      </c>
      <c r="M2" s="2">
        <v>1.17215300336904E-6</v>
      </c>
      <c r="N2" s="2">
        <v>1.13942053683097E-6</v>
      </c>
      <c r="O2">
        <v>0.111249719150882</v>
      </c>
    </row>
    <row r="3" spans="1:15">
      <c r="A3">
        <v>1.5</v>
      </c>
      <c r="B3">
        <v>0.70709152907712303</v>
      </c>
      <c r="C3">
        <v>1.01144578300814</v>
      </c>
      <c r="D3">
        <v>0.82972871119992997</v>
      </c>
      <c r="E3">
        <v>0.85158592182315995</v>
      </c>
      <c r="F3">
        <v>1.02597699067814</v>
      </c>
      <c r="G3">
        <v>1.3739147284572999</v>
      </c>
      <c r="H3">
        <v>0.99213150725329402</v>
      </c>
      <c r="I3">
        <v>0.98743903839235403</v>
      </c>
      <c r="J3">
        <v>1.25171655203968</v>
      </c>
      <c r="K3">
        <v>0.99054089217401198</v>
      </c>
      <c r="L3">
        <v>1.1838650593600299</v>
      </c>
      <c r="M3">
        <v>0.87782887217650996</v>
      </c>
      <c r="N3">
        <v>1.3274737467595501</v>
      </c>
      <c r="O3">
        <v>1.0291633572616701</v>
      </c>
    </row>
    <row r="4" spans="1:15">
      <c r="A4">
        <v>2.5</v>
      </c>
      <c r="B4">
        <v>0.84045400806342796</v>
      </c>
      <c r="C4">
        <v>1.12773675621976</v>
      </c>
      <c r="D4">
        <v>1.0744879783568999</v>
      </c>
      <c r="E4">
        <v>0.79363920363431495</v>
      </c>
      <c r="F4">
        <v>0.81753557796579301</v>
      </c>
      <c r="G4">
        <v>0.53201093945123301</v>
      </c>
      <c r="H4">
        <v>1.2698821110134799</v>
      </c>
      <c r="I4">
        <v>0.95711841665929698</v>
      </c>
      <c r="J4">
        <v>1.1606667270917801</v>
      </c>
      <c r="K4">
        <v>0.95234641458345703</v>
      </c>
      <c r="L4">
        <v>0.87126891542182106</v>
      </c>
      <c r="M4">
        <v>1.0915867654623601</v>
      </c>
      <c r="N4">
        <v>0.40499559119902601</v>
      </c>
      <c r="O4">
        <v>0.52258868963321103</v>
      </c>
    </row>
    <row r="5" spans="1:15">
      <c r="A5">
        <v>3.5</v>
      </c>
      <c r="B5">
        <v>0.85720951140147195</v>
      </c>
      <c r="C5">
        <v>1.1403077014360199</v>
      </c>
      <c r="D5">
        <v>1.0478410641457501</v>
      </c>
      <c r="E5">
        <v>0.81021420232835195</v>
      </c>
      <c r="F5">
        <v>0.77661119801470502</v>
      </c>
      <c r="G5">
        <v>0.586599125363646</v>
      </c>
      <c r="H5">
        <v>1.3825433720950899</v>
      </c>
      <c r="I5">
        <v>0.96277545762137096</v>
      </c>
      <c r="J5">
        <v>1.2096596804064601</v>
      </c>
      <c r="K5">
        <v>0.83362189337292703</v>
      </c>
      <c r="L5">
        <v>0.85337923521088499</v>
      </c>
      <c r="M5">
        <v>1.1441299698860901</v>
      </c>
      <c r="N5">
        <v>0.39702095008791499</v>
      </c>
      <c r="O5">
        <v>0.53144080896203405</v>
      </c>
    </row>
    <row r="6" spans="1:15">
      <c r="A6">
        <v>4.5</v>
      </c>
      <c r="B6">
        <v>0.916232617574118</v>
      </c>
      <c r="C6">
        <v>1.1195322608359399</v>
      </c>
      <c r="D6">
        <v>1.0630718892169599</v>
      </c>
      <c r="E6">
        <v>0.78546735795104905</v>
      </c>
      <c r="F6">
        <v>0.85012315835490504</v>
      </c>
      <c r="G6">
        <v>0.55095984490808303</v>
      </c>
      <c r="H6">
        <v>1.3132273560188299</v>
      </c>
      <c r="I6">
        <v>0.95145835491229902</v>
      </c>
      <c r="J6">
        <v>1.1517602781457501</v>
      </c>
      <c r="K6">
        <v>0.85737148505158001</v>
      </c>
      <c r="L6">
        <v>0.88107484056736296</v>
      </c>
      <c r="M6">
        <v>1.00244519759242</v>
      </c>
      <c r="N6">
        <v>0.37493236432860799</v>
      </c>
      <c r="O6">
        <v>0.53577113194508597</v>
      </c>
    </row>
    <row r="7" spans="1:15">
      <c r="A7">
        <v>5.5</v>
      </c>
      <c r="B7">
        <v>0.89341625139924996</v>
      </c>
      <c r="C7">
        <v>1.1231532192373299</v>
      </c>
      <c r="D7">
        <v>1.1005375306983101</v>
      </c>
      <c r="E7">
        <v>0.78347967576814803</v>
      </c>
      <c r="F7">
        <v>0.81351859244732305</v>
      </c>
      <c r="G7">
        <v>0.51956419838567303</v>
      </c>
      <c r="H7">
        <v>1.29372000483242</v>
      </c>
      <c r="I7">
        <v>0.95968064990657798</v>
      </c>
      <c r="J7">
        <v>1.2048873952300301</v>
      </c>
      <c r="K7">
        <v>0.85780922260603298</v>
      </c>
      <c r="L7">
        <v>0.88707197231048796</v>
      </c>
      <c r="M7">
        <v>1.0760658373513701</v>
      </c>
      <c r="N7">
        <v>0.37856494304635102</v>
      </c>
      <c r="O7">
        <v>0.52507540549194698</v>
      </c>
    </row>
    <row r="8" spans="1:15">
      <c r="A8">
        <v>6.5</v>
      </c>
      <c r="B8">
        <v>0.89286437427263798</v>
      </c>
      <c r="C8">
        <v>1.07971500076308</v>
      </c>
      <c r="D8">
        <v>1.0591078568788499</v>
      </c>
      <c r="E8">
        <v>0.79505461983501402</v>
      </c>
      <c r="F8">
        <v>0.79114023175947701</v>
      </c>
      <c r="G8">
        <v>0.52025335597039102</v>
      </c>
      <c r="H8">
        <v>1.20012621896996</v>
      </c>
      <c r="I8">
        <v>0.980720968755594</v>
      </c>
      <c r="J8">
        <v>1.1926589028496499</v>
      </c>
      <c r="K8">
        <v>0.83736859985967704</v>
      </c>
      <c r="L8">
        <v>0.84375026195174996</v>
      </c>
      <c r="M8">
        <v>0.99100838931667801</v>
      </c>
      <c r="N8">
        <v>0.37801212441326298</v>
      </c>
      <c r="O8">
        <v>0.55166406393843004</v>
      </c>
    </row>
    <row r="9" spans="1:15">
      <c r="A9">
        <v>7.5</v>
      </c>
      <c r="B9">
        <v>0.94032228192171896</v>
      </c>
      <c r="C9">
        <v>1.0642745688583399</v>
      </c>
      <c r="D9">
        <v>0.99413302045656804</v>
      </c>
      <c r="E9">
        <v>0.84247359734881899</v>
      </c>
      <c r="F9">
        <v>0.82498912869226304</v>
      </c>
      <c r="G9">
        <v>0.51932496691164298</v>
      </c>
      <c r="H9">
        <v>1.4763372679239899</v>
      </c>
      <c r="I9">
        <v>1.0356512415735699</v>
      </c>
      <c r="J9">
        <v>1.0998299799000499</v>
      </c>
      <c r="K9">
        <v>0.80156770584453996</v>
      </c>
      <c r="L9">
        <v>0.81307379080620501</v>
      </c>
      <c r="M9">
        <v>1.0861912667865901</v>
      </c>
      <c r="N9">
        <v>0.37123535336883401</v>
      </c>
      <c r="O9">
        <v>0.56389368730817901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I14" sqref="I14"/>
    </sheetView>
  </sheetViews>
  <sheetFormatPr defaultRowHeight="15"/>
  <sheetData>
    <row r="1" spans="1:15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</row>
    <row r="2" spans="1:15">
      <c r="A2">
        <v>0.5</v>
      </c>
      <c r="B2">
        <v>0.86792934609938599</v>
      </c>
      <c r="C2">
        <v>0.71668446639463101</v>
      </c>
      <c r="D2">
        <v>0.87680237944241901</v>
      </c>
      <c r="E2">
        <v>0.86517052185147703</v>
      </c>
      <c r="F2">
        <v>0.79962564786464496</v>
      </c>
      <c r="G2">
        <v>0.81605667194911002</v>
      </c>
      <c r="H2">
        <v>0.89065067467783099</v>
      </c>
      <c r="I2">
        <v>0.88012064227007802</v>
      </c>
      <c r="J2">
        <v>0.86752867687483604</v>
      </c>
      <c r="K2">
        <v>0.873993095787163</v>
      </c>
      <c r="L2">
        <v>0.90621302976490004</v>
      </c>
      <c r="M2">
        <v>0.85931686741228097</v>
      </c>
      <c r="N2">
        <v>0.88534127708454802</v>
      </c>
      <c r="O2">
        <v>0.85614023468295197</v>
      </c>
    </row>
    <row r="3" spans="1:15">
      <c r="A3">
        <v>1.5</v>
      </c>
      <c r="B3">
        <v>0.86125777763456002</v>
      </c>
      <c r="C3">
        <v>0.84831445841143305</v>
      </c>
      <c r="D3">
        <v>0.75016661911536198</v>
      </c>
      <c r="E3">
        <v>0.85988625633436999</v>
      </c>
      <c r="F3">
        <v>0.83284039314149205</v>
      </c>
      <c r="G3">
        <v>0.78025141581299595</v>
      </c>
      <c r="H3">
        <v>0.78751520441879097</v>
      </c>
      <c r="I3">
        <v>0.86714906452360396</v>
      </c>
      <c r="J3">
        <v>0.84244112348459599</v>
      </c>
      <c r="K3">
        <v>0.86236133522040603</v>
      </c>
      <c r="L3">
        <v>0.87732146139941203</v>
      </c>
      <c r="M3">
        <v>0.86973627263527298</v>
      </c>
      <c r="N3">
        <v>0.78642148446323901</v>
      </c>
      <c r="O3">
        <v>0.67946177303797295</v>
      </c>
    </row>
    <row r="4" spans="1:15">
      <c r="A4">
        <v>2.5</v>
      </c>
      <c r="B4">
        <v>0.79994355178026999</v>
      </c>
      <c r="C4">
        <v>0.84291662341583296</v>
      </c>
      <c r="D4">
        <v>0.86387276784634903</v>
      </c>
      <c r="E4">
        <v>0.82132182074675097</v>
      </c>
      <c r="F4">
        <v>0.85691618318596896</v>
      </c>
      <c r="G4">
        <v>0.84075669512708795</v>
      </c>
      <c r="H4">
        <v>0.780294619463624</v>
      </c>
      <c r="I4">
        <v>0.80025419969692901</v>
      </c>
      <c r="J4">
        <v>0.84868761220331701</v>
      </c>
      <c r="K4">
        <v>0.85586361376757503</v>
      </c>
      <c r="L4">
        <v>0.81685465321597694</v>
      </c>
      <c r="M4">
        <v>0.82775702858032396</v>
      </c>
      <c r="N4">
        <v>0.80792283131902598</v>
      </c>
      <c r="O4">
        <v>0.71608470268876501</v>
      </c>
    </row>
    <row r="5" spans="1:15">
      <c r="A5">
        <v>3.5</v>
      </c>
      <c r="B5">
        <v>0.760282085969189</v>
      </c>
      <c r="C5">
        <v>0.81429566848044899</v>
      </c>
      <c r="D5">
        <v>0.83769455694931505</v>
      </c>
      <c r="E5">
        <v>0.83826158193898803</v>
      </c>
      <c r="F5">
        <v>0.775931762981385</v>
      </c>
      <c r="G5">
        <v>0.83720821095184705</v>
      </c>
      <c r="H5">
        <v>0.87385037439911895</v>
      </c>
      <c r="I5">
        <v>0.79981106056862294</v>
      </c>
      <c r="J5">
        <v>0.84676305179572797</v>
      </c>
      <c r="K5">
        <v>0.76055298500148305</v>
      </c>
      <c r="L5">
        <v>0.82572561078611895</v>
      </c>
      <c r="M5">
        <v>0.86582187826802504</v>
      </c>
      <c r="N5">
        <v>0.778986974938363</v>
      </c>
      <c r="O5">
        <v>0.84883431285420996</v>
      </c>
    </row>
    <row r="6" spans="1:15">
      <c r="A6">
        <v>4.5</v>
      </c>
      <c r="B6">
        <v>0.73402831694230797</v>
      </c>
      <c r="C6">
        <v>0.765862762131437</v>
      </c>
      <c r="D6">
        <v>0.82692235448506901</v>
      </c>
      <c r="E6">
        <v>0.87499602320642</v>
      </c>
      <c r="F6">
        <v>0.82231371616540205</v>
      </c>
      <c r="G6">
        <v>0.75330541591140399</v>
      </c>
      <c r="H6">
        <v>0.85316107188900503</v>
      </c>
      <c r="I6">
        <v>0.81822006641793199</v>
      </c>
      <c r="J6">
        <v>0.75816492419632797</v>
      </c>
      <c r="K6">
        <v>0.80337978038174995</v>
      </c>
      <c r="L6">
        <v>0.67528465933486004</v>
      </c>
      <c r="M6">
        <v>0.85718885909544795</v>
      </c>
      <c r="N6">
        <v>0.28731749965268499</v>
      </c>
      <c r="O6">
        <v>0.7956687097331</v>
      </c>
    </row>
    <row r="7" spans="1:15">
      <c r="A7">
        <v>5.5</v>
      </c>
      <c r="B7">
        <v>0.855042992950662</v>
      </c>
      <c r="C7">
        <v>0.31152875576225603</v>
      </c>
      <c r="D7">
        <v>0.752695208440333</v>
      </c>
      <c r="E7">
        <v>0.85452239571566502</v>
      </c>
      <c r="F7">
        <v>0.74769187904453405</v>
      </c>
      <c r="G7">
        <v>0.79914300632448099</v>
      </c>
      <c r="H7">
        <v>0.72618311897765198</v>
      </c>
      <c r="I7">
        <v>0.86392080544703098</v>
      </c>
      <c r="J7">
        <v>0.78100683607619803</v>
      </c>
      <c r="K7">
        <v>0.254975389011252</v>
      </c>
      <c r="L7">
        <v>0.81646224940226997</v>
      </c>
      <c r="M7">
        <v>0.48779261798217699</v>
      </c>
      <c r="N7">
        <v>0.85532799986185204</v>
      </c>
      <c r="O7">
        <v>0.89035172129875795</v>
      </c>
    </row>
    <row r="8" spans="1:15">
      <c r="A8">
        <v>6.5</v>
      </c>
      <c r="B8">
        <v>0.760408209374973</v>
      </c>
      <c r="C8">
        <v>0.58479798025203</v>
      </c>
      <c r="D8">
        <v>0.70708354448692201</v>
      </c>
      <c r="E8">
        <v>0.60718483664089695</v>
      </c>
      <c r="F8">
        <v>0.61115146576587498</v>
      </c>
      <c r="G8">
        <v>0.27296736911660502</v>
      </c>
      <c r="H8">
        <v>0.78678158339112703</v>
      </c>
      <c r="I8">
        <v>0.32928366633752498</v>
      </c>
      <c r="J8">
        <v>0.86461580913797098</v>
      </c>
      <c r="K8">
        <v>0.57489518650532601</v>
      </c>
      <c r="L8">
        <v>0.50478728444071896</v>
      </c>
      <c r="M8">
        <v>0.28299499008017298</v>
      </c>
      <c r="N8">
        <v>0.88756081754230698</v>
      </c>
      <c r="O8">
        <v>0.79468137827617003</v>
      </c>
    </row>
    <row r="9" spans="1:15">
      <c r="A9">
        <v>7.5</v>
      </c>
      <c r="B9">
        <v>0.72154733969342699</v>
      </c>
      <c r="C9">
        <v>0.79246246153634603</v>
      </c>
      <c r="D9">
        <v>0.80645147687337104</v>
      </c>
      <c r="E9">
        <v>0.81880184258767097</v>
      </c>
      <c r="F9">
        <v>0.71837533082310601</v>
      </c>
      <c r="G9">
        <v>0.26992042796009302</v>
      </c>
      <c r="H9">
        <v>0.71973885575068897</v>
      </c>
      <c r="I9">
        <v>0.29331366595699998</v>
      </c>
      <c r="J9">
        <v>0.67036799343688203</v>
      </c>
      <c r="K9">
        <v>0.77636230130006101</v>
      </c>
      <c r="L9">
        <v>0.26428476756046798</v>
      </c>
      <c r="M9">
        <v>0.77714897290493101</v>
      </c>
      <c r="N9">
        <v>0.661556750776915</v>
      </c>
      <c r="O9">
        <v>0.57162215173791597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B3" sqref="B3:P3"/>
    </sheetView>
  </sheetViews>
  <sheetFormatPr defaultRowHeight="15"/>
  <sheetData>
    <row r="1" spans="1:16">
      <c r="B1" t="s">
        <v>11</v>
      </c>
      <c r="C1">
        <v>1993</v>
      </c>
      <c r="D1">
        <v>1994</v>
      </c>
      <c r="E1">
        <v>1995</v>
      </c>
      <c r="F1">
        <v>1996</v>
      </c>
      <c r="G1">
        <v>1997</v>
      </c>
      <c r="H1">
        <v>1998</v>
      </c>
      <c r="I1">
        <v>1999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</row>
    <row r="2" spans="1:16">
      <c r="A2">
        <v>0.5</v>
      </c>
      <c r="B2">
        <v>0.15645826444243899</v>
      </c>
      <c r="C2">
        <v>0.27225172287719102</v>
      </c>
      <c r="D2">
        <v>0.20188192884009401</v>
      </c>
      <c r="E2">
        <v>0.27101139478559799</v>
      </c>
      <c r="F2">
        <v>0.26493895772232401</v>
      </c>
      <c r="G2">
        <v>0.30429747843369997</v>
      </c>
      <c r="H2">
        <v>0.207868024279865</v>
      </c>
      <c r="I2">
        <v>0.23978051632599301</v>
      </c>
      <c r="J2">
        <v>0.20623565227561</v>
      </c>
      <c r="K2">
        <v>0.159342674447012</v>
      </c>
      <c r="L2">
        <v>0.20740556012452099</v>
      </c>
      <c r="M2">
        <v>0.25777491179846501</v>
      </c>
      <c r="N2">
        <v>0.25443717423290502</v>
      </c>
      <c r="O2">
        <v>0.25968439945454602</v>
      </c>
      <c r="P2">
        <v>0.27701929384364299</v>
      </c>
    </row>
    <row r="3" spans="1:16">
      <c r="A3" t="s">
        <v>12</v>
      </c>
      <c r="B3">
        <v>0.29979339530148003</v>
      </c>
      <c r="C3">
        <v>0.51187965840996896</v>
      </c>
      <c r="D3">
        <v>0.32214594646330003</v>
      </c>
      <c r="E3">
        <v>0.54429907992092597</v>
      </c>
      <c r="F3">
        <v>0.52642507741716904</v>
      </c>
      <c r="G3">
        <v>0.59098894271237001</v>
      </c>
      <c r="H3">
        <v>0.353802607492536</v>
      </c>
      <c r="I3">
        <v>0.49985515722011697</v>
      </c>
      <c r="J3">
        <v>0.364724253143419</v>
      </c>
      <c r="K3">
        <v>0.31557063449585199</v>
      </c>
      <c r="L3">
        <v>0.40159722304468798</v>
      </c>
      <c r="M3">
        <v>0.47776149601342599</v>
      </c>
      <c r="N3">
        <v>0.33838562797434002</v>
      </c>
      <c r="O3">
        <v>0.45466290552222799</v>
      </c>
      <c r="P3">
        <v>0.56167849488752197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D15" sqref="D15"/>
    </sheetView>
  </sheetViews>
  <sheetFormatPr defaultRowHeight="15"/>
  <cols>
    <col min="1" max="1" width="14.7109375" customWidth="1"/>
  </cols>
  <sheetData>
    <row r="1" spans="1:16">
      <c r="B1" t="s">
        <v>11</v>
      </c>
      <c r="C1">
        <v>1993</v>
      </c>
      <c r="D1">
        <v>1994</v>
      </c>
      <c r="E1">
        <v>1995</v>
      </c>
      <c r="F1">
        <v>1996</v>
      </c>
      <c r="G1">
        <v>1997</v>
      </c>
      <c r="H1">
        <v>1998</v>
      </c>
      <c r="I1">
        <v>1999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</row>
    <row r="2" spans="1:16">
      <c r="A2">
        <v>0.5</v>
      </c>
      <c r="B2">
        <v>296.70971700000001</v>
      </c>
      <c r="C2">
        <v>377.50791637293202</v>
      </c>
      <c r="D2">
        <v>233.72895941931401</v>
      </c>
      <c r="E2">
        <v>204.02774837088</v>
      </c>
      <c r="F2">
        <v>113.148077470964</v>
      </c>
      <c r="G2">
        <v>125.89804249031</v>
      </c>
      <c r="H2">
        <v>57.809989901310502</v>
      </c>
      <c r="I2">
        <v>87.059728737046697</v>
      </c>
      <c r="J2">
        <v>50.873621507356198</v>
      </c>
      <c r="K2">
        <v>81.634501637805698</v>
      </c>
      <c r="L2">
        <v>54.676865813250203</v>
      </c>
      <c r="M2">
        <v>58.353056953501401</v>
      </c>
      <c r="N2">
        <v>43.4894373193303</v>
      </c>
      <c r="O2">
        <v>41.548816759255701</v>
      </c>
      <c r="P2">
        <v>29.657741846494599</v>
      </c>
    </row>
    <row r="3" spans="1:16">
      <c r="A3">
        <v>1.5</v>
      </c>
      <c r="B3">
        <v>170.47359700000001</v>
      </c>
      <c r="C3">
        <v>115.67136759263801</v>
      </c>
      <c r="D3">
        <v>163.53335533467799</v>
      </c>
      <c r="E3">
        <v>90.296515219809905</v>
      </c>
      <c r="F3">
        <v>79.688238989699798</v>
      </c>
      <c r="G3">
        <v>35.725217556407898</v>
      </c>
      <c r="H3">
        <v>64.341688096736405</v>
      </c>
      <c r="I3">
        <v>26.345339051311498</v>
      </c>
      <c r="J3">
        <v>47.542475924386402</v>
      </c>
      <c r="K3">
        <v>30.412397692576899</v>
      </c>
      <c r="L3">
        <v>41.587409027376602</v>
      </c>
      <c r="M3">
        <v>25.996141036847899</v>
      </c>
      <c r="N3">
        <v>33.147238604718297</v>
      </c>
      <c r="O3">
        <v>21.258593421275201</v>
      </c>
      <c r="P3">
        <v>15.4120470504379</v>
      </c>
    </row>
    <row r="4" spans="1:16">
      <c r="A4">
        <v>2.5</v>
      </c>
      <c r="B4">
        <v>235.59238500000001</v>
      </c>
      <c r="C4">
        <v>68.435448674960199</v>
      </c>
      <c r="D4">
        <v>64.391874824374398</v>
      </c>
      <c r="E4">
        <v>49.382954213063201</v>
      </c>
      <c r="F4">
        <v>35.993015776954103</v>
      </c>
      <c r="G4">
        <v>26.603301545433599</v>
      </c>
      <c r="H4">
        <v>17.561633355026999</v>
      </c>
      <c r="I4">
        <v>24.230768933675499</v>
      </c>
      <c r="J4">
        <v>14.649467440634901</v>
      </c>
      <c r="K4">
        <v>26.754531225131998</v>
      </c>
      <c r="L4">
        <v>16.163244650307298</v>
      </c>
      <c r="M4">
        <v>19.011605846092099</v>
      </c>
      <c r="N4">
        <v>15.584438886348501</v>
      </c>
      <c r="O4">
        <v>13.725556194224</v>
      </c>
      <c r="P4">
        <v>5.7230813734250896</v>
      </c>
    </row>
    <row r="5" spans="1:16">
      <c r="A5">
        <v>3.5</v>
      </c>
      <c r="B5">
        <v>94.581513999999999</v>
      </c>
      <c r="C5">
        <v>40.734901601955002</v>
      </c>
      <c r="D5">
        <v>35.980913728019701</v>
      </c>
      <c r="E5">
        <v>24.4157961954865</v>
      </c>
      <c r="F5">
        <v>18.327218388076101</v>
      </c>
      <c r="G5">
        <v>12.8128549074055</v>
      </c>
      <c r="H5">
        <v>13.9665675118613</v>
      </c>
      <c r="I5">
        <v>6.6694189803116704</v>
      </c>
      <c r="J5">
        <v>11.8166530410302</v>
      </c>
      <c r="K5">
        <v>8.7836120909690791</v>
      </c>
      <c r="L5">
        <v>13.624289888876801</v>
      </c>
      <c r="M5">
        <v>7.2224408200036496</v>
      </c>
      <c r="N5">
        <v>10.5287023596066</v>
      </c>
      <c r="O5">
        <v>6.8954018255599303</v>
      </c>
      <c r="P5">
        <v>3.9499489518135502</v>
      </c>
    </row>
    <row r="6" spans="1:16">
      <c r="A6">
        <v>4.5</v>
      </c>
      <c r="B6">
        <v>47.912908999999999</v>
      </c>
      <c r="C6">
        <v>26.3480977540036</v>
      </c>
      <c r="D6">
        <v>20.6050841004067</v>
      </c>
      <c r="E6">
        <v>13.106851381116501</v>
      </c>
      <c r="F6">
        <v>9.4346883389632907</v>
      </c>
      <c r="G6">
        <v>5.1816848556999204</v>
      </c>
      <c r="H6">
        <v>6.8403436156921797</v>
      </c>
      <c r="I6">
        <v>6.3295707374296004</v>
      </c>
      <c r="J6">
        <v>3.4038777331341601</v>
      </c>
      <c r="K6">
        <v>6.6764121663681104</v>
      </c>
      <c r="L6">
        <v>4.0548767629048497</v>
      </c>
      <c r="M6">
        <v>5.7469806942457904</v>
      </c>
      <c r="N6">
        <v>4.5144565690716698</v>
      </c>
      <c r="O6">
        <v>4.32856276601761</v>
      </c>
      <c r="P6">
        <v>2.4318834178534798</v>
      </c>
    </row>
    <row r="7" spans="1:16">
      <c r="A7">
        <v>5.5</v>
      </c>
      <c r="B7">
        <v>41.283306000000003</v>
      </c>
      <c r="C7">
        <v>8.4266001730553892</v>
      </c>
      <c r="D7">
        <v>12.349520539754</v>
      </c>
      <c r="E7">
        <v>7.4180627711936298</v>
      </c>
      <c r="F7">
        <v>5.4723036027281502</v>
      </c>
      <c r="G7">
        <v>3.0990600036889</v>
      </c>
      <c r="H7">
        <v>2.3414972612227398</v>
      </c>
      <c r="I7">
        <v>3.0519282973628701</v>
      </c>
      <c r="J7">
        <v>3.21528052618467</v>
      </c>
      <c r="K7">
        <v>1.67024738105426</v>
      </c>
      <c r="L7">
        <v>3.0844549641646202</v>
      </c>
      <c r="M7">
        <v>1.1333076499454</v>
      </c>
      <c r="N7">
        <v>3.35244179693189</v>
      </c>
      <c r="O7">
        <v>0.20156820778843201</v>
      </c>
      <c r="P7">
        <v>1.4272006833563899</v>
      </c>
    </row>
    <row r="8" spans="1:16">
      <c r="A8">
        <v>6.5</v>
      </c>
      <c r="B8">
        <v>38.528728000000001</v>
      </c>
      <c r="C8">
        <v>16.606085829079301</v>
      </c>
      <c r="D8">
        <v>0.241877507028401</v>
      </c>
      <c r="E8">
        <v>3.9347374651132099</v>
      </c>
      <c r="F8">
        <v>2.9932193386651602</v>
      </c>
      <c r="G8">
        <v>1.69990597551351</v>
      </c>
      <c r="H8">
        <v>1.5478900278465899</v>
      </c>
      <c r="I8">
        <v>0.79395438569857901</v>
      </c>
      <c r="J8">
        <v>1.7142159784576001</v>
      </c>
      <c r="K8">
        <v>1.6441806522651701</v>
      </c>
      <c r="L8">
        <v>0.101726291399711</v>
      </c>
      <c r="M8">
        <v>1.34139828483269</v>
      </c>
      <c r="N8">
        <v>0.19590392243409999</v>
      </c>
      <c r="O8">
        <v>1.60329229885803</v>
      </c>
      <c r="P8">
        <v>7.7835521775461297E-2</v>
      </c>
    </row>
    <row r="9" spans="1:16">
      <c r="A9">
        <v>7.5</v>
      </c>
      <c r="B9">
        <v>5.6355849999999998</v>
      </c>
      <c r="C9">
        <v>8.7530224283541997</v>
      </c>
      <c r="D9">
        <v>10.2553016374767</v>
      </c>
      <c r="E9">
        <v>3.61159500825682</v>
      </c>
      <c r="F9">
        <v>2.4096657427838899</v>
      </c>
      <c r="G9">
        <v>1.3295816820138999</v>
      </c>
      <c r="H9">
        <v>0.29007338312973302</v>
      </c>
      <c r="I9">
        <v>0.715524598229763</v>
      </c>
      <c r="J9">
        <v>0.20936818599038501</v>
      </c>
      <c r="K9">
        <v>1.18318633553347</v>
      </c>
      <c r="L9">
        <v>1.04242497236901</v>
      </c>
      <c r="M9">
        <v>0.114491913517675</v>
      </c>
      <c r="N9">
        <v>0.186756403744614</v>
      </c>
      <c r="O9">
        <v>0.172551116554616</v>
      </c>
      <c r="P9">
        <v>0.54723703691954795</v>
      </c>
    </row>
    <row r="10" spans="1:16">
      <c r="A10" t="s">
        <v>5</v>
      </c>
      <c r="B10">
        <f>SUM(B2:B9)</f>
        <v>930.71774100000005</v>
      </c>
      <c r="C10">
        <f>SUM(C2:C9)</f>
        <v>662.48344042697772</v>
      </c>
      <c r="D10">
        <f>SUM(D2:D9)</f>
        <v>541.08688709105195</v>
      </c>
      <c r="E10">
        <f t="shared" ref="E10:P10" si="0">SUM(E2:E9)</f>
        <v>396.19426062491971</v>
      </c>
      <c r="F10">
        <f t="shared" si="0"/>
        <v>267.4664276488345</v>
      </c>
      <c r="G10">
        <f t="shared" si="0"/>
        <v>212.34964901647322</v>
      </c>
      <c r="H10">
        <f t="shared" si="0"/>
        <v>164.69968315282642</v>
      </c>
      <c r="I10">
        <f t="shared" si="0"/>
        <v>155.19623372106619</v>
      </c>
      <c r="J10">
        <f t="shared" si="0"/>
        <v>133.4249603371745</v>
      </c>
      <c r="K10">
        <f t="shared" si="0"/>
        <v>158.75906918170469</v>
      </c>
      <c r="L10">
        <f t="shared" si="0"/>
        <v>134.33529237064909</v>
      </c>
      <c r="M10">
        <f t="shared" si="0"/>
        <v>118.91942319898661</v>
      </c>
      <c r="N10">
        <f t="shared" si="0"/>
        <v>110.99937586218596</v>
      </c>
      <c r="O10">
        <f t="shared" si="0"/>
        <v>89.734342589533526</v>
      </c>
      <c r="P10">
        <f t="shared" si="0"/>
        <v>59.226975882076019</v>
      </c>
    </row>
    <row r="11" spans="1:16">
      <c r="A11" t="s">
        <v>17</v>
      </c>
      <c r="B11">
        <f>B2</f>
        <v>296.70971700000001</v>
      </c>
      <c r="C11">
        <f t="shared" ref="C11:P11" si="1">C2</f>
        <v>377.50791637293202</v>
      </c>
      <c r="D11">
        <f t="shared" si="1"/>
        <v>233.72895941931401</v>
      </c>
      <c r="E11">
        <f t="shared" si="1"/>
        <v>204.02774837088</v>
      </c>
      <c r="F11">
        <f t="shared" si="1"/>
        <v>113.148077470964</v>
      </c>
      <c r="G11">
        <f t="shared" si="1"/>
        <v>125.89804249031</v>
      </c>
      <c r="H11">
        <f t="shared" si="1"/>
        <v>57.809989901310502</v>
      </c>
      <c r="I11">
        <f t="shared" si="1"/>
        <v>87.059728737046697</v>
      </c>
      <c r="J11">
        <f t="shared" si="1"/>
        <v>50.873621507356198</v>
      </c>
      <c r="K11">
        <f t="shared" si="1"/>
        <v>81.634501637805698</v>
      </c>
      <c r="L11">
        <f t="shared" si="1"/>
        <v>54.676865813250203</v>
      </c>
      <c r="M11">
        <f t="shared" si="1"/>
        <v>58.353056953501401</v>
      </c>
      <c r="N11">
        <f t="shared" si="1"/>
        <v>43.4894373193303</v>
      </c>
      <c r="O11">
        <f t="shared" si="1"/>
        <v>41.548816759255701</v>
      </c>
      <c r="P11">
        <f t="shared" si="1"/>
        <v>29.657741846494599</v>
      </c>
    </row>
    <row r="12" spans="1:16">
      <c r="A12" t="s">
        <v>18</v>
      </c>
      <c r="B12">
        <f>SUM(B3:B9)</f>
        <v>634.00802400000009</v>
      </c>
      <c r="C12">
        <f t="shared" ref="C12:P12" si="2">SUM(C3:C9)</f>
        <v>284.97552405404571</v>
      </c>
      <c r="D12">
        <f t="shared" si="2"/>
        <v>307.35792767173785</v>
      </c>
      <c r="E12">
        <f t="shared" si="2"/>
        <v>192.16651225403979</v>
      </c>
      <c r="F12">
        <f t="shared" si="2"/>
        <v>154.31835017787049</v>
      </c>
      <c r="G12">
        <f t="shared" si="2"/>
        <v>86.451606526163232</v>
      </c>
      <c r="H12">
        <f t="shared" si="2"/>
        <v>106.88969325151595</v>
      </c>
      <c r="I12">
        <f t="shared" si="2"/>
        <v>68.136504984019481</v>
      </c>
      <c r="J12">
        <f t="shared" si="2"/>
        <v>82.551338829818334</v>
      </c>
      <c r="K12">
        <f t="shared" si="2"/>
        <v>77.124567543898991</v>
      </c>
      <c r="L12">
        <f t="shared" si="2"/>
        <v>79.658426557398897</v>
      </c>
      <c r="M12">
        <f t="shared" si="2"/>
        <v>60.566366245485206</v>
      </c>
      <c r="N12">
        <f t="shared" si="2"/>
        <v>67.509938542855664</v>
      </c>
      <c r="O12">
        <f t="shared" si="2"/>
        <v>48.185525830277818</v>
      </c>
      <c r="P12">
        <f t="shared" si="2"/>
        <v>29.56923403558142</v>
      </c>
    </row>
    <row r="13" spans="1:16">
      <c r="A13" t="s">
        <v>19</v>
      </c>
      <c r="B13" s="6">
        <f>B11/B12</f>
        <v>0.46799047609529931</v>
      </c>
      <c r="C13" s="7">
        <f t="shared" ref="C13:P13" si="3">C11/C12</f>
        <v>1.324702946423348</v>
      </c>
      <c r="D13" s="6">
        <f t="shared" si="3"/>
        <v>0.76044552092679218</v>
      </c>
      <c r="E13" s="7">
        <f t="shared" si="3"/>
        <v>1.0617237414454395</v>
      </c>
      <c r="F13" s="6">
        <f t="shared" si="3"/>
        <v>0.73321207322750148</v>
      </c>
      <c r="G13" s="7">
        <f t="shared" si="3"/>
        <v>1.4562834347353502</v>
      </c>
      <c r="H13" s="6">
        <f t="shared" si="3"/>
        <v>0.54083783143881947</v>
      </c>
      <c r="I13" s="7">
        <f t="shared" si="3"/>
        <v>1.2777251894188792</v>
      </c>
      <c r="J13" s="6">
        <f t="shared" si="3"/>
        <v>0.61626646191933299</v>
      </c>
      <c r="K13" s="7">
        <f t="shared" si="3"/>
        <v>1.0584759725406521</v>
      </c>
      <c r="L13" s="6">
        <f t="shared" si="3"/>
        <v>0.68639148645312609</v>
      </c>
      <c r="M13" s="6">
        <f t="shared" si="3"/>
        <v>0.9634564622382511</v>
      </c>
      <c r="N13" s="6">
        <f t="shared" si="3"/>
        <v>0.64419311079246466</v>
      </c>
      <c r="O13" s="6">
        <f t="shared" si="3"/>
        <v>0.86226758021903993</v>
      </c>
      <c r="P13" s="7">
        <f t="shared" si="3"/>
        <v>1.0029932398927437</v>
      </c>
    </row>
    <row r="17" spans="1:1">
      <c r="A17" s="1" t="s">
        <v>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13" sqref="G13"/>
    </sheetView>
  </sheetViews>
  <sheetFormatPr defaultRowHeight="15"/>
  <cols>
    <col min="2" max="2" width="9.85546875" bestFit="1" customWidth="1"/>
  </cols>
  <sheetData>
    <row r="1" spans="1:10">
      <c r="B1">
        <v>0.5</v>
      </c>
      <c r="C1">
        <v>1.5</v>
      </c>
      <c r="D1">
        <v>2.5</v>
      </c>
      <c r="E1">
        <v>3.5</v>
      </c>
      <c r="F1">
        <v>4.5</v>
      </c>
      <c r="G1">
        <v>5.5</v>
      </c>
      <c r="H1">
        <v>6.5</v>
      </c>
      <c r="I1">
        <v>7.5</v>
      </c>
    </row>
    <row r="2" spans="1:10">
      <c r="A2" t="s">
        <v>7</v>
      </c>
      <c r="B2" s="5">
        <v>4.6199999999999998E-2</v>
      </c>
      <c r="C2" s="3">
        <v>2.3699999999999999E-2</v>
      </c>
      <c r="D2" s="4">
        <v>0.56299999999999994</v>
      </c>
      <c r="E2" s="4">
        <v>0.60499999999999998</v>
      </c>
      <c r="F2" s="4">
        <v>0.39500000000000002</v>
      </c>
      <c r="G2" s="4">
        <v>0.46500000000000002</v>
      </c>
      <c r="H2" s="4">
        <v>0.41299999999999998</v>
      </c>
      <c r="I2" s="4">
        <v>0.52700000000000002</v>
      </c>
      <c r="J2" s="4"/>
    </row>
    <row r="3" spans="1:10">
      <c r="A3" t="s">
        <v>8</v>
      </c>
      <c r="B3">
        <v>0.23250000000000001</v>
      </c>
      <c r="C3">
        <v>0.30480000000000002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t="s">
        <v>9</v>
      </c>
      <c r="B4" s="2">
        <v>3.4709999999999998E-4</v>
      </c>
      <c r="C4">
        <v>-4.568E-3</v>
      </c>
      <c r="D4">
        <v>1.7320000000000001E-4</v>
      </c>
      <c r="E4">
        <v>1.6540000000000001E-4</v>
      </c>
      <c r="F4">
        <v>2.5169999999999999E-4</v>
      </c>
      <c r="G4">
        <v>2.2770000000000001E-4</v>
      </c>
      <c r="H4">
        <v>2.3330000000000001E-4</v>
      </c>
      <c r="I4">
        <v>2.0540000000000001E-4</v>
      </c>
    </row>
    <row r="5" spans="1:10">
      <c r="A5" t="s">
        <v>10</v>
      </c>
      <c r="B5" s="2">
        <v>1.562E-4</v>
      </c>
      <c r="C5">
        <v>1.7650000000000001E-4</v>
      </c>
      <c r="D5">
        <v>2.9149999999999998E-4</v>
      </c>
      <c r="E5">
        <v>3.1139999999999998E-4</v>
      </c>
      <c r="F5">
        <v>2.855E-4</v>
      </c>
      <c r="G5">
        <v>3.0160000000000001E-4</v>
      </c>
      <c r="H5">
        <v>2.7490000000000001E-4</v>
      </c>
      <c r="I5">
        <v>3.1490000000000001E-4</v>
      </c>
    </row>
    <row r="6" spans="1:10">
      <c r="B6" s="2"/>
    </row>
    <row r="7" spans="1:10">
      <c r="A7" t="s">
        <v>13</v>
      </c>
    </row>
    <row r="8" spans="1:10">
      <c r="A8" t="s">
        <v>16</v>
      </c>
    </row>
    <row r="9" spans="1:10">
      <c r="A9" t="s">
        <v>15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4" sqref="B4:I5"/>
    </sheetView>
  </sheetViews>
  <sheetFormatPr defaultRowHeight="15"/>
  <cols>
    <col min="2" max="3" width="9.85546875" bestFit="1" customWidth="1"/>
    <col min="6" max="6" width="9.85546875" bestFit="1" customWidth="1"/>
    <col min="9" max="9" width="9.85546875" bestFit="1" customWidth="1"/>
  </cols>
  <sheetData>
    <row r="1" spans="1:9">
      <c r="B1">
        <v>0.5</v>
      </c>
      <c r="C1">
        <v>1.5</v>
      </c>
      <c r="D1">
        <v>2.5</v>
      </c>
      <c r="E1">
        <v>3.5</v>
      </c>
      <c r="F1">
        <v>4.5</v>
      </c>
      <c r="G1">
        <v>5.5</v>
      </c>
      <c r="H1">
        <v>6.5</v>
      </c>
      <c r="I1">
        <v>7.5</v>
      </c>
    </row>
    <row r="2" spans="1:9">
      <c r="A2" t="s">
        <v>7</v>
      </c>
      <c r="B2">
        <v>7.1400000000000005E-2</v>
      </c>
      <c r="C2">
        <v>0.56499999999999995</v>
      </c>
      <c r="D2">
        <v>0.504</v>
      </c>
      <c r="E2">
        <v>0.24</v>
      </c>
      <c r="F2">
        <v>0.65600000000000003</v>
      </c>
      <c r="G2">
        <v>0.79600000000000004</v>
      </c>
      <c r="H2">
        <v>0.60299999999999998</v>
      </c>
      <c r="I2">
        <v>0.17899999999999999</v>
      </c>
    </row>
    <row r="3" spans="1:9">
      <c r="A3" t="s">
        <v>8</v>
      </c>
      <c r="B3">
        <v>6.6990000000000001E-3</v>
      </c>
      <c r="C3">
        <v>0</v>
      </c>
      <c r="D3">
        <v>0</v>
      </c>
      <c r="E3">
        <v>3.925E-2</v>
      </c>
      <c r="F3">
        <v>0</v>
      </c>
      <c r="G3">
        <v>0</v>
      </c>
      <c r="H3">
        <v>0</v>
      </c>
      <c r="I3">
        <v>7.3709999999999998E-2</v>
      </c>
    </row>
    <row r="4" spans="1:9">
      <c r="A4" t="s">
        <v>9</v>
      </c>
      <c r="B4" s="2"/>
      <c r="C4" s="2"/>
      <c r="D4" s="2"/>
      <c r="E4" s="2"/>
      <c r="F4" s="2"/>
      <c r="G4" s="2"/>
      <c r="H4" s="2"/>
      <c r="I4" s="2"/>
    </row>
    <row r="5" spans="1:9">
      <c r="A5" t="s">
        <v>10</v>
      </c>
      <c r="B5" s="2"/>
      <c r="C5" s="2"/>
      <c r="D5" s="2"/>
      <c r="E5" s="2"/>
      <c r="F5" s="2"/>
      <c r="G5" s="2"/>
      <c r="H5" s="2"/>
      <c r="I5" s="2"/>
    </row>
    <row r="7" spans="1:9">
      <c r="A7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 Checking</vt:lpstr>
      <vt:lpstr>Mean Fecundity</vt:lpstr>
      <vt:lpstr>Mean Survival</vt:lpstr>
      <vt:lpstr>Mean Harvest rate</vt:lpstr>
      <vt:lpstr>Living individual after culling</vt:lpstr>
      <vt:lpstr>DDfec</vt:lpstr>
      <vt:lpstr>DDsurv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2019-05-16T18:01:19Z</dcterms:modified>
</cp:coreProperties>
</file>