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Project_ISO\Template\"/>
    </mc:Choice>
  </mc:AlternateContent>
  <xr:revisionPtr revIDLastSave="0" documentId="8_{61E5422A-CD3A-49BB-8ECF-63D69F125C84}" xr6:coauthVersionLast="45" xr6:coauthVersionMax="45" xr10:uidLastSave="{00000000-0000-0000-0000-000000000000}"/>
  <bookViews>
    <workbookView xWindow="1245" yWindow="-120" windowWidth="27675" windowHeight="16440" activeTab="2" xr2:uid="{3D8C3ADE-A0B9-40A6-BA39-09BA3423E69B}"/>
  </bookViews>
  <sheets>
    <sheet name="실제" sheetId="2" r:id="rId1"/>
    <sheet name="참조" sheetId="3" r:id="rId2"/>
    <sheet name="WeaponTemplate" sheetId="1" r:id="rId3"/>
  </sheets>
  <definedNames>
    <definedName name="_xlnm._FilterDatabase" localSheetId="0" hidden="1">실제!$A$1:$K$1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G1" i="1"/>
  <c r="G2" i="1"/>
  <c r="G3" i="1"/>
  <c r="G4" i="1"/>
  <c r="G5" i="1"/>
  <c r="F5" i="1"/>
  <c r="F4" i="1"/>
  <c r="F3" i="1"/>
  <c r="F2" i="1"/>
  <c r="F1" i="1"/>
  <c r="E5" i="1"/>
  <c r="E4" i="1"/>
  <c r="E3" i="1"/>
  <c r="E2" i="1"/>
  <c r="E1" i="1"/>
  <c r="D5" i="1"/>
  <c r="D4" i="1"/>
  <c r="D3" i="1"/>
  <c r="D2" i="1"/>
  <c r="D1" i="1"/>
  <c r="C5" i="1"/>
  <c r="C4" i="1"/>
  <c r="C3" i="1"/>
  <c r="C2" i="1"/>
  <c r="C1" i="1"/>
  <c r="B5" i="1"/>
  <c r="B4" i="1"/>
  <c r="B3" i="1"/>
  <c r="B2" i="1"/>
  <c r="B1" i="1"/>
  <c r="A1" i="1"/>
  <c r="A2" i="1"/>
  <c r="A3" i="1"/>
  <c r="A4" i="1"/>
  <c r="A5" i="1"/>
  <c r="K5" i="2"/>
  <c r="I5" i="2"/>
  <c r="G5" i="2"/>
  <c r="K4" i="2"/>
  <c r="I4" i="2"/>
  <c r="G4" i="2"/>
  <c r="K2" i="2"/>
  <c r="K3" i="2"/>
  <c r="I2" i="2"/>
  <c r="I3" i="2"/>
  <c r="G3" i="2"/>
  <c r="G2" i="2"/>
</calcChain>
</file>

<file path=xl/sharedStrings.xml><?xml version="1.0" encoding="utf-8"?>
<sst xmlns="http://schemas.openxmlformats.org/spreadsheetml/2006/main" count="54" uniqueCount="45">
  <si>
    <t>TemplateID</t>
    <phoneticPr fontId="1" type="noConversion"/>
  </si>
  <si>
    <t>ItemMesh</t>
    <phoneticPr fontId="1" type="noConversion"/>
  </si>
  <si>
    <t>WeaponName</t>
    <phoneticPr fontId="1" type="noConversion"/>
  </si>
  <si>
    <t>AtkDmg</t>
    <phoneticPr fontId="1" type="noConversion"/>
  </si>
  <si>
    <t>AtkSpd</t>
    <phoneticPr fontId="1" type="noConversion"/>
  </si>
  <si>
    <t>AttackDirection</t>
    <phoneticPr fontId="1" type="noConversion"/>
  </si>
  <si>
    <t>AttackRangeVale1</t>
    <phoneticPr fontId="1" type="noConversion"/>
  </si>
  <si>
    <t>AttackRangeVale2</t>
    <phoneticPr fontId="1" type="noConversion"/>
  </si>
  <si>
    <t>타겟팅</t>
  </si>
  <si>
    <t>원거리(직사)</t>
  </si>
  <si>
    <t>원거리(발사체)</t>
  </si>
  <si>
    <t>기능</t>
  </si>
  <si>
    <t>AttackRangeValue1</t>
  </si>
  <si>
    <t>AttackRangeValue2</t>
  </si>
  <si>
    <t>Radius 값 – 반지름(타일 단위)</t>
  </si>
  <si>
    <t>공격 딜레이 타임</t>
  </si>
  <si>
    <t>근거리 – 원형</t>
  </si>
  <si>
    <t>각도(0~360)</t>
  </si>
  <si>
    <t>근거리 – 사각</t>
  </si>
  <si>
    <t>거리(타일 단위)</t>
  </si>
  <si>
    <t>너비(타일 단위)</t>
  </si>
  <si>
    <t>탄퍼짐</t>
  </si>
  <si>
    <t>관통 여부</t>
  </si>
  <si>
    <t>탄속</t>
  </si>
  <si>
    <t>탄 크기(반지름, 타일 단위)</t>
  </si>
  <si>
    <t>#공격 범위</t>
    <phoneticPr fontId="1" type="noConversion"/>
  </si>
  <si>
    <t>타일</t>
    <phoneticPr fontId="1" type="noConversion"/>
  </si>
  <si>
    <t>도</t>
    <phoneticPr fontId="1" type="noConversion"/>
  </si>
  <si>
    <t>반지름</t>
    <phoneticPr fontId="1" type="noConversion"/>
  </si>
  <si>
    <t>초</t>
    <phoneticPr fontId="1" type="noConversion"/>
  </si>
  <si>
    <t>딜레이</t>
    <phoneticPr fontId="1" type="noConversion"/>
  </si>
  <si>
    <t>각도</t>
    <phoneticPr fontId="1" type="noConversion"/>
  </si>
  <si>
    <t>거리</t>
    <phoneticPr fontId="1" type="noConversion"/>
  </si>
  <si>
    <t>너비</t>
    <phoneticPr fontId="1" type="noConversion"/>
  </si>
  <si>
    <t>탄퍼짐</t>
    <phoneticPr fontId="1" type="noConversion"/>
  </si>
  <si>
    <t>관통</t>
    <phoneticPr fontId="1" type="noConversion"/>
  </si>
  <si>
    <t>탄속</t>
    <phoneticPr fontId="1" type="noConversion"/>
  </si>
  <si>
    <t>탄 크기</t>
    <phoneticPr fontId="1" type="noConversion"/>
  </si>
  <si>
    <t>비관통</t>
    <phoneticPr fontId="1" type="noConversion"/>
  </si>
  <si>
    <t>Iron Sword</t>
    <phoneticPr fontId="1" type="noConversion"/>
  </si>
  <si>
    <t>Copper Spear</t>
    <phoneticPr fontId="1" type="noConversion"/>
  </si>
  <si>
    <t>Laser Gun</t>
    <phoneticPr fontId="1" type="noConversion"/>
  </si>
  <si>
    <t>Pistol</t>
    <phoneticPr fontId="1" type="noConversion"/>
  </si>
  <si>
    <t>#공격 범위 변수 1</t>
    <phoneticPr fontId="1" type="noConversion"/>
  </si>
  <si>
    <t>#공격 범위 변수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</si>
</sst>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 textRotation="45"/>
    </xf>
    <xf numFmtId="0" fontId="2" fillId="2" borderId="1" xfId="0" applyFont="1" applyFill="1" applyBorder="1" applyAlignment="1">
      <alignment horizontal="center" vertical="center" textRotation="45"/>
    </xf>
    <xf numFmtId="0" fontId="3" fillId="3" borderId="1" xfId="0" applyFont="1" applyFill="1" applyBorder="1" applyAlignment="1">
      <alignment horizontal="center" vertical="center" textRotation="45"/>
    </xf>
    <xf numFmtId="0" fontId="2" fillId="4" borderId="1" xfId="0" applyFont="1" applyFill="1" applyBorder="1" applyAlignment="1">
      <alignment horizontal="center" vertical="center" textRotation="45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9EBD-722A-4E94-97D7-89616424D84A}">
  <dimension ref="A1:K5"/>
  <sheetViews>
    <sheetView zoomScale="115" zoomScaleNormal="115" workbookViewId="0">
      <pane ySplit="1" topLeftCell="A2" activePane="bottomLeft" state="frozen"/>
      <selection pane="bottomLeft" activeCell="G5" sqref="G5"/>
    </sheetView>
  </sheetViews>
  <sheetFormatPr defaultRowHeight="16.5" x14ac:dyDescent="0.3"/>
  <cols>
    <col min="1" max="1" width="14.125" bestFit="1" customWidth="1"/>
    <col min="2" max="2" width="12.625" bestFit="1" customWidth="1"/>
    <col min="3" max="3" width="16.625" bestFit="1" customWidth="1"/>
    <col min="4" max="4" width="11.125" bestFit="1" customWidth="1"/>
    <col min="5" max="5" width="10.125" bestFit="1" customWidth="1"/>
    <col min="6" max="6" width="18.125" bestFit="1" customWidth="1"/>
    <col min="7" max="7" width="14.375" bestFit="1" customWidth="1"/>
    <col min="8" max="8" width="20.75" bestFit="1" customWidth="1"/>
    <col min="9" max="9" width="19.5" bestFit="1" customWidth="1"/>
    <col min="10" max="10" width="20.75" bestFit="1" customWidth="1"/>
    <col min="11" max="11" width="19.5" bestFit="1" customWidth="1"/>
  </cols>
  <sheetData>
    <row r="1" spans="1:11" s="1" customFormat="1" ht="67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25</v>
      </c>
      <c r="H1" s="4" t="s">
        <v>6</v>
      </c>
      <c r="I1" s="3" t="s">
        <v>43</v>
      </c>
      <c r="J1" s="4" t="s">
        <v>7</v>
      </c>
      <c r="K1" s="3" t="s">
        <v>44</v>
      </c>
    </row>
    <row r="2" spans="1:11" x14ac:dyDescent="0.3">
      <c r="A2" s="5">
        <v>101</v>
      </c>
      <c r="B2" s="6"/>
      <c r="C2" s="6" t="s">
        <v>39</v>
      </c>
      <c r="D2" s="6">
        <v>10</v>
      </c>
      <c r="E2" s="6">
        <v>0.5</v>
      </c>
      <c r="F2" s="6">
        <v>1</v>
      </c>
      <c r="G2" s="6" t="str">
        <f>IFERROR(VLOOKUP(F2,참조!$A$2:$B$6,2,FALSE),"none")</f>
        <v>근거리 – 원형</v>
      </c>
      <c r="H2" s="6">
        <v>2</v>
      </c>
      <c r="I2" s="6" t="str">
        <f>VLOOKUP(F2,참조!$A$2:$H$6,5,FALSE)&amp;" "&amp;H2&amp;" "&amp;VLOOKUP(F2,참조!$A$2:$H$6,6,FALSE)</f>
        <v>반지름 2 타일</v>
      </c>
      <c r="J2" s="6">
        <v>90</v>
      </c>
      <c r="K2" s="6" t="str">
        <f>VLOOKUP(F2,참조!$A$2:$H$6,7,FALSE)&amp;" "&amp;J2&amp;" "&amp;VLOOKUP(F2,참조!$A$2:$H$6,8,FALSE)</f>
        <v>각도 90 도</v>
      </c>
    </row>
    <row r="3" spans="1:11" x14ac:dyDescent="0.3">
      <c r="A3" s="5">
        <v>102</v>
      </c>
      <c r="B3" s="6"/>
      <c r="C3" s="6" t="s">
        <v>40</v>
      </c>
      <c r="D3" s="6">
        <v>15</v>
      </c>
      <c r="E3" s="6">
        <v>1</v>
      </c>
      <c r="F3" s="6">
        <v>2</v>
      </c>
      <c r="G3" s="6" t="str">
        <f>IFERROR(VLOOKUP(F3,참조!$A$2:$B$6,2,FALSE),"none")</f>
        <v>근거리 – 사각</v>
      </c>
      <c r="H3" s="6">
        <v>3</v>
      </c>
      <c r="I3" s="6" t="str">
        <f>VLOOKUP(F3,참조!$A$2:$H$6,5,FALSE)&amp;" "&amp;H3&amp;" "&amp;VLOOKUP(F3,참조!$A$2:$H$6,6,FALSE)</f>
        <v>거리 3 타일</v>
      </c>
      <c r="J3" s="6">
        <v>1</v>
      </c>
      <c r="K3" s="6" t="str">
        <f>VLOOKUP(F3,참조!$A$2:$H$6,7,FALSE)&amp;" "&amp;J3&amp;" "&amp;VLOOKUP(F3,참조!$A$2:$H$6,8,FALSE)</f>
        <v>너비 1 타일</v>
      </c>
    </row>
    <row r="4" spans="1:11" x14ac:dyDescent="0.3">
      <c r="A4" s="5">
        <v>103</v>
      </c>
      <c r="B4" s="6"/>
      <c r="C4" s="6" t="s">
        <v>41</v>
      </c>
      <c r="D4" s="6">
        <v>15</v>
      </c>
      <c r="E4" s="6">
        <v>1</v>
      </c>
      <c r="F4" s="6">
        <v>3</v>
      </c>
      <c r="G4" s="6" t="str">
        <f>IFERROR(VLOOKUP(F4,참조!$A$2:$B$6,2,FALSE),"none")</f>
        <v>원거리(직사)</v>
      </c>
      <c r="H4" s="6">
        <v>3</v>
      </c>
      <c r="I4" s="6" t="str">
        <f>VLOOKUP(F4,참조!$A$2:$H$6,5,FALSE)&amp;" "&amp;H4&amp;" "&amp;VLOOKUP(F4,참조!$A$2:$H$6,6,FALSE)</f>
        <v>탄퍼짐 3 도</v>
      </c>
      <c r="J4" s="6">
        <v>1</v>
      </c>
      <c r="K4" s="6" t="str">
        <f>VLOOKUP(F4,참조!$A$2:$H$6,7,FALSE)&amp;" "&amp;J4&amp;" "&amp;VLOOKUP(F4,참조!$A$2:$H$6,8,FALSE)</f>
        <v>관통 1 비관통</v>
      </c>
    </row>
    <row r="5" spans="1:11" x14ac:dyDescent="0.3">
      <c r="A5" s="5">
        <v>104</v>
      </c>
      <c r="B5" s="6"/>
      <c r="C5" s="6" t="s">
        <v>42</v>
      </c>
      <c r="D5" s="6">
        <v>15</v>
      </c>
      <c r="E5" s="6">
        <v>1</v>
      </c>
      <c r="F5" s="6">
        <v>4</v>
      </c>
      <c r="G5" s="6" t="str">
        <f>IFERROR(VLOOKUP(F5,참조!$A$2:$B$6,2,FALSE),"none")</f>
        <v>원거리(발사체)</v>
      </c>
      <c r="H5" s="6">
        <v>3</v>
      </c>
      <c r="I5" s="6" t="str">
        <f>VLOOKUP(F5,참조!$A$2:$H$6,5,FALSE)&amp;" "&amp;H5&amp;" "&amp;VLOOKUP(F5,참조!$A$2:$H$6,6,FALSE)</f>
        <v>탄속 3 타일</v>
      </c>
      <c r="J5" s="6">
        <v>1</v>
      </c>
      <c r="K5" s="6" t="str">
        <f>VLOOKUP(F5,참조!$A$2:$H$6,7,FALSE)&amp;" "&amp;J5&amp;" "&amp;VLOOKUP(F5,참조!$A$2:$H$6,8,FALSE)</f>
        <v>탄 크기 1 타일</v>
      </c>
    </row>
  </sheetData>
  <autoFilter ref="A1:K1" xr:uid="{AEF01ECA-B83A-4F54-AEBE-CC2A67224C7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7FB-CD50-45E2-86B1-746582059D77}">
  <dimension ref="A1:H6"/>
  <sheetViews>
    <sheetView workbookViewId="0">
      <selection activeCell="C5" sqref="C5"/>
    </sheetView>
  </sheetViews>
  <sheetFormatPr defaultRowHeight="16.5" x14ac:dyDescent="0.3"/>
  <cols>
    <col min="1" max="1" width="15.125" bestFit="1" customWidth="1"/>
    <col min="2" max="2" width="14.375" bestFit="1" customWidth="1"/>
    <col min="3" max="3" width="28.75" bestFit="1" customWidth="1"/>
    <col min="4" max="4" width="25.25" bestFit="1" customWidth="1"/>
  </cols>
  <sheetData>
    <row r="1" spans="1:8" x14ac:dyDescent="0.3">
      <c r="A1" t="s">
        <v>5</v>
      </c>
      <c r="B1" t="s">
        <v>11</v>
      </c>
      <c r="C1" t="s">
        <v>12</v>
      </c>
      <c r="D1" t="s">
        <v>13</v>
      </c>
    </row>
    <row r="2" spans="1:8" x14ac:dyDescent="0.3">
      <c r="A2">
        <v>0</v>
      </c>
      <c r="B2" t="s">
        <v>8</v>
      </c>
      <c r="C2" t="s">
        <v>14</v>
      </c>
      <c r="D2" t="s">
        <v>15</v>
      </c>
      <c r="E2" t="s">
        <v>28</v>
      </c>
      <c r="F2" t="s">
        <v>26</v>
      </c>
      <c r="G2" t="s">
        <v>30</v>
      </c>
      <c r="H2" t="s">
        <v>29</v>
      </c>
    </row>
    <row r="3" spans="1:8" x14ac:dyDescent="0.3">
      <c r="A3">
        <v>1</v>
      </c>
      <c r="B3" t="s">
        <v>16</v>
      </c>
      <c r="C3" t="s">
        <v>14</v>
      </c>
      <c r="D3" t="s">
        <v>17</v>
      </c>
      <c r="E3" t="s">
        <v>28</v>
      </c>
      <c r="F3" t="s">
        <v>26</v>
      </c>
      <c r="G3" t="s">
        <v>31</v>
      </c>
      <c r="H3" t="s">
        <v>27</v>
      </c>
    </row>
    <row r="4" spans="1:8" x14ac:dyDescent="0.3">
      <c r="A4">
        <v>2</v>
      </c>
      <c r="B4" t="s">
        <v>18</v>
      </c>
      <c r="C4" t="s">
        <v>19</v>
      </c>
      <c r="D4" t="s">
        <v>20</v>
      </c>
      <c r="E4" t="s">
        <v>32</v>
      </c>
      <c r="F4" t="s">
        <v>26</v>
      </c>
      <c r="G4" t="s">
        <v>33</v>
      </c>
      <c r="H4" t="s">
        <v>26</v>
      </c>
    </row>
    <row r="5" spans="1:8" x14ac:dyDescent="0.3">
      <c r="A5">
        <v>3</v>
      </c>
      <c r="B5" t="s">
        <v>9</v>
      </c>
      <c r="C5" t="s">
        <v>21</v>
      </c>
      <c r="D5" t="s">
        <v>22</v>
      </c>
      <c r="E5" t="s">
        <v>34</v>
      </c>
      <c r="F5" t="s">
        <v>27</v>
      </c>
      <c r="G5" t="s">
        <v>35</v>
      </c>
      <c r="H5" t="s">
        <v>38</v>
      </c>
    </row>
    <row r="6" spans="1:8" x14ac:dyDescent="0.3">
      <c r="A6">
        <v>4</v>
      </c>
      <c r="B6" t="s">
        <v>10</v>
      </c>
      <c r="C6" t="s">
        <v>23</v>
      </c>
      <c r="D6" t="s">
        <v>24</v>
      </c>
      <c r="E6" t="s">
        <v>36</v>
      </c>
      <c r="F6" t="s">
        <v>26</v>
      </c>
      <c r="G6" t="s">
        <v>37</v>
      </c>
      <c r="H6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D40F-7109-4215-A11F-06631E23BBD4}">
  <dimension ref="A1:H5"/>
  <sheetViews>
    <sheetView tabSelected="1" workbookViewId="0">
      <selection activeCell="I6" sqref="I6"/>
    </sheetView>
  </sheetViews>
  <sheetFormatPr defaultRowHeight="16.5" x14ac:dyDescent="0.3"/>
  <cols>
    <col min="1" max="1" width="11.375" bestFit="1" customWidth="1"/>
    <col min="2" max="2" width="9.875" bestFit="1" customWidth="1"/>
    <col min="3" max="3" width="14" bestFit="1" customWidth="1"/>
    <col min="4" max="4" width="8.5" bestFit="1" customWidth="1"/>
    <col min="5" max="5" width="7.625" bestFit="1" customWidth="1"/>
    <col min="6" max="6" width="15.125" bestFit="1" customWidth="1"/>
    <col min="7" max="8" width="17.75" bestFit="1" customWidth="1"/>
  </cols>
  <sheetData>
    <row r="1" spans="1:8" x14ac:dyDescent="0.3">
      <c r="A1" t="str">
        <f>실제!A1</f>
        <v>TemplateID</v>
      </c>
      <c r="B1" t="str">
        <f>실제!B1</f>
        <v>ItemMesh</v>
      </c>
      <c r="C1" t="str">
        <f>실제!C1</f>
        <v>WeaponName</v>
      </c>
      <c r="D1" t="str">
        <f>실제!D1</f>
        <v>AtkDmg</v>
      </c>
      <c r="E1" t="str">
        <f>실제!E1</f>
        <v>AtkSpd</v>
      </c>
      <c r="F1" t="str">
        <f>실제!F1</f>
        <v>AttackDirection</v>
      </c>
      <c r="G1" t="str">
        <f>실제!H1</f>
        <v>AttackRangeVale1</v>
      </c>
      <c r="H1" t="str">
        <f>실제!J1</f>
        <v>AttackRangeVale2</v>
      </c>
    </row>
    <row r="2" spans="1:8" x14ac:dyDescent="0.3">
      <c r="A2">
        <f>실제!$A2</f>
        <v>101</v>
      </c>
      <c r="B2">
        <f>실제!$A2</f>
        <v>101</v>
      </c>
      <c r="C2">
        <f>실제!$A2</f>
        <v>101</v>
      </c>
      <c r="D2">
        <f>실제!$A2</f>
        <v>101</v>
      </c>
      <c r="E2">
        <f>실제!$A2</f>
        <v>101</v>
      </c>
      <c r="F2">
        <f>실제!$A2</f>
        <v>101</v>
      </c>
      <c r="G2">
        <f>실제!H2</f>
        <v>2</v>
      </c>
      <c r="H2">
        <f>실제!J2</f>
        <v>90</v>
      </c>
    </row>
    <row r="3" spans="1:8" x14ac:dyDescent="0.3">
      <c r="A3">
        <f>실제!$A3</f>
        <v>102</v>
      </c>
      <c r="B3">
        <f>실제!$A3</f>
        <v>102</v>
      </c>
      <c r="C3">
        <f>실제!$A3</f>
        <v>102</v>
      </c>
      <c r="D3">
        <f>실제!$A3</f>
        <v>102</v>
      </c>
      <c r="E3">
        <f>실제!$A3</f>
        <v>102</v>
      </c>
      <c r="F3">
        <f>실제!$A3</f>
        <v>102</v>
      </c>
      <c r="G3">
        <f>실제!H3</f>
        <v>3</v>
      </c>
      <c r="H3">
        <f>실제!J3</f>
        <v>1</v>
      </c>
    </row>
    <row r="4" spans="1:8" x14ac:dyDescent="0.3">
      <c r="A4">
        <f>실제!$A4</f>
        <v>103</v>
      </c>
      <c r="B4">
        <f>실제!$A4</f>
        <v>103</v>
      </c>
      <c r="C4">
        <f>실제!$A4</f>
        <v>103</v>
      </c>
      <c r="D4">
        <f>실제!$A4</f>
        <v>103</v>
      </c>
      <c r="E4">
        <f>실제!$A4</f>
        <v>103</v>
      </c>
      <c r="F4">
        <f>실제!$A4</f>
        <v>103</v>
      </c>
      <c r="G4">
        <f>실제!H4</f>
        <v>3</v>
      </c>
      <c r="H4">
        <f>실제!J4</f>
        <v>1</v>
      </c>
    </row>
    <row r="5" spans="1:8" x14ac:dyDescent="0.3">
      <c r="A5">
        <f>실제!$A5</f>
        <v>104</v>
      </c>
      <c r="B5">
        <f>실제!$A5</f>
        <v>104</v>
      </c>
      <c r="C5">
        <f>실제!$A5</f>
        <v>104</v>
      </c>
      <c r="D5">
        <f>실제!$A5</f>
        <v>104</v>
      </c>
      <c r="E5">
        <f>실제!$A5</f>
        <v>104</v>
      </c>
      <c r="F5">
        <f>실제!$A5</f>
        <v>104</v>
      </c>
      <c r="G5">
        <f>실제!H5</f>
        <v>3</v>
      </c>
      <c r="H5">
        <f>실제!J5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</vt:lpstr>
      <vt:lpstr>참조</vt:lpstr>
      <vt:lpstr>WeaponTemplate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이현우</dc:creator>
  <cp:lastModifiedBy>이현우</cp:lastModifiedBy>
  <dcterms:created xsi:type="dcterms:W3CDTF">2019-12-07T16:05:32Z</dcterms:created>
  <dcterms:modified xsi:type="dcterms:W3CDTF">2019-12-07T17:10:59Z</dcterms:modified>
</cp:coreProperties>
</file>