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ha/Programming/CompGenome/"/>
    </mc:Choice>
  </mc:AlternateContent>
  <xr:revisionPtr revIDLastSave="0" documentId="8_{E98D4B64-B98C-BA40-880E-2A1743E69B7B}" xr6:coauthVersionLast="47" xr6:coauthVersionMax="47" xr10:uidLastSave="{00000000-0000-0000-0000-000000000000}"/>
  <bookViews>
    <workbookView xWindow="1080" yWindow="500" windowWidth="22460" windowHeight="18560" activeTab="1" xr2:uid="{43263D26-1530-414E-8533-624B71FB5D31}"/>
  </bookViews>
  <sheets>
    <sheet name="k" sheetId="1" r:id="rId1"/>
    <sheet name="a" sheetId="5" r:id="rId2"/>
    <sheet name="m" sheetId="2" r:id="rId3"/>
    <sheet name="b" sheetId="3" r:id="rId4"/>
    <sheet name="q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3" l="1"/>
  <c r="F17" i="3"/>
  <c r="F18" i="3"/>
  <c r="F19" i="3"/>
  <c r="F20" i="3"/>
  <c r="F21" i="3"/>
  <c r="F22" i="3"/>
  <c r="F23" i="3"/>
  <c r="F24" i="3"/>
  <c r="F25" i="3"/>
  <c r="F26" i="3"/>
  <c r="F27" i="3"/>
  <c r="F28" i="3"/>
  <c r="F15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F6" i="2"/>
  <c r="F11" i="2"/>
  <c r="F10" i="2"/>
  <c r="F9" i="2"/>
  <c r="F8" i="2"/>
  <c r="F7" i="2"/>
  <c r="E11" i="2"/>
  <c r="E10" i="2"/>
  <c r="E9" i="2"/>
  <c r="E8" i="2"/>
  <c r="E7" i="2"/>
  <c r="E5" i="5"/>
  <c r="E6" i="5"/>
  <c r="E7" i="5"/>
  <c r="E8" i="5"/>
  <c r="E9" i="5"/>
  <c r="E10" i="5"/>
  <c r="E11" i="5"/>
  <c r="E12" i="5"/>
  <c r="E13" i="5"/>
  <c r="E4" i="5"/>
  <c r="E3" i="5"/>
  <c r="E2" i="5"/>
  <c r="D10" i="5"/>
  <c r="D11" i="5"/>
  <c r="D12" i="5"/>
  <c r="D13" i="5"/>
  <c r="D9" i="5"/>
  <c r="D8" i="5"/>
  <c r="H17" i="1"/>
  <c r="H11" i="1"/>
  <c r="H12" i="1"/>
  <c r="H13" i="1"/>
  <c r="H14" i="1"/>
  <c r="H15" i="1"/>
  <c r="H16" i="1"/>
  <c r="H10" i="1"/>
  <c r="G12" i="1"/>
  <c r="G13" i="1"/>
  <c r="G14" i="1"/>
  <c r="G15" i="1"/>
  <c r="G16" i="1"/>
  <c r="G17" i="1"/>
  <c r="G11" i="1"/>
  <c r="G10" i="1"/>
  <c r="H2" i="1"/>
  <c r="H3" i="1"/>
  <c r="D7" i="5"/>
  <c r="D6" i="5"/>
  <c r="D5" i="5"/>
  <c r="D4" i="5"/>
  <c r="D3" i="5"/>
  <c r="D2" i="5"/>
  <c r="E5" i="4"/>
  <c r="E6" i="4"/>
  <c r="D5" i="4"/>
  <c r="D11" i="4"/>
  <c r="E11" i="4" s="1"/>
  <c r="D10" i="4"/>
  <c r="E10" i="4" s="1"/>
  <c r="D9" i="4"/>
  <c r="E9" i="4" s="1"/>
  <c r="E2" i="3"/>
  <c r="F2" i="3" s="1"/>
  <c r="F11" i="3"/>
  <c r="D8" i="4"/>
  <c r="E8" i="4" s="1"/>
  <c r="D7" i="4"/>
  <c r="E7" i="4" s="1"/>
  <c r="D6" i="4"/>
  <c r="D4" i="4"/>
  <c r="E4" i="4" s="1"/>
  <c r="D3" i="4"/>
  <c r="E3" i="4" s="1"/>
  <c r="D2" i="4"/>
  <c r="E2" i="4" s="1"/>
  <c r="E14" i="3"/>
  <c r="F14" i="3" s="1"/>
  <c r="E13" i="3"/>
  <c r="F13" i="3" s="1"/>
  <c r="E12" i="3"/>
  <c r="F12" i="3" s="1"/>
  <c r="E11" i="3"/>
  <c r="E10" i="3"/>
  <c r="F10" i="3" s="1"/>
  <c r="E9" i="3"/>
  <c r="F9" i="3" s="1"/>
  <c r="E8" i="3"/>
  <c r="F8" i="3" s="1"/>
  <c r="E7" i="3"/>
  <c r="F7" i="3" s="1"/>
  <c r="E6" i="3"/>
  <c r="F6" i="3"/>
  <c r="E5" i="3"/>
  <c r="F5" i="3" s="1"/>
  <c r="E4" i="3"/>
  <c r="F4" i="3" s="1"/>
  <c r="E3" i="3"/>
  <c r="F3" i="3" s="1"/>
  <c r="F4" i="2"/>
  <c r="F2" i="2"/>
  <c r="E6" i="2"/>
  <c r="E5" i="2"/>
  <c r="F5" i="2" s="1"/>
  <c r="E4" i="2"/>
  <c r="E3" i="2"/>
  <c r="F3" i="2" s="1"/>
  <c r="E2" i="2"/>
  <c r="H9" i="1"/>
  <c r="H8" i="1"/>
  <c r="H7" i="1"/>
  <c r="H6" i="1"/>
  <c r="H5" i="1"/>
  <c r="H4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<sst xmlns="http://schemas.openxmlformats.org/spreadsheetml/2006/main" count="90" uniqueCount="18">
  <si>
    <t>k</t>
  </si>
  <si>
    <t>time</t>
  </si>
  <si>
    <t>seq1</t>
  </si>
  <si>
    <t>seq2</t>
  </si>
  <si>
    <t>dist</t>
  </si>
  <si>
    <t>NC_012055.fasta</t>
  </si>
  <si>
    <t>NC_011168.fasta</t>
  </si>
  <si>
    <t>NC_009057.fasta</t>
  </si>
  <si>
    <t>NC_018814.fasta</t>
  </si>
  <si>
    <t>ANI</t>
  </si>
  <si>
    <t>Actual dist</t>
  </si>
  <si>
    <t>% dist accuracy</t>
  </si>
  <si>
    <t>m</t>
  </si>
  <si>
    <t>b</t>
  </si>
  <si>
    <t>q</t>
  </si>
  <si>
    <t>a</t>
  </si>
  <si>
    <t xml:space="preserve">actual </t>
  </si>
  <si>
    <t>%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</si>
</sst>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Distance accuracy vs. K-mer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31</c:v>
                </c:pt>
              </c:numCache>
            </c:numRef>
          </c:xVal>
          <c:yVal>
            <c:numRef>
              <c:f>k!$H$2:$H$9</c:f>
              <c:numCache>
                <c:formatCode>General</c:formatCode>
                <c:ptCount val="8"/>
                <c:pt idx="0">
                  <c:v>0.21509490261085773</c:v>
                </c:pt>
                <c:pt idx="1">
                  <c:v>81.144633236634917</c:v>
                </c:pt>
                <c:pt idx="2">
                  <c:v>93.326564442602589</c:v>
                </c:pt>
                <c:pt idx="3">
                  <c:v>93.358060505594707</c:v>
                </c:pt>
                <c:pt idx="4">
                  <c:v>73.96477414007461</c:v>
                </c:pt>
                <c:pt idx="5">
                  <c:v>61.935350186489856</c:v>
                </c:pt>
                <c:pt idx="6">
                  <c:v>53.088271860754254</c:v>
                </c:pt>
                <c:pt idx="7">
                  <c:v>47.718193120596773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9-8B49-B7C2-91B5E4050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176703"/>
        <c:axId val="1050178351"/>
      </c:scatterChart>
      <c:valAx>
        <c:axId val="105017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78351"/>
        <c:crosses val="autoZero"/>
        <c:crossBetween val="midCat"/>
      </c:valAx>
      <c:valAx>
        <c:axId val="105017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7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k!$A$2:$A$17</c:f>
              <c:numCache>
                <c:formatCode>General</c:formatCode>
                <c:ptCount val="1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31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16</c:v>
                </c:pt>
                <c:pt idx="12">
                  <c:v>20</c:v>
                </c:pt>
                <c:pt idx="13">
                  <c:v>24</c:v>
                </c:pt>
                <c:pt idx="14">
                  <c:v>28</c:v>
                </c:pt>
                <c:pt idx="15">
                  <c:v>31</c:v>
                </c:pt>
              </c:numCache>
            </c:numRef>
          </c:xVal>
          <c:yVal>
            <c:numRef>
              <c:f>k!$H$2:$H$17</c:f>
              <c:numCache>
                <c:formatCode>General</c:formatCode>
                <c:ptCount val="16"/>
                <c:pt idx="0">
                  <c:v>0.21509490261085773</c:v>
                </c:pt>
                <c:pt idx="1">
                  <c:v>81.144633236634917</c:v>
                </c:pt>
                <c:pt idx="2">
                  <c:v>93.326564442602589</c:v>
                </c:pt>
                <c:pt idx="3">
                  <c:v>93.358060505594707</c:v>
                </c:pt>
                <c:pt idx="4">
                  <c:v>73.96477414007461</c:v>
                </c:pt>
                <c:pt idx="5">
                  <c:v>61.935350186489856</c:v>
                </c:pt>
                <c:pt idx="6">
                  <c:v>53.088271860754254</c:v>
                </c:pt>
                <c:pt idx="7">
                  <c:v>47.718193120596773</c:v>
                </c:pt>
                <c:pt idx="8">
                  <c:v>0</c:v>
                </c:pt>
                <c:pt idx="9">
                  <c:v>103.32458697764821</c:v>
                </c:pt>
                <c:pt idx="10">
                  <c:v>109.85714285714288</c:v>
                </c:pt>
                <c:pt idx="11">
                  <c:v>101.03984450923228</c:v>
                </c:pt>
                <c:pt idx="12">
                  <c:v>81.258309037900887</c:v>
                </c:pt>
                <c:pt idx="13">
                  <c:v>67.71457725947522</c:v>
                </c:pt>
                <c:pt idx="14">
                  <c:v>58.195238095238103</c:v>
                </c:pt>
                <c:pt idx="15">
                  <c:v>52.772497570456764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6-2946-A681-13BF8FC44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559439"/>
        <c:axId val="1049460671"/>
      </c:scatterChart>
      <c:valAx>
        <c:axId val="104955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60671"/>
        <c:crosses val="autoZero"/>
        <c:crossBetween val="midCat"/>
      </c:valAx>
      <c:valAx>
        <c:axId val="10494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55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vs. % Distance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a!$A$2:$A$7</c:f>
              <c:numCache>
                <c:formatCode>General</c:formatCode>
                <c:ptCount val="6"/>
                <c:pt idx="0">
                  <c:v>0.1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</c:numCache>
            </c:numRef>
          </c:xVal>
          <c:yVal>
            <c:numRef>
              <c:f>a!$E$2:$E$7</c:f>
              <c:numCache>
                <c:formatCode>General</c:formatCode>
                <c:ptCount val="6"/>
                <c:pt idx="0">
                  <c:v>89.022378781599684</c:v>
                </c:pt>
                <c:pt idx="1">
                  <c:v>90.697886448404489</c:v>
                </c:pt>
                <c:pt idx="2">
                  <c:v>86.566100290095335</c:v>
                </c:pt>
                <c:pt idx="3">
                  <c:v>86.566100290095335</c:v>
                </c:pt>
                <c:pt idx="4">
                  <c:v>92.260671363447997</c:v>
                </c:pt>
                <c:pt idx="5">
                  <c:v>92.260671363447997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B-8441-B6E1-42A9D1AA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992047"/>
        <c:axId val="1249732991"/>
      </c:scatterChart>
      <c:valAx>
        <c:axId val="104899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32991"/>
        <c:crosses val="autoZero"/>
        <c:crossBetween val="midCat"/>
      </c:valAx>
      <c:valAx>
        <c:axId val="1249732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9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vs. Distance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a!$A$2:$A$13</c:f>
              <c:numCache>
                <c:formatCode>General</c:formatCode>
                <c:ptCount val="12"/>
                <c:pt idx="0">
                  <c:v>0.1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0.1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60</c:v>
                </c:pt>
              </c:numCache>
            </c:numRef>
          </c:xVal>
          <c:yVal>
            <c:numRef>
              <c:f>a!$E$2:$E$13</c:f>
              <c:numCache>
                <c:formatCode>General</c:formatCode>
                <c:ptCount val="12"/>
                <c:pt idx="0">
                  <c:v>89.022378781599684</c:v>
                </c:pt>
                <c:pt idx="1">
                  <c:v>90.697886448404489</c:v>
                </c:pt>
                <c:pt idx="2">
                  <c:v>86.566100290095335</c:v>
                </c:pt>
                <c:pt idx="3">
                  <c:v>86.566100290095335</c:v>
                </c:pt>
                <c:pt idx="4">
                  <c:v>92.260671363447997</c:v>
                </c:pt>
                <c:pt idx="5">
                  <c:v>92.260671363447997</c:v>
                </c:pt>
                <c:pt idx="6">
                  <c:v>114.73469387755102</c:v>
                </c:pt>
                <c:pt idx="7">
                  <c:v>113.75607385811469</c:v>
                </c:pt>
                <c:pt idx="8">
                  <c:v>113.26530612244899</c:v>
                </c:pt>
                <c:pt idx="9">
                  <c:v>113.26530612244899</c:v>
                </c:pt>
                <c:pt idx="10">
                  <c:v>113.39844509232265</c:v>
                </c:pt>
                <c:pt idx="11">
                  <c:v>113.39844509232265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6-EC44-AB33-64D75403D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193887"/>
        <c:axId val="1249272271"/>
      </c:scatterChart>
      <c:valAx>
        <c:axId val="104919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272271"/>
        <c:crosses val="autoZero"/>
        <c:crossBetween val="midCat"/>
      </c:valAx>
      <c:valAx>
        <c:axId val="124927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19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Distance accuracy vs 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m!$A$2:$A$6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m!$F$2:$F$6</c:f>
              <c:numCache>
                <c:formatCode>General</c:formatCode>
                <c:ptCount val="5"/>
                <c:pt idx="0">
                  <c:v>14.64368006630751</c:v>
                </c:pt>
                <c:pt idx="1">
                  <c:v>89.532117695814364</c:v>
                </c:pt>
                <c:pt idx="2">
                  <c:v>93.746373808537101</c:v>
                </c:pt>
                <c:pt idx="3">
                  <c:v>83.921259842519689</c:v>
                </c:pt>
                <c:pt idx="4">
                  <c:v>93.293825113966037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9-2147-B477-ED9C9128D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75503"/>
        <c:axId val="1020529375"/>
      </c:scatterChart>
      <c:valAx>
        <c:axId val="102067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29375"/>
        <c:crosses val="autoZero"/>
        <c:crossBetween val="midCat"/>
      </c:valAx>
      <c:valAx>
        <c:axId val="10205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67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9486111111111112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1</c:v>
                </c:pt>
                <c:pt idx="6">
                  <c:v>10</c:v>
                </c:pt>
                <c:pt idx="7">
                  <c:v>20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m!$F$2:$F$11</c:f>
              <c:numCache>
                <c:formatCode>General</c:formatCode>
                <c:ptCount val="10"/>
                <c:pt idx="0">
                  <c:v>14.64368006630751</c:v>
                </c:pt>
                <c:pt idx="1">
                  <c:v>89.532117695814364</c:v>
                </c:pt>
                <c:pt idx="2">
                  <c:v>93.746373808537101</c:v>
                </c:pt>
                <c:pt idx="3">
                  <c:v>83.921259842519689</c:v>
                </c:pt>
                <c:pt idx="4">
                  <c:v>93.293825113966037</c:v>
                </c:pt>
                <c:pt idx="5">
                  <c:v>-1367.3275024295435</c:v>
                </c:pt>
                <c:pt idx="6">
                  <c:v>87.587949465500486</c:v>
                </c:pt>
                <c:pt idx="7">
                  <c:v>87.03109815354712</c:v>
                </c:pt>
                <c:pt idx="8">
                  <c:v>98.145772594752174</c:v>
                </c:pt>
                <c:pt idx="9">
                  <c:v>87.050534499514086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7-F642-BC5B-21DD28578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618399"/>
        <c:axId val="1259638159"/>
      </c:scatterChart>
      <c:valAx>
        <c:axId val="124861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38159"/>
        <c:crosses val="autoZero"/>
        <c:crossBetween val="midCat"/>
      </c:valAx>
      <c:valAx>
        <c:axId val="125963815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1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Distance accuracy vs.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b!$A$2:$A$14</c:f>
              <c:numCache>
                <c:formatCode>General</c:formatCode>
                <c:ptCount val="13"/>
                <c:pt idx="0">
                  <c:v>1.75</c:v>
                </c:pt>
                <c:pt idx="1">
                  <c:v>1.5</c:v>
                </c:pt>
                <c:pt idx="2">
                  <c:v>1.25</c:v>
                </c:pt>
                <c:pt idx="3">
                  <c:v>1.01</c:v>
                </c:pt>
                <c:pt idx="4">
                  <c:v>1.1499999999999999</c:v>
                </c:pt>
                <c:pt idx="5">
                  <c:v>1.18</c:v>
                </c:pt>
                <c:pt idx="6">
                  <c:v>1.22</c:v>
                </c:pt>
                <c:pt idx="7">
                  <c:v>1.1000000000000001</c:v>
                </c:pt>
                <c:pt idx="8">
                  <c:v>1.9</c:v>
                </c:pt>
                <c:pt idx="9">
                  <c:v>1.28</c:v>
                </c:pt>
                <c:pt idx="10">
                  <c:v>1.33</c:v>
                </c:pt>
                <c:pt idx="11">
                  <c:v>1.4</c:v>
                </c:pt>
                <c:pt idx="12">
                  <c:v>1.95</c:v>
                </c:pt>
              </c:numCache>
            </c:numRef>
          </c:xVal>
          <c:yVal>
            <c:numRef>
              <c:f>b!$F$2:$F$14</c:f>
              <c:numCache>
                <c:formatCode>General</c:formatCode>
                <c:ptCount val="13"/>
                <c:pt idx="0">
                  <c:v>85.443845835060102</c:v>
                </c:pt>
                <c:pt idx="1">
                  <c:v>86.566100290095335</c:v>
                </c:pt>
                <c:pt idx="2">
                  <c:v>89.01657687525902</c:v>
                </c:pt>
                <c:pt idx="3">
                  <c:v>0</c:v>
                </c:pt>
                <c:pt idx="4">
                  <c:v>0</c:v>
                </c:pt>
                <c:pt idx="5">
                  <c:v>2.3591131371736367</c:v>
                </c:pt>
                <c:pt idx="6">
                  <c:v>55.908412764193962</c:v>
                </c:pt>
                <c:pt idx="7">
                  <c:v>0</c:v>
                </c:pt>
                <c:pt idx="8">
                  <c:v>92.027351844177389</c:v>
                </c:pt>
                <c:pt idx="9">
                  <c:v>87.588893493576478</c:v>
                </c:pt>
                <c:pt idx="10">
                  <c:v>87.149191877331134</c:v>
                </c:pt>
                <c:pt idx="11">
                  <c:v>87.874430169912984</c:v>
                </c:pt>
                <c:pt idx="12">
                  <c:v>86.863655200994629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F-E942-9315-035F621A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306079"/>
        <c:axId val="1243315071"/>
      </c:scatterChart>
      <c:valAx>
        <c:axId val="102130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315071"/>
        <c:crosses val="autoZero"/>
        <c:crossBetween val="midCat"/>
      </c:valAx>
      <c:valAx>
        <c:axId val="12433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30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b!$A$2:$A$28</c:f>
              <c:numCache>
                <c:formatCode>General</c:formatCode>
                <c:ptCount val="27"/>
                <c:pt idx="0">
                  <c:v>1.75</c:v>
                </c:pt>
                <c:pt idx="1">
                  <c:v>1.5</c:v>
                </c:pt>
                <c:pt idx="2">
                  <c:v>1.25</c:v>
                </c:pt>
                <c:pt idx="3">
                  <c:v>1.01</c:v>
                </c:pt>
                <c:pt idx="4">
                  <c:v>1.1499999999999999</c:v>
                </c:pt>
                <c:pt idx="5">
                  <c:v>1.18</c:v>
                </c:pt>
                <c:pt idx="6">
                  <c:v>1.22</c:v>
                </c:pt>
                <c:pt idx="7">
                  <c:v>1.1000000000000001</c:v>
                </c:pt>
                <c:pt idx="8">
                  <c:v>1.9</c:v>
                </c:pt>
                <c:pt idx="9">
                  <c:v>1.28</c:v>
                </c:pt>
                <c:pt idx="10">
                  <c:v>1.33</c:v>
                </c:pt>
                <c:pt idx="11">
                  <c:v>1.4</c:v>
                </c:pt>
                <c:pt idx="12">
                  <c:v>1.95</c:v>
                </c:pt>
                <c:pt idx="13">
                  <c:v>1.01</c:v>
                </c:pt>
                <c:pt idx="14">
                  <c:v>1.1000000000000001</c:v>
                </c:pt>
                <c:pt idx="15">
                  <c:v>1.1499999999999999</c:v>
                </c:pt>
                <c:pt idx="16">
                  <c:v>1.18</c:v>
                </c:pt>
                <c:pt idx="17">
                  <c:v>1.2</c:v>
                </c:pt>
                <c:pt idx="18">
                  <c:v>1.22</c:v>
                </c:pt>
                <c:pt idx="19">
                  <c:v>1.25</c:v>
                </c:pt>
                <c:pt idx="20">
                  <c:v>1.28</c:v>
                </c:pt>
                <c:pt idx="21">
                  <c:v>1.33</c:v>
                </c:pt>
                <c:pt idx="22">
                  <c:v>1.4</c:v>
                </c:pt>
                <c:pt idx="23">
                  <c:v>1.5</c:v>
                </c:pt>
                <c:pt idx="24">
                  <c:v>1.75</c:v>
                </c:pt>
                <c:pt idx="25">
                  <c:v>1.9</c:v>
                </c:pt>
                <c:pt idx="26">
                  <c:v>1.95</c:v>
                </c:pt>
              </c:numCache>
            </c:numRef>
          </c:xVal>
          <c:yVal>
            <c:numRef>
              <c:f>b!$F$2:$F$28</c:f>
              <c:numCache>
                <c:formatCode>General</c:formatCode>
                <c:ptCount val="27"/>
                <c:pt idx="0">
                  <c:v>85.443845835060102</c:v>
                </c:pt>
                <c:pt idx="1">
                  <c:v>86.566100290095335</c:v>
                </c:pt>
                <c:pt idx="2">
                  <c:v>89.01657687525902</c:v>
                </c:pt>
                <c:pt idx="3">
                  <c:v>0</c:v>
                </c:pt>
                <c:pt idx="4">
                  <c:v>0</c:v>
                </c:pt>
                <c:pt idx="5">
                  <c:v>2.3591131371736367</c:v>
                </c:pt>
                <c:pt idx="6">
                  <c:v>55.908412764193962</c:v>
                </c:pt>
                <c:pt idx="7">
                  <c:v>0</c:v>
                </c:pt>
                <c:pt idx="8">
                  <c:v>92.027351844177389</c:v>
                </c:pt>
                <c:pt idx="9">
                  <c:v>87.588893493576478</c:v>
                </c:pt>
                <c:pt idx="10">
                  <c:v>87.149191877331134</c:v>
                </c:pt>
                <c:pt idx="11">
                  <c:v>87.874430169912984</c:v>
                </c:pt>
                <c:pt idx="12">
                  <c:v>86.863655200994629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5.2703790087463602</c:v>
                </c:pt>
                <c:pt idx="17">
                  <c:v>40.969484936831876</c:v>
                </c:pt>
                <c:pt idx="18">
                  <c:v>90.831000971817303</c:v>
                </c:pt>
                <c:pt idx="19">
                  <c:v>112.25655976676386</c:v>
                </c:pt>
                <c:pt idx="20">
                  <c:v>113.76967930029156</c:v>
                </c:pt>
                <c:pt idx="21">
                  <c:v>113.03595724003888</c:v>
                </c:pt>
                <c:pt idx="22">
                  <c:v>113.97181729834793</c:v>
                </c:pt>
                <c:pt idx="23">
                  <c:v>113.26530612244899</c:v>
                </c:pt>
                <c:pt idx="24">
                  <c:v>112.910592808552</c:v>
                </c:pt>
                <c:pt idx="25">
                  <c:v>112.37512147716231</c:v>
                </c:pt>
                <c:pt idx="26">
                  <c:v>111.50145772594753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5-3E4D-BA31-286035E83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151711"/>
        <c:axId val="1049785551"/>
      </c:scatterChart>
      <c:valAx>
        <c:axId val="105015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85551"/>
        <c:crosses val="autoZero"/>
        <c:crossBetween val="midCat"/>
      </c:valAx>
      <c:valAx>
        <c:axId val="10497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5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Distance accuracy vs. 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q!$A$2:$A$11</c:f>
              <c:numCache>
                <c:formatCode>General</c:formatCode>
                <c:ptCount val="10"/>
                <c:pt idx="0">
                  <c:v>0.1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</c:numCache>
            </c:numRef>
          </c:xVal>
          <c:yVal>
            <c:numRef>
              <c:f>q!$E$2:$E$11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50.767509324492345</c:v>
                </c:pt>
                <c:pt idx="4">
                  <c:v>86.39743058433487</c:v>
                </c:pt>
                <c:pt idx="5">
                  <c:v>86.566100290095335</c:v>
                </c:pt>
                <c:pt idx="6">
                  <c:v>86.566100290095335</c:v>
                </c:pt>
                <c:pt idx="7">
                  <c:v>86.566100290095335</c:v>
                </c:pt>
                <c:pt idx="8">
                  <c:v>86.566100290095335</c:v>
                </c:pt>
                <c:pt idx="9">
                  <c:v>86.566100290095335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A-A247-BDFF-A3E37F66F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025199"/>
        <c:axId val="1056341583"/>
      </c:scatterChart>
      <c:valAx>
        <c:axId val="12480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341583"/>
        <c:crosses val="autoZero"/>
        <c:crossBetween val="midCat"/>
      </c:valAx>
      <c:valAx>
        <c:axId val="10563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2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628953</xdr:colOff>
      <xdr:row>18</xdr:row>
      <xdr:rowOff>159052</xdr:rowOff>
    </xdr:from>
    <xdr:to>
      <xdr:col>12</xdr:col>
      <xdr:colOff>238882</xdr:colOff>
      <xdr:row>32</xdr:row>
      <xdr:rowOff>57452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2F978-0B7A-E824-087F-54790C04B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258233</xdr:colOff>
      <xdr:row>20</xdr:row>
      <xdr:rowOff>84667</xdr:rowOff>
    </xdr:from>
    <xdr:to>
      <xdr:col>6</xdr:col>
      <xdr:colOff>325967</xdr:colOff>
      <xdr:row>33</xdr:row>
      <xdr:rowOff>186267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CF5711-F331-13BE-F9C3-419F3CB1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630766</xdr:colOff>
      <xdr:row>8</xdr:row>
      <xdr:rowOff>84666</xdr:rowOff>
    </xdr:from>
    <xdr:to>
      <xdr:col>11</xdr:col>
      <xdr:colOff>224366</xdr:colOff>
      <xdr:row>21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B34E2-8E6C-31DE-C4BD-5B8A3D671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598871</xdr:colOff>
      <xdr:row>22</xdr:row>
      <xdr:rowOff>155684</xdr:rowOff>
    </xdr:from>
    <xdr:to>
      <xdr:col>11</xdr:col>
      <xdr:colOff>244146</xdr:colOff>
      <xdr:row>35</xdr:row>
      <xdr:rowOff>194660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A452A5-864C-6CC5-5DB6-DE4E8D9F7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559248</xdr:colOff>
      <xdr:row>14</xdr:row>
      <xdr:rowOff>152889</xdr:rowOff>
    </xdr:from>
    <xdr:to>
      <xdr:col>10</xdr:col>
      <xdr:colOff>300745</xdr:colOff>
      <xdr:row>29</xdr:row>
      <xdr:rowOff>9466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8A845-5BB9-45EE-5DC9-12440B973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409002</xdr:colOff>
      <xdr:row>29</xdr:row>
      <xdr:rowOff>190552</xdr:rowOff>
    </xdr:from>
    <xdr:to>
      <xdr:col>9</xdr:col>
      <xdr:colOff>225513</xdr:colOff>
      <xdr:row>46</xdr:row>
      <xdr:rowOff>47477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B5D455-C1A3-AF4F-D168-FACC6DA2F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1121147</xdr:colOff>
      <xdr:row>17</xdr:row>
      <xdr:rowOff>44392</xdr:rowOff>
    </xdr:from>
    <xdr:to>
      <xdr:col>14</xdr:col>
      <xdr:colOff>78832</xdr:colOff>
      <xdr:row>36</xdr:row>
      <xdr:rowOff>18992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1BDBA2-667C-4915-F0CF-99D8D479D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42332</xdr:colOff>
      <xdr:row>28</xdr:row>
      <xdr:rowOff>180621</xdr:rowOff>
    </xdr:from>
    <xdr:to>
      <xdr:col>7</xdr:col>
      <xdr:colOff>897978</xdr:colOff>
      <xdr:row>46</xdr:row>
      <xdr:rowOff>192424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A8BFE1-EFF6-639E-C8DF-96BD34A2F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735919</xdr:colOff>
      <xdr:row>16</xdr:row>
      <xdr:rowOff>17462</xdr:rowOff>
    </xdr:from>
    <xdr:to>
      <xdr:col>10</xdr:col>
      <xdr:colOff>464909</xdr:colOff>
      <xdr:row>32</xdr:row>
      <xdr:rowOff>147411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338D7-E2D2-2B7C-EF47-D0CBA973A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DBE5F-CF7A-F54E-B0EC-416307941EE0}">
  <dimension ref="A1:H17"/>
  <sheetViews>
    <sheetView zoomScale="114" workbookViewId="0">
      <selection activeCell="F13" sqref="F13:G13"/>
    </sheetView>
  </sheetViews>
  <sheetFormatPr baseColWidth="10" defaultRowHeight="16" x14ac:dyDescent="0.2"/>
  <cols>
    <col min="3" max="4" width="18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</row>
    <row r="2" spans="1:8" x14ac:dyDescent="0.2">
      <c r="A2">
        <v>4</v>
      </c>
      <c r="B2">
        <v>0</v>
      </c>
      <c r="C2" t="s">
        <v>5</v>
      </c>
      <c r="D2" t="s">
        <v>6</v>
      </c>
      <c r="E2">
        <v>5.1902399999999998E-4</v>
      </c>
      <c r="F2">
        <v>0.75870000000000004</v>
      </c>
      <c r="G2">
        <f xml:space="preserve"> 1 - F2</f>
        <v>0.24129999999999996</v>
      </c>
      <c r="H2">
        <f>100 - ((G2-E2)/G2*100)</f>
        <v>0.21509490261085773</v>
      </c>
    </row>
    <row r="3" spans="1:8" x14ac:dyDescent="0.2">
      <c r="A3">
        <v>8</v>
      </c>
      <c r="B3">
        <v>1</v>
      </c>
      <c r="C3" t="s">
        <v>5</v>
      </c>
      <c r="D3" t="s">
        <v>6</v>
      </c>
      <c r="E3">
        <v>0.195802</v>
      </c>
      <c r="F3">
        <v>0.75870000000000004</v>
      </c>
      <c r="G3">
        <f t="shared" ref="G3:G17" si="0" xml:space="preserve"> 1 - F3</f>
        <v>0.24129999999999996</v>
      </c>
      <c r="H3">
        <f>100 - ((G3-E3)/G3*100)</f>
        <v>81.144633236634917</v>
      </c>
    </row>
    <row r="4" spans="1:8" x14ac:dyDescent="0.2">
      <c r="A4">
        <v>12</v>
      </c>
      <c r="B4">
        <v>0</v>
      </c>
      <c r="C4" t="s">
        <v>5</v>
      </c>
      <c r="D4" t="s">
        <v>6</v>
      </c>
      <c r="E4">
        <v>0.22519700000000001</v>
      </c>
      <c r="F4">
        <v>0.75870000000000004</v>
      </c>
      <c r="G4">
        <f t="shared" si="0"/>
        <v>0.24129999999999996</v>
      </c>
      <c r="H4">
        <f t="shared" ref="H3:H17" si="1">100 - ((G4-E4)/G4*100)</f>
        <v>93.326564442602589</v>
      </c>
    </row>
    <row r="5" spans="1:8" x14ac:dyDescent="0.2">
      <c r="A5">
        <v>16</v>
      </c>
      <c r="B5">
        <v>0</v>
      </c>
      <c r="C5" t="s">
        <v>5</v>
      </c>
      <c r="D5" t="s">
        <v>6</v>
      </c>
      <c r="E5">
        <v>0.225273</v>
      </c>
      <c r="F5">
        <v>0.75870000000000004</v>
      </c>
      <c r="G5">
        <f t="shared" si="0"/>
        <v>0.24129999999999996</v>
      </c>
      <c r="H5">
        <f t="shared" si="1"/>
        <v>93.358060505594707</v>
      </c>
    </row>
    <row r="6" spans="1:8" x14ac:dyDescent="0.2">
      <c r="A6">
        <v>20</v>
      </c>
      <c r="B6">
        <v>1</v>
      </c>
      <c r="C6" t="s">
        <v>5</v>
      </c>
      <c r="D6" t="s">
        <v>6</v>
      </c>
      <c r="E6">
        <v>0.178477</v>
      </c>
      <c r="F6">
        <v>0.75870000000000004</v>
      </c>
      <c r="G6">
        <f t="shared" si="0"/>
        <v>0.24129999999999996</v>
      </c>
      <c r="H6">
        <f t="shared" si="1"/>
        <v>73.96477414007461</v>
      </c>
    </row>
    <row r="7" spans="1:8" x14ac:dyDescent="0.2">
      <c r="A7">
        <v>24</v>
      </c>
      <c r="B7">
        <v>0</v>
      </c>
      <c r="C7" t="s">
        <v>5</v>
      </c>
      <c r="D7" t="s">
        <v>6</v>
      </c>
      <c r="E7">
        <v>0.14945</v>
      </c>
      <c r="F7">
        <v>0.75870000000000004</v>
      </c>
      <c r="G7">
        <f t="shared" si="0"/>
        <v>0.24129999999999996</v>
      </c>
      <c r="H7">
        <f t="shared" si="1"/>
        <v>61.935350186489856</v>
      </c>
    </row>
    <row r="8" spans="1:8" x14ac:dyDescent="0.2">
      <c r="A8">
        <v>28</v>
      </c>
      <c r="B8">
        <v>0</v>
      </c>
      <c r="C8" t="s">
        <v>5</v>
      </c>
      <c r="D8" t="s">
        <v>6</v>
      </c>
      <c r="E8">
        <v>0.12810199999999999</v>
      </c>
      <c r="F8">
        <v>0.75870000000000004</v>
      </c>
      <c r="G8">
        <f t="shared" si="0"/>
        <v>0.24129999999999996</v>
      </c>
      <c r="H8">
        <f t="shared" si="1"/>
        <v>53.088271860754254</v>
      </c>
    </row>
    <row r="9" spans="1:8" x14ac:dyDescent="0.2">
      <c r="A9">
        <v>31</v>
      </c>
      <c r="B9">
        <v>1</v>
      </c>
      <c r="C9" t="s">
        <v>5</v>
      </c>
      <c r="D9" t="s">
        <v>6</v>
      </c>
      <c r="E9">
        <v>0.115144</v>
      </c>
      <c r="F9">
        <v>0.75870000000000004</v>
      </c>
      <c r="G9">
        <f t="shared" si="0"/>
        <v>0.24129999999999996</v>
      </c>
      <c r="H9">
        <f t="shared" si="1"/>
        <v>47.718193120596773</v>
      </c>
    </row>
    <row r="10" spans="1:8" x14ac:dyDescent="0.2">
      <c r="A10">
        <v>4</v>
      </c>
      <c r="B10">
        <v>0</v>
      </c>
      <c r="C10" t="s">
        <v>7</v>
      </c>
      <c r="D10" t="s">
        <v>8</v>
      </c>
      <c r="E10">
        <v>0</v>
      </c>
      <c r="F10">
        <v>0.89710000000000001</v>
      </c>
      <c r="G10">
        <f t="shared" si="0"/>
        <v>0.10289999999999999</v>
      </c>
      <c r="H10">
        <f t="shared" si="1"/>
        <v>0</v>
      </c>
    </row>
    <row r="11" spans="1:8" x14ac:dyDescent="0.2">
      <c r="A11">
        <v>8</v>
      </c>
      <c r="C11" t="s">
        <v>7</v>
      </c>
      <c r="D11" t="s">
        <v>8</v>
      </c>
      <c r="E11">
        <v>0.106321</v>
      </c>
      <c r="F11">
        <v>0.89710000000000001</v>
      </c>
      <c r="G11">
        <f t="shared" si="0"/>
        <v>0.10289999999999999</v>
      </c>
      <c r="H11">
        <f t="shared" si="1"/>
        <v>103.32458697764821</v>
      </c>
    </row>
    <row r="12" spans="1:8" x14ac:dyDescent="0.2">
      <c r="A12">
        <v>12</v>
      </c>
      <c r="C12" t="s">
        <v>7</v>
      </c>
      <c r="D12" t="s">
        <v>8</v>
      </c>
      <c r="E12">
        <v>0.113043</v>
      </c>
      <c r="F12">
        <v>0.89710000000000001</v>
      </c>
      <c r="G12">
        <f t="shared" si="0"/>
        <v>0.10289999999999999</v>
      </c>
      <c r="H12">
        <f t="shared" si="1"/>
        <v>109.85714285714288</v>
      </c>
    </row>
    <row r="13" spans="1:8" x14ac:dyDescent="0.2">
      <c r="A13">
        <v>16</v>
      </c>
      <c r="C13" t="s">
        <v>7</v>
      </c>
      <c r="D13" t="s">
        <v>8</v>
      </c>
      <c r="E13">
        <v>0.10397000000000001</v>
      </c>
      <c r="F13">
        <v>0.89710000000000001</v>
      </c>
      <c r="G13">
        <f t="shared" si="0"/>
        <v>0.10289999999999999</v>
      </c>
      <c r="H13">
        <f t="shared" si="1"/>
        <v>101.03984450923228</v>
      </c>
    </row>
    <row r="14" spans="1:8" x14ac:dyDescent="0.2">
      <c r="A14">
        <v>20</v>
      </c>
      <c r="C14" t="s">
        <v>7</v>
      </c>
      <c r="D14" t="s">
        <v>8</v>
      </c>
      <c r="E14">
        <v>8.3614800000000003E-2</v>
      </c>
      <c r="F14">
        <v>0.89710000000000001</v>
      </c>
      <c r="G14">
        <f t="shared" si="0"/>
        <v>0.10289999999999999</v>
      </c>
      <c r="H14">
        <f t="shared" si="1"/>
        <v>81.258309037900887</v>
      </c>
    </row>
    <row r="15" spans="1:8" x14ac:dyDescent="0.2">
      <c r="A15">
        <v>24</v>
      </c>
      <c r="C15" t="s">
        <v>7</v>
      </c>
      <c r="D15" t="s">
        <v>8</v>
      </c>
      <c r="E15">
        <v>6.9678299999999999E-2</v>
      </c>
      <c r="F15">
        <v>0.89710000000000001</v>
      </c>
      <c r="G15">
        <f t="shared" si="0"/>
        <v>0.10289999999999999</v>
      </c>
      <c r="H15">
        <f t="shared" si="1"/>
        <v>67.71457725947522</v>
      </c>
    </row>
    <row r="16" spans="1:8" x14ac:dyDescent="0.2">
      <c r="A16">
        <v>28</v>
      </c>
      <c r="C16" t="s">
        <v>7</v>
      </c>
      <c r="D16" t="s">
        <v>8</v>
      </c>
      <c r="E16">
        <v>5.9882900000000003E-2</v>
      </c>
      <c r="F16">
        <v>0.89710000000000001</v>
      </c>
      <c r="G16">
        <f t="shared" si="0"/>
        <v>0.10289999999999999</v>
      </c>
      <c r="H16">
        <f t="shared" si="1"/>
        <v>58.195238095238103</v>
      </c>
    </row>
    <row r="17" spans="1:8" x14ac:dyDescent="0.2">
      <c r="A17">
        <v>31</v>
      </c>
      <c r="C17" t="s">
        <v>7</v>
      </c>
      <c r="D17" t="s">
        <v>8</v>
      </c>
      <c r="E17">
        <v>5.4302900000000001E-2</v>
      </c>
      <c r="F17">
        <v>0.89710000000000001</v>
      </c>
      <c r="G17">
        <f t="shared" si="0"/>
        <v>0.10289999999999999</v>
      </c>
      <c r="H17">
        <f>100 - ((G17-E17)/G17*100)</f>
        <v>52.772497570456764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58CC9-9993-9B43-B4A7-B6AF419B9EDE}">
  <dimension ref="A1:E13"/>
  <sheetViews>
    <sheetView tabSelected="1" workbookViewId="0">
      <selection activeCell="C8" sqref="C8:D9"/>
    </sheetView>
  </sheetViews>
  <sheetFormatPr baseColWidth="10" defaultRowHeight="16" x14ac:dyDescent="0.2"/>
  <sheetData>
    <row r="1" spans="1:5" x14ac:dyDescent="0.2">
      <c r="A1" t="s">
        <v>15</v>
      </c>
      <c r="B1" t="s">
        <v>4</v>
      </c>
      <c r="C1" t="s">
        <v>9</v>
      </c>
      <c r="D1" t="s">
        <v>16</v>
      </c>
      <c r="E1" t="s">
        <v>17</v>
      </c>
    </row>
    <row r="2" spans="1:5" x14ac:dyDescent="0.2">
      <c r="A2">
        <v>0.1</v>
      </c>
      <c r="B2">
        <v>0.214811</v>
      </c>
      <c r="C2">
        <v>0.75870000000000004</v>
      </c>
      <c r="D2">
        <f xml:space="preserve"> 1 - C2</f>
        <v>0.24129999999999996</v>
      </c>
      <c r="E2">
        <f>100 - ((D2-B2)/D2*100)</f>
        <v>89.022378781599684</v>
      </c>
    </row>
    <row r="3" spans="1:5" x14ac:dyDescent="0.2">
      <c r="A3">
        <v>10</v>
      </c>
      <c r="B3">
        <v>0.21885399999999999</v>
      </c>
      <c r="C3">
        <v>0.75870000000000004</v>
      </c>
      <c r="D3">
        <f t="shared" ref="D3:D8" si="0" xml:space="preserve"> 1 - C3</f>
        <v>0.24129999999999996</v>
      </c>
      <c r="E3">
        <f>100 - ((D3-B3)/D3*100)</f>
        <v>90.697886448404489</v>
      </c>
    </row>
    <row r="4" spans="1:5" x14ac:dyDescent="0.2">
      <c r="A4">
        <v>20</v>
      </c>
      <c r="B4">
        <v>0.20888399999999999</v>
      </c>
      <c r="C4">
        <v>0.75870000000000004</v>
      </c>
      <c r="D4">
        <f t="shared" si="0"/>
        <v>0.24129999999999996</v>
      </c>
      <c r="E4">
        <f>100 - ((D4-B4)/D4*100)</f>
        <v>86.566100290095335</v>
      </c>
    </row>
    <row r="5" spans="1:5" x14ac:dyDescent="0.2">
      <c r="A5">
        <v>30</v>
      </c>
      <c r="B5">
        <v>0.20888399999999999</v>
      </c>
      <c r="C5">
        <v>0.75870000000000004</v>
      </c>
      <c r="D5">
        <f t="shared" si="0"/>
        <v>0.24129999999999996</v>
      </c>
      <c r="E5">
        <f t="shared" ref="E5:E13" si="1">100 - ((D5-B5)/D5*100)</f>
        <v>86.566100290095335</v>
      </c>
    </row>
    <row r="6" spans="1:5" x14ac:dyDescent="0.2">
      <c r="A6">
        <v>40</v>
      </c>
      <c r="B6">
        <v>0.22262499999999999</v>
      </c>
      <c r="C6">
        <v>0.75870000000000004</v>
      </c>
      <c r="D6">
        <f t="shared" si="0"/>
        <v>0.24129999999999996</v>
      </c>
      <c r="E6">
        <f t="shared" si="1"/>
        <v>92.260671363447997</v>
      </c>
    </row>
    <row r="7" spans="1:5" x14ac:dyDescent="0.2">
      <c r="A7">
        <v>60</v>
      </c>
      <c r="B7">
        <v>0.22262499999999999</v>
      </c>
      <c r="C7">
        <v>0.75870000000000004</v>
      </c>
      <c r="D7">
        <f t="shared" si="0"/>
        <v>0.24129999999999996</v>
      </c>
      <c r="E7">
        <f t="shared" si="1"/>
        <v>92.260671363447997</v>
      </c>
    </row>
    <row r="8" spans="1:5" x14ac:dyDescent="0.2">
      <c r="A8">
        <v>0.1</v>
      </c>
      <c r="B8">
        <v>0.118062</v>
      </c>
      <c r="C8">
        <v>0.89710000000000001</v>
      </c>
      <c r="D8">
        <f xml:space="preserve"> 1 - C8</f>
        <v>0.10289999999999999</v>
      </c>
      <c r="E8">
        <f t="shared" si="1"/>
        <v>114.73469387755102</v>
      </c>
    </row>
    <row r="9" spans="1:5" x14ac:dyDescent="0.2">
      <c r="A9">
        <v>10</v>
      </c>
      <c r="B9">
        <v>0.11705500000000001</v>
      </c>
      <c r="C9">
        <v>0.89710000000000001</v>
      </c>
      <c r="D9">
        <f xml:space="preserve"> 1 - C9</f>
        <v>0.10289999999999999</v>
      </c>
      <c r="E9">
        <f t="shared" si="1"/>
        <v>113.75607385811469</v>
      </c>
    </row>
    <row r="10" spans="1:5" x14ac:dyDescent="0.2">
      <c r="A10">
        <v>20</v>
      </c>
      <c r="B10">
        <v>0.11655</v>
      </c>
      <c r="C10">
        <v>0.89710000000000001</v>
      </c>
      <c r="D10">
        <f xml:space="preserve"> 1 - C10</f>
        <v>0.10289999999999999</v>
      </c>
      <c r="E10">
        <f t="shared" si="1"/>
        <v>113.26530612244899</v>
      </c>
    </row>
    <row r="11" spans="1:5" x14ac:dyDescent="0.2">
      <c r="A11">
        <v>30</v>
      </c>
      <c r="B11">
        <v>0.11655</v>
      </c>
      <c r="C11">
        <v>0.89710000000000001</v>
      </c>
      <c r="D11">
        <f t="shared" ref="D11:D13" si="2" xml:space="preserve"> 1 - C11</f>
        <v>0.10289999999999999</v>
      </c>
      <c r="E11">
        <f t="shared" si="1"/>
        <v>113.26530612244899</v>
      </c>
    </row>
    <row r="12" spans="1:5" x14ac:dyDescent="0.2">
      <c r="A12">
        <v>40</v>
      </c>
      <c r="B12">
        <v>0.116687</v>
      </c>
      <c r="C12">
        <v>0.89710000000000001</v>
      </c>
      <c r="D12">
        <f t="shared" si="2"/>
        <v>0.10289999999999999</v>
      </c>
      <c r="E12">
        <f t="shared" si="1"/>
        <v>113.39844509232265</v>
      </c>
    </row>
    <row r="13" spans="1:5" x14ac:dyDescent="0.2">
      <c r="A13">
        <v>60</v>
      </c>
      <c r="B13">
        <v>0.116687</v>
      </c>
      <c r="C13">
        <v>0.89710000000000001</v>
      </c>
      <c r="D13">
        <f t="shared" si="2"/>
        <v>0.10289999999999999</v>
      </c>
      <c r="E13">
        <f t="shared" si="1"/>
        <v>113.39844509232265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7EB5A-CCA5-A743-A1D2-67B9419F1552}">
  <dimension ref="A1:F11"/>
  <sheetViews>
    <sheetView zoomScale="107" workbookViewId="0">
      <selection activeCell="F7" sqref="F7"/>
    </sheetView>
  </sheetViews>
  <sheetFormatPr baseColWidth="10" defaultRowHeight="16" x14ac:dyDescent="0.2"/>
  <sheetData>
    <row r="1" spans="1:6" x14ac:dyDescent="0.2">
      <c r="A1" t="s">
        <v>12</v>
      </c>
      <c r="B1" t="s">
        <v>1</v>
      </c>
      <c r="C1" t="s">
        <v>4</v>
      </c>
      <c r="D1" t="s">
        <v>9</v>
      </c>
      <c r="E1" t="s">
        <v>10</v>
      </c>
      <c r="F1" t="s">
        <v>11</v>
      </c>
    </row>
    <row r="2" spans="1:6" x14ac:dyDescent="0.2">
      <c r="A2">
        <v>1</v>
      </c>
      <c r="B2">
        <v>0</v>
      </c>
      <c r="C2">
        <v>3.5335199999999997E-2</v>
      </c>
      <c r="D2">
        <v>0.75870000000000004</v>
      </c>
      <c r="E2">
        <f xml:space="preserve"> 1 - D2</f>
        <v>0.24129999999999996</v>
      </c>
      <c r="F2">
        <f>100 - ((E2-C2)/E2*100)</f>
        <v>14.64368006630751</v>
      </c>
    </row>
    <row r="3" spans="1:6" x14ac:dyDescent="0.2">
      <c r="A3">
        <v>10</v>
      </c>
      <c r="B3">
        <v>0</v>
      </c>
      <c r="C3">
        <v>0.21604100000000001</v>
      </c>
      <c r="D3">
        <v>0.75870000000000004</v>
      </c>
      <c r="E3">
        <f t="shared" ref="E3:E9" si="0" xml:space="preserve"> 1 - D3</f>
        <v>0.24129999999999996</v>
      </c>
      <c r="F3">
        <f t="shared" ref="F3:F11" si="1">100 - ((E3-C3)/E3*100)</f>
        <v>89.532117695814364</v>
      </c>
    </row>
    <row r="4" spans="1:6" x14ac:dyDescent="0.2">
      <c r="A4">
        <v>20</v>
      </c>
      <c r="B4">
        <v>137</v>
      </c>
      <c r="C4">
        <v>0.22620999999999999</v>
      </c>
      <c r="D4">
        <v>0.75870000000000004</v>
      </c>
      <c r="E4">
        <f t="shared" si="0"/>
        <v>0.24129999999999996</v>
      </c>
      <c r="F4">
        <f>100 - ((E4-C4)/E4*100)</f>
        <v>93.746373808537101</v>
      </c>
    </row>
    <row r="5" spans="1:6" x14ac:dyDescent="0.2">
      <c r="A5">
        <v>40</v>
      </c>
      <c r="B5">
        <v>0</v>
      </c>
      <c r="C5">
        <v>0.20250199999999999</v>
      </c>
      <c r="D5">
        <v>0.75870000000000004</v>
      </c>
      <c r="E5">
        <f t="shared" si="0"/>
        <v>0.24129999999999996</v>
      </c>
      <c r="F5">
        <f t="shared" si="1"/>
        <v>83.921259842519689</v>
      </c>
    </row>
    <row r="6" spans="1:6" x14ac:dyDescent="0.2">
      <c r="A6">
        <v>50</v>
      </c>
      <c r="B6">
        <v>25</v>
      </c>
      <c r="C6">
        <v>0.22511800000000001</v>
      </c>
      <c r="D6">
        <v>0.75870000000000004</v>
      </c>
      <c r="E6">
        <f t="shared" si="0"/>
        <v>0.24129999999999996</v>
      </c>
      <c r="F6">
        <f>100 - ((E6-C6)/E6*100)</f>
        <v>93.293825113966037</v>
      </c>
    </row>
    <row r="7" spans="1:6" x14ac:dyDescent="0.2">
      <c r="A7">
        <v>1</v>
      </c>
      <c r="C7">
        <v>1.6127800000000001</v>
      </c>
      <c r="D7">
        <v>0.89710000000000001</v>
      </c>
      <c r="E7">
        <f xml:space="preserve"> 1 - D7</f>
        <v>0.10289999999999999</v>
      </c>
      <c r="F7">
        <f t="shared" ref="F7:F10" si="2">100 - (ABS(E7-C7)/E7*100)</f>
        <v>-1367.3275024295435</v>
      </c>
    </row>
    <row r="8" spans="1:6" x14ac:dyDescent="0.2">
      <c r="A8">
        <v>10</v>
      </c>
      <c r="C8">
        <v>0.115672</v>
      </c>
      <c r="D8">
        <v>0.89710000000000001</v>
      </c>
      <c r="E8">
        <f xml:space="preserve"> 1 - D8</f>
        <v>0.10289999999999999</v>
      </c>
      <c r="F8">
        <f t="shared" si="2"/>
        <v>87.587949465500486</v>
      </c>
    </row>
    <row r="9" spans="1:6" x14ac:dyDescent="0.2">
      <c r="A9">
        <v>20</v>
      </c>
      <c r="C9">
        <v>0.116245</v>
      </c>
      <c r="D9">
        <v>0.89710000000000001</v>
      </c>
      <c r="E9">
        <f t="shared" ref="E9:E11" si="3" xml:space="preserve"> 1 - D9</f>
        <v>0.10289999999999999</v>
      </c>
      <c r="F9">
        <f t="shared" si="2"/>
        <v>87.03109815354712</v>
      </c>
    </row>
    <row r="10" spans="1:6" x14ac:dyDescent="0.2">
      <c r="A10">
        <v>40</v>
      </c>
      <c r="C10">
        <v>0.104808</v>
      </c>
      <c r="D10">
        <v>0.89710000000000001</v>
      </c>
      <c r="E10">
        <f t="shared" si="3"/>
        <v>0.10289999999999999</v>
      </c>
      <c r="F10">
        <f>100 - (ABS(E10-C10)/E10*100)</f>
        <v>98.145772594752174</v>
      </c>
    </row>
    <row r="11" spans="1:6" x14ac:dyDescent="0.2">
      <c r="A11">
        <v>50</v>
      </c>
      <c r="C11">
        <v>0.11622499999999999</v>
      </c>
      <c r="D11">
        <v>0.89710000000000001</v>
      </c>
      <c r="E11">
        <f t="shared" si="3"/>
        <v>0.10289999999999999</v>
      </c>
      <c r="F11">
        <f>100 - (ABS(E11-C11)/E11*100)</f>
        <v>87.050534499514086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6EFFB-1BF5-424B-88A3-559082DD89C4}">
  <dimension ref="A1:H28"/>
  <sheetViews>
    <sheetView zoomScale="99" workbookViewId="0">
      <selection activeCell="F2" activeCellId="1" sqref="A2:A28 F2:F28"/>
    </sheetView>
  </sheetViews>
  <sheetFormatPr baseColWidth="10" defaultRowHeight="16" x14ac:dyDescent="0.2"/>
  <cols>
    <col min="7" max="7" width="20.1640625" customWidth="1"/>
    <col min="8" max="8" width="27.1640625" customWidth="1"/>
  </cols>
  <sheetData>
    <row r="1" spans="1:8" x14ac:dyDescent="0.2">
      <c r="A1" t="s">
        <v>13</v>
      </c>
      <c r="B1" t="s">
        <v>1</v>
      </c>
      <c r="C1" t="s">
        <v>4</v>
      </c>
      <c r="D1" t="s">
        <v>9</v>
      </c>
      <c r="E1" t="s">
        <v>10</v>
      </c>
      <c r="F1" t="s">
        <v>11</v>
      </c>
      <c r="G1" t="s">
        <v>2</v>
      </c>
      <c r="H1" t="s">
        <v>3</v>
      </c>
    </row>
    <row r="2" spans="1:8" x14ac:dyDescent="0.2">
      <c r="A2">
        <v>1.75</v>
      </c>
      <c r="B2">
        <v>1</v>
      </c>
      <c r="C2">
        <v>0.206176</v>
      </c>
      <c r="D2">
        <v>0.75870000000000004</v>
      </c>
      <c r="E2">
        <f xml:space="preserve"> 1 - D2</f>
        <v>0.24129999999999996</v>
      </c>
      <c r="F2">
        <f>100 - ((E2-C2)/E2*100)</f>
        <v>85.443845835060102</v>
      </c>
      <c r="G2" t="s">
        <v>5</v>
      </c>
      <c r="H2" t="s">
        <v>6</v>
      </c>
    </row>
    <row r="3" spans="1:8" x14ac:dyDescent="0.2">
      <c r="A3">
        <v>1.5</v>
      </c>
      <c r="B3">
        <v>0</v>
      </c>
      <c r="C3">
        <v>0.20888399999999999</v>
      </c>
      <c r="D3">
        <v>0.75870000000000004</v>
      </c>
      <c r="E3">
        <f t="shared" ref="E3:E14" si="0" xml:space="preserve"> 1 - D3</f>
        <v>0.24129999999999996</v>
      </c>
      <c r="F3">
        <f t="shared" ref="F3:F10" si="1">100 - ((E3-C3)/E3*100)</f>
        <v>86.566100290095335</v>
      </c>
      <c r="G3" t="s">
        <v>5</v>
      </c>
      <c r="H3" t="s">
        <v>6</v>
      </c>
    </row>
    <row r="4" spans="1:8" x14ac:dyDescent="0.2">
      <c r="A4">
        <v>1.25</v>
      </c>
      <c r="B4">
        <v>1</v>
      </c>
      <c r="C4">
        <v>0.21479699999999999</v>
      </c>
      <c r="D4">
        <v>0.75870000000000004</v>
      </c>
      <c r="E4">
        <f t="shared" si="0"/>
        <v>0.24129999999999996</v>
      </c>
      <c r="F4">
        <f>100 - ((E4-C4)/E4*100)</f>
        <v>89.01657687525902</v>
      </c>
      <c r="G4" t="s">
        <v>5</v>
      </c>
      <c r="H4" t="s">
        <v>6</v>
      </c>
    </row>
    <row r="5" spans="1:8" x14ac:dyDescent="0.2">
      <c r="A5">
        <v>1.01</v>
      </c>
      <c r="B5">
        <v>3</v>
      </c>
      <c r="C5">
        <v>0</v>
      </c>
      <c r="D5">
        <v>0.75870000000000004</v>
      </c>
      <c r="E5">
        <f t="shared" si="0"/>
        <v>0.24129999999999996</v>
      </c>
      <c r="F5">
        <f t="shared" si="1"/>
        <v>0</v>
      </c>
      <c r="G5" t="s">
        <v>5</v>
      </c>
      <c r="H5" t="s">
        <v>6</v>
      </c>
    </row>
    <row r="6" spans="1:8" x14ac:dyDescent="0.2">
      <c r="A6">
        <v>1.1499999999999999</v>
      </c>
      <c r="C6">
        <v>0</v>
      </c>
      <c r="D6">
        <v>0.75870000000000004</v>
      </c>
      <c r="E6">
        <f xml:space="preserve"> 1 - D6</f>
        <v>0.24129999999999996</v>
      </c>
      <c r="F6">
        <f t="shared" si="1"/>
        <v>0</v>
      </c>
      <c r="G6" t="s">
        <v>5</v>
      </c>
      <c r="H6" t="s">
        <v>6</v>
      </c>
    </row>
    <row r="7" spans="1:8" x14ac:dyDescent="0.2">
      <c r="A7">
        <v>1.18</v>
      </c>
      <c r="C7">
        <v>5.6925400000000003E-3</v>
      </c>
      <c r="D7">
        <v>0.75870000000000004</v>
      </c>
      <c r="E7">
        <f t="shared" si="0"/>
        <v>0.24129999999999996</v>
      </c>
      <c r="F7">
        <f t="shared" si="1"/>
        <v>2.3591131371736367</v>
      </c>
      <c r="G7" t="s">
        <v>5</v>
      </c>
      <c r="H7" t="s">
        <v>6</v>
      </c>
    </row>
    <row r="8" spans="1:8" x14ac:dyDescent="0.2">
      <c r="A8">
        <v>1.22</v>
      </c>
      <c r="C8">
        <v>0.134907</v>
      </c>
      <c r="D8">
        <v>0.75870000000000004</v>
      </c>
      <c r="E8">
        <f t="shared" si="0"/>
        <v>0.24129999999999996</v>
      </c>
      <c r="F8">
        <f t="shared" si="1"/>
        <v>55.908412764193962</v>
      </c>
      <c r="G8" t="s">
        <v>5</v>
      </c>
      <c r="H8" t="s">
        <v>6</v>
      </c>
    </row>
    <row r="9" spans="1:8" x14ac:dyDescent="0.2">
      <c r="A9">
        <v>1.1000000000000001</v>
      </c>
      <c r="C9">
        <v>0</v>
      </c>
      <c r="D9">
        <v>0.75870000000000004</v>
      </c>
      <c r="E9">
        <f t="shared" si="0"/>
        <v>0.24129999999999996</v>
      </c>
      <c r="F9">
        <f t="shared" si="1"/>
        <v>0</v>
      </c>
      <c r="G9" t="s">
        <v>5</v>
      </c>
      <c r="H9" t="s">
        <v>6</v>
      </c>
    </row>
    <row r="10" spans="1:8" x14ac:dyDescent="0.2">
      <c r="A10">
        <v>1.9</v>
      </c>
      <c r="C10">
        <v>0.22206200000000001</v>
      </c>
      <c r="D10">
        <v>0.75870000000000004</v>
      </c>
      <c r="E10">
        <f xml:space="preserve"> 1 - D10</f>
        <v>0.24129999999999996</v>
      </c>
      <c r="F10">
        <f>100 - ((E10-C10)/E10*100)</f>
        <v>92.027351844177389</v>
      </c>
      <c r="G10" t="s">
        <v>5</v>
      </c>
      <c r="H10" t="s">
        <v>6</v>
      </c>
    </row>
    <row r="11" spans="1:8" x14ac:dyDescent="0.2">
      <c r="A11">
        <v>1.28</v>
      </c>
      <c r="C11">
        <v>0.21135200000000001</v>
      </c>
      <c r="D11">
        <v>0.75870000000000004</v>
      </c>
      <c r="E11">
        <f xml:space="preserve"> 1 - D11</f>
        <v>0.24129999999999996</v>
      </c>
      <c r="F11">
        <f t="shared" ref="F11:F28" si="2">100 - ((E11-C11)/E11*100)</f>
        <v>87.588893493576478</v>
      </c>
      <c r="G11" t="s">
        <v>5</v>
      </c>
      <c r="H11" t="s">
        <v>6</v>
      </c>
    </row>
    <row r="12" spans="1:8" x14ac:dyDescent="0.2">
      <c r="A12">
        <v>1.33</v>
      </c>
      <c r="C12">
        <v>0.21029100000000001</v>
      </c>
      <c r="D12">
        <v>0.75870000000000004</v>
      </c>
      <c r="E12">
        <f t="shared" si="0"/>
        <v>0.24129999999999996</v>
      </c>
      <c r="F12">
        <f t="shared" si="2"/>
        <v>87.149191877331134</v>
      </c>
      <c r="G12" t="s">
        <v>5</v>
      </c>
      <c r="H12" t="s">
        <v>6</v>
      </c>
    </row>
    <row r="13" spans="1:8" x14ac:dyDescent="0.2">
      <c r="A13">
        <v>1.4</v>
      </c>
      <c r="C13">
        <v>0.21204100000000001</v>
      </c>
      <c r="D13">
        <v>0.75870000000000004</v>
      </c>
      <c r="E13">
        <f t="shared" si="0"/>
        <v>0.24129999999999996</v>
      </c>
      <c r="F13">
        <f t="shared" si="2"/>
        <v>87.874430169912984</v>
      </c>
      <c r="G13" t="s">
        <v>5</v>
      </c>
      <c r="H13" t="s">
        <v>6</v>
      </c>
    </row>
    <row r="14" spans="1:8" x14ac:dyDescent="0.2">
      <c r="A14">
        <v>1.95</v>
      </c>
      <c r="C14">
        <v>0.20960200000000001</v>
      </c>
      <c r="D14">
        <v>0.75870000000000004</v>
      </c>
      <c r="E14">
        <f t="shared" si="0"/>
        <v>0.24129999999999996</v>
      </c>
      <c r="F14">
        <f t="shared" si="2"/>
        <v>86.863655200994629</v>
      </c>
      <c r="G14" t="s">
        <v>5</v>
      </c>
      <c r="H14" t="s">
        <v>6</v>
      </c>
    </row>
    <row r="15" spans="1:8" x14ac:dyDescent="0.2">
      <c r="A15">
        <v>1.01</v>
      </c>
      <c r="C15">
        <v>0</v>
      </c>
      <c r="D15">
        <v>0.89710000000000001</v>
      </c>
      <c r="E15">
        <f xml:space="preserve"> 1 - D15</f>
        <v>0.10289999999999999</v>
      </c>
      <c r="F15">
        <f t="shared" si="2"/>
        <v>0</v>
      </c>
    </row>
    <row r="16" spans="1:8" x14ac:dyDescent="0.2">
      <c r="A16">
        <v>1.1000000000000001</v>
      </c>
      <c r="C16">
        <v>0</v>
      </c>
      <c r="D16">
        <v>0.89710000000000001</v>
      </c>
      <c r="E16">
        <f xml:space="preserve"> 1 - D16</f>
        <v>0.10289999999999999</v>
      </c>
      <c r="F16">
        <f t="shared" si="2"/>
        <v>0</v>
      </c>
    </row>
    <row r="17" spans="1:6" x14ac:dyDescent="0.2">
      <c r="A17">
        <v>1.1499999999999999</v>
      </c>
      <c r="C17">
        <v>0</v>
      </c>
      <c r="D17">
        <v>0.89710000000000001</v>
      </c>
      <c r="E17">
        <f xml:space="preserve"> 1 - D17</f>
        <v>0.10289999999999999</v>
      </c>
      <c r="F17">
        <f t="shared" si="2"/>
        <v>0</v>
      </c>
    </row>
    <row r="18" spans="1:6" x14ac:dyDescent="0.2">
      <c r="A18">
        <v>1.18</v>
      </c>
      <c r="C18">
        <v>5.4232200000000003E-3</v>
      </c>
      <c r="D18">
        <v>0.89710000000000001</v>
      </c>
      <c r="E18">
        <f xml:space="preserve"> 1 - D18</f>
        <v>0.10289999999999999</v>
      </c>
      <c r="F18">
        <f t="shared" si="2"/>
        <v>5.2703790087463602</v>
      </c>
    </row>
    <row r="19" spans="1:6" x14ac:dyDescent="0.2">
      <c r="A19">
        <v>1.2</v>
      </c>
      <c r="C19">
        <v>4.2157600000000003E-2</v>
      </c>
      <c r="D19">
        <v>0.89710000000000001</v>
      </c>
      <c r="E19">
        <f xml:space="preserve"> 1 - D19</f>
        <v>0.10289999999999999</v>
      </c>
      <c r="F19">
        <f t="shared" si="2"/>
        <v>40.969484936831876</v>
      </c>
    </row>
    <row r="20" spans="1:6" x14ac:dyDescent="0.2">
      <c r="A20">
        <v>1.22</v>
      </c>
      <c r="C20">
        <v>9.3465099999999995E-2</v>
      </c>
      <c r="D20">
        <v>0.89710000000000001</v>
      </c>
      <c r="E20">
        <f xml:space="preserve"> 1 - D20</f>
        <v>0.10289999999999999</v>
      </c>
      <c r="F20">
        <f t="shared" si="2"/>
        <v>90.831000971817303</v>
      </c>
    </row>
    <row r="21" spans="1:6" x14ac:dyDescent="0.2">
      <c r="A21">
        <v>1.25</v>
      </c>
      <c r="C21">
        <v>0.115512</v>
      </c>
      <c r="D21">
        <v>0.89710000000000001</v>
      </c>
      <c r="E21">
        <f xml:space="preserve"> 1 - D21</f>
        <v>0.10289999999999999</v>
      </c>
      <c r="F21">
        <f t="shared" si="2"/>
        <v>112.25655976676386</v>
      </c>
    </row>
    <row r="22" spans="1:6" x14ac:dyDescent="0.2">
      <c r="A22">
        <v>1.28</v>
      </c>
      <c r="C22">
        <v>0.11706900000000001</v>
      </c>
      <c r="D22">
        <v>0.89710000000000001</v>
      </c>
      <c r="E22">
        <f xml:space="preserve"> 1 - D22</f>
        <v>0.10289999999999999</v>
      </c>
      <c r="F22">
        <f t="shared" si="2"/>
        <v>113.76967930029156</v>
      </c>
    </row>
    <row r="23" spans="1:6" x14ac:dyDescent="0.2">
      <c r="A23">
        <v>1.33</v>
      </c>
      <c r="C23">
        <v>0.116314</v>
      </c>
      <c r="D23">
        <v>0.89710000000000001</v>
      </c>
      <c r="E23">
        <f xml:space="preserve"> 1 - D23</f>
        <v>0.10289999999999999</v>
      </c>
      <c r="F23">
        <f t="shared" si="2"/>
        <v>113.03595724003888</v>
      </c>
    </row>
    <row r="24" spans="1:6" x14ac:dyDescent="0.2">
      <c r="A24">
        <v>1.4</v>
      </c>
      <c r="C24">
        <v>0.11727700000000001</v>
      </c>
      <c r="D24">
        <v>0.89710000000000001</v>
      </c>
      <c r="E24">
        <f xml:space="preserve"> 1 - D24</f>
        <v>0.10289999999999999</v>
      </c>
      <c r="F24">
        <f t="shared" si="2"/>
        <v>113.97181729834793</v>
      </c>
    </row>
    <row r="25" spans="1:6" x14ac:dyDescent="0.2">
      <c r="A25">
        <v>1.5</v>
      </c>
      <c r="C25">
        <v>0.11655</v>
      </c>
      <c r="D25">
        <v>0.89710000000000001</v>
      </c>
      <c r="E25">
        <f xml:space="preserve"> 1 - D25</f>
        <v>0.10289999999999999</v>
      </c>
      <c r="F25">
        <f t="shared" si="2"/>
        <v>113.26530612244899</v>
      </c>
    </row>
    <row r="26" spans="1:6" x14ac:dyDescent="0.2">
      <c r="A26">
        <v>1.75</v>
      </c>
      <c r="C26">
        <v>0.116185</v>
      </c>
      <c r="D26">
        <v>0.89710000000000001</v>
      </c>
      <c r="E26">
        <f xml:space="preserve"> 1 - D26</f>
        <v>0.10289999999999999</v>
      </c>
      <c r="F26">
        <f t="shared" si="2"/>
        <v>112.910592808552</v>
      </c>
    </row>
    <row r="27" spans="1:6" x14ac:dyDescent="0.2">
      <c r="A27">
        <v>1.9</v>
      </c>
      <c r="C27">
        <v>0.115634</v>
      </c>
      <c r="D27">
        <v>0.89710000000000001</v>
      </c>
      <c r="E27">
        <f xml:space="preserve"> 1 - D27</f>
        <v>0.10289999999999999</v>
      </c>
      <c r="F27">
        <f t="shared" si="2"/>
        <v>112.37512147716231</v>
      </c>
    </row>
    <row r="28" spans="1:6" x14ac:dyDescent="0.2">
      <c r="A28">
        <v>1.95</v>
      </c>
      <c r="C28">
        <v>0.114735</v>
      </c>
      <c r="D28">
        <v>0.89710000000000001</v>
      </c>
      <c r="E28">
        <f xml:space="preserve"> 1 - D28</f>
        <v>0.10289999999999999</v>
      </c>
      <c r="F28">
        <f t="shared" si="2"/>
        <v>111.50145772594753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E0E8A-1E19-BA4B-B9B8-B8F32F224C9F}">
  <dimension ref="A1:E15"/>
  <sheetViews>
    <sheetView zoomScale="112" workbookViewId="0">
      <selection activeCell="E2" activeCellId="1" sqref="A2:A11 E2:E11"/>
    </sheetView>
  </sheetViews>
  <sheetFormatPr baseColWidth="10" defaultRowHeight="16" x14ac:dyDescent="0.2"/>
  <sheetData>
    <row r="1" spans="1:5" x14ac:dyDescent="0.2">
      <c r="A1" t="s">
        <v>14</v>
      </c>
      <c r="B1" t="s">
        <v>4</v>
      </c>
      <c r="C1" s="1" t="s">
        <v>9</v>
      </c>
      <c r="D1" s="1" t="s">
        <v>10</v>
      </c>
      <c r="E1" s="1" t="s">
        <v>11</v>
      </c>
    </row>
    <row r="2" spans="1:5" x14ac:dyDescent="0.2">
      <c r="A2">
        <v>0.1</v>
      </c>
      <c r="B2">
        <v>0</v>
      </c>
      <c r="C2">
        <v>0.75870000000000004</v>
      </c>
      <c r="D2">
        <f xml:space="preserve"> 1 - C2</f>
        <v>0.24129999999999996</v>
      </c>
      <c r="E2" s="1">
        <f>100 - ((D2-B2)/D2*100)</f>
        <v>0</v>
      </c>
    </row>
    <row r="3" spans="1:5" x14ac:dyDescent="0.2">
      <c r="A3">
        <v>10</v>
      </c>
      <c r="B3">
        <v>0</v>
      </c>
      <c r="C3">
        <v>0.75870000000000004</v>
      </c>
      <c r="D3">
        <f t="shared" ref="D3:D11" si="0" xml:space="preserve"> 1 - C3</f>
        <v>0.24129999999999996</v>
      </c>
      <c r="E3" s="1">
        <f t="shared" ref="E3:E8" si="1">100 - ((D3-B3)/D3*100)</f>
        <v>0</v>
      </c>
    </row>
    <row r="4" spans="1:5" x14ac:dyDescent="0.2">
      <c r="A4">
        <v>20</v>
      </c>
      <c r="B4">
        <v>0</v>
      </c>
      <c r="C4">
        <v>0.75870000000000004</v>
      </c>
      <c r="D4">
        <f t="shared" si="0"/>
        <v>0.24129999999999996</v>
      </c>
      <c r="E4" s="1">
        <f t="shared" si="1"/>
        <v>0</v>
      </c>
    </row>
    <row r="5" spans="1:5" x14ac:dyDescent="0.2">
      <c r="A5">
        <v>30</v>
      </c>
      <c r="B5">
        <v>0.122502</v>
      </c>
      <c r="C5">
        <v>0.75870000000000004</v>
      </c>
      <c r="D5">
        <f t="shared" si="0"/>
        <v>0.24129999999999996</v>
      </c>
      <c r="E5" s="1">
        <f>100 - ((D5-B5)/D5*100)</f>
        <v>50.767509324492345</v>
      </c>
    </row>
    <row r="6" spans="1:5" ht="15" customHeight="1" x14ac:dyDescent="0.2">
      <c r="A6">
        <v>40</v>
      </c>
      <c r="B6">
        <v>0.208477</v>
      </c>
      <c r="C6">
        <v>0.75870000000000004</v>
      </c>
      <c r="D6">
        <f t="shared" si="0"/>
        <v>0.24129999999999996</v>
      </c>
      <c r="E6" s="1">
        <f>100 - ((D6-B6)/D6*100)</f>
        <v>86.39743058433487</v>
      </c>
    </row>
    <row r="7" spans="1:5" x14ac:dyDescent="0.2">
      <c r="A7">
        <v>60</v>
      </c>
      <c r="B7">
        <v>0.20888399999999999</v>
      </c>
      <c r="C7">
        <v>0.75870000000000004</v>
      </c>
      <c r="D7">
        <f xml:space="preserve"> 1 - C7</f>
        <v>0.24129999999999996</v>
      </c>
      <c r="E7" s="1">
        <f t="shared" si="1"/>
        <v>86.566100290095335</v>
      </c>
    </row>
    <row r="8" spans="1:5" x14ac:dyDescent="0.2">
      <c r="A8">
        <v>80</v>
      </c>
      <c r="B8">
        <v>0.20888399999999999</v>
      </c>
      <c r="C8">
        <v>0.75870000000000004</v>
      </c>
      <c r="D8">
        <f t="shared" si="0"/>
        <v>0.24129999999999996</v>
      </c>
      <c r="E8" s="1">
        <f t="shared" si="1"/>
        <v>86.566100290095335</v>
      </c>
    </row>
    <row r="9" spans="1:5" x14ac:dyDescent="0.2">
      <c r="A9">
        <v>90</v>
      </c>
      <c r="B9">
        <v>0.20888399999999999</v>
      </c>
      <c r="C9">
        <v>0.75870000000000004</v>
      </c>
      <c r="D9">
        <f t="shared" si="0"/>
        <v>0.24129999999999996</v>
      </c>
      <c r="E9" s="1">
        <f>100 - ((D9-B9)/D9*100)</f>
        <v>86.566100290095335</v>
      </c>
    </row>
    <row r="10" spans="1:5" x14ac:dyDescent="0.2">
      <c r="A10">
        <v>100</v>
      </c>
      <c r="B10">
        <v>0.20888399999999999</v>
      </c>
      <c r="C10">
        <v>0.75870000000000004</v>
      </c>
      <c r="D10">
        <f xml:space="preserve"> 1 - C10</f>
        <v>0.24129999999999996</v>
      </c>
      <c r="E10" s="1">
        <f t="shared" ref="E10:E11" si="2">100 - ((D10-B10)/D10*100)</f>
        <v>86.566100290095335</v>
      </c>
    </row>
    <row r="11" spans="1:5" x14ac:dyDescent="0.2">
      <c r="A11">
        <v>110</v>
      </c>
      <c r="B11">
        <v>0.20888399999999999</v>
      </c>
      <c r="C11">
        <v>0.75870000000000004</v>
      </c>
      <c r="D11">
        <f t="shared" si="0"/>
        <v>0.24129999999999996</v>
      </c>
      <c r="E11" s="1">
        <f t="shared" si="2"/>
        <v>86.566100290095335</v>
      </c>
    </row>
    <row r="12" spans="1:5" x14ac:dyDescent="0.2">
      <c r="C12" s="1"/>
      <c r="D12" s="1"/>
      <c r="E12" s="1"/>
    </row>
    <row r="13" spans="1:5" x14ac:dyDescent="0.2">
      <c r="C13" s="1"/>
      <c r="D13" s="1"/>
      <c r="E13" s="1"/>
    </row>
    <row r="14" spans="1:5" x14ac:dyDescent="0.2">
      <c r="C14" s="1"/>
      <c r="D14" s="1"/>
      <c r="E14" s="1"/>
    </row>
    <row r="15" spans="1:5" x14ac:dyDescent="0.2">
      <c r="C15" s="1"/>
      <c r="D15" s="1"/>
      <c r="E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</vt:lpstr>
      <vt:lpstr>a</vt:lpstr>
      <vt:lpstr>m</vt:lpstr>
      <vt:lpstr>b</vt:lpstr>
      <vt:lpstr>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Trisha Karani</dc:creator>
  <cp:lastModifiedBy>Trisha Karani</cp:lastModifiedBy>
  <dcterms:created xsi:type="dcterms:W3CDTF">2022-12-10T22:08:14Z</dcterms:created>
  <dcterms:modified xsi:type="dcterms:W3CDTF">2022-12-11T02:16:14Z</dcterms:modified>
</cp:coreProperties>
</file>