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D:\GitHub\Mooncake_CSS_Bot_contentrelated\FAQ_related\benchmark\"/>
    </mc:Choice>
  </mc:AlternateContent>
  <xr:revisionPtr revIDLastSave="0" documentId="13_ncr:1_{6D86D20F-7FCD-41F4-B280-7478EE825F83}" xr6:coauthVersionLast="34" xr6:coauthVersionMax="34" xr10:uidLastSave="{00000000-0000-0000-0000-000000000000}"/>
  <bookViews>
    <workbookView xWindow="0" yWindow="0" windowWidth="0" windowHeight="0" xr2:uid="{78D12C68-DABC-42A1-BABE-A0937502F6F8}"/>
  </bookViews>
  <sheets>
    <sheet name="FAQ" sheetId="2" r:id="rId1"/>
    <sheet name="Sheet1" sheetId="3" r:id="rId2"/>
    <sheet name="Q53_MK" sheetId="1"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2" l="1"/>
  <c r="C61" i="2" l="1"/>
  <c r="C59" i="2"/>
  <c r="A55" i="2"/>
  <c r="C57" i="2" s="1"/>
  <c r="C41" i="2"/>
  <c r="C37" i="2"/>
  <c r="C48" i="2"/>
  <c r="C45" i="2"/>
  <c r="C43" i="2"/>
  <c r="C33" i="2"/>
  <c r="C53" i="2"/>
  <c r="C34" i="2"/>
  <c r="C2" i="2"/>
  <c r="C54" i="2"/>
  <c r="C49" i="2"/>
  <c r="C35" i="2"/>
  <c r="C3" i="2"/>
  <c r="C44" i="2"/>
  <c r="C36" i="2"/>
  <c r="C4" i="2"/>
  <c r="C5" i="2"/>
  <c r="C6" i="2"/>
  <c r="C7" i="2"/>
  <c r="C8" i="2"/>
  <c r="C9" i="2"/>
  <c r="C10" i="2"/>
  <c r="C38" i="2"/>
  <c r="C11" i="2"/>
  <c r="C12" i="2"/>
  <c r="C42" i="2"/>
  <c r="C13" i="2"/>
  <c r="C14" i="2"/>
  <c r="C27" i="2"/>
  <c r="C15" i="2"/>
  <c r="C16" i="2"/>
  <c r="C50" i="2"/>
  <c r="C28" i="2"/>
  <c r="C46" i="2"/>
  <c r="C17" i="2"/>
  <c r="C18" i="2"/>
  <c r="C52" i="2"/>
  <c r="C19" i="2"/>
  <c r="C20" i="2"/>
  <c r="C47" i="2"/>
  <c r="C21" i="2"/>
  <c r="C31" i="2"/>
  <c r="C51" i="2"/>
  <c r="C22" i="2"/>
  <c r="C23" i="2"/>
  <c r="C24" i="2"/>
  <c r="C25" i="2"/>
  <c r="C30" i="2"/>
  <c r="C26" i="2"/>
  <c r="C32" i="2"/>
  <c r="C39" i="2"/>
  <c r="C64" i="2" l="1"/>
  <c r="C55" i="2"/>
  <c r="C58" i="2" s="1"/>
  <c r="C60" i="2" l="1"/>
  <c r="C62" i="2" s="1"/>
  <c r="C63" i="2"/>
</calcChain>
</file>

<file path=xl/sharedStrings.xml><?xml version="1.0" encoding="utf-8"?>
<sst xmlns="http://schemas.openxmlformats.org/spreadsheetml/2006/main" count="374" uniqueCount="189">
  <si>
    <t>创建linux虚拟机失败</t>
  </si>
  <si>
    <t xml:space="preserve"> [使用门户在 Azure 上创建 Linux VM](https://docs.azure.cn/virtual-machines/linux/quick-create-portal)</t>
  </si>
  <si>
    <t>服务器无法连接</t>
  </si>
  <si>
    <t>虚拟机无法连接，可参照以下文档：
*[Azure Windows 虚拟机常见导致无法远程的操作](https://docs.azure.cn/zh-cn/articles/azure-operations-guide/virtual-machines/windows/aog-virtual-machines-windows-scenarios-unable-to-remote)；
*[排查 Azure 虚拟机的远程桌面连接问题](https://docs.azure.cn/zh-cn/virtual-machines/windows/troubleshoot-rdp-connection)；
*[Linux 虚拟机虚拟网卡问题导致无法连接问题](https://docs.azure.cn/zh-cn/articles/azure-operations-guide/virtual-machines/linux/aog-virtual-machines-qa-linux-visual-network-adaper-error)</t>
  </si>
  <si>
    <t>*[Azure Windows 虚拟机常见导致无法远程的操作](https://docs.azure.cn/zh-cn/articles/azure-operations-guide/virtual-machines/windows/aog-virtual-machines-windows-scenarios-unable-to-remote)；
*[排查 Azure 虚拟机的远程桌面连接问题](https://docs.azure.cn/zh-cn/virtual-machines/windows/troubleshoot-rdp-connection)；
*[Linux 虚拟机虚拟网卡问题导致无法连接问题](https://docs.azure.cn/zh-cn/articles/azure-operations-guide/virtual-machines/linux/aog-virtual-machines-qa-linux-visual-network-adaper-error)</t>
  </si>
  <si>
    <t>无法远程登录虚机</t>
  </si>
  <si>
    <t>/</t>
  </si>
  <si>
    <t>VM数据丢失</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</si>
  <si>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t>
  </si>
  <si>
    <t>https://docs.azure.cn/zh-cn/articles/azure-operations-guide/virtual-machines/aog-virtual-machines-temporary-disk-instruction  https://docs.azure.cn/zh-cn/virtual-machines/windows/backup-and-disaster-recovery-for-azure-iaas-disks  https://docs.azure.cn/zh-cn/virtual-machines/windows/faq</t>
  </si>
  <si>
    <t>如何查看WAF的诊断日志和防火墙日志</t>
  </si>
  <si>
    <t>可在 Azure 中使用不同类型的日志来对应用程序网关进行管理和故障排除。 可通过门户访问其中某些日志。 所有日志都可从 Azure Blob 存储提取并在 Excel 和 PowerBI 等各种工具中查看。详细信息请参阅[应用程序网关的后端运行状况、诊断日志和指标](https://docs.azure.cn/zh-cn/application-gateway/application-gateway-diagnostics)</t>
  </si>
  <si>
    <t>[应用程序网关的后端运行状况、诊断日志和指标](https://docs.azure.cn/zh-cn/application-gateway/application-gateway-diagnostics)</t>
  </si>
  <si>
    <t>专线咨询</t>
  </si>
  <si>
    <t>小云猜到您想询问的是expressroute，请点击下面的链接获取详细信息： https://www.azure.cn/zh-cn/home/features/expressroute</t>
  </si>
  <si>
    <t> https://www.azure.cn/zh-cn/home/features/expressroute</t>
  </si>
  <si>
    <t>VPN连不上</t>
  </si>
  <si>
    <t>VPN连接问题，可参照以下文档：_x000D_
*[故障排除：Azure 站点到站点 VPN 间歇性断开连接](https://docs.azure.cn/zh-cn/vpn-gateway/vpn-gateway-troubleshoot-site-to-site-disconnected-intermittently)；*[虚拟网络 - 业务连续性](https://docs.azure.cn/zh-cn/virtual-network/virtual-network-disaster-recovery-guidance)；_x000D_
*[Azure P2S VPN 如何配置自动重连](https://docs.azure.cn/zh-cn/articles/azure-operations-guide/vpn-gateway/aog-vpn-gateway-qa-azure-p2s-vpn-how-to-configure-auto-reconnection)；_x000D_
*[使用网络观察程序故障排除功能监视 VPN 网关](https://docs.azure.cn/zh-cn/network-watcher/network-watcher-monitor-with-azure-automation)</t>
  </si>
  <si>
    <t>[故障排除：Azure 站点到站点 VPN 间歇性断开连接](https://docs.azure.cn/zh-cn/vpn-gateway/vpn-gateway-troubleshoot-site-to-site-disconnected-intermittently)；*[虚拟网络 - 业务连续性](https://docs.azure.cn/zh-cn/virtual-network/virtual-network-disaster-recovery-guidance)；
*[Azure P2S VPN 如何配置自动重连](https://docs.azure.cn/zh-cn/articles/azure-operations-guide/vpn-gateway/aog-vpn-gateway-qa-azure-p2s-vpn-how-to-configure-auto-reconnection)；
*[使用网络观察程序故障排除功能监视 VPN 网关](https://docs.azure.cn/zh-cn/network-watcher/network-watcher-monitor-with-azure-automation)</t>
  </si>
  <si>
    <t>如何设置负载均衡</t>
  </si>
  <si>
    <t>Azure 负载均衡器是基于第 4 层 (TCP、UDP)的负载均衡器，可在负载均衡集中定义的运行状况良好的服务实例之间分配传入流量，从而提高应用程序的可用性和网络性能。
可以将 Azure 负载均衡器配置：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更多有关 Azure 负载均衡器的详细信息，请参阅[Azure 负载均衡器概述](https://docs.azure.cn/load-balancer/load-balancer-overview)。</t>
  </si>
  <si>
    <t>https://docs.azure.cn/zh-cn/load-balancer/load-balancer-overview#publicloadbalancer https://docs.azure.cn/zh-cn/load-balancer/load-balancer-tcp-idle-timeout  https://docs.azure.cn/zh-cn/load-balancer/load-balancer-multiple-ip-powershell</t>
  </si>
  <si>
    <t>需要给虚机Assign多个公网IP，怎么配置</t>
  </si>
  <si>
    <t>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t>
  </si>
  <si>
    <t>(https://docs.azure.cn/zh-cn/virtual-network/virtual-network-multiple-ip-addresses-portal)  (https://docs.azure.cn/zh-cn/virtual-network/virtual-network-multiple-ip-addresses-powershell) (https://docs.azure.cn/zh-cn/virtual-network/virtual-network-multiple-ip-addresses-cli)</t>
  </si>
  <si>
    <t xml:space="preserve"> 如何测试虚机的连通性</t>
  </si>
  <si>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t>
  </si>
  <si>
    <t>使用 PsPing &amp; PaPing 进行 TCP 端口连通性测试</t>
  </si>
  <si>
    <t>虚拟机Linux的8080端口连不通</t>
  </si>
  <si>
    <t>https://docs.azure.cn/zh-cn/articles/azure-operations-guide/virtual-network/aog-virtual-network-tcp-psping-paping-connectivity  https://docs.azure.cn/zh-cn/virtual-machines/windows/nsg-quickstart-portal   https://docs.azure.cn/zh-cn/articles/azure-operations-guide/virtual-machines/aog-virtual-machines-ps-add-endpoint</t>
  </si>
  <si>
    <t>azure虚拟机配置添加多块网卡</t>
  </si>
  <si>
    <t>设置虚拟机固定ip</t>
  </si>
  <si>
    <t>默认情况下，虚拟机的公共 IP 是动态的，并且在删除 VM 时，关联到它们的地址可能会更改。 若要确保 VM 始终使用同一公共 IP 地址，需要创建一个静态公共 IP。详情请参阅：[使用 Azure 门户创建具有静态公共 IP 地址的 VM](https://docs.azure.cn/zh-cn/virtual-network/virtual-network-deploy-static-pip-arm-portal)</t>
  </si>
  <si>
    <t>https://docs.azure.cn/zh-cn/virtual-network/virtual-network-deploy-static-pip-arm-portal  https://docs.azure.cn/zh-cn/articles/azure-operations-guide/virtual-network/aog-virtual-network-how-to-use-reserved-ip</t>
  </si>
  <si>
    <t>虚拟机端口ping不通</t>
  </si>
  <si>
    <t>网络安全组问题</t>
  </si>
  <si>
    <t>https://docs.azure.cn/zh-cn/virtual-network/security-overview https://docs.azure.cn/zh-cn/virtual-network/virtual-networks-create-nsg-arm-pportal</t>
  </si>
  <si>
    <t>VPN不通</t>
  </si>
  <si>
    <t>虚拟机上的端口不通</t>
  </si>
  <si>
    <t>如何创建虚拟机</t>
  </si>
  <si>
    <t>https://docs.azure.cn/zh-cn/virtual-machines/windows/quick-create-portal  https://docs.azure.cn/zh-cn/virtual-machines/linux/quick-create-portal</t>
  </si>
  <si>
    <t>如何对虚拟机备份</t>
  </si>
  <si>
    <t>https://docs.azure.cn/zh-cn/virtual-machines/windows/backup-recovery https://docs.azure.cn/zh-cn/virtual-machines/windows/tutorial-backup-vms https://docs.azure.cn/zh-cn/backup/backup-azure-manage-vms</t>
  </si>
  <si>
    <t>虚拟机如何挂载磁盘</t>
  </si>
  <si>
    <t>https://docs.azure.cn/zh-cn/articles/azure-operations-guide/virtual-machines/aog-virtual-machines-managed-disks-howto-mount-os-disk-to-another-vm  https://docs.azure.cn/zh-cn/virtual-machines/linux/add-disk</t>
  </si>
  <si>
    <t>VM大小调整</t>
  </si>
  <si>
    <t>https://docs.azure.cn/zh-cn/virtual-machines/windows/resize-vm https://docs.azure.cn/zh-cn/virtual-machines/linux/change-vm-size</t>
  </si>
  <si>
    <t>VM运行缓慢</t>
  </si>
  <si>
    <t>https://docs.azure.cn/zh-cn/articles/azure-operations-guide/virtual-machines/aog-virtual-machines-performance-monitor-guidance https://docs.azure.cn/zh-cn/articles/azure-operations-guide/virtual-machines/aog-virtual-machines-qa-diagnostics-settings</t>
  </si>
  <si>
    <t>自动开关机</t>
  </si>
  <si>
    <t>https://docs.azure.cn/zh-cn/articles/azure-operations-guide/virtual-machines/aog-virtual-machines-how-to-turn-off-vm-automatically  https://docs.azure.cn/zh-cn/articles/azure-operations-guide/automation/aog-automation-how-to-turn-on-off-vm  https://docs.azure.cn/zh-cn/articles/azure-operations-guide/automation/aog-automation-howto-time-switch-arm-vm-and-log-in-blob</t>
  </si>
  <si>
    <t>CDN配置咨询</t>
  </si>
  <si>
    <t>https://docs.azure.cn/zh-cn/cdn/cdn-how-to-use</t>
  </si>
  <si>
    <t>重启后D盘文件丢失</t>
  </si>
  <si>
    <t>arm虚拟机如何添加监控数据</t>
  </si>
  <si>
    <t>https://docs.azure.cn/zh-cn/articles/azure-operations-guide/virtual-machines/aog-virtual-machines-performance-monitor-guidance https://docs.azure.cn/zh-cn/articles/azure-operations-guide/monitoring-and-diagnostics/aog-monitoring-and-diagnostics-virtual-machines-load-monitoring-understanding  https://docs.azure.cn/zh-cn/articles/azure-operations-guide/virtual-machines/aog-virtual-machines-arm-howto-enable-diagnostics-with-java-rest-api</t>
  </si>
  <si>
    <t>ASM迁移到arm</t>
  </si>
  <si>
    <t>https://docs.azure.cn/zh-cn/articles/azure-operations-guide/virtual-machines/aog-virtual-machines-howto-migrate-from-asm-to-arm-within-same-cloud-service https://docs.azure.cn/zh-cn/articles/azure-operations-guide/virtual-machines/aog-virtual-machines-howto-migrate-from-asm-to-arm-within-same-vnet https://docs.azure.cn/zh-cn/articles/azure-operations-guide/azure-resource-manager/aog-azure-resource-manager-qa-transfer-sub-with-vm-from-asm-to-arm</t>
  </si>
  <si>
    <t>可用性集使用咨询</t>
  </si>
  <si>
    <t>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 (https://docs.azure.cn/zh-cn/articles/training/azure-iaas-user-manual-part1) 以及如何使用可用性集 (https://docs.azure.cn/zh-cn/virtual-machines/windows/tutorial-availability-sets)。</t>
  </si>
  <si>
    <t>https://docs.azure.cn/zh-cn/virtual-machines/linux/tutorial-availability-sets  https://docs.azure.cn/zh-cn/articles/azure-operations-guide/virtual-machines/aog-virtual-machines-ha-arm-matters-needing-attention</t>
  </si>
  <si>
    <t>Quota Increase</t>
  </si>
  <si>
    <t>https://docs.azure.cn/zh-cn/articles/azure-operations-guide/commerce/quota-increase/aog-commerce-quota-increase-process</t>
  </si>
  <si>
    <t>如何查看账单</t>
  </si>
  <si>
    <t>https://docs.azure.cn/zh-cn/articles/azure-operations-guide/commerce/subscription-management/aog-commerce-subscription-management-billing-portal-guidance  https://docs.azure.cn/zh-cn/articles/training/azure-ea-portal-user-manual#azure-billing</t>
  </si>
  <si>
    <t>1RMB试用付款不成功</t>
  </si>
  <si>
    <t>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 针对以上状况所发生的 1 元交易，退款系统会自动退回该付费账户，具体退款时间将因各家银行和银行卡的作业有所不同。 所以如果您需要多个订阅或者已经试用过 1 元试用订阅，欢迎参考使用标准预付费订阅（https://www.azure.cn/zh-cn/offers/ms-mc-arz-33p/）。</t>
  </si>
  <si>
    <t>https://docs.azure.cn/zh-cn/billing/billing-upgrade-1rmb-trial https://www.azure.cn/zh-cn/offers/ms-mc-arz-33p/</t>
  </si>
  <si>
    <t>申请发票</t>
  </si>
  <si>
    <t>https://docs.azure.cn/zh-cn/billing/billing-get-invoice https://docs.azure.cn/zh-cn/articles/azure-operations-guide/commerce/fapiao/aog-commerce-fapiao-process/</t>
  </si>
  <si>
    <t>请帮忙取消订阅</t>
  </si>
  <si>
    <t>https://docs.azure.cn/zh-cn/billing/billing-how-to-cancel-azure-subscription  https://docs.azure.cn/zh-cn/articles/azure-operations-guide/commerce/subscription-management/aog-commerce-subscription-management-cancel</t>
  </si>
  <si>
    <t>重新激活订阅</t>
  </si>
  <si>
    <t>企业协议客户如果想激活订阅，请参阅 https://docs.azure.cn/zh-cn/billing/billing-subscription-become-disable 。了解 如何成为企业协议客户 （https://docs.azure.cn/zh-cn/articles/azure-china-purchasing-guidance/go-china-playbook-ospa-purchase-process）。
线上购买用户如果想激活已取消订阅，请于 90 天内联系支持人员 （https://www.azure.cn/zh-cn/support/contact/）。</t>
  </si>
  <si>
    <t>https://docs.azure.cn/zh-cn/billing/billing-subscription-become-disable</t>
  </si>
  <si>
    <t>1元试用支付不成功</t>
  </si>
  <si>
    <t>Azure账户余额咨询</t>
  </si>
  <si>
    <t>对于线上购买用户，请登录 Azure 账户中心 （https://account.windowsazure.cn/Home/Index）或参阅 https://docs.azure.cn/zh-cn/billing/billing-get-usage-information。对于企业协议用户，请登录Azure门户 （https://ea.azure.cn/），或参阅 https://docs.azure.cn/zh-cn/billing/billing-get-ea-usage-info 。</t>
  </si>
  <si>
    <t>https://docs.azure.cn/zh-cn/billing/billing-get-usage-information  https://docs.azure.cn/zh-cn/billing/billing-get-ea-usage-info  https://docs.azure.cn/zh-cn/articles/azure-operations-guide/commerce/subscription-management/aog-commerce-subscription-management-billing-portal-guidance</t>
  </si>
  <si>
    <t>增加核数</t>
  </si>
  <si>
    <t>虚拟机价格咨询</t>
  </si>
  <si>
    <t>https://www.azure.cn/zh-cn/pricing/details/virtual-machines</t>
  </si>
  <si>
    <t>添加协同管理员</t>
  </si>
  <si>
    <t>使用管理员邮箱ID登录 https://portal.azure.com 。点击“订阅”菜单，然后选择要更新的订阅。在下一个 blade 选择顶部菜单上的“管理”，这样应该就可以一个新地窗口来管理订阅。默认地订阅所有人可以点击“编辑订阅详细信息”菜单来添加服务管理员。</t>
  </si>
  <si>
    <t>https://docs.azure.cn/zh-cn/billing/billing-add-change-azure-subscription-administrator https://docs.azure.cn/zh-cn/articles/azure-global-purchasing-guidance/go-global-playbook-purchase-process-of-enterprise-azure https://docs.azure.cn/zh-cn/articles/training/azure-ea-portal-user-manual</t>
  </si>
  <si>
    <t>如何删除停止使用的订阅</t>
  </si>
  <si>
    <t>EA账户添加订阅</t>
  </si>
  <si>
    <t>https://docs.azure.cn/zh-cn/articles/azure-operations-guide/commerce/subscription-management/aog-commerce-subscription-management-ea-portal-add-subscription https://docs.azure.cn/zh-cn/articles/training/azure-ea-portal-user-manual https://docs.azure.cn/zh-cn/articles/azure-global-purchasing-guidance/go-global-playbook-purchase-process-of-enterprise-azure</t>
  </si>
  <si>
    <t>余额查询</t>
  </si>
  <si>
    <t>虚拟机自动缩放咨询</t>
  </si>
  <si>
    <t>https://docs.azure.cn/zh-cn/virtual-machine-scale-sets/tutorial-autoscale-powershell  https://docs.azure.cn/zh-cn/virtual-machine-scale-sets/virtual-machine-scale-sets-autoscale-overview   https://docs.azure.cn/zh-cn/virtual-machine-scale-sets/tutorial-autoscale-cli</t>
  </si>
  <si>
    <t>虚拟机重启</t>
  </si>
  <si>
    <t>虚拟机重启问题，可参照以下文档：我的 Azure VM 为何会重新启动？（https://www.azure.cn/zh-cn/blog/2014/04/18/windows-azure-virtual-machine-restarted-or-shutdown-with-out-any-notification）；Linux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t>
  </si>
  <si>
    <t>https://docs.azure.cn/zh-cn/virtual-machines/linux/maintenance-and-updates  https://docs.azure.cn/zh-cn/articles/azure-operations-guide/virtual-machines/linux/aog-virtual-machines-linux-qa-via-diagnostics-log</t>
  </si>
  <si>
    <t>无法登陆Azure门户</t>
  </si>
  <si>
    <t>如果您无法登陆Azure账号，请参阅[无法登陆 Azure 账号](https://docs.azure.cn/zh-cn/billing/billing-cannot-login-subscription)，或联系支持人员（https://www.azure.cn/zh-cn/support/contact/）以快速解决问题。</t>
  </si>
  <si>
    <t>https://docs.azure.cn/zh-cn/billing/billing-cannot-login-subscription https://docs.azure.cn/zh-cn/articles/azure-operations-guide/commerce/billing/aog-billing-sign-in-issues</t>
  </si>
  <si>
    <t>申请增加总核数配额</t>
  </si>
  <si>
    <t>指导续费</t>
  </si>
  <si>
    <t>https://docs.azure.cn/zh-cn/billing/billing-recharge-an-existing-pia-subscription  https://docs.azure.cn/zh-cn/articles/azure-operations-guide/commerce/subscription-management/aog-commerce-subscription-management-recharge-faq</t>
  </si>
  <si>
    <t>VM无法重置密码</t>
  </si>
  <si>
    <t>https://docs.azure.cn/zh-cn/virtual-machines/linux/reset-password  https://docs.azure.cn/zh-cn/virtual-machines/windows/reset-rdp</t>
  </si>
  <si>
    <t>Azure 的网络带宽有多大？</t>
  </si>
  <si>
    <t>https://docs.azure.cn/zh-cn/articles/azure-operations-guide/virtual-network/aog-virtual-network-iperf-bandwidth-test</t>
  </si>
  <si>
    <t>请问是否支持ipv6</t>
  </si>
  <si>
    <t>Azure VM暂时不支持IPv6</t>
  </si>
  <si>
    <t>https://docs.azure.cn/zh-cn/virtual-network/virtual-networks-faq</t>
  </si>
  <si>
    <t>ExpressRoute配置问题</t>
  </si>
  <si>
    <t>https://docs.azure.cn/zh-cn/expressroute/expressroute-faqs  https://docs.azure.cn/zh-cn/expressroute/expressroute-workflows</t>
  </si>
  <si>
    <t>vm异常关机</t>
  </si>
  <si>
    <t>虚拟机维护通知</t>
  </si>
  <si>
    <t>如果维护需要重启虚拟机，系统会通知计划维护的时间。 详情请见：https://docs.azure.cn/zh-cn/virtual-machines/windows/maintenance-and-updates</t>
  </si>
  <si>
    <t>https://docs.azure.cn/zh-cn/virtual-machines/windows/maintenance-notifications  https://docs.azure.cn/zh-cn/virtual-machines/windows/maintenance-and-updates  https://docs.azure.cn/zh-cn/virtual-machines/linux/maintenance-and-updates</t>
  </si>
  <si>
    <t>Title</t>
  </si>
  <si>
    <t>FAQ answer</t>
  </si>
  <si>
    <t>KB answer</t>
  </si>
  <si>
    <t>botFAQ</t>
  </si>
  <si>
    <t>TargetFAQ</t>
  </si>
  <si>
    <t>Azure 支持 Linux VM。若要快速创建 Linux VM 进行试用，请参阅[使用门户在 Azure 上创建 Linux VM](https://docs.azure.cn/virtual-machines/linux/quick-create-portal)</t>
  </si>
  <si>
    <t>有几个选择。 如果为 VM 启用了 RDP，则可使用专用 IP 地址连接到虚拟机。 在这种情况下，需要指定要连接到的专用 IP 地址和端口（通常为 3389）。 需要配置用于流量的虚拟机端口。也可以使用位于同一虚拟网络中的另一个虚拟机的专用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地址连接到虚拟机。\n</t>
  </si>
  <si>
    <t>首先，创建一个虚拟网络，然后在创建虚拟机时，选择之前创建的虚拟网络，将虚拟机添加到虚拟网络中。详细步骤请参阅如何将虚拟机添加到虚拟网络。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</si>
  <si>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购买了具有给定带宽的 Azure ExpressRoute 线路，可以根据需要提升到更高的速度。 ExpressRoute 线路的配置允许免费将速度提升到所购带宽限制的两倍。 请咨询服务提供商，确定他们是否支持此功能。</t>
  </si>
  <si>
    <t>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t>
  </si>
  <si>
    <t>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t>
  </si>
  <si>
    <t>有几个选择。 如果为 VM 启用了 RDP，则可使用专用 IP 地址连接到虚拟机。 在这种情况下，需要指定要连接到的专用 IP 地址和端口（通常为 3389）。 需要配置用于流量的虚拟机端口。也可以使用位于同一虚拟网络中的另一个虚拟机的专用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</si>
  <si>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
在 Azure 中管理 Windows 虚拟机的可用性
Azure VM 为何会重新启动
服务级别协议</t>
  </si>
  <si>
    <t>每个数据磁盘的容量高达 4 TB (4,095 GB)。 可以使用的数据磁盘的数目取决于虚拟机的大小。 有关详细信息，请参阅虚拟机大小。 Azure 托管磁盘是推荐用于 Azure 虚拟机的磁盘存储产品，方便永久存储数据。 可对每个虚拟机使用多个托管磁盘。 托管磁盘提供两种类型的持久存储选项：高级托管磁盘和标准托管磁盘。 Azure 存储帐户还可为操作系统磁盘和任何数据磁盘提供存储空间。 每个磁盘都是一个 .vhd 文件，以页 blob 形式存储。 有关定价详细信息，请参阅 Storage Pricing Details（存储定价详细信息）。</t>
  </si>
  <si>
    <t>product feature</t>
  </si>
  <si>
    <t>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t>
  </si>
  <si>
    <t>price</t>
  </si>
  <si>
    <t>product feature ? None 0.23</t>
  </si>
  <si>
    <t>new</t>
  </si>
  <si>
    <t>total Q50</t>
  </si>
  <si>
    <t>Column1</t>
  </si>
  <si>
    <t>Q50 has faq</t>
  </si>
  <si>
    <t xml:space="preserve">new faq </t>
  </si>
  <si>
    <t>faq baseline</t>
  </si>
  <si>
    <t>faq correct</t>
  </si>
  <si>
    <t>faq accuracy 2</t>
  </si>
  <si>
    <t>e</t>
  </si>
  <si>
    <t>c</t>
  </si>
  <si>
    <t>EA trial客户如需申请加核/添加核数，请联系您的大客户经理。</t>
  </si>
  <si>
    <t>?</t>
  </si>
  <si>
    <t>faq accuracy 3</t>
  </si>
  <si>
    <t>faq accuracy 1</t>
  </si>
  <si>
    <t>Column2</t>
  </si>
  <si>
    <t>如何查看WAF的诊断日志和防火墙日志</t>
    <phoneticPr fontId="3" type="noConversion"/>
  </si>
  <si>
    <t>azure虚拟机配置添加多块网卡</t>
    <phoneticPr fontId="3" type="noConversion"/>
  </si>
  <si>
    <t>默认情况下，虚拟机的公共 IP 是动态的，并且在删除 VM 时，关联到它们的地址可能会更改。 若要确保 VM 始终使用同一公共 IP 地址，需要创建一个静态公共 IP。详情请参阅：[使用 Azure 门户创建具有静态公共 IP 地址的 VM](https://docs.azure.cn/zh-cn/virtual-network/virtual-network-deploy-static-pip-arm-portal)</t>
    <phoneticPr fontId="3" type="noConversion"/>
  </si>
  <si>
    <t>设置虚拟机固定ip</t>
    <phoneticPr fontId="3" type="noConversion"/>
  </si>
  <si>
    <t>重新激活订阅</t>
    <phoneticPr fontId="3" type="noConversion"/>
  </si>
  <si>
    <t>企业协议客户如果想激活订阅，请参阅 https://docs.azure.cn/zh-cn/billing/billing-subscription-become-disable 。了解 如何成为企业协议客户 （https://docs.azure.cn/zh-cn/articles/azure-china-purchasing-guidance/go-china-playbook-ospa-purchase-process）。
线上购买用户如果想激活已取消订阅，请于 90 天内联系支持人员 （https://www.azure.cn/zh-cn/support/contact/）。</t>
    <phoneticPr fontId="3" type="noConversion"/>
  </si>
  <si>
    <t>对于线上购买用户，请登录 Azure 账户中心 （https://account.windowsazure.cn/Home/Index）或参阅 https://docs.azure.cn/zh-cn/billing/billing-get-usage-information。对于企业协议用户，请登录Azure门户 （https://ea.azure.cn/），或参阅 https://docs.azure.cn/zh-cn/billing/billing-get-ea-usage-info 。</t>
    <phoneticPr fontId="3" type="noConversion"/>
  </si>
  <si>
    <t>Azure账户余额咨询</t>
    <phoneticPr fontId="3" type="noConversion"/>
  </si>
  <si>
    <t>余额查询</t>
    <phoneticPr fontId="3" type="noConversion"/>
  </si>
  <si>
    <t>添加协同管理员</t>
    <phoneticPr fontId="3" type="noConversion"/>
  </si>
  <si>
    <t>使用管理员邮箱ID登录 https://portal.azure.com 。点击“订阅”菜单，然后选择要更新的订阅。在下一个 blade 选择顶部菜单上的“管理”，这样应该就可以一个新地窗口来管理订阅。默认地订阅所有人可以点击“编辑订阅详细信息”菜单来添加服务管理员。</t>
    <phoneticPr fontId="3" type="noConversion"/>
  </si>
  <si>
    <t>无法登陆Azure门户</t>
    <phoneticPr fontId="3" type="noConversion"/>
  </si>
  <si>
    <t>如果您无法登陆Azure账号，请参阅[无法登陆 Azure 账号](https://docs.azure.cn/zh-cn/billing/billing-cannot-login-subscription)，或联系支持人员（https://www.azure.cn/zh-cn/support/contact/）以快速解决问题。</t>
    <phoneticPr fontId="3" type="noConversion"/>
  </si>
  <si>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t>
    <phoneticPr fontId="3" type="noConversion"/>
  </si>
  <si>
    <t>VPN连接问题，可参照以下文档：
*[故障排除：Azure 站点到站点 VPN 间歇性断开连接](https://docs.azure.cn/zh-cn/vpn-gateway/vpn-gateway-troubleshoot-site-to-site-disconnected-intermittently)；*[虚拟网络 - 业务连续性](https://docs.azure.cn/zh-cn/virtual-network/virtual-network-disaster-recovery-guidance)；
*[Azure P2S VPN 如何配置自动重连](https://docs.azure.cn/zh-cn/articles/azure-operations-guide/vpn-gateway/aog-vpn-gateway-qa-azure-p2s-vpn-how-to-configure-auto-reconnection)；
*[使用网络观察程序故障排除功能监视 VPN 网关](https://docs.azure.cn/zh-cn/network-watcher/network-watcher-monitor-with-azure-automation)</t>
    <phoneticPr fontId="3" type="noConversion"/>
  </si>
  <si>
    <t>虚拟机上的端口不通</t>
    <phoneticPr fontId="3" type="noConversion"/>
  </si>
  <si>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t>
    <phoneticPr fontId="3" type="noConversion"/>
  </si>
  <si>
    <t>vm异常关机</t>
    <phoneticPr fontId="3" type="noConversion"/>
  </si>
  <si>
    <t>虚拟机重启问题，可参照以下文档：我的 Azure VM 为何会重新启动？（https://www.azure.cn/zh-cn/blog/2014/04/18/windows-azure-virtual-machine-restarted-or-shutdown-with-out-any-notification）；Linux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t>
    <phoneticPr fontId="3" type="noConversion"/>
  </si>
  <si>
    <t>2f966844d571b05181eb58512faef08b</t>
  </si>
  <si>
    <t>a79df7757bd2042e97e292deb557c15c</t>
    <phoneticPr fontId="3" type="noConversion"/>
  </si>
  <si>
    <t>不要使用临时磁盘 (/dev/sdb1) 存储数据。 它只是用于临时存储。 有丢失无法恢复的数据的风险。</t>
    <phoneticPr fontId="3" type="noConversion"/>
  </si>
  <si>
    <t>relevent</t>
    <phoneticPr fontId="3" type="noConversion"/>
  </si>
  <si>
    <t>9df0e351e2b33970d9a9a5d6066e682d</t>
  </si>
  <si>
    <t>9df0e351e2b33970d9a9a5d6066e682d</t>
    <phoneticPr fontId="3" type="noConversion"/>
  </si>
  <si>
    <t>https://docs.azure.cn/zh-cn/articles/azure-operations-guide/virtual-machines/windows/aog-virtual-machines-windows-scenarios-unable-to-remote  https://docs.azure.cn/zh-cn/articles/azure-operations-guide/virtual-machines/linux/aog-virtual-machines-linux-scenarios-unable-to-remote</t>
    <phoneticPr fontId="3" type="noConversion"/>
  </si>
  <si>
    <t>MK 答案是否有问题？</t>
    <phoneticPr fontId="3" type="noConversion"/>
  </si>
  <si>
    <t>Column3</t>
    <phoneticPr fontId="3" type="noConversion"/>
  </si>
  <si>
    <t>luis-intention</t>
    <phoneticPr fontId="3" type="noConversion"/>
  </si>
  <si>
    <t>efa082972d8ac5a24741eb6e035b259d</t>
  </si>
  <si>
    <t>efa082972d8ac5a24741eb6e035b259d</t>
    <phoneticPr fontId="3" type="noConversion"/>
  </si>
  <si>
    <t>8d2c52869950ede9f41df2af747a0877</t>
    <phoneticPr fontId="3" type="noConversion"/>
  </si>
  <si>
    <t>需要给虚机Assign多个公网IP，怎么配置</t>
    <phoneticPr fontId="3" type="noConversion"/>
  </si>
  <si>
    <t>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t>
    <phoneticPr fontId="3" type="noConversion"/>
  </si>
  <si>
    <t>9baa80a06455ffc33d5ac459225c0f30</t>
  </si>
  <si>
    <t>426042deea289b88a3f4047354d37863</t>
    <phoneticPr fontId="3" type="noConversion"/>
  </si>
  <si>
    <t>e5d8cb6100a557207b85b716442e8866</t>
    <phoneticPr fontId="3" type="noConversion"/>
  </si>
  <si>
    <t>1f9715ed4e52de76ab484b32eb319575</t>
  </si>
  <si>
    <t>new-faq</t>
  </si>
  <si>
    <t>9eb5bcbdfebc1eb856fe8e8247909fc9</t>
  </si>
  <si>
    <t>new-faq</t>
    <phoneticPr fontId="3" type="noConversion"/>
  </si>
  <si>
    <t>4732953b644360e69950b233b578a86b</t>
  </si>
  <si>
    <t>cosmos_faq_id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</si>
</sst>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scheme val="minor"/>
    </font>
    <font>
      <sz val="11"/>
      <color theme="1"/>
      <name val="等线"/>
      <family val="2"/>
      <scheme val="minor"/>
    </font>
    <font>
      <u/>
      <sz val="11"/>
      <color theme="10"/>
      <name val="等线"/>
      <family val="2"/>
      <scheme val="minor"/>
    </font>
    <font>
      <sz val="9"/>
      <name val="等线"/>
      <family val="3"/>
      <charset val="134"/>
      <scheme val="minor"/>
    </font>
    <font>
      <sz val="11"/>
      <color rgb="FFFF0000"/>
      <name val="等线"/>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applyAlignment="1"/>
    <xf numFmtId="0" fontId="0" fillId="2" borderId="1" xfId="0" applyFont="1" applyFill="1" applyBorder="1" applyAlignment="1"/>
    <xf numFmtId="0" fontId="2" fillId="0" borderId="0" xfId="2" applyAlignment="1">
      <alignment horizontal="left" vertical="center"/>
    </xf>
    <xf numFmtId="0" fontId="0" fillId="3" borderId="1" xfId="0" applyFont="1" applyFill="1" applyBorder="1" applyAlignment="1"/>
    <xf numFmtId="0" fontId="2" fillId="0" borderId="0" xfId="2" applyAlignment="1">
      <alignment vertical="center"/>
    </xf>
    <xf numFmtId="0" fontId="2" fillId="0" borderId="0" xfId="2" applyAlignment="1"/>
    <xf numFmtId="0" fontId="0" fillId="0" borderId="1" xfId="0" applyFont="1" applyFill="1" applyBorder="1" applyAlignment="1"/>
    <xf numFmtId="0" fontId="0" fillId="0" borderId="1" xfId="0" applyFont="1" applyBorder="1" applyAlignment="1"/>
    <xf numFmtId="0" fontId="0" fillId="0" borderId="0" xfId="0" applyFill="1" applyAlignment="1"/>
    <xf numFmtId="0" fontId="0" fillId="0" borderId="0" xfId="0" applyFill="1"/>
    <xf numFmtId="9" fontId="0" fillId="0" borderId="0" xfId="1" applyFont="1"/>
    <xf numFmtId="0" fontId="0" fillId="0" borderId="0" xfId="0" applyFont="1" applyFill="1" applyBorder="1" applyAlignment="1"/>
    <xf numFmtId="0" fontId="4" fillId="0" borderId="1" xfId="0" applyFont="1" applyFill="1" applyBorder="1" applyAlignment="1"/>
    <xf numFmtId="0" fontId="0" fillId="0" borderId="1" xfId="0" applyFill="1" applyBorder="1"/>
  </cellXfs>
  <cellStyles count="3">
    <cellStyle name="Hyperlink" xfId="2" builtinId="8"/>
    <cellStyle name="Normal" xfId="0" builtinId="0"/>
    <cellStyle name="Percent" xfId="1" builtinId="5"/>
  </cellStyles>
  <dxfs count="7">
    <dxf>
      <font>
        <b val="0"/>
        <i val="0"/>
        <strike val="0"/>
        <condense val="0"/>
        <extend val="0"/>
        <outline val="0"/>
        <shadow val="0"/>
        <u val="none"/>
        <vertAlign val="baseline"/>
        <sz val="11"/>
        <color theme="1"/>
        <name val="等线"/>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等线"/>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7BEC0A-EE70-42E1-8224-64365D5C2EB2}" name="Table1" displayName="Table1" ref="A1:G54" totalsRowShown="0" headerRowDxfId="6">
  <autoFilter ref="A1:G54" xr:uid="{1B6DA99B-B3B6-4A52-83DD-972B1DB5A8E1}"/>
  <sortState xmlns:xlrd2="http://schemas.microsoft.com/office/spreadsheetml/2017/richdata2" ref="A2:G54">
    <sortCondition ref="B1:B54"/>
  </sortState>
  <tableColumns count="7">
    <tableColumn id="1" xr3:uid="{AED7D8BF-9E8A-4918-BD13-CC0CDD4AD573}" name="Title" dataDxfId="5"/>
    <tableColumn id="6" xr3:uid="{845BF170-68AD-465A-BB02-4E71953CF12C}" name="cosmos_faq_id" dataDxfId="0"/>
    <tableColumn id="2" xr3:uid="{1789BCCD-3828-4F73-8959-43FE7D31BF77}" name="TargetFAQ" dataDxfId="4">
      <calculatedColumnFormula>VLOOKUP(A2,Q53_MK!A:B,2,0)</calculatedColumnFormula>
    </tableColumn>
    <tableColumn id="5" xr3:uid="{49DDA6A5-4791-4D9B-9E3E-46ADE2735DFB}" name="Column2" dataDxfId="3"/>
    <tableColumn id="3" xr3:uid="{2CD9A10A-8497-457B-AA24-6CABEE55EE7B}" name="botFAQ" dataDxfId="2"/>
    <tableColumn id="4" xr3:uid="{3EB09656-E106-4C63-8E2F-BE31486EBD07}" name="Column1" dataDxfId="1"/>
    <tableColumn id="7" xr3:uid="{C65E3A45-6361-41F2-BB40-AF03D5A89764}" name="Column3"/>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ocs.azure.cn/zh-cn/articles/azure-operations-guide/automation/aog-automation-how-to-turn-on-off-vm" TargetMode="External"/><Relationship Id="rId13" Type="http://schemas.openxmlformats.org/officeDocument/2006/relationships/printerSettings" Target="../printerSettings/printerSettings3.bin"/><Relationship Id="rId3" Type="http://schemas.openxmlformats.org/officeDocument/2006/relationships/hyperlink" Target="https://docs.azure.cn/articles/azure-operations-guide/virtual-network/aog-virtual-network-tcp-psping-paping-connectivity" TargetMode="External"/><Relationship Id="rId7" Type="http://schemas.openxmlformats.org/officeDocument/2006/relationships/hyperlink" Target="https://docs.azure.cn/articles/azure-operations-guide/virtual-network/aog-virtual-network-tcp-psping-paping-connectivity" TargetMode="External"/><Relationship Id="rId12" Type="http://schemas.openxmlformats.org/officeDocument/2006/relationships/hyperlink" Target="https://docs.azure.cn/zh-cn/virtual-machines/windows/maintenance-and-updates" TargetMode="External"/><Relationship Id="rId2" Type="http://schemas.openxmlformats.org/officeDocument/2006/relationships/hyperlink" Target="https://docs.azure.cn/articles/azure-operations-guide/virtual-network/aog-virtual-network-tcp-psping-paping-connectivity" TargetMode="External"/><Relationship Id="rId1" Type="http://schemas.openxmlformats.org/officeDocument/2006/relationships/hyperlink" Target="https://www.azure.cn/zh-cn/home/features/expressroute" TargetMode="External"/><Relationship Id="rId6" Type="http://schemas.openxmlformats.org/officeDocument/2006/relationships/hyperlink" Target="https://docs.azure.cn/articles/azure-operations-guide/virtual-network/aog-virtual-network-tcp-psping-paping-connectivity" TargetMode="External"/><Relationship Id="rId11" Type="http://schemas.openxmlformats.org/officeDocument/2006/relationships/hyperlink" Target="https://docs.azure.cn/zh-cn/billing/billing-cannot-login-subscription" TargetMode="External"/><Relationship Id="rId5" Type="http://schemas.openxmlformats.org/officeDocument/2006/relationships/hyperlink" Target="https://docs.azure.cn/articles/azure-operations-guide/virtual-network/aog-virtual-network-tcp-psping-paping-connectivity" TargetMode="External"/><Relationship Id="rId10" Type="http://schemas.openxmlformats.org/officeDocument/2006/relationships/hyperlink" Target="https://www.azure.cn/zh-cn/pricing/details/virtual-machines" TargetMode="External"/><Relationship Id="rId4" Type="http://schemas.openxmlformats.org/officeDocument/2006/relationships/hyperlink" Target="https://docs.azure.cn/articles/azure-operations-guide/virtual-network/aog-virtual-network-tcp-psping-paping-connectivity" TargetMode="External"/><Relationship Id="rId9" Type="http://schemas.openxmlformats.org/officeDocument/2006/relationships/hyperlink" Target="https://docs.azure.cn/zh-cn/cdn/cdn-how-to-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B7E9-C507-4248-AC08-847176309BA3}">
  <dimension ref="A1:G64"/>
  <sheetViews>
    <sheetView tabSelected="1" workbookViewId="0">
      <selection activeCell="C54" sqref="A1:C54"/>
    </sheetView>
  </sheetViews>
  <sheetFormatPr defaultRowHeight="14"/>
  <cols>
    <col min="1" max="1" width="29.83203125" customWidth="1"/>
    <col min="2" max="2" width="33.33203125" bestFit="1" customWidth="1"/>
    <col min="3" max="4" width="38.4140625" customWidth="1"/>
    <col min="6" max="6" width="9.58203125" customWidth="1"/>
  </cols>
  <sheetData>
    <row r="1" spans="1:7">
      <c r="A1" s="9" t="s">
        <v>113</v>
      </c>
      <c r="B1" s="10" t="s">
        <v>188</v>
      </c>
      <c r="C1" s="10" t="s">
        <v>117</v>
      </c>
      <c r="D1" s="10" t="s">
        <v>145</v>
      </c>
      <c r="E1" s="10" t="s">
        <v>116</v>
      </c>
      <c r="F1" s="10" t="s">
        <v>133</v>
      </c>
      <c r="G1" s="10" t="s">
        <v>173</v>
      </c>
    </row>
    <row r="2" spans="1:7">
      <c r="A2" s="7" t="s">
        <v>28</v>
      </c>
      <c r="B2">
        <v>0</v>
      </c>
      <c r="C2" s="12" t="str">
        <f>VLOOKUP(A2,Q53_MK!A:B,2,0)</f>
        <v>/</v>
      </c>
      <c r="D2" s="12" t="s">
        <v>6</v>
      </c>
      <c r="E2" s="10" t="s">
        <v>119</v>
      </c>
      <c r="F2" s="10" t="s">
        <v>139</v>
      </c>
    </row>
    <row r="3" spans="1:7">
      <c r="A3" s="7" t="s">
        <v>35</v>
      </c>
      <c r="B3">
        <v>0</v>
      </c>
      <c r="C3" s="7" t="str">
        <f>VLOOKUP(A3,Q53_MK!A:B,2,0)</f>
        <v>/</v>
      </c>
      <c r="D3" s="12" t="s">
        <v>6</v>
      </c>
      <c r="E3" s="9" t="s">
        <v>122</v>
      </c>
      <c r="F3" s="10" t="s">
        <v>139</v>
      </c>
    </row>
    <row r="4" spans="1:7">
      <c r="A4" s="7" t="s">
        <v>39</v>
      </c>
      <c r="B4">
        <v>0</v>
      </c>
      <c r="C4" s="7" t="str">
        <f>VLOOKUP(A4,Q53_MK!A:B,2,0)</f>
        <v>/</v>
      </c>
      <c r="D4" s="12" t="s">
        <v>6</v>
      </c>
      <c r="E4" s="9" t="s">
        <v>120</v>
      </c>
      <c r="F4" s="10" t="s">
        <v>139</v>
      </c>
    </row>
    <row r="5" spans="1:7">
      <c r="A5" s="7" t="s">
        <v>41</v>
      </c>
      <c r="B5">
        <v>0</v>
      </c>
      <c r="C5" s="7" t="str">
        <f>VLOOKUP(A5,Q53_MK!A:B,2,0)</f>
        <v>/</v>
      </c>
      <c r="D5" s="12" t="s">
        <v>6</v>
      </c>
      <c r="E5" s="9" t="s">
        <v>6</v>
      </c>
      <c r="F5" s="10" t="s">
        <v>140</v>
      </c>
    </row>
    <row r="6" spans="1:7">
      <c r="A6" s="7" t="s">
        <v>43</v>
      </c>
      <c r="B6">
        <v>0</v>
      </c>
      <c r="C6" s="7" t="str">
        <f>VLOOKUP(A6,Q53_MK!A:B,2,0)</f>
        <v>/</v>
      </c>
      <c r="D6" s="12" t="s">
        <v>6</v>
      </c>
      <c r="E6" s="9" t="s">
        <v>126</v>
      </c>
      <c r="F6" s="10" t="s">
        <v>139</v>
      </c>
    </row>
    <row r="7" spans="1:7">
      <c r="A7" s="7" t="s">
        <v>45</v>
      </c>
      <c r="B7">
        <v>0</v>
      </c>
      <c r="C7" s="7" t="str">
        <f>VLOOKUP(A7,Q53_MK!A:B,2,0)</f>
        <v>/</v>
      </c>
      <c r="D7" s="12" t="s">
        <v>6</v>
      </c>
      <c r="E7" s="9" t="s">
        <v>127</v>
      </c>
      <c r="F7" s="10" t="s">
        <v>139</v>
      </c>
    </row>
    <row r="8" spans="1:7">
      <c r="A8" s="7" t="s">
        <v>47</v>
      </c>
      <c r="B8">
        <v>0</v>
      </c>
      <c r="C8" s="7" t="str">
        <f>VLOOKUP(A8,Q53_MK!A:B,2,0)</f>
        <v>/</v>
      </c>
      <c r="D8" s="12" t="s">
        <v>6</v>
      </c>
      <c r="E8" s="10"/>
      <c r="F8" s="10" t="s">
        <v>139</v>
      </c>
    </row>
    <row r="9" spans="1:7">
      <c r="A9" s="7" t="s">
        <v>49</v>
      </c>
      <c r="B9">
        <v>0</v>
      </c>
      <c r="C9" s="7" t="str">
        <f>VLOOKUP(A9,Q53_MK!A:B,2,0)</f>
        <v>/</v>
      </c>
      <c r="D9" s="12" t="s">
        <v>6</v>
      </c>
      <c r="E9" s="10" t="s">
        <v>128</v>
      </c>
      <c r="F9" s="10" t="s">
        <v>139</v>
      </c>
    </row>
    <row r="10" spans="1:7">
      <c r="A10" s="7" t="s">
        <v>51</v>
      </c>
      <c r="B10">
        <v>0</v>
      </c>
      <c r="C10" s="7" t="str">
        <f>VLOOKUP(A10,Q53_MK!A:B,2,0)</f>
        <v>/</v>
      </c>
      <c r="D10" s="12" t="s">
        <v>6</v>
      </c>
      <c r="E10" s="10"/>
      <c r="F10" s="10"/>
    </row>
    <row r="11" spans="1:7">
      <c r="A11" s="7" t="s">
        <v>54</v>
      </c>
      <c r="B11">
        <v>0</v>
      </c>
      <c r="C11" s="7" t="str">
        <f>VLOOKUP(A11,Q53_MK!A:B,2,0)</f>
        <v>/</v>
      </c>
      <c r="D11" s="12" t="s">
        <v>6</v>
      </c>
      <c r="E11" s="10"/>
      <c r="F11" s="10"/>
    </row>
    <row r="12" spans="1:7">
      <c r="A12" s="7" t="s">
        <v>56</v>
      </c>
      <c r="B12">
        <v>0</v>
      </c>
      <c r="C12" s="7" t="str">
        <f>VLOOKUP(A12,Q53_MK!A:B,2,0)</f>
        <v>/</v>
      </c>
      <c r="D12" s="12" t="s">
        <v>6</v>
      </c>
      <c r="E12" s="10"/>
      <c r="F12" s="10"/>
    </row>
    <row r="13" spans="1:7">
      <c r="A13" s="7" t="s">
        <v>61</v>
      </c>
      <c r="B13">
        <v>0</v>
      </c>
      <c r="C13" s="7" t="str">
        <f>VLOOKUP(A13,Q53_MK!A:B,2,0)</f>
        <v>/</v>
      </c>
      <c r="D13" s="12" t="s">
        <v>6</v>
      </c>
      <c r="E13" s="10"/>
      <c r="F13" s="10"/>
    </row>
    <row r="14" spans="1:7">
      <c r="A14" s="7" t="s">
        <v>63</v>
      </c>
      <c r="B14">
        <v>0</v>
      </c>
      <c r="C14" s="7" t="str">
        <f>VLOOKUP(A14,Q53_MK!A:B,2,0)</f>
        <v>/</v>
      </c>
      <c r="D14" s="12" t="s">
        <v>6</v>
      </c>
      <c r="E14" s="10"/>
      <c r="F14" s="10"/>
    </row>
    <row r="15" spans="1:7">
      <c r="A15" s="7" t="s">
        <v>68</v>
      </c>
      <c r="B15">
        <v>0</v>
      </c>
      <c r="C15" s="7" t="str">
        <f>VLOOKUP(A15,Q53_MK!A:B,2,0)</f>
        <v>/</v>
      </c>
      <c r="D15" s="12" t="s">
        <v>6</v>
      </c>
      <c r="E15" s="10"/>
      <c r="F15" s="10"/>
    </row>
    <row r="16" spans="1:7">
      <c r="A16" s="7" t="s">
        <v>70</v>
      </c>
      <c r="B16">
        <v>0</v>
      </c>
      <c r="C16" s="7" t="str">
        <f>VLOOKUP(A16,Q53_MK!A:B,2,0)</f>
        <v>/</v>
      </c>
      <c r="D16" s="12" t="s">
        <v>6</v>
      </c>
      <c r="E16" s="10"/>
      <c r="F16" s="10"/>
    </row>
    <row r="17" spans="1:6">
      <c r="A17" s="7" t="s">
        <v>79</v>
      </c>
      <c r="B17">
        <v>0</v>
      </c>
      <c r="C17" s="7" t="str">
        <f>VLOOKUP(A17,Q53_MK!A:B,2,0)</f>
        <v>/</v>
      </c>
      <c r="D17" s="12" t="s">
        <v>6</v>
      </c>
      <c r="E17" s="10" t="s">
        <v>141</v>
      </c>
      <c r="F17" s="10" t="s">
        <v>142</v>
      </c>
    </row>
    <row r="18" spans="1:6">
      <c r="A18" s="7" t="s">
        <v>80</v>
      </c>
      <c r="B18">
        <v>0</v>
      </c>
      <c r="C18" s="7" t="str">
        <f>VLOOKUP(A18,Q53_MK!A:B,2,0)</f>
        <v>/</v>
      </c>
      <c r="D18" s="12" t="s">
        <v>6</v>
      </c>
      <c r="E18" s="10" t="s">
        <v>129</v>
      </c>
      <c r="F18" s="10" t="s">
        <v>140</v>
      </c>
    </row>
    <row r="19" spans="1:6">
      <c r="A19" s="7" t="s">
        <v>85</v>
      </c>
      <c r="B19">
        <v>0</v>
      </c>
      <c r="C19" s="7" t="str">
        <f>VLOOKUP(A19,Q53_MK!A:B,2,0)</f>
        <v>/</v>
      </c>
      <c r="D19" s="12" t="s">
        <v>6</v>
      </c>
      <c r="E19" s="10"/>
      <c r="F19" s="10"/>
    </row>
    <row r="20" spans="1:6">
      <c r="A20" s="7" t="s">
        <v>86</v>
      </c>
      <c r="B20">
        <v>0</v>
      </c>
      <c r="C20" s="7" t="str">
        <f>VLOOKUP(A20,Q53_MK!A:B,2,0)</f>
        <v>/</v>
      </c>
      <c r="D20" s="12" t="s">
        <v>6</v>
      </c>
      <c r="E20" s="10"/>
      <c r="F20" s="10"/>
    </row>
    <row r="21" spans="1:6">
      <c r="A21" s="7" t="s">
        <v>89</v>
      </c>
      <c r="B21">
        <v>0</v>
      </c>
      <c r="C21" s="7" t="str">
        <f>VLOOKUP(A21,Q53_MK!A:B,2,0)</f>
        <v>/</v>
      </c>
      <c r="D21" s="12" t="s">
        <v>6</v>
      </c>
      <c r="E21" s="10"/>
      <c r="F21" s="10"/>
    </row>
    <row r="22" spans="1:6">
      <c r="A22" s="7" t="s">
        <v>97</v>
      </c>
      <c r="B22">
        <v>0</v>
      </c>
      <c r="C22" s="7" t="str">
        <f>VLOOKUP(A22,Q53_MK!A:B,2,0)</f>
        <v>/</v>
      </c>
      <c r="D22" s="12" t="s">
        <v>6</v>
      </c>
      <c r="E22" s="10"/>
      <c r="F22" s="10"/>
    </row>
    <row r="23" spans="1:6">
      <c r="A23" s="7" t="s">
        <v>98</v>
      </c>
      <c r="B23">
        <v>0</v>
      </c>
      <c r="C23" s="7" t="str">
        <f>VLOOKUP(A23,Q53_MK!A:B,2,0)</f>
        <v>/</v>
      </c>
      <c r="D23" s="12" t="s">
        <v>6</v>
      </c>
      <c r="E23" s="10"/>
      <c r="F23" s="10"/>
    </row>
    <row r="24" spans="1:6">
      <c r="A24" s="7" t="s">
        <v>100</v>
      </c>
      <c r="B24">
        <v>0</v>
      </c>
      <c r="C24" s="7" t="str">
        <f>VLOOKUP(A24,Q53_MK!A:B,2,0)</f>
        <v>/</v>
      </c>
      <c r="D24" s="12" t="s">
        <v>6</v>
      </c>
      <c r="E24" s="10"/>
      <c r="F24" s="10"/>
    </row>
    <row r="25" spans="1:6">
      <c r="A25" s="7" t="s">
        <v>102</v>
      </c>
      <c r="B25">
        <v>0</v>
      </c>
      <c r="C25" s="7" t="str">
        <f>VLOOKUP(A25,Q53_MK!A:B,2,0)</f>
        <v>/</v>
      </c>
      <c r="D25" s="12" t="s">
        <v>6</v>
      </c>
      <c r="E25" s="10"/>
      <c r="F25" s="10"/>
    </row>
    <row r="26" spans="1:6">
      <c r="A26" s="7" t="s">
        <v>107</v>
      </c>
      <c r="B26">
        <v>0</v>
      </c>
      <c r="C26" s="7" t="str">
        <f>VLOOKUP(A26,Q53_MK!A:B,2,0)</f>
        <v>/</v>
      </c>
      <c r="D26" s="12" t="s">
        <v>6</v>
      </c>
      <c r="E26" s="10"/>
      <c r="F26" s="10" t="s">
        <v>140</v>
      </c>
    </row>
    <row r="27" spans="1:6">
      <c r="A27" s="7" t="s">
        <v>65</v>
      </c>
      <c r="B27" t="s">
        <v>183</v>
      </c>
      <c r="C27" s="7" t="str">
        <f>VLOOKUP(A27,Q53_MK!A:B,2,0)</f>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 针对以上状况所发生的 1 元交易，退款系统会自动退回该付费账户，具体退款时间将因各家银行和银行卡的作业有所不同。 所以如果您需要多个订阅或者已经试用过 1 元试用订阅，欢迎参考使用标准预付费订阅（https://www.azure.cn/zh-cn/offers/ms-mc-arz-33p/）。</v>
      </c>
      <c r="D27" s="12" t="s">
        <v>66</v>
      </c>
      <c r="E27" s="10"/>
      <c r="F27" s="10">
        <v>1</v>
      </c>
    </row>
    <row r="28" spans="1:6">
      <c r="A28" s="7" t="s">
        <v>75</v>
      </c>
      <c r="B28" t="s">
        <v>183</v>
      </c>
      <c r="C28" s="7" t="str">
        <f>VLOOKUP(A28,Q53_MK!A:B,2,0)</f>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 针对以上状况所发生的 1 元交易，退款系统会自动退回该付费账户，具体退款时间将因各家银行和银行卡的作业有所不同。 所以如果您需要多个订阅或者已经试用过 1 元试用订阅，欢迎参考使用标准预付费订阅（https://www.azure.cn/zh-cn/offers/ms-mc-arz-33p/）。</v>
      </c>
      <c r="D28" s="12" t="s">
        <v>66</v>
      </c>
      <c r="E28" s="10"/>
      <c r="F28" s="10">
        <v>1</v>
      </c>
    </row>
    <row r="29" spans="1:6">
      <c r="A29" s="7" t="s">
        <v>0</v>
      </c>
      <c r="B29" t="s">
        <v>165</v>
      </c>
      <c r="C29" s="7" t="str">
        <f>VLOOKUP(A29,Q53_MK!A:B,2,0)</f>
        <v>Azure 支持 Linux VM。若要快速创建 Linux VM 进行试用，请参阅[使用门户在 Azure 上创建 Linux VM](https://docs.azure.cn/virtual-machines/linux/quick-create-portal)</v>
      </c>
      <c r="D29" s="12" t="s">
        <v>118</v>
      </c>
      <c r="E29" s="10">
        <v>1</v>
      </c>
      <c r="F29" s="10">
        <v>1</v>
      </c>
    </row>
    <row r="30" spans="1:6">
      <c r="A30" s="7" t="s">
        <v>104</v>
      </c>
      <c r="B30" t="s">
        <v>181</v>
      </c>
      <c r="C30" s="7" t="str">
        <f>VLOOKUP(A30,Q53_MK!A:B,2,0)</f>
        <v>Azure VM暂时不支持IPv6</v>
      </c>
      <c r="D30" s="12" t="s">
        <v>105</v>
      </c>
      <c r="E30" s="10" t="s">
        <v>105</v>
      </c>
      <c r="F30" s="10">
        <v>1</v>
      </c>
    </row>
    <row r="31" spans="1:6">
      <c r="A31" s="7" t="s">
        <v>91</v>
      </c>
      <c r="B31" t="s">
        <v>187</v>
      </c>
      <c r="C31" s="7" t="str">
        <f>VLOOKUP(A31,Q53_MK!A:B,2,0)</f>
        <v>虚拟机重启问题，可参照以下文档：我的 Azure VM 为何会重新启动？（https://www.azure.cn/zh-cn/blog/2014/04/18/windows-azure-virtual-machine-restarted-or-shutdown-with-out-any-notification）；Linux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v>
      </c>
      <c r="D31" s="12" t="s">
        <v>92</v>
      </c>
      <c r="E31" s="10"/>
      <c r="F31" s="10">
        <v>1</v>
      </c>
    </row>
    <row r="32" spans="1:6">
      <c r="A32" s="7" t="s">
        <v>163</v>
      </c>
      <c r="B32" t="s">
        <v>187</v>
      </c>
      <c r="C32" s="7" t="str">
        <f>VLOOKUP(A32,Q53_MK!A:B,2,0)</f>
        <v>虚拟机重启问题，可参照以下文档：我的 Azure VM 为何会重新启动？（https://www.azure.cn/zh-cn/blog/2014/04/18/windows-azure-virtual-machine-restarted-or-shutdown-with-out-any-notification）；Linux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v>
      </c>
      <c r="D32" s="12" t="s">
        <v>164</v>
      </c>
      <c r="E32" s="10" t="s">
        <v>130</v>
      </c>
      <c r="F32" s="10">
        <v>0</v>
      </c>
    </row>
    <row r="33" spans="1:7">
      <c r="A33" s="7" t="s">
        <v>19</v>
      </c>
      <c r="B33" t="s">
        <v>177</v>
      </c>
      <c r="C33" s="7" t="str">
        <f>VLOOKUP(A33,Q53_MK!A:B,2,0)</f>
        <v>Azure 负载均衡器是基于第 4 层 (TCP、UDP)的负载均衡器，可在负载均衡集中定义的运行状况良好的服务实例之间分配传入流量，从而提高应用程序的可用性和网络性能。
可以将 Azure 负载均衡器配置：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更多有关 Azure 负载均衡器的详细信息，请参阅[Azure 负载均衡器概述](https://docs.azure.cn/load-balancer/load-balancer-overview)。</v>
      </c>
      <c r="D33" s="12" t="s">
        <v>20</v>
      </c>
      <c r="E33" s="10">
        <v>1</v>
      </c>
      <c r="F33" s="10">
        <v>1</v>
      </c>
    </row>
    <row r="34" spans="1:7">
      <c r="A34" s="7" t="s">
        <v>25</v>
      </c>
      <c r="B34" t="s">
        <v>180</v>
      </c>
      <c r="C34" s="7" t="str">
        <f>VLOOKUP(A34,Q53_MK!A:B,2,0)</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v>
      </c>
      <c r="D34" s="12" t="s">
        <v>26</v>
      </c>
      <c r="E34" s="10">
        <v>1</v>
      </c>
      <c r="F34" s="10">
        <v>1</v>
      </c>
    </row>
    <row r="35" spans="1:7">
      <c r="A35" s="7" t="s">
        <v>34</v>
      </c>
      <c r="B35" t="s">
        <v>180</v>
      </c>
      <c r="C35" s="7" t="str">
        <f>VLOOKUP(A35,Q53_MK!A:B,2,0)</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v>
      </c>
      <c r="D35" s="12" t="s">
        <v>26</v>
      </c>
      <c r="E35" s="9" t="s">
        <v>26</v>
      </c>
      <c r="F35" s="10">
        <v>1</v>
      </c>
    </row>
    <row r="36" spans="1:7">
      <c r="A36" s="7" t="s">
        <v>161</v>
      </c>
      <c r="B36" t="s">
        <v>180</v>
      </c>
      <c r="C36" s="7" t="str">
        <f>VLOOKUP(A36,Q53_MK!A:B,2,0)</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v>
      </c>
      <c r="D36" s="12" t="s">
        <v>162</v>
      </c>
      <c r="E36" s="9" t="s">
        <v>124</v>
      </c>
      <c r="F36" s="10">
        <v>-1</v>
      </c>
    </row>
    <row r="37" spans="1:7">
      <c r="A37" s="7" t="s">
        <v>7</v>
      </c>
      <c r="B37" t="s">
        <v>170</v>
      </c>
      <c r="C37" s="7" t="str">
        <f>VLOOKUP(A37,Q53_MK!A:B,2,0)</f>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v>
      </c>
      <c r="D37" s="12" t="s">
        <v>159</v>
      </c>
      <c r="E37" s="10" t="s">
        <v>167</v>
      </c>
      <c r="F37" s="10" t="s">
        <v>168</v>
      </c>
    </row>
    <row r="38" spans="1:7">
      <c r="A38" s="7" t="s">
        <v>53</v>
      </c>
      <c r="B38" t="s">
        <v>169</v>
      </c>
      <c r="C38" s="7" t="str">
        <f>VLOOKUP(A38,Q53_MK!A:B,2,0)</f>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v>
      </c>
      <c r="D38" s="12" t="s">
        <v>8</v>
      </c>
      <c r="E38" s="9" t="s">
        <v>125</v>
      </c>
      <c r="F38" s="10">
        <v>1</v>
      </c>
    </row>
    <row r="39" spans="1:7">
      <c r="A39" s="7" t="s">
        <v>110</v>
      </c>
      <c r="B39" t="s">
        <v>185</v>
      </c>
      <c r="C39" s="7" t="str">
        <f>VLOOKUP(A39,Q53_MK!A:B,2,0)</f>
        <v>如果维护需要重启虚拟机，系统会通知计划维护的时间。 详情请见：https://docs.azure.cn/zh-cn/virtual-machines/windows/maintenance-and-updates</v>
      </c>
      <c r="D39" s="12" t="s">
        <v>111</v>
      </c>
      <c r="E39" s="10"/>
      <c r="F39" s="10">
        <v>1</v>
      </c>
    </row>
    <row r="40" spans="1:7">
      <c r="A40" s="13" t="s">
        <v>5</v>
      </c>
      <c r="B40" t="s">
        <v>166</v>
      </c>
      <c r="C40" s="14" t="s">
        <v>3</v>
      </c>
      <c r="D40" s="12" t="s">
        <v>6</v>
      </c>
      <c r="E40" s="10" t="s">
        <v>3</v>
      </c>
      <c r="F40" s="10" t="s">
        <v>168</v>
      </c>
      <c r="G40" t="s">
        <v>172</v>
      </c>
    </row>
    <row r="41" spans="1:7">
      <c r="A41" s="7" t="s">
        <v>2</v>
      </c>
      <c r="B41" t="s">
        <v>166</v>
      </c>
      <c r="C41" s="7" t="str">
        <f>VLOOKUP(A41,Q53_MK!A:B,2,0)</f>
        <v>虚拟机无法连接，可参照以下文档：
*[Azure Windows 虚拟机常见导致无法远程的操作](https://docs.azure.cn/zh-cn/articles/azure-operations-guide/virtual-machines/windows/aog-virtual-machines-windows-scenarios-unable-to-remote)；
*[排查 Azure 虚拟机的远程桌面连接问题](https://docs.azure.cn/zh-cn/virtual-machines/windows/troubleshoot-rdp-connection)；
*[Linux 虚拟机虚拟网卡问题导致无法连接问题](https://docs.azure.cn/zh-cn/articles/azure-operations-guide/virtual-machines/linux/aog-virtual-machines-qa-linux-visual-network-adaper-error)</v>
      </c>
      <c r="D41" s="12" t="s">
        <v>3</v>
      </c>
      <c r="E41" s="10">
        <v>1</v>
      </c>
      <c r="F41" s="10">
        <v>1</v>
      </c>
    </row>
    <row r="42" spans="1:7">
      <c r="A42" s="7" t="s">
        <v>58</v>
      </c>
      <c r="B42" t="s">
        <v>182</v>
      </c>
      <c r="C42" s="7" t="str">
        <f>VLOOKUP(A42,Q53_MK!A:B,2,0)</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 (https://docs.azure.cn/zh-cn/articles/training/azure-iaas-user-manual-part1) 以及如何使用可用性集 (https://docs.azure.cn/zh-cn/virtual-machines/windows/tutorial-availability-sets)。</v>
      </c>
      <c r="D42" s="12" t="s">
        <v>59</v>
      </c>
      <c r="E42" s="10"/>
      <c r="F42" s="10">
        <v>1</v>
      </c>
    </row>
    <row r="43" spans="1:7">
      <c r="A43" s="7" t="s">
        <v>16</v>
      </c>
      <c r="B43" t="s">
        <v>175</v>
      </c>
      <c r="C43" s="7" t="str">
        <f>VLOOKUP(A43,Q53_MK!A:B,2,0)</f>
        <v>VPN连接问题，可参照以下文档：_x000D_
*[故障排除：Azure 站点到站点 VPN 间歇性断开连接](https://docs.azure.cn/zh-cn/vpn-gateway/vpn-gateway-troubleshoot-site-to-site-disconnected-intermittently)；*[虚拟网络 - 业务连续性](https://docs.azure.cn/zh-cn/virtual-network/virtual-network-disaster-recovery-guidance)；_x000D_
*[Azure P2S VPN 如何配置自动重连](https://docs.azure.cn/zh-cn/articles/azure-operations-guide/vpn-gateway/aog-vpn-gateway-qa-azure-p2s-vpn-how-to-configure-auto-reconnection)；_x000D_
*[使用网络观察程序故障排除功能监视 VPN 网关](https://docs.azure.cn/zh-cn/network-watcher/network-watcher-monitor-with-azure-automation)</v>
      </c>
      <c r="D43" s="12" t="s">
        <v>17</v>
      </c>
      <c r="E43" s="10">
        <v>1</v>
      </c>
      <c r="F43" s="10">
        <v>1</v>
      </c>
    </row>
    <row r="44" spans="1:7">
      <c r="A44" s="7" t="s">
        <v>37</v>
      </c>
      <c r="B44" t="s">
        <v>176</v>
      </c>
      <c r="C44" s="7" t="str">
        <f>VLOOKUP(A44,Q53_MK!A:B,2,0)</f>
        <v>VPN连接问题，可参照以下文档：_x000D_
*[故障排除：Azure 站点到站点 VPN 间歇性断开连接](https://docs.azure.cn/zh-cn/vpn-gateway/vpn-gateway-troubleshoot-site-to-site-disconnected-intermittently)；*[虚拟网络 - 业务连续性](https://docs.azure.cn/zh-cn/virtual-network/virtual-network-disaster-recovery-guidance)；_x000D_
*[Azure P2S VPN 如何配置自动重连](https://docs.azure.cn/zh-cn/articles/azure-operations-guide/vpn-gateway/aog-vpn-gateway-qa-azure-p2s-vpn-how-to-configure-auto-reconnection)；_x000D_
*[使用网络观察程序故障排除功能监视 VPN 网关](https://docs.azure.cn/zh-cn/network-watcher/network-watcher-monitor-with-azure-automation)</v>
      </c>
      <c r="D44" s="12" t="s">
        <v>160</v>
      </c>
      <c r="E44" s="9" t="s">
        <v>123</v>
      </c>
      <c r="F44" s="10">
        <v>-1</v>
      </c>
    </row>
    <row r="45" spans="1:7">
      <c r="A45" s="7" t="s">
        <v>13</v>
      </c>
      <c r="B45" t="s">
        <v>174</v>
      </c>
      <c r="C45" s="7" t="str">
        <f>VLOOKUP(A45,Q53_MK!A:B,2,0)</f>
        <v>小云猜到您想询问的是expressroute，请点击下面的链接获取详细信息： https://www.azure.cn/zh-cn/home/features/expressroute</v>
      </c>
      <c r="D45" s="12" t="s">
        <v>14</v>
      </c>
      <c r="E45" s="10" t="s">
        <v>121</v>
      </c>
      <c r="F45" s="10">
        <v>-1</v>
      </c>
    </row>
    <row r="46" spans="1:7">
      <c r="A46" s="7" t="s">
        <v>153</v>
      </c>
      <c r="B46" t="s">
        <v>184</v>
      </c>
      <c r="C46" s="7" t="str">
        <f>VLOOKUP(A46,Q53_MK!A:B,2,0)</f>
        <v>对于线上购买用户，请登录 Azure 账户中心 （https://account.windowsazure.cn/Home/Index）或参阅 https://docs.azure.cn/zh-cn/billing/billing-get-usage-information。对于企业协议用户，请登录Azure门户 （https://ea.azure.cn/），或参阅 https://docs.azure.cn/zh-cn/billing/billing-get-ea-usage-info 。</v>
      </c>
      <c r="D46" s="12" t="s">
        <v>152</v>
      </c>
      <c r="E46" s="10" t="s">
        <v>131</v>
      </c>
      <c r="F46" s="10">
        <v>0</v>
      </c>
    </row>
    <row r="47" spans="1:7">
      <c r="A47" s="7" t="s">
        <v>154</v>
      </c>
      <c r="B47" t="s">
        <v>184</v>
      </c>
      <c r="C47" s="7" t="str">
        <f>VLOOKUP(A47,Q53_MK!A:B,2,0)</f>
        <v>对于线上购买用户，请登录 Azure 账户中心 （https://account.windowsazure.cn/Home/Index）或参阅 https://docs.azure.cn/zh-cn/billing/billing-get-usage-information。对于企业协议用户，请登录Azure门户 （https://ea.azure.cn/），或参阅 https://docs.azure.cn/zh-cn/billing/billing-get-ea-usage-info 。</v>
      </c>
      <c r="D47" s="12" t="s">
        <v>77</v>
      </c>
      <c r="E47" s="10" t="s">
        <v>131</v>
      </c>
      <c r="F47" s="10">
        <v>0</v>
      </c>
    </row>
    <row r="48" spans="1:7">
      <c r="A48" s="7" t="s">
        <v>146</v>
      </c>
      <c r="B48" t="s">
        <v>184</v>
      </c>
      <c r="C48" s="7" t="str">
        <f>VLOOKUP(A48,Q53_MK!A:B,2,0)</f>
        <v>可在 Azure 中使用不同类型的日志来对应用程序网关进行管理和故障排除。 可通过门户访问其中某些日志。 所有日志都可从 Azure Blob 存储提取并在 Excel 和 PowerBI 等各种工具中查看。详细信息请参阅[应用程序网关的后端运行状况、诊断日志和指标](https://docs.azure.cn/zh-cn/application-gateway/application-gateway-diagnostics)</v>
      </c>
      <c r="D48" s="12" t="s">
        <v>11</v>
      </c>
      <c r="E48" s="10" t="s">
        <v>131</v>
      </c>
      <c r="F48" s="10" t="s">
        <v>168</v>
      </c>
    </row>
    <row r="49" spans="1:6">
      <c r="A49" s="7" t="s">
        <v>149</v>
      </c>
      <c r="B49" t="s">
        <v>184</v>
      </c>
      <c r="C49" s="7" t="str">
        <f>VLOOKUP(A49,Q53_MK!A:B,2,0)</f>
        <v>默认情况下，虚拟机的公共 IP 是动态的，并且在删除 VM 时，关联到它们的地址可能会更改。 若要确保 VM 始终使用同一公共 IP 地址，需要创建一个静态公共 IP。详情请参阅：[使用 Azure 门户创建具有静态公共 IP 地址的 VM](https://docs.azure.cn/zh-cn/virtual-network/virtual-network-deploy-static-pip-arm-portal)</v>
      </c>
      <c r="D49" s="12" t="s">
        <v>148</v>
      </c>
      <c r="E49" s="9" t="s">
        <v>131</v>
      </c>
      <c r="F49" s="10">
        <v>0</v>
      </c>
    </row>
    <row r="50" spans="1:6">
      <c r="A50" s="7" t="s">
        <v>150</v>
      </c>
      <c r="B50" t="s">
        <v>184</v>
      </c>
      <c r="C50" s="7" t="str">
        <f>VLOOKUP(A50,Q53_MK!A:B,2,0)</f>
        <v>企业协议客户如果想激活订阅，请参阅 https://docs.azure.cn/zh-cn/billing/billing-subscription-become-disable 。了解 如何成为企业协议客户 （https://docs.azure.cn/zh-cn/articles/azure-china-purchasing-guidance/go-china-playbook-ospa-purchase-process）。
线上购买用户如果想激活已取消订阅，请于 90 天内联系支持人员 （https://www.azure.cn/zh-cn/support/contact/）。</v>
      </c>
      <c r="D50" s="12" t="s">
        <v>151</v>
      </c>
      <c r="E50" s="10" t="s">
        <v>131</v>
      </c>
      <c r="F50" s="10">
        <v>0</v>
      </c>
    </row>
    <row r="51" spans="1:6">
      <c r="A51" s="7" t="s">
        <v>157</v>
      </c>
      <c r="B51" t="s">
        <v>184</v>
      </c>
      <c r="C51" s="7" t="str">
        <f>VLOOKUP(A51,Q53_MK!A:B,2,0)</f>
        <v>如果您无法登陆Azure账号，请参阅[无法登陆 Azure 账号](https://docs.azure.cn/zh-cn/billing/billing-cannot-login-subscription)，或联系支持人员（https://www.azure.cn/zh-cn/support/contact/）以快速解决问题。</v>
      </c>
      <c r="D51" s="12" t="s">
        <v>158</v>
      </c>
      <c r="E51" s="9" t="s">
        <v>131</v>
      </c>
      <c r="F51" s="10">
        <v>0</v>
      </c>
    </row>
    <row r="52" spans="1:6">
      <c r="A52" s="7" t="s">
        <v>155</v>
      </c>
      <c r="B52" t="s">
        <v>186</v>
      </c>
      <c r="C52" s="7" t="str">
        <f>VLOOKUP(A52,Q53_MK!A:B,2,0)</f>
        <v>使用管理员邮箱ID登录 https://portal.azure.com 。点击“订阅”菜单，然后选择要更新的订阅。在下一个 blade 选择顶部菜单上的“管理”，这样应该就可以一个新地窗口来管理订阅。默认地订阅所有人可以点击“编辑订阅详细信息”菜单来添加服务管理员。</v>
      </c>
      <c r="D52" s="12" t="s">
        <v>156</v>
      </c>
      <c r="E52" s="10" t="s">
        <v>131</v>
      </c>
      <c r="F52" s="10">
        <v>0</v>
      </c>
    </row>
    <row r="53" spans="1:6">
      <c r="A53" s="7" t="s">
        <v>178</v>
      </c>
      <c r="B53" t="s">
        <v>184</v>
      </c>
      <c r="C53" s="7" t="str">
        <f>VLOOKUP(A53,Q53_MK!A:B,2,0)</f>
        <v>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v>
      </c>
      <c r="D53" s="12" t="s">
        <v>179</v>
      </c>
      <c r="E53" s="10" t="s">
        <v>119</v>
      </c>
      <c r="F53" s="10" t="s">
        <v>168</v>
      </c>
    </row>
    <row r="54" spans="1:6">
      <c r="A54" s="7" t="s">
        <v>147</v>
      </c>
      <c r="B54" t="s">
        <v>186</v>
      </c>
      <c r="C54" s="7" t="str">
        <f>VLOOKUP(A54,Q53_MK!A:B,2,0)</f>
        <v>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v>
      </c>
      <c r="D54" s="12" t="s">
        <v>23</v>
      </c>
      <c r="E54" s="9" t="s">
        <v>131</v>
      </c>
      <c r="F54" s="10">
        <v>-1</v>
      </c>
    </row>
    <row r="55" spans="1:6">
      <c r="A55">
        <f>COUNTA(A2:A54)</f>
        <v>53</v>
      </c>
      <c r="C55">
        <f>A55-COUNTIF(C2:C54,"/")</f>
        <v>28</v>
      </c>
    </row>
    <row r="57" spans="1:6">
      <c r="A57" t="s">
        <v>132</v>
      </c>
      <c r="C57">
        <f>A55</f>
        <v>53</v>
      </c>
    </row>
    <row r="58" spans="1:6">
      <c r="A58" t="s">
        <v>134</v>
      </c>
      <c r="C58">
        <f>C55</f>
        <v>28</v>
      </c>
    </row>
    <row r="59" spans="1:6">
      <c r="A59" t="s">
        <v>135</v>
      </c>
      <c r="C59">
        <f>COUNTIF(E2:E54,"new")</f>
        <v>8</v>
      </c>
    </row>
    <row r="60" spans="1:6">
      <c r="A60" t="s">
        <v>136</v>
      </c>
      <c r="C60">
        <f>C58-C59</f>
        <v>20</v>
      </c>
    </row>
    <row r="61" spans="1:6">
      <c r="A61" t="s">
        <v>137</v>
      </c>
      <c r="C61">
        <f>COUNTIF(Table1[Column1],1)</f>
        <v>13</v>
      </c>
    </row>
    <row r="62" spans="1:6">
      <c r="A62" t="s">
        <v>144</v>
      </c>
      <c r="C62" s="11">
        <f>C61/C60</f>
        <v>0.65</v>
      </c>
      <c r="D62" s="11"/>
    </row>
    <row r="63" spans="1:6">
      <c r="A63" t="s">
        <v>138</v>
      </c>
      <c r="C63" s="11">
        <f>C61/C58</f>
        <v>0.4642857142857143</v>
      </c>
      <c r="D63" s="11"/>
    </row>
    <row r="64" spans="1:6">
      <c r="A64" t="s">
        <v>143</v>
      </c>
      <c r="C64" s="11">
        <f>(C61)/C57</f>
        <v>0.24528301886792453</v>
      </c>
      <c r="D64" s="11"/>
    </row>
  </sheetData>
  <phoneticPr fontId="3"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7DC87-DF94-4204-A990-2C78EF71C2DB}">
  <dimension ref="A1:A28"/>
  <sheetViews>
    <sheetView workbookViewId="0">
      <selection activeCell="E28" sqref="E28"/>
    </sheetView>
  </sheetViews>
  <sheetFormatPr defaultRowHeight="14"/>
  <sheetData>
    <row r="1" spans="1:1">
      <c r="A1" t="s">
        <v>117</v>
      </c>
    </row>
    <row r="2" spans="1:1">
      <c r="A2" t="s">
        <v>118</v>
      </c>
    </row>
    <row r="3" spans="1:1">
      <c r="A3" t="s">
        <v>3</v>
      </c>
    </row>
    <row r="4" spans="1:1">
      <c r="A4" t="s">
        <v>8</v>
      </c>
    </row>
    <row r="5" spans="1:1">
      <c r="A5" t="s">
        <v>11</v>
      </c>
    </row>
    <row r="6" spans="1:1">
      <c r="A6" t="s">
        <v>17</v>
      </c>
    </row>
    <row r="7" spans="1:1">
      <c r="A7" t="s">
        <v>20</v>
      </c>
    </row>
    <row r="8" spans="1:1">
      <c r="A8" t="s">
        <v>23</v>
      </c>
    </row>
    <row r="9" spans="1:1">
      <c r="A9" t="s">
        <v>26</v>
      </c>
    </row>
    <row r="10" spans="1:1">
      <c r="A10" t="s">
        <v>32</v>
      </c>
    </row>
    <row r="11" spans="1:1">
      <c r="A11" t="s">
        <v>59</v>
      </c>
    </row>
    <row r="12" spans="1:1">
      <c r="A12" t="s">
        <v>66</v>
      </c>
    </row>
    <row r="13" spans="1:1">
      <c r="A13" t="s">
        <v>73</v>
      </c>
    </row>
    <row r="14" spans="1:1">
      <c r="A14" t="s">
        <v>77</v>
      </c>
    </row>
    <row r="15" spans="1:1">
      <c r="A15" t="s">
        <v>83</v>
      </c>
    </row>
    <row r="16" spans="1:1">
      <c r="A16" t="s">
        <v>92</v>
      </c>
    </row>
    <row r="17" spans="1:1">
      <c r="A17" t="s">
        <v>95</v>
      </c>
    </row>
    <row r="18" spans="1:1">
      <c r="A18" t="s">
        <v>105</v>
      </c>
    </row>
    <row r="19" spans="1:1">
      <c r="A19" t="s">
        <v>111</v>
      </c>
    </row>
    <row r="20" spans="1:1">
      <c r="A20">
        <v>27</v>
      </c>
    </row>
    <row r="22" spans="1:1">
      <c r="A22">
        <v>53</v>
      </c>
    </row>
    <row r="23" spans="1:1">
      <c r="A23">
        <v>8</v>
      </c>
    </row>
    <row r="24" spans="1:1">
      <c r="A24">
        <v>19</v>
      </c>
    </row>
    <row r="25" spans="1:1">
      <c r="A25">
        <v>13</v>
      </c>
    </row>
    <row r="26" spans="1:1">
      <c r="A26">
        <v>0.68421052631578949</v>
      </c>
    </row>
    <row r="27" spans="1:1">
      <c r="A27">
        <v>0.48148148148148145</v>
      </c>
    </row>
    <row r="28" spans="1:1">
      <c r="A28">
        <v>0.24528301886792453</v>
      </c>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92222-0BB2-4E63-B281-6371C5BF26B5}">
  <dimension ref="A1:C54"/>
  <sheetViews>
    <sheetView workbookViewId="0">
      <selection activeCell="C4" sqref="C4"/>
    </sheetView>
  </sheetViews>
  <sheetFormatPr defaultRowHeight="14"/>
  <cols>
    <col min="1" max="1" width="25.83203125" customWidth="1"/>
    <col min="2" max="2" width="8.6640625" style="1"/>
  </cols>
  <sheetData>
    <row r="1" spans="1:3">
      <c r="A1" s="1" t="s">
        <v>113</v>
      </c>
      <c r="B1" s="1" t="s">
        <v>114</v>
      </c>
      <c r="C1" s="1" t="s">
        <v>115</v>
      </c>
    </row>
    <row r="2" spans="1:3">
      <c r="A2" s="2" t="s">
        <v>0</v>
      </c>
      <c r="B2" s="1" t="s">
        <v>118</v>
      </c>
      <c r="C2" s="1" t="s">
        <v>1</v>
      </c>
    </row>
    <row r="3" spans="1:3">
      <c r="A3" s="2" t="s">
        <v>2</v>
      </c>
      <c r="B3" s="1" t="s">
        <v>3</v>
      </c>
      <c r="C3" s="1" t="s">
        <v>4</v>
      </c>
    </row>
    <row r="4" spans="1:3">
      <c r="A4" s="2" t="s">
        <v>5</v>
      </c>
      <c r="B4" s="1" t="s">
        <v>6</v>
      </c>
      <c r="C4" s="3" t="s">
        <v>171</v>
      </c>
    </row>
    <row r="5" spans="1:3">
      <c r="A5" s="2" t="s">
        <v>7</v>
      </c>
      <c r="B5" s="1" t="s">
        <v>8</v>
      </c>
      <c r="C5" s="1" t="s">
        <v>9</v>
      </c>
    </row>
    <row r="6" spans="1:3">
      <c r="A6" s="2" t="s">
        <v>10</v>
      </c>
      <c r="B6" s="1" t="s">
        <v>11</v>
      </c>
      <c r="C6" s="1" t="s">
        <v>12</v>
      </c>
    </row>
    <row r="7" spans="1:3">
      <c r="A7" s="4" t="s">
        <v>13</v>
      </c>
      <c r="B7" s="5" t="s">
        <v>14</v>
      </c>
      <c r="C7" s="1" t="s">
        <v>15</v>
      </c>
    </row>
    <row r="8" spans="1:3">
      <c r="A8" s="4" t="s">
        <v>16</v>
      </c>
      <c r="B8" s="1" t="s">
        <v>17</v>
      </c>
      <c r="C8" s="1" t="s">
        <v>18</v>
      </c>
    </row>
    <row r="9" spans="1:3">
      <c r="A9" s="4" t="s">
        <v>19</v>
      </c>
      <c r="B9" s="1" t="s">
        <v>20</v>
      </c>
      <c r="C9" s="3" t="s">
        <v>21</v>
      </c>
    </row>
    <row r="10" spans="1:3">
      <c r="A10" s="2" t="s">
        <v>22</v>
      </c>
      <c r="B10" s="1" t="s">
        <v>23</v>
      </c>
      <c r="C10" s="1" t="s">
        <v>24</v>
      </c>
    </row>
    <row r="11" spans="1:3">
      <c r="A11" s="4" t="s">
        <v>25</v>
      </c>
      <c r="B11" s="6" t="s">
        <v>26</v>
      </c>
      <c r="C11" s="6" t="s">
        <v>27</v>
      </c>
    </row>
    <row r="12" spans="1:3">
      <c r="A12" s="4" t="s">
        <v>28</v>
      </c>
      <c r="B12" s="1" t="s">
        <v>6</v>
      </c>
      <c r="C12" s="1" t="s">
        <v>29</v>
      </c>
    </row>
    <row r="13" spans="1:3">
      <c r="A13" s="4" t="s">
        <v>30</v>
      </c>
      <c r="B13" s="1" t="s">
        <v>23</v>
      </c>
      <c r="C13" s="1" t="s">
        <v>24</v>
      </c>
    </row>
    <row r="14" spans="1:3">
      <c r="A14" s="4" t="s">
        <v>31</v>
      </c>
      <c r="B14" s="1" t="s">
        <v>32</v>
      </c>
      <c r="C14" s="1" t="s">
        <v>33</v>
      </c>
    </row>
    <row r="15" spans="1:3">
      <c r="A15" s="4" t="s">
        <v>34</v>
      </c>
      <c r="B15" s="6" t="s">
        <v>26</v>
      </c>
      <c r="C15" s="6" t="s">
        <v>27</v>
      </c>
    </row>
    <row r="16" spans="1:3">
      <c r="A16" s="4" t="s">
        <v>35</v>
      </c>
      <c r="B16" s="1" t="s">
        <v>6</v>
      </c>
      <c r="C16" s="1" t="s">
        <v>36</v>
      </c>
    </row>
    <row r="17" spans="1:3">
      <c r="A17" s="4" t="s">
        <v>37</v>
      </c>
      <c r="B17" s="1" t="s">
        <v>17</v>
      </c>
      <c r="C17" s="1" t="s">
        <v>18</v>
      </c>
    </row>
    <row r="18" spans="1:3">
      <c r="A18" s="2" t="s">
        <v>38</v>
      </c>
      <c r="B18" s="6" t="s">
        <v>26</v>
      </c>
      <c r="C18" s="6" t="s">
        <v>27</v>
      </c>
    </row>
    <row r="19" spans="1:3">
      <c r="A19" s="4" t="s">
        <v>39</v>
      </c>
      <c r="B19" s="1" t="s">
        <v>6</v>
      </c>
      <c r="C19" s="1" t="s">
        <v>40</v>
      </c>
    </row>
    <row r="20" spans="1:3">
      <c r="A20" s="4" t="s">
        <v>41</v>
      </c>
      <c r="B20" s="1" t="s">
        <v>6</v>
      </c>
      <c r="C20" s="1" t="s">
        <v>42</v>
      </c>
    </row>
    <row r="21" spans="1:3">
      <c r="A21" s="4" t="s">
        <v>43</v>
      </c>
      <c r="B21" s="1" t="s">
        <v>6</v>
      </c>
      <c r="C21" s="1" t="s">
        <v>44</v>
      </c>
    </row>
    <row r="22" spans="1:3">
      <c r="A22" s="4" t="s">
        <v>45</v>
      </c>
      <c r="B22" s="1" t="s">
        <v>6</v>
      </c>
      <c r="C22" s="1" t="s">
        <v>46</v>
      </c>
    </row>
    <row r="23" spans="1:3">
      <c r="A23" s="4" t="s">
        <v>47</v>
      </c>
      <c r="B23" s="1" t="s">
        <v>6</v>
      </c>
      <c r="C23" s="1" t="s">
        <v>48</v>
      </c>
    </row>
    <row r="24" spans="1:3">
      <c r="A24" s="4" t="s">
        <v>49</v>
      </c>
      <c r="B24" s="1" t="s">
        <v>6</v>
      </c>
      <c r="C24" s="3" t="s">
        <v>50</v>
      </c>
    </row>
    <row r="25" spans="1:3">
      <c r="A25" s="4" t="s">
        <v>51</v>
      </c>
      <c r="B25" s="1" t="s">
        <v>6</v>
      </c>
      <c r="C25" s="3" t="s">
        <v>52</v>
      </c>
    </row>
    <row r="26" spans="1:3">
      <c r="A26" s="4" t="s">
        <v>53</v>
      </c>
      <c r="B26" s="1" t="s">
        <v>8</v>
      </c>
      <c r="C26" s="1" t="s">
        <v>9</v>
      </c>
    </row>
    <row r="27" spans="1:3">
      <c r="A27" s="4" t="s">
        <v>54</v>
      </c>
      <c r="B27" s="1" t="s">
        <v>6</v>
      </c>
      <c r="C27" s="1" t="s">
        <v>55</v>
      </c>
    </row>
    <row r="28" spans="1:3">
      <c r="A28" s="2" t="s">
        <v>56</v>
      </c>
      <c r="B28" s="1" t="s">
        <v>6</v>
      </c>
      <c r="C28" s="1" t="s">
        <v>57</v>
      </c>
    </row>
    <row r="29" spans="1:3">
      <c r="A29" s="2" t="s">
        <v>58</v>
      </c>
      <c r="B29" s="1" t="s">
        <v>59</v>
      </c>
      <c r="C29" s="3" t="s">
        <v>60</v>
      </c>
    </row>
    <row r="30" spans="1:3">
      <c r="A30" s="2" t="s">
        <v>61</v>
      </c>
      <c r="B30" s="1" t="s">
        <v>6</v>
      </c>
      <c r="C30" s="3" t="s">
        <v>62</v>
      </c>
    </row>
    <row r="31" spans="1:3">
      <c r="A31" s="2" t="s">
        <v>63</v>
      </c>
      <c r="B31" s="1" t="s">
        <v>6</v>
      </c>
      <c r="C31" s="3" t="s">
        <v>64</v>
      </c>
    </row>
    <row r="32" spans="1:3">
      <c r="A32" s="4" t="s">
        <v>65</v>
      </c>
      <c r="B32" s="1" t="s">
        <v>66</v>
      </c>
      <c r="C32" s="1" t="s">
        <v>67</v>
      </c>
    </row>
    <row r="33" spans="1:3">
      <c r="A33" s="2" t="s">
        <v>68</v>
      </c>
      <c r="B33" s="1" t="s">
        <v>6</v>
      </c>
      <c r="C33" s="1" t="s">
        <v>69</v>
      </c>
    </row>
    <row r="34" spans="1:3">
      <c r="A34" s="4" t="s">
        <v>70</v>
      </c>
      <c r="B34" s="1" t="s">
        <v>6</v>
      </c>
      <c r="C34" s="1" t="s">
        <v>71</v>
      </c>
    </row>
    <row r="35" spans="1:3">
      <c r="A35" s="4" t="s">
        <v>72</v>
      </c>
      <c r="B35" s="1" t="s">
        <v>73</v>
      </c>
      <c r="C35" s="1" t="s">
        <v>74</v>
      </c>
    </row>
    <row r="36" spans="1:3">
      <c r="A36" s="4" t="s">
        <v>75</v>
      </c>
      <c r="B36" s="1" t="s">
        <v>66</v>
      </c>
      <c r="C36" s="1" t="s">
        <v>67</v>
      </c>
    </row>
    <row r="37" spans="1:3">
      <c r="A37" s="4" t="s">
        <v>76</v>
      </c>
      <c r="B37" s="1" t="s">
        <v>77</v>
      </c>
      <c r="C37" s="1" t="s">
        <v>78</v>
      </c>
    </row>
    <row r="38" spans="1:3">
      <c r="A38" s="2" t="s">
        <v>79</v>
      </c>
      <c r="B38" s="1" t="s">
        <v>6</v>
      </c>
      <c r="C38" s="3" t="s">
        <v>62</v>
      </c>
    </row>
    <row r="39" spans="1:3">
      <c r="A39" s="2" t="s">
        <v>80</v>
      </c>
      <c r="B39" s="1" t="s">
        <v>6</v>
      </c>
      <c r="C39" s="6" t="s">
        <v>81</v>
      </c>
    </row>
    <row r="40" spans="1:3">
      <c r="A40" s="2" t="s">
        <v>82</v>
      </c>
      <c r="B40" s="1" t="s">
        <v>83</v>
      </c>
      <c r="C40" s="1" t="s">
        <v>84</v>
      </c>
    </row>
    <row r="41" spans="1:3">
      <c r="A41" s="4" t="s">
        <v>85</v>
      </c>
      <c r="B41" s="1" t="s">
        <v>6</v>
      </c>
      <c r="C41" s="1" t="s">
        <v>71</v>
      </c>
    </row>
    <row r="42" spans="1:3">
      <c r="A42" s="4" t="s">
        <v>86</v>
      </c>
      <c r="B42" s="1" t="s">
        <v>6</v>
      </c>
      <c r="C42" s="3" t="s">
        <v>87</v>
      </c>
    </row>
    <row r="43" spans="1:3">
      <c r="A43" s="2" t="s">
        <v>88</v>
      </c>
      <c r="B43" s="1" t="s">
        <v>77</v>
      </c>
      <c r="C43" s="1" t="s">
        <v>78</v>
      </c>
    </row>
    <row r="44" spans="1:3">
      <c r="A44" s="2" t="s">
        <v>89</v>
      </c>
      <c r="B44" s="1" t="s">
        <v>6</v>
      </c>
      <c r="C44" s="3" t="s">
        <v>90</v>
      </c>
    </row>
    <row r="45" spans="1:3">
      <c r="A45" s="4" t="s">
        <v>91</v>
      </c>
      <c r="B45" s="1" t="s">
        <v>92</v>
      </c>
      <c r="C45" s="1" t="s">
        <v>93</v>
      </c>
    </row>
    <row r="46" spans="1:3">
      <c r="A46" s="7" t="s">
        <v>94</v>
      </c>
      <c r="B46" s="1" t="s">
        <v>95</v>
      </c>
      <c r="C46" s="6" t="s">
        <v>96</v>
      </c>
    </row>
    <row r="47" spans="1:3">
      <c r="A47" s="7" t="s">
        <v>97</v>
      </c>
      <c r="B47" s="1" t="s">
        <v>6</v>
      </c>
      <c r="C47" s="3" t="s">
        <v>62</v>
      </c>
    </row>
    <row r="48" spans="1:3">
      <c r="A48" s="7" t="s">
        <v>98</v>
      </c>
      <c r="B48" s="1" t="s">
        <v>6</v>
      </c>
      <c r="C48" s="1" t="s">
        <v>99</v>
      </c>
    </row>
    <row r="49" spans="1:3">
      <c r="A49" s="7" t="s">
        <v>100</v>
      </c>
      <c r="B49" s="1" t="s">
        <v>6</v>
      </c>
      <c r="C49" s="1" t="s">
        <v>101</v>
      </c>
    </row>
    <row r="50" spans="1:3">
      <c r="A50" s="7" t="s">
        <v>102</v>
      </c>
      <c r="B50" s="1" t="s">
        <v>6</v>
      </c>
      <c r="C50" s="1" t="s">
        <v>103</v>
      </c>
    </row>
    <row r="51" spans="1:3">
      <c r="A51" s="7" t="s">
        <v>104</v>
      </c>
      <c r="B51" s="1" t="s">
        <v>105</v>
      </c>
      <c r="C51" s="1" t="s">
        <v>106</v>
      </c>
    </row>
    <row r="52" spans="1:3">
      <c r="A52" s="7" t="s">
        <v>107</v>
      </c>
      <c r="B52" s="1" t="s">
        <v>6</v>
      </c>
      <c r="C52" s="1" t="s">
        <v>108</v>
      </c>
    </row>
    <row r="53" spans="1:3">
      <c r="A53" s="8" t="s">
        <v>109</v>
      </c>
      <c r="B53" s="1" t="s">
        <v>92</v>
      </c>
      <c r="C53" s="1" t="s">
        <v>93</v>
      </c>
    </row>
    <row r="54" spans="1:3">
      <c r="A54" s="8" t="s">
        <v>110</v>
      </c>
      <c r="B54" s="6" t="s">
        <v>111</v>
      </c>
      <c r="C54" s="1" t="s">
        <v>112</v>
      </c>
    </row>
  </sheetData>
  <phoneticPr fontId="3" type="noConversion"/>
  <hyperlinks>
    <hyperlink ref="B7" r:id="rId1" display="https://www.azure.cn/zh-cn/home/features/expressroute" xr:uid="{B6549535-BBBC-4B78-B2E4-A227A8D597CC}"/>
    <hyperlink ref="B11" r:id="rId2" display="https://docs.azure.cn/articles/azure-operations-guide/virtual-network/aog-virtual-network-tcp-psping-paping-connectivity" xr:uid="{C7D0820A-5B9D-4D72-A279-9E144974EF6F}"/>
    <hyperlink ref="C11" r:id="rId3" display="https://docs.azure.cn/articles/azure-operations-guide/virtual-network/aog-virtual-network-tcp-psping-paping-connectivity" xr:uid="{17B6D366-9CEF-4135-84E3-40E332C36D96}"/>
    <hyperlink ref="B15" r:id="rId4" display="https://docs.azure.cn/articles/azure-operations-guide/virtual-network/aog-virtual-network-tcp-psping-paping-connectivity" xr:uid="{590AB305-27BF-441F-A0AC-18A7C0BD524A}"/>
    <hyperlink ref="C15" r:id="rId5" display="https://docs.azure.cn/articles/azure-operations-guide/virtual-network/aog-virtual-network-tcp-psping-paping-connectivity" xr:uid="{B8E31143-8D69-4848-848A-84BB6D56D1E1}"/>
    <hyperlink ref="B18" r:id="rId6" display="https://docs.azure.cn/articles/azure-operations-guide/virtual-network/aog-virtual-network-tcp-psping-paping-connectivity" xr:uid="{367B9A20-03F9-46C0-AFD7-BC2E0D876D22}"/>
    <hyperlink ref="C18" r:id="rId7" display="https://docs.azure.cn/articles/azure-operations-guide/virtual-network/aog-virtual-network-tcp-psping-paping-connectivity" xr:uid="{9BA16AF7-BCBF-4782-804E-95410790D953}"/>
    <hyperlink ref="C24" r:id="rId8" display="https://docs.azure.cn/zh-cn/articles/azure-operations-guide/automation/aog-automation-how-to-turn-on-off-vm" xr:uid="{857AB63E-ABBE-4532-9E8A-4F5CA69F4470}"/>
    <hyperlink ref="C25" r:id="rId9" xr:uid="{BE24E629-DD5A-4404-A99B-02465C8384BE}"/>
    <hyperlink ref="C39" r:id="rId10" xr:uid="{BE3E63C7-87DE-4122-A2C2-5A73EE839530}"/>
    <hyperlink ref="C46" r:id="rId11" display="https://docs.azure.cn/zh-cn/billing/billing-cannot-login-subscription" xr:uid="{9143381B-CAAD-49F9-9517-738723C4670D}"/>
    <hyperlink ref="B54" r:id="rId12" display="https://docs.azure.cn/zh-cn/virtual-machines/windows/maintenance-and-updates" xr:uid="{31F09D34-ABD5-4607-A994-F8CDA33BEE7E}"/>
  </hyperlinks>
  <pageMargins left="0.7" right="0.7" top="0.75" bottom="0.75"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FAQ</vt:lpstr>
      <vt:lpstr>Sheet1</vt:lpstr>
      <vt:lpstr>Q53_MK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cp:lastModifiedBy>
  <dcterms:created xsi:type="dcterms:W3CDTF">2018-07-24T05:40:37Z</dcterms:created>
  <dcterms:modified xsi:type="dcterms:W3CDTF">2018-08-09T08:27:17Z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yuqwe@microsoft.com</vt:lpwstr>
  </property>
  <property fmtid="{D5CDD505-2E9C-101B-9397-08002B2CF9AE}" pid="5" name="MSIP_Label_f42aa342-8706-4288-bd11-ebb85995028c_SetDate">
    <vt:lpwstr>2018-07-27T04:04:13.2225095Z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