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qiongguo/Desktop/Spark_deployment/"/>
    </mc:Choice>
  </mc:AlternateContent>
  <xr:revisionPtr revIDLastSave="0" documentId="13_ncr:1_{B9309FED-76A5-E84E-ADBD-B8AC19024708}" xr6:coauthVersionLast="46" xr6:coauthVersionMax="46" xr10:uidLastSave="{00000000-0000-0000-0000-000000000000}"/>
  <bookViews>
    <workbookView xWindow="-5440" yWindow="-21100" windowWidth="27440" windowHeight="21100" activeTab="3" xr2:uid="{D6A94105-03C5-1A40-92BC-34B5DA54ADE3}"/>
  </bookViews>
  <sheets>
    <sheet name="10mrow 3 NODE repartition 0&amp;3" sheetId="1" r:id="rId1"/>
    <sheet name="10mrow 10 NODE repartition 0&amp;10" sheetId="2" r:id="rId2"/>
    <sheet name="20mrow 10 NODE repartition 0&amp;10" sheetId="4" r:id="rId3"/>
    <sheet name="1gb-10node" sheetId="6" r:id="rId4"/>
    <sheet name="Sheet3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2" i="6"/>
  <c r="C17" i="4"/>
  <c r="C16" i="4"/>
  <c r="C15" i="4"/>
  <c r="C14" i="4"/>
  <c r="C13" i="4"/>
  <c r="C4" i="4"/>
  <c r="C5" i="4"/>
  <c r="C3" i="4"/>
  <c r="C2" i="4"/>
  <c r="C15" i="2"/>
  <c r="C14" i="2"/>
  <c r="C13" i="2"/>
  <c r="C3" i="2"/>
  <c r="C2" i="2"/>
  <c r="C2" i="1"/>
  <c r="C14" i="1"/>
  <c r="C13" i="1"/>
  <c r="C12" i="1"/>
</calcChain>
</file>

<file path=xl/sharedStrings.xml><?xml version="1.0" encoding="utf-8"?>
<sst xmlns="http://schemas.openxmlformats.org/spreadsheetml/2006/main" count="112" uniqueCount="27">
  <si>
    <t>minpartition</t>
  </si>
  <si>
    <t>time(s)</t>
  </si>
  <si>
    <t>slave1</t>
  </si>
  <si>
    <t>slave2</t>
  </si>
  <si>
    <t>slave3</t>
  </si>
  <si>
    <t>repatition</t>
  </si>
  <si>
    <t>slave4</t>
  </si>
  <si>
    <t>slave5</t>
  </si>
  <si>
    <t>slave6</t>
  </si>
  <si>
    <t>slave7</t>
  </si>
  <si>
    <t>slave8</t>
  </si>
  <si>
    <t>slave9</t>
  </si>
  <si>
    <t>slave10</t>
  </si>
  <si>
    <t>absolute</t>
  </si>
  <si>
    <t>power 2</t>
  </si>
  <si>
    <t>calculate variance</t>
  </si>
  <si>
    <t>change y axis to match the same</t>
  </si>
  <si>
    <t>slave1:</t>
  </si>
  <si>
    <t>slave2:</t>
  </si>
  <si>
    <t>slave3:</t>
  </si>
  <si>
    <t>slave4:</t>
  </si>
  <si>
    <t>slave5:</t>
  </si>
  <si>
    <t>slave6:</t>
  </si>
  <si>
    <t>slave7:</t>
  </si>
  <si>
    <t>slave8:</t>
  </si>
  <si>
    <t>slave9:</t>
  </si>
  <si>
    <t>slave10: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</si>
</sst>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0" borderId="0" xfId="0" applyFont="1"/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Repartition</a:t>
            </a:r>
            <a:r>
              <a:rPr lang="en-GB" baseline="0"/>
              <a:t> = 0, min partition = 1-10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slave1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'10mrow 3 NODE repartition 0&amp;3'!$B$2:$B$11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'10mrow 3 NODE repartition 0&amp;3'!$D$2:$D$11</c:f>
              <c:numCache>
                <c:formatCode>0.00</c:formatCode>
                <c:ptCount val="10"/>
                <c:pt idx="0">
                  <c:v>2.7633682069165899</c:v>
                </c:pt>
                <c:pt idx="1">
                  <c:v>3.2403982385602101</c:v>
                </c:pt>
                <c:pt idx="2">
                  <c:v>61.394252313687197</c:v>
                </c:pt>
                <c:pt idx="3">
                  <c:v>7.0559839759639402</c:v>
                </c:pt>
                <c:pt idx="4">
                  <c:v>51.707886343867699</c:v>
                </c:pt>
                <c:pt idx="5">
                  <c:v>50.070995362112001</c:v>
                </c:pt>
                <c:pt idx="6">
                  <c:v>35.808580477972903</c:v>
                </c:pt>
                <c:pt idx="7">
                  <c:v>47.581231914013998</c:v>
                </c:pt>
                <c:pt idx="8" formatCode="General">
                  <c:v>45.853391859537098</c:v>
                </c:pt>
                <c:pt idx="9" formatCode="General">
                  <c:v>40.7546265328874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E-4F46-AB30-806D8E49B948}"/>
            </c:ext>
          </c:extLst>
        </c:ser>
        <c:ser>
          <c:idx val="2"/>
          <c:order val="2"/>
          <c:tx>
            <c:v>slave2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'10mrow 3 NODE repartition 0&amp;3'!$B$2:$B$11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'10mrow 3 NODE repartition 0&amp;3'!$E$2:$E$11</c:f>
              <c:numCache>
                <c:formatCode>0.00</c:formatCode>
                <c:ptCount val="10"/>
                <c:pt idx="0">
                  <c:v>36.436598091830597</c:v>
                </c:pt>
                <c:pt idx="1">
                  <c:v>48.984443146417398</c:v>
                </c:pt>
                <c:pt idx="2">
                  <c:v>3.76792409693644</c:v>
                </c:pt>
                <c:pt idx="3">
                  <c:v>50.958509252019802</c:v>
                </c:pt>
                <c:pt idx="4">
                  <c:v>32.532553551296502</c:v>
                </c:pt>
                <c:pt idx="5">
                  <c:v>45.816672566371601</c:v>
                </c:pt>
                <c:pt idx="6">
                  <c:v>35.770319240724703</c:v>
                </c:pt>
                <c:pt idx="7">
                  <c:v>50.082104391052198</c:v>
                </c:pt>
                <c:pt idx="8">
                  <c:v>45.197068145800301</c:v>
                </c:pt>
                <c:pt idx="9">
                  <c:v>37.586819696408703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8E-4F46-AB30-806D8E49B948}"/>
            </c:ext>
          </c:extLst>
        </c:ser>
        <c:ser>
          <c:idx val="3"/>
          <c:order val="3"/>
          <c:tx>
            <c:v>slave3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'10mrow 3 NODE repartition 0&amp;3'!$B$2:$B$11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'10mrow 3 NODE repartition 0&amp;3'!$F$2:$F$11</c:f>
              <c:numCache>
                <c:formatCode>0.00</c:formatCode>
                <c:ptCount val="10"/>
                <c:pt idx="0">
                  <c:v>3.0813499633162098</c:v>
                </c:pt>
                <c:pt idx="1">
                  <c:v>3.43682088692647</c:v>
                </c:pt>
                <c:pt idx="2">
                  <c:v>4.15786076532964</c:v>
                </c:pt>
                <c:pt idx="3">
                  <c:v>30.320561941251501</c:v>
                </c:pt>
                <c:pt idx="4">
                  <c:v>7.5334630350194498</c:v>
                </c:pt>
                <c:pt idx="5">
                  <c:v>8.83664957264957</c:v>
                </c:pt>
                <c:pt idx="6">
                  <c:v>24.581852064220101</c:v>
                </c:pt>
                <c:pt idx="7">
                  <c:v>37.426647681041402</c:v>
                </c:pt>
                <c:pt idx="8">
                  <c:v>46.070737509912703</c:v>
                </c:pt>
                <c:pt idx="9">
                  <c:v>45.219308247814503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8E-4F46-AB30-806D8E49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548585200"/>
        <c:axId val="1548586848"/>
      </c:barChart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'10mrow 3 NODE repartition 0&amp;3'!$B$2:$B$11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'10mrow 3 NODE repartition 0&amp;3'!$C$2:$C$11</c:f>
              <c:numCache>
                <c:formatCode>General</c:formatCode>
                <c:ptCount val="10"/>
                <c:pt idx="0">
                  <c:v>72</c:v>
                </c:pt>
                <c:pt idx="1">
                  <c:v>52</c:v>
                </c:pt>
                <c:pt idx="2">
                  <c:v>42</c:v>
                </c:pt>
                <c:pt idx="3">
                  <c:v>38</c:v>
                </c:pt>
                <c:pt idx="4">
                  <c:v>34</c:v>
                </c:pt>
                <c:pt idx="5">
                  <c:v>36</c:v>
                </c:pt>
                <c:pt idx="6">
                  <c:v>34</c:v>
                </c:pt>
                <c:pt idx="7">
                  <c:v>24</c:v>
                </c:pt>
                <c:pt idx="8">
                  <c:v>23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E-4F46-AB30-806D8E49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316768"/>
        <c:axId val="1546753216"/>
      </c:lineChart>
      <c:catAx>
        <c:axId val="15485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86848"/>
        <c:crosses val="autoZero"/>
        <c:auto val="1"/>
        <c:lblAlgn val="ctr"/>
        <c:lblOffset val="100"/>
        <c:noMultiLvlLbl val="0"/>
      </c:catAx>
      <c:valAx>
        <c:axId val="15485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85200"/>
        <c:crosses val="autoZero"/>
        <c:crossBetween val="between"/>
      </c:valAx>
      <c:valAx>
        <c:axId val="1546753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316768"/>
        <c:crosses val="max"/>
        <c:crossBetween val="between"/>
      </c:valAx>
      <c:catAx>
        <c:axId val="154731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675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30511811023622"/>
          <c:y val="0.89874890638670168"/>
          <c:w val="0.60583420822397205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Repartition = 3, min partition = 1-10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slave1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'10mrow 3 NODE repartition 0&amp;3'!$D$12:$D$21</c:f>
              <c:numCache>
                <c:formatCode>0.00</c:formatCode>
                <c:ptCount val="10"/>
                <c:pt idx="0">
                  <c:v>41.4255540229885</c:v>
                </c:pt>
                <c:pt idx="1">
                  <c:v>2.7466772609072501</c:v>
                </c:pt>
                <c:pt idx="2">
                  <c:v>2.69427992518703</c:v>
                </c:pt>
                <c:pt idx="3">
                  <c:v>53.420393626991498</c:v>
                </c:pt>
                <c:pt idx="4">
                  <c:v>31.717920918367302</c:v>
                </c:pt>
                <c:pt idx="5">
                  <c:v>47.498948046371801</c:v>
                </c:pt>
                <c:pt idx="6">
                  <c:v>44.529040097205304</c:v>
                </c:pt>
                <c:pt idx="7">
                  <c:v>30.2099879903923</c:v>
                </c:pt>
                <c:pt idx="8">
                  <c:v>31.905054530201301</c:v>
                </c:pt>
                <c:pt idx="9">
                  <c:v>33.3140773620799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D-F845-BD20-53763F6547DA}"/>
            </c:ext>
          </c:extLst>
        </c:ser>
        <c:ser>
          <c:idx val="2"/>
          <c:order val="2"/>
          <c:tx>
            <c:v>slave2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'10mrow 3 NODE repartition 0&amp;3'!$E$12:$E$21</c:f>
              <c:numCache>
                <c:formatCode>0.00</c:formatCode>
                <c:ptCount val="10"/>
                <c:pt idx="0">
                  <c:v>1.8275868178596699</c:v>
                </c:pt>
                <c:pt idx="1">
                  <c:v>61.989260509358701</c:v>
                </c:pt>
                <c:pt idx="2">
                  <c:v>65.083306188924993</c:v>
                </c:pt>
                <c:pt idx="3">
                  <c:v>3.0792177361211199</c:v>
                </c:pt>
                <c:pt idx="4">
                  <c:v>51.687948939852802</c:v>
                </c:pt>
                <c:pt idx="5">
                  <c:v>34.133627204030198</c:v>
                </c:pt>
                <c:pt idx="6">
                  <c:v>35.086705551085998</c:v>
                </c:pt>
                <c:pt idx="7">
                  <c:v>30.9013777955271</c:v>
                </c:pt>
                <c:pt idx="8">
                  <c:v>32.684874657678499</c:v>
                </c:pt>
                <c:pt idx="9">
                  <c:v>31.355600339414501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D-F845-BD20-53763F6547DA}"/>
            </c:ext>
          </c:extLst>
        </c:ser>
        <c:ser>
          <c:idx val="3"/>
          <c:order val="3"/>
          <c:tx>
            <c:v>slave3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'10mrow 3 NODE repartition 0&amp;3'!$F$12:$F$21</c:f>
              <c:numCache>
                <c:formatCode>0.00</c:formatCode>
                <c:ptCount val="10"/>
                <c:pt idx="0">
                  <c:v>9.9188934122871899</c:v>
                </c:pt>
                <c:pt idx="1">
                  <c:v>2.95966666666666</c:v>
                </c:pt>
                <c:pt idx="2">
                  <c:v>5.42246022995747</c:v>
                </c:pt>
                <c:pt idx="3">
                  <c:v>27.983837827921398</c:v>
                </c:pt>
                <c:pt idx="4">
                  <c:v>4.3104689428218803</c:v>
                </c:pt>
                <c:pt idx="5">
                  <c:v>3.7141212744090399</c:v>
                </c:pt>
                <c:pt idx="6">
                  <c:v>10.2922088194581</c:v>
                </c:pt>
                <c:pt idx="7">
                  <c:v>35.479797775530798</c:v>
                </c:pt>
                <c:pt idx="8">
                  <c:v>35.206540264167003</c:v>
                </c:pt>
                <c:pt idx="9">
                  <c:v>35.401721540778901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3D-F845-BD20-53763F65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545515392"/>
        <c:axId val="1545407152"/>
      </c:barChart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'10mrow 3 NODE repartition 0&amp;3'!$C$12:$C$21</c:f>
              <c:numCache>
                <c:formatCode>General</c:formatCode>
                <c:ptCount val="10"/>
                <c:pt idx="0">
                  <c:v>114</c:v>
                </c:pt>
                <c:pt idx="1">
                  <c:v>72</c:v>
                </c:pt>
                <c:pt idx="2">
                  <c:v>66</c:v>
                </c:pt>
                <c:pt idx="3">
                  <c:v>55</c:v>
                </c:pt>
                <c:pt idx="4">
                  <c:v>48</c:v>
                </c:pt>
                <c:pt idx="5">
                  <c:v>47</c:v>
                </c:pt>
                <c:pt idx="6">
                  <c:v>49</c:v>
                </c:pt>
                <c:pt idx="7">
                  <c:v>50</c:v>
                </c:pt>
                <c:pt idx="8">
                  <c:v>47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D-F845-BD20-53763F65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770960"/>
        <c:axId val="1527342864"/>
      </c:lineChart>
      <c:catAx>
        <c:axId val="15455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07152"/>
        <c:crosses val="autoZero"/>
        <c:auto val="1"/>
        <c:lblAlgn val="ctr"/>
        <c:lblOffset val="100"/>
        <c:noMultiLvlLbl val="0"/>
      </c:catAx>
      <c:valAx>
        <c:axId val="15454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15392"/>
        <c:crosses val="autoZero"/>
        <c:crossBetween val="between"/>
      </c:valAx>
      <c:valAx>
        <c:axId val="1527342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770960"/>
        <c:crosses val="max"/>
        <c:crossBetween val="between"/>
      </c:valAx>
      <c:catAx>
        <c:axId val="1527770960"/>
        <c:scaling>
          <c:orientation val="minMax"/>
        </c:scaling>
        <c:delete val="1"/>
        <c:axPos val="b"/>
        <c:majorTickMark val="out"/>
        <c:minorTickMark val="none"/>
        <c:tickLblPos val="nextTo"/>
        <c:crossAx val="1527342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Repartition = 0, min partition = 1-10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39636141372745E-2"/>
          <c:y val="1.5596590909090909E-2"/>
          <c:w val="0.90976036385862724"/>
          <c:h val="0.68092363099498932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'10mrow 10 NODE repartition 0&amp;10'!$D$1</c:f>
              <c:strCache>
                <c:ptCount val="1"/>
                <c:pt idx="0">
                  <c:v>slave1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0&amp;10'!$D$2:$D$11</c:f>
              <c:numCache>
                <c:formatCode>0.00</c:formatCode>
                <c:ptCount val="10"/>
                <c:pt idx="0">
                  <c:v>7.0404708182912099</c:v>
                </c:pt>
                <c:pt idx="1">
                  <c:v>6.6854499945587103</c:v>
                </c:pt>
                <c:pt idx="2">
                  <c:v>9.6963740458015195</c:v>
                </c:pt>
                <c:pt idx="3">
                  <c:v>11.5988630980577</c:v>
                </c:pt>
                <c:pt idx="4">
                  <c:v>11.1657191707629</c:v>
                </c:pt>
                <c:pt idx="5">
                  <c:v>10.5448600720421</c:v>
                </c:pt>
                <c:pt idx="6">
                  <c:v>27.7325376593279</c:v>
                </c:pt>
                <c:pt idx="7">
                  <c:v>15.026386728875</c:v>
                </c:pt>
                <c:pt idx="8">
                  <c:v>12.946222753060599</c:v>
                </c:pt>
                <c:pt idx="9">
                  <c:v>14.188256502704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AC-6C4F-A1E4-7033B3DDBD71}"/>
            </c:ext>
          </c:extLst>
        </c:ser>
        <c:ser>
          <c:idx val="3"/>
          <c:order val="2"/>
          <c:tx>
            <c:strRef>
              <c:f>'10mrow 10 NODE repartition 0&amp;10'!$E$1</c:f>
              <c:strCache>
                <c:ptCount val="1"/>
                <c:pt idx="0">
                  <c:v>slave2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0&amp;10'!$E$2:$E$11</c:f>
              <c:numCache>
                <c:formatCode>0.00</c:formatCode>
                <c:ptCount val="10"/>
                <c:pt idx="0">
                  <c:v>6.7155994907511403</c:v>
                </c:pt>
                <c:pt idx="1">
                  <c:v>7.9069288389513099</c:v>
                </c:pt>
                <c:pt idx="2">
                  <c:v>11.5336340206185</c:v>
                </c:pt>
                <c:pt idx="3">
                  <c:v>14.831637328189</c:v>
                </c:pt>
                <c:pt idx="4">
                  <c:v>14.4676136363636</c:v>
                </c:pt>
                <c:pt idx="5">
                  <c:v>16.838096590909</c:v>
                </c:pt>
                <c:pt idx="6">
                  <c:v>18.775373134328301</c:v>
                </c:pt>
                <c:pt idx="7">
                  <c:v>19.773050935550899</c:v>
                </c:pt>
                <c:pt idx="8">
                  <c:v>20.784993887530501</c:v>
                </c:pt>
                <c:pt idx="9">
                  <c:v>19.790547909633801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AC-6C4F-A1E4-7033B3DDBD71}"/>
            </c:ext>
          </c:extLst>
        </c:ser>
        <c:ser>
          <c:idx val="4"/>
          <c:order val="3"/>
          <c:tx>
            <c:strRef>
              <c:f>'10mrow 10 NODE repartition 0&amp;10'!$F$1</c:f>
              <c:strCache>
                <c:ptCount val="1"/>
                <c:pt idx="0">
                  <c:v>slave3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0&amp;10'!$F$2:$F$11</c:f>
              <c:numCache>
                <c:formatCode>0.00</c:formatCode>
                <c:ptCount val="10"/>
                <c:pt idx="0">
                  <c:v>7.7152015614443297</c:v>
                </c:pt>
                <c:pt idx="1">
                  <c:v>8.6361676249447097</c:v>
                </c:pt>
                <c:pt idx="2">
                  <c:v>10.408641188959599</c:v>
                </c:pt>
                <c:pt idx="3">
                  <c:v>11.286544930321901</c:v>
                </c:pt>
                <c:pt idx="4">
                  <c:v>13.9408238884045</c:v>
                </c:pt>
                <c:pt idx="5">
                  <c:v>15.123083379966401</c:v>
                </c:pt>
                <c:pt idx="6">
                  <c:v>15.359916589434601</c:v>
                </c:pt>
                <c:pt idx="7">
                  <c:v>15.6028586278586</c:v>
                </c:pt>
                <c:pt idx="8">
                  <c:v>17.105569007263899</c:v>
                </c:pt>
                <c:pt idx="9">
                  <c:v>15.1671215242018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AC-6C4F-A1E4-7033B3DDBD71}"/>
            </c:ext>
          </c:extLst>
        </c:ser>
        <c:ser>
          <c:idx val="5"/>
          <c:order val="4"/>
          <c:tx>
            <c:strRef>
              <c:f>'10mrow 10 NODE repartition 0&amp;10'!$G$1</c:f>
              <c:strCache>
                <c:ptCount val="1"/>
                <c:pt idx="0">
                  <c:v>slave4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0&amp;10'!$G$2:$G$11</c:f>
              <c:numCache>
                <c:formatCode>0.00</c:formatCode>
                <c:ptCount val="10"/>
                <c:pt idx="0">
                  <c:v>33.634626081582198</c:v>
                </c:pt>
                <c:pt idx="1">
                  <c:v>22.640299988970899</c:v>
                </c:pt>
                <c:pt idx="2">
                  <c:v>6.7625479335321597</c:v>
                </c:pt>
                <c:pt idx="3">
                  <c:v>9.5827296713840209</c:v>
                </c:pt>
                <c:pt idx="4">
                  <c:v>6.9574946004319598</c:v>
                </c:pt>
                <c:pt idx="5">
                  <c:v>8.4444288913773793</c:v>
                </c:pt>
                <c:pt idx="6">
                  <c:v>11.5834259259259</c:v>
                </c:pt>
                <c:pt idx="7">
                  <c:v>31.4565320041972</c:v>
                </c:pt>
                <c:pt idx="8">
                  <c:v>41.817211328976001</c:v>
                </c:pt>
                <c:pt idx="9">
                  <c:v>33.519651347068098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AC-6C4F-A1E4-7033B3DDBD71}"/>
            </c:ext>
          </c:extLst>
        </c:ser>
        <c:ser>
          <c:idx val="6"/>
          <c:order val="5"/>
          <c:tx>
            <c:strRef>
              <c:f>'10mrow 10 NODE repartition 0&amp;10'!$H$1</c:f>
              <c:strCache>
                <c:ptCount val="1"/>
                <c:pt idx="0">
                  <c:v>slave5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0&amp;10'!$H$2:$H$11</c:f>
              <c:numCache>
                <c:formatCode>0.00</c:formatCode>
                <c:ptCount val="10"/>
                <c:pt idx="0">
                  <c:v>3.63134249471458</c:v>
                </c:pt>
                <c:pt idx="1">
                  <c:v>4.4857936243474397</c:v>
                </c:pt>
                <c:pt idx="2">
                  <c:v>7.2447885519008901</c:v>
                </c:pt>
                <c:pt idx="3">
                  <c:v>7.3165578921924102</c:v>
                </c:pt>
                <c:pt idx="4">
                  <c:v>12.630759219088899</c:v>
                </c:pt>
                <c:pt idx="5">
                  <c:v>7.9417557681485604</c:v>
                </c:pt>
                <c:pt idx="6">
                  <c:v>8.5437485448195503</c:v>
                </c:pt>
                <c:pt idx="7">
                  <c:v>16.405048391315699</c:v>
                </c:pt>
                <c:pt idx="8">
                  <c:v>13.3528261533761</c:v>
                </c:pt>
                <c:pt idx="9">
                  <c:v>10.757680332122399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AC-6C4F-A1E4-7033B3DDBD71}"/>
            </c:ext>
          </c:extLst>
        </c:ser>
        <c:ser>
          <c:idx val="7"/>
          <c:order val="6"/>
          <c:tx>
            <c:strRef>
              <c:f>'10mrow 10 NODE repartition 0&amp;10'!$I$1</c:f>
              <c:strCache>
                <c:ptCount val="1"/>
                <c:pt idx="0">
                  <c:v>slave6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0&amp;10'!$I$2:$I$11</c:f>
              <c:numCache>
                <c:formatCode>0.00</c:formatCode>
                <c:ptCount val="10"/>
                <c:pt idx="0">
                  <c:v>3.67956590788777</c:v>
                </c:pt>
                <c:pt idx="1">
                  <c:v>4.5395085066162499</c:v>
                </c:pt>
                <c:pt idx="2">
                  <c:v>6.0524941126097103</c:v>
                </c:pt>
                <c:pt idx="3">
                  <c:v>6.9572049239681304</c:v>
                </c:pt>
                <c:pt idx="4">
                  <c:v>6.1480911062906696</c:v>
                </c:pt>
                <c:pt idx="5">
                  <c:v>10.450849377123401</c:v>
                </c:pt>
                <c:pt idx="6">
                  <c:v>7.5345310312645797</c:v>
                </c:pt>
                <c:pt idx="7">
                  <c:v>10.818923884514399</c:v>
                </c:pt>
                <c:pt idx="8">
                  <c:v>13.0016829865361</c:v>
                </c:pt>
                <c:pt idx="9">
                  <c:v>10.962096774193499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AC-6C4F-A1E4-7033B3DDBD71}"/>
            </c:ext>
          </c:extLst>
        </c:ser>
        <c:ser>
          <c:idx val="8"/>
          <c:order val="7"/>
          <c:tx>
            <c:strRef>
              <c:f>'10mrow 10 NODE repartition 0&amp;10'!$J$1</c:f>
              <c:strCache>
                <c:ptCount val="1"/>
                <c:pt idx="0">
                  <c:v>slave7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0&amp;10'!$J$2:$J$11</c:f>
              <c:numCache>
                <c:formatCode>0.00</c:formatCode>
                <c:ptCount val="10"/>
                <c:pt idx="0">
                  <c:v>3.6293814823226498</c:v>
                </c:pt>
                <c:pt idx="1">
                  <c:v>4.5218694493783298</c:v>
                </c:pt>
                <c:pt idx="2">
                  <c:v>6.2997209701652697</c:v>
                </c:pt>
                <c:pt idx="3">
                  <c:v>6.8269733656174303</c:v>
                </c:pt>
                <c:pt idx="4">
                  <c:v>8.3474199869366394</c:v>
                </c:pt>
                <c:pt idx="5">
                  <c:v>10.299205222821399</c:v>
                </c:pt>
                <c:pt idx="6">
                  <c:v>10.4585166120729</c:v>
                </c:pt>
                <c:pt idx="7">
                  <c:v>11.135219794682801</c:v>
                </c:pt>
                <c:pt idx="8">
                  <c:v>12.4158944461491</c:v>
                </c:pt>
                <c:pt idx="9">
                  <c:v>31.4902884360942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AC-6C4F-A1E4-7033B3DDBD71}"/>
            </c:ext>
          </c:extLst>
        </c:ser>
        <c:ser>
          <c:idx val="9"/>
          <c:order val="8"/>
          <c:tx>
            <c:strRef>
              <c:f>'10mrow 10 NODE repartition 0&amp;10'!$K$1</c:f>
              <c:strCache>
                <c:ptCount val="1"/>
                <c:pt idx="0">
                  <c:v>slave8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0&amp;10'!$K$2:$K$11</c:f>
              <c:numCache>
                <c:formatCode>0.00</c:formatCode>
                <c:ptCount val="10"/>
                <c:pt idx="0">
                  <c:v>3.2146029099727098</c:v>
                </c:pt>
                <c:pt idx="1">
                  <c:v>3.5234465157567598</c:v>
                </c:pt>
                <c:pt idx="2">
                  <c:v>54.365821123988603</c:v>
                </c:pt>
                <c:pt idx="3">
                  <c:v>48.217715559960297</c:v>
                </c:pt>
                <c:pt idx="4">
                  <c:v>29.0918706293706</c:v>
                </c:pt>
                <c:pt idx="5">
                  <c:v>41.361680623736603</c:v>
                </c:pt>
                <c:pt idx="6">
                  <c:v>33.497479790775003</c:v>
                </c:pt>
                <c:pt idx="7">
                  <c:v>35.368081719288902</c:v>
                </c:pt>
                <c:pt idx="8">
                  <c:v>36.884295972525699</c:v>
                </c:pt>
                <c:pt idx="9">
                  <c:v>32.410761014686202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AC-6C4F-A1E4-7033B3DDBD71}"/>
            </c:ext>
          </c:extLst>
        </c:ser>
        <c:ser>
          <c:idx val="10"/>
          <c:order val="9"/>
          <c:tx>
            <c:strRef>
              <c:f>'10mrow 10 NODE repartition 0&amp;10'!$L$1</c:f>
              <c:strCache>
                <c:ptCount val="1"/>
                <c:pt idx="0">
                  <c:v>slave9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0&amp;10'!$L$2:$L$11</c:f>
              <c:numCache>
                <c:formatCode>0.00</c:formatCode>
                <c:ptCount val="10"/>
                <c:pt idx="0">
                  <c:v>1.8031676265534999</c:v>
                </c:pt>
                <c:pt idx="1">
                  <c:v>1.8212563592125599</c:v>
                </c:pt>
                <c:pt idx="2">
                  <c:v>1.9555889294142801</c:v>
                </c:pt>
                <c:pt idx="3">
                  <c:v>1.87827136648961</c:v>
                </c:pt>
                <c:pt idx="4">
                  <c:v>1.9710371819960799</c:v>
                </c:pt>
                <c:pt idx="5">
                  <c:v>2.0422197119457701</c:v>
                </c:pt>
                <c:pt idx="6">
                  <c:v>2.94728971962616</c:v>
                </c:pt>
                <c:pt idx="7">
                  <c:v>2.9730668069437098</c:v>
                </c:pt>
                <c:pt idx="8">
                  <c:v>2.88339993851829</c:v>
                </c:pt>
                <c:pt idx="9">
                  <c:v>2.4701359832635901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3AC-6C4F-A1E4-7033B3DDBD71}"/>
            </c:ext>
          </c:extLst>
        </c:ser>
        <c:ser>
          <c:idx val="11"/>
          <c:order val="10"/>
          <c:tx>
            <c:strRef>
              <c:f>'10mrow 10 NODE repartition 0&amp;10'!$M$1</c:f>
              <c:strCache>
                <c:ptCount val="1"/>
                <c:pt idx="0">
                  <c:v>slave10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0&amp;10'!$M$2:$M$11</c:f>
              <c:numCache>
                <c:formatCode>0.00</c:formatCode>
                <c:ptCount val="10"/>
                <c:pt idx="0">
                  <c:v>2.79641201064234</c:v>
                </c:pt>
                <c:pt idx="1">
                  <c:v>31.912316748111898</c:v>
                </c:pt>
                <c:pt idx="2">
                  <c:v>5.3898983344148803</c:v>
                </c:pt>
                <c:pt idx="3">
                  <c:v>23.898735408560299</c:v>
                </c:pt>
                <c:pt idx="4">
                  <c:v>40.829865771812003</c:v>
                </c:pt>
                <c:pt idx="5">
                  <c:v>42.948828353837101</c:v>
                </c:pt>
                <c:pt idx="6">
                  <c:v>34.2297590361445</c:v>
                </c:pt>
                <c:pt idx="7">
                  <c:v>37.276962365591302</c:v>
                </c:pt>
                <c:pt idx="8">
                  <c:v>38.163418479974702</c:v>
                </c:pt>
                <c:pt idx="9">
                  <c:v>37.663992436520701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AC-6C4F-A1E4-7033B3DD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355840"/>
        <c:axId val="1166232640"/>
      </c:barChart>
      <c:lineChart>
        <c:grouping val="standard"/>
        <c:varyColors val="0"/>
        <c:ser>
          <c:idx val="1"/>
          <c:order val="0"/>
          <c:tx>
            <c:strRef>
              <c:f>'10mrow 10 NODE repartition 0&amp;10'!$C$1</c:f>
              <c:strCache>
                <c:ptCount val="1"/>
                <c:pt idx="0">
                  <c:v>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'10mrow 10 NODE repartition 0&amp;10'!$C$2:$C$11</c:f>
              <c:numCache>
                <c:formatCode>General</c:formatCode>
                <c:ptCount val="10"/>
                <c:pt idx="0">
                  <c:v>132</c:v>
                </c:pt>
                <c:pt idx="1">
                  <c:v>84</c:v>
                </c:pt>
                <c:pt idx="2">
                  <c:v>40</c:v>
                </c:pt>
                <c:pt idx="3">
                  <c:v>38</c:v>
                </c:pt>
                <c:pt idx="4">
                  <c:v>43</c:v>
                </c:pt>
                <c:pt idx="5">
                  <c:v>32</c:v>
                </c:pt>
                <c:pt idx="6">
                  <c:v>39</c:v>
                </c:pt>
                <c:pt idx="7">
                  <c:v>34</c:v>
                </c:pt>
                <c:pt idx="8">
                  <c:v>28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C-6C4F-A1E4-7033B3DD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161072"/>
        <c:axId val="1167049264"/>
      </c:lineChart>
      <c:catAx>
        <c:axId val="11023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32640"/>
        <c:crosses val="autoZero"/>
        <c:auto val="1"/>
        <c:lblAlgn val="ctr"/>
        <c:lblOffset val="100"/>
        <c:noMultiLvlLbl val="0"/>
      </c:catAx>
      <c:valAx>
        <c:axId val="11662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55840"/>
        <c:crosses val="autoZero"/>
        <c:crossBetween val="between"/>
      </c:valAx>
      <c:valAx>
        <c:axId val="1167049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61072"/>
        <c:crosses val="max"/>
        <c:crossBetween val="between"/>
      </c:valAx>
      <c:catAx>
        <c:axId val="117416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16704926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77357938849529251"/>
          <c:w val="0.90696378830083568"/>
          <c:h val="0.21210080243549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Repartition = 10, min partition = 1-10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39636141372745E-2"/>
          <c:y val="1.5596590909090909E-2"/>
          <c:w val="0.90976036385862724"/>
          <c:h val="0.68092363099498932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'10mrow 10 NODE repartition 0&amp;10'!$D$12</c:f>
              <c:strCache>
                <c:ptCount val="1"/>
                <c:pt idx="0">
                  <c:v>slave1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0&amp;10'!$D$13:$D$22</c:f>
              <c:numCache>
                <c:formatCode>0.00</c:formatCode>
                <c:ptCount val="10"/>
                <c:pt idx="0">
                  <c:v>9.5266612281222098</c:v>
                </c:pt>
                <c:pt idx="1">
                  <c:v>11.544422700587001</c:v>
                </c:pt>
                <c:pt idx="2">
                  <c:v>18.668498059122101</c:v>
                </c:pt>
                <c:pt idx="3">
                  <c:v>12.343294388678601</c:v>
                </c:pt>
                <c:pt idx="4">
                  <c:v>12.3617191489361</c:v>
                </c:pt>
                <c:pt idx="5">
                  <c:v>13.3375256462864</c:v>
                </c:pt>
                <c:pt idx="6">
                  <c:v>24.2389823291462</c:v>
                </c:pt>
                <c:pt idx="7">
                  <c:v>14.396827042720799</c:v>
                </c:pt>
                <c:pt idx="8">
                  <c:v>16.768515779092699</c:v>
                </c:pt>
                <c:pt idx="9">
                  <c:v>15.674384874384801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B-BC48-B03B-B9C34E87ED64}"/>
            </c:ext>
          </c:extLst>
        </c:ser>
        <c:ser>
          <c:idx val="3"/>
          <c:order val="2"/>
          <c:tx>
            <c:strRef>
              <c:f>'10mrow 10 NODE repartition 0&amp;10'!$E$12</c:f>
              <c:strCache>
                <c:ptCount val="1"/>
                <c:pt idx="0">
                  <c:v>slave2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0&amp;10'!$E$13:$E$22</c:f>
              <c:numCache>
                <c:formatCode>0.00</c:formatCode>
                <c:ptCount val="10"/>
                <c:pt idx="0">
                  <c:v>14.5927016549873</c:v>
                </c:pt>
                <c:pt idx="1">
                  <c:v>17.924494794855999</c:v>
                </c:pt>
                <c:pt idx="2">
                  <c:v>24.6618563058896</c:v>
                </c:pt>
                <c:pt idx="3">
                  <c:v>13.4193759436336</c:v>
                </c:pt>
                <c:pt idx="4">
                  <c:v>22.225112262521499</c:v>
                </c:pt>
                <c:pt idx="5">
                  <c:v>17.1807837384744</c:v>
                </c:pt>
                <c:pt idx="6">
                  <c:v>18.250608584240801</c:v>
                </c:pt>
                <c:pt idx="7">
                  <c:v>17.220305951383001</c:v>
                </c:pt>
                <c:pt idx="8">
                  <c:v>16.957007952286201</c:v>
                </c:pt>
                <c:pt idx="9">
                  <c:v>16.854234187140602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B-BC48-B03B-B9C34E87ED64}"/>
            </c:ext>
          </c:extLst>
        </c:ser>
        <c:ser>
          <c:idx val="4"/>
          <c:order val="3"/>
          <c:tx>
            <c:strRef>
              <c:f>'10mrow 10 NODE repartition 0&amp;10'!$F$12</c:f>
              <c:strCache>
                <c:ptCount val="1"/>
                <c:pt idx="0">
                  <c:v>slave3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0&amp;10'!$F$13:$F$22</c:f>
              <c:numCache>
                <c:formatCode>0.00</c:formatCode>
                <c:ptCount val="10"/>
                <c:pt idx="0">
                  <c:v>11.036531611754199</c:v>
                </c:pt>
                <c:pt idx="1">
                  <c:v>12.8834086744044</c:v>
                </c:pt>
                <c:pt idx="2">
                  <c:v>19.969402198464</c:v>
                </c:pt>
                <c:pt idx="3">
                  <c:v>13.262767039674401</c:v>
                </c:pt>
                <c:pt idx="4">
                  <c:v>12.244305531769101</c:v>
                </c:pt>
                <c:pt idx="5">
                  <c:v>14.5793498645551</c:v>
                </c:pt>
                <c:pt idx="6">
                  <c:v>23.866545996592802</c:v>
                </c:pt>
                <c:pt idx="7">
                  <c:v>13.709627781243499</c:v>
                </c:pt>
                <c:pt idx="8">
                  <c:v>14.918598315998</c:v>
                </c:pt>
                <c:pt idx="9">
                  <c:v>14.8315228690228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4B-BC48-B03B-B9C34E87ED64}"/>
            </c:ext>
          </c:extLst>
        </c:ser>
        <c:ser>
          <c:idx val="5"/>
          <c:order val="4"/>
          <c:tx>
            <c:strRef>
              <c:f>'10mrow 10 NODE repartition 0&amp;10'!$G$12</c:f>
              <c:strCache>
                <c:ptCount val="1"/>
                <c:pt idx="0">
                  <c:v>slave4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0&amp;10'!$G$13:$G$22</c:f>
              <c:numCache>
                <c:formatCode>0.00</c:formatCode>
                <c:ptCount val="10"/>
                <c:pt idx="0">
                  <c:v>9.7860611911480699</c:v>
                </c:pt>
                <c:pt idx="1">
                  <c:v>7.9328718882817197</c:v>
                </c:pt>
                <c:pt idx="2">
                  <c:v>14.7728342891639</c:v>
                </c:pt>
                <c:pt idx="3">
                  <c:v>33.155990983180097</c:v>
                </c:pt>
                <c:pt idx="4">
                  <c:v>15.8727896995708</c:v>
                </c:pt>
                <c:pt idx="5">
                  <c:v>10.3876015836632</c:v>
                </c:pt>
                <c:pt idx="6">
                  <c:v>23.6649701873935</c:v>
                </c:pt>
                <c:pt idx="7">
                  <c:v>9.9380565959217595</c:v>
                </c:pt>
                <c:pt idx="8">
                  <c:v>43.759074550128503</c:v>
                </c:pt>
                <c:pt idx="9">
                  <c:v>46.533855714671702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4B-BC48-B03B-B9C34E87ED64}"/>
            </c:ext>
          </c:extLst>
        </c:ser>
        <c:ser>
          <c:idx val="6"/>
          <c:order val="5"/>
          <c:tx>
            <c:strRef>
              <c:f>'10mrow 10 NODE repartition 0&amp;10'!$H$12</c:f>
              <c:strCache>
                <c:ptCount val="1"/>
                <c:pt idx="0">
                  <c:v>slave5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0&amp;10'!$H$13:$H$22</c:f>
              <c:numCache>
                <c:formatCode>0.00</c:formatCode>
                <c:ptCount val="10"/>
                <c:pt idx="0">
                  <c:v>7.3362853537228103</c:v>
                </c:pt>
                <c:pt idx="1">
                  <c:v>7.4169093356172704</c:v>
                </c:pt>
                <c:pt idx="2">
                  <c:v>7.7881537302185304</c:v>
                </c:pt>
                <c:pt idx="3">
                  <c:v>8.1757769337016502</c:v>
                </c:pt>
                <c:pt idx="4">
                  <c:v>15.2085029320455</c:v>
                </c:pt>
                <c:pt idx="5">
                  <c:v>9.6897333613268906</c:v>
                </c:pt>
                <c:pt idx="6">
                  <c:v>9.31865163760102</c:v>
                </c:pt>
                <c:pt idx="7">
                  <c:v>37.827259036144497</c:v>
                </c:pt>
                <c:pt idx="8">
                  <c:v>10.409263420724001</c:v>
                </c:pt>
                <c:pt idx="9">
                  <c:v>18.192438960356998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4B-BC48-B03B-B9C34E87ED64}"/>
            </c:ext>
          </c:extLst>
        </c:ser>
        <c:ser>
          <c:idx val="7"/>
          <c:order val="6"/>
          <c:tx>
            <c:strRef>
              <c:f>'10mrow 10 NODE repartition 0&amp;10'!$I$12</c:f>
              <c:strCache>
                <c:ptCount val="1"/>
                <c:pt idx="0">
                  <c:v>slave6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0&amp;10'!$I$13:$I$22</c:f>
              <c:numCache>
                <c:formatCode>0.00</c:formatCode>
                <c:ptCount val="10"/>
                <c:pt idx="0">
                  <c:v>6.9660295976797801</c:v>
                </c:pt>
                <c:pt idx="1">
                  <c:v>7.1724868372719399</c:v>
                </c:pt>
                <c:pt idx="2">
                  <c:v>13.4964507811315</c:v>
                </c:pt>
                <c:pt idx="3">
                  <c:v>8.22383670645217</c:v>
                </c:pt>
                <c:pt idx="4">
                  <c:v>8.2146274307348097</c:v>
                </c:pt>
                <c:pt idx="5">
                  <c:v>9.9381402183039391</c:v>
                </c:pt>
                <c:pt idx="6">
                  <c:v>18.579842150170599</c:v>
                </c:pt>
                <c:pt idx="7">
                  <c:v>16.2475982532751</c:v>
                </c:pt>
                <c:pt idx="8">
                  <c:v>20.415529352734499</c:v>
                </c:pt>
                <c:pt idx="9">
                  <c:v>10.5900131061598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4B-BC48-B03B-B9C34E87ED64}"/>
            </c:ext>
          </c:extLst>
        </c:ser>
        <c:ser>
          <c:idx val="8"/>
          <c:order val="7"/>
          <c:tx>
            <c:strRef>
              <c:f>'10mrow 10 NODE repartition 0&amp;10'!$J$12</c:f>
              <c:strCache>
                <c:ptCount val="1"/>
                <c:pt idx="0">
                  <c:v>slave7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0&amp;10'!$J$13:$J$22</c:f>
              <c:numCache>
                <c:formatCode>0.00</c:formatCode>
                <c:ptCount val="10"/>
                <c:pt idx="0">
                  <c:v>8.6910375604313792</c:v>
                </c:pt>
                <c:pt idx="1">
                  <c:v>6.8427694574024001</c:v>
                </c:pt>
                <c:pt idx="2">
                  <c:v>15.2167123705057</c:v>
                </c:pt>
                <c:pt idx="3">
                  <c:v>8.7546782608695608</c:v>
                </c:pt>
                <c:pt idx="4">
                  <c:v>15.737954426856801</c:v>
                </c:pt>
                <c:pt idx="5">
                  <c:v>9.5287616229923895</c:v>
                </c:pt>
                <c:pt idx="6">
                  <c:v>9.18379413015737</c:v>
                </c:pt>
                <c:pt idx="7">
                  <c:v>8.8035729123390105</c:v>
                </c:pt>
                <c:pt idx="8">
                  <c:v>10.5808713069604</c:v>
                </c:pt>
                <c:pt idx="9">
                  <c:v>21.8815421177713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4B-BC48-B03B-B9C34E87ED64}"/>
            </c:ext>
          </c:extLst>
        </c:ser>
        <c:ser>
          <c:idx val="9"/>
          <c:order val="8"/>
          <c:tx>
            <c:strRef>
              <c:f>'10mrow 10 NODE repartition 0&amp;10'!$K$12</c:f>
              <c:strCache>
                <c:ptCount val="1"/>
                <c:pt idx="0">
                  <c:v>slave8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0&amp;10'!$K$13:$K$22</c:f>
              <c:numCache>
                <c:formatCode>0.00</c:formatCode>
                <c:ptCount val="10"/>
                <c:pt idx="0">
                  <c:v>46.35</c:v>
                </c:pt>
                <c:pt idx="1">
                  <c:v>50.841368704344397</c:v>
                </c:pt>
                <c:pt idx="2">
                  <c:v>6.0313817685423903</c:v>
                </c:pt>
                <c:pt idx="3">
                  <c:v>7.1113377117179297</c:v>
                </c:pt>
                <c:pt idx="4">
                  <c:v>34.091435634822503</c:v>
                </c:pt>
                <c:pt idx="5">
                  <c:v>56.064108155255099</c:v>
                </c:pt>
                <c:pt idx="6">
                  <c:v>40.936503742844501</c:v>
                </c:pt>
                <c:pt idx="7">
                  <c:v>35.870826198630098</c:v>
                </c:pt>
                <c:pt idx="8">
                  <c:v>43.705499351491497</c:v>
                </c:pt>
                <c:pt idx="9">
                  <c:v>44.133306166802498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4B-BC48-B03B-B9C34E87ED64}"/>
            </c:ext>
          </c:extLst>
        </c:ser>
        <c:ser>
          <c:idx val="10"/>
          <c:order val="9"/>
          <c:tx>
            <c:strRef>
              <c:f>'10mrow 10 NODE repartition 0&amp;10'!$L$12</c:f>
              <c:strCache>
                <c:ptCount val="1"/>
                <c:pt idx="0">
                  <c:v>slave9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0&amp;10'!$L$13:$L$22</c:f>
              <c:numCache>
                <c:formatCode>0.00</c:formatCode>
                <c:ptCount val="10"/>
                <c:pt idx="0">
                  <c:v>2.88630514022167</c:v>
                </c:pt>
                <c:pt idx="1">
                  <c:v>2.87664574873877</c:v>
                </c:pt>
                <c:pt idx="2">
                  <c:v>2.7822485207100498</c:v>
                </c:pt>
                <c:pt idx="3">
                  <c:v>2.13851339671564</c:v>
                </c:pt>
                <c:pt idx="4">
                  <c:v>2.42334657226731</c:v>
                </c:pt>
                <c:pt idx="5">
                  <c:v>2.1496544502617798</c:v>
                </c:pt>
                <c:pt idx="6">
                  <c:v>2.2409720741846</c:v>
                </c:pt>
                <c:pt idx="7">
                  <c:v>2.7116172168825701</c:v>
                </c:pt>
                <c:pt idx="8">
                  <c:v>2.3737975951903798</c:v>
                </c:pt>
                <c:pt idx="9">
                  <c:v>2.2573942737063302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4B-BC48-B03B-B9C34E87ED64}"/>
            </c:ext>
          </c:extLst>
        </c:ser>
        <c:ser>
          <c:idx val="11"/>
          <c:order val="10"/>
          <c:tx>
            <c:strRef>
              <c:f>'10mrow 10 NODE repartition 0&amp;10'!$M$12</c:f>
              <c:strCache>
                <c:ptCount val="1"/>
                <c:pt idx="0">
                  <c:v>slave10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0&amp;10'!$M$13:$M$22</c:f>
              <c:numCache>
                <c:formatCode>0.00</c:formatCode>
                <c:ptCount val="10"/>
                <c:pt idx="0">
                  <c:v>7.6174465540439504</c:v>
                </c:pt>
                <c:pt idx="1">
                  <c:v>6.0069272637308204</c:v>
                </c:pt>
                <c:pt idx="2">
                  <c:v>52.468302843687702</c:v>
                </c:pt>
                <c:pt idx="3">
                  <c:v>54.504439470248002</c:v>
                </c:pt>
                <c:pt idx="4">
                  <c:v>33.285910469056503</c:v>
                </c:pt>
                <c:pt idx="5">
                  <c:v>44.727150304083402</c:v>
                </c:pt>
                <c:pt idx="6">
                  <c:v>42.290239613101697</c:v>
                </c:pt>
                <c:pt idx="7">
                  <c:v>34.816516129032202</c:v>
                </c:pt>
                <c:pt idx="8">
                  <c:v>43.660529045643102</c:v>
                </c:pt>
                <c:pt idx="9">
                  <c:v>43.526470588235199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4B-BC48-B03B-B9C34E87E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355840"/>
        <c:axId val="1166232640"/>
      </c:barChart>
      <c:lineChart>
        <c:grouping val="standard"/>
        <c:varyColors val="0"/>
        <c:ser>
          <c:idx val="1"/>
          <c:order val="0"/>
          <c:tx>
            <c:strRef>
              <c:f>'10mrow 10 NODE repartition 0&amp;10'!$C$12</c:f>
              <c:strCache>
                <c:ptCount val="1"/>
                <c:pt idx="0">
                  <c:v>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'10mrow 10 NODE repartition 0&amp;10'!$C$13:$C$22</c:f>
              <c:numCache>
                <c:formatCode>General</c:formatCode>
                <c:ptCount val="10"/>
                <c:pt idx="0">
                  <c:v>138</c:v>
                </c:pt>
                <c:pt idx="1">
                  <c:v>84</c:v>
                </c:pt>
                <c:pt idx="2">
                  <c:v>66</c:v>
                </c:pt>
                <c:pt idx="3">
                  <c:v>55</c:v>
                </c:pt>
                <c:pt idx="4">
                  <c:v>56</c:v>
                </c:pt>
                <c:pt idx="5">
                  <c:v>45</c:v>
                </c:pt>
                <c:pt idx="6">
                  <c:v>42</c:v>
                </c:pt>
                <c:pt idx="7">
                  <c:v>45</c:v>
                </c:pt>
                <c:pt idx="8">
                  <c:v>37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4B-BC48-B03B-B9C34E87E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161072"/>
        <c:axId val="1167049264"/>
      </c:lineChart>
      <c:catAx>
        <c:axId val="11023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32640"/>
        <c:crosses val="autoZero"/>
        <c:auto val="1"/>
        <c:lblAlgn val="ctr"/>
        <c:lblOffset val="100"/>
        <c:noMultiLvlLbl val="0"/>
      </c:catAx>
      <c:valAx>
        <c:axId val="11662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55840"/>
        <c:crosses val="autoZero"/>
        <c:crossBetween val="between"/>
      </c:valAx>
      <c:valAx>
        <c:axId val="1167049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61072"/>
        <c:crosses val="max"/>
        <c:crossBetween val="between"/>
      </c:valAx>
      <c:catAx>
        <c:axId val="117416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704926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77357938849529251"/>
          <c:w val="0.90696378830083568"/>
          <c:h val="0.21210080243549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Repartition = 0, min partition = 1-10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39636141372745E-2"/>
          <c:y val="1.5596590909090909E-2"/>
          <c:w val="0.90976036385862724"/>
          <c:h val="0.68092363099498932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'20mrow 10 NODE repartition 0&amp;10'!$D$1</c:f>
              <c:strCache>
                <c:ptCount val="1"/>
                <c:pt idx="0">
                  <c:v>slave1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0&amp;10'!$D$2:$D$11</c:f>
              <c:numCache>
                <c:formatCode>0.00</c:formatCode>
                <c:ptCount val="10"/>
                <c:pt idx="0">
                  <c:v>10.516083418107799</c:v>
                </c:pt>
                <c:pt idx="1">
                  <c:v>10.3359546048006</c:v>
                </c:pt>
                <c:pt idx="2">
                  <c:v>10.9865392327228</c:v>
                </c:pt>
                <c:pt idx="3">
                  <c:v>11.5596682791983</c:v>
                </c:pt>
                <c:pt idx="4">
                  <c:v>11.0425391591096</c:v>
                </c:pt>
                <c:pt idx="5">
                  <c:v>10.3899020601148</c:v>
                </c:pt>
                <c:pt idx="6">
                  <c:v>12.970466627288801</c:v>
                </c:pt>
                <c:pt idx="7" formatCode="General">
                  <c:v>13.712898965441299</c:v>
                </c:pt>
                <c:pt idx="8" formatCode="General">
                  <c:v>13.187160871226499</c:v>
                </c:pt>
                <c:pt idx="9" formatCode="General">
                  <c:v>14.9904129437333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B-8546-9398-04D2A374C386}"/>
            </c:ext>
          </c:extLst>
        </c:ser>
        <c:ser>
          <c:idx val="3"/>
          <c:order val="2"/>
          <c:tx>
            <c:strRef>
              <c:f>'20mrow 10 NODE repartition 0&amp;10'!$E$1</c:f>
              <c:strCache>
                <c:ptCount val="1"/>
                <c:pt idx="0">
                  <c:v>slave2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0&amp;10'!$E$2:$E$11</c:f>
              <c:numCache>
                <c:formatCode>0.00</c:formatCode>
                <c:ptCount val="10"/>
                <c:pt idx="0">
                  <c:v>9.9599327285699708</c:v>
                </c:pt>
                <c:pt idx="1">
                  <c:v>10.2333737373737</c:v>
                </c:pt>
                <c:pt idx="2">
                  <c:v>11.1944892473118</c:v>
                </c:pt>
                <c:pt idx="3">
                  <c:v>12.8264262572193</c:v>
                </c:pt>
                <c:pt idx="4">
                  <c:v>12.8574400268411</c:v>
                </c:pt>
                <c:pt idx="5">
                  <c:v>15.5021512719822</c:v>
                </c:pt>
                <c:pt idx="6">
                  <c:v>16.4458432776451</c:v>
                </c:pt>
                <c:pt idx="7">
                  <c:v>17.585964912280701</c:v>
                </c:pt>
                <c:pt idx="8">
                  <c:v>15.8044533639143</c:v>
                </c:pt>
                <c:pt idx="9">
                  <c:v>18.397763189885701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B-8546-9398-04D2A374C386}"/>
            </c:ext>
          </c:extLst>
        </c:ser>
        <c:ser>
          <c:idx val="4"/>
          <c:order val="3"/>
          <c:tx>
            <c:strRef>
              <c:f>'20mrow 10 NODE repartition 0&amp;10'!$F$1</c:f>
              <c:strCache>
                <c:ptCount val="1"/>
                <c:pt idx="0">
                  <c:v>slave3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0&amp;10'!$F$2:$F$11</c:f>
              <c:numCache>
                <c:formatCode>0.00</c:formatCode>
                <c:ptCount val="10"/>
                <c:pt idx="0">
                  <c:v>9.9782339821573398</c:v>
                </c:pt>
                <c:pt idx="1">
                  <c:v>10.0885591095959</c:v>
                </c:pt>
                <c:pt idx="2">
                  <c:v>10.889391721016899</c:v>
                </c:pt>
                <c:pt idx="3">
                  <c:v>10.447497546614301</c:v>
                </c:pt>
                <c:pt idx="4">
                  <c:v>12.7054346019611</c:v>
                </c:pt>
                <c:pt idx="5">
                  <c:v>13.2368688580142</c:v>
                </c:pt>
                <c:pt idx="6">
                  <c:v>11.614831013916501</c:v>
                </c:pt>
                <c:pt idx="7">
                  <c:v>14.331443184345099</c:v>
                </c:pt>
                <c:pt idx="8">
                  <c:v>13.6504140188715</c:v>
                </c:pt>
                <c:pt idx="9">
                  <c:v>14.934403892943999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B-8546-9398-04D2A374C386}"/>
            </c:ext>
          </c:extLst>
        </c:ser>
        <c:ser>
          <c:idx val="5"/>
          <c:order val="4"/>
          <c:tx>
            <c:strRef>
              <c:f>'20mrow 10 NODE repartition 0&amp;10'!$G$1</c:f>
              <c:strCache>
                <c:ptCount val="1"/>
                <c:pt idx="0">
                  <c:v>slave4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0&amp;10'!$G$2:$G$11</c:f>
              <c:numCache>
                <c:formatCode>0.00</c:formatCode>
                <c:ptCount val="10"/>
                <c:pt idx="0">
                  <c:v>6.4710663000305502</c:v>
                </c:pt>
                <c:pt idx="1">
                  <c:v>6.5959737638748699</c:v>
                </c:pt>
                <c:pt idx="2">
                  <c:v>6.8074352435914598</c:v>
                </c:pt>
                <c:pt idx="3">
                  <c:v>6.9999438360011199</c:v>
                </c:pt>
                <c:pt idx="4">
                  <c:v>7.8116655540720901</c:v>
                </c:pt>
                <c:pt idx="5">
                  <c:v>8.8758936134169009</c:v>
                </c:pt>
                <c:pt idx="6">
                  <c:v>23.427411671298099</c:v>
                </c:pt>
                <c:pt idx="7">
                  <c:v>38.7107344632768</c:v>
                </c:pt>
                <c:pt idx="8">
                  <c:v>45.626979472140697</c:v>
                </c:pt>
                <c:pt idx="9">
                  <c:v>46.874673038229297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EB-8546-9398-04D2A374C386}"/>
            </c:ext>
          </c:extLst>
        </c:ser>
        <c:ser>
          <c:idx val="6"/>
          <c:order val="5"/>
          <c:tx>
            <c:strRef>
              <c:f>'20mrow 10 NODE repartition 0&amp;10'!$H$1</c:f>
              <c:strCache>
                <c:ptCount val="1"/>
                <c:pt idx="0">
                  <c:v>slave5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0&amp;10'!$H$2:$H$11</c:f>
              <c:numCache>
                <c:formatCode>0.00</c:formatCode>
                <c:ptCount val="10"/>
                <c:pt idx="0">
                  <c:v>5.1931554288042303</c:v>
                </c:pt>
                <c:pt idx="1">
                  <c:v>4.98735006551758</c:v>
                </c:pt>
                <c:pt idx="2">
                  <c:v>6.1055600214362196</c:v>
                </c:pt>
                <c:pt idx="3">
                  <c:v>7.4322448979591798</c:v>
                </c:pt>
                <c:pt idx="4">
                  <c:v>7.66545150501672</c:v>
                </c:pt>
                <c:pt idx="5">
                  <c:v>8.1716032608695599</c:v>
                </c:pt>
                <c:pt idx="6">
                  <c:v>9.1795142345212</c:v>
                </c:pt>
                <c:pt idx="7">
                  <c:v>7.54148579100469</c:v>
                </c:pt>
                <c:pt idx="8">
                  <c:v>8.9141310651459396</c:v>
                </c:pt>
                <c:pt idx="9">
                  <c:v>23.0042994810971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EB-8546-9398-04D2A374C386}"/>
            </c:ext>
          </c:extLst>
        </c:ser>
        <c:ser>
          <c:idx val="7"/>
          <c:order val="6"/>
          <c:tx>
            <c:strRef>
              <c:f>'20mrow 10 NODE repartition 0&amp;10'!$I$1</c:f>
              <c:strCache>
                <c:ptCount val="1"/>
                <c:pt idx="0">
                  <c:v>slave6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0&amp;10'!$I$2:$I$11</c:f>
              <c:numCache>
                <c:formatCode>0.00</c:formatCode>
                <c:ptCount val="10"/>
                <c:pt idx="0">
                  <c:v>5.1578780761768597</c:v>
                </c:pt>
                <c:pt idx="1">
                  <c:v>5.0060942387246499</c:v>
                </c:pt>
                <c:pt idx="2">
                  <c:v>5.4938170600858296</c:v>
                </c:pt>
                <c:pt idx="3">
                  <c:v>5.7590806542583097</c:v>
                </c:pt>
                <c:pt idx="4">
                  <c:v>7.5370867595234099</c:v>
                </c:pt>
                <c:pt idx="5">
                  <c:v>8.0836221542643507</c:v>
                </c:pt>
                <c:pt idx="6">
                  <c:v>8.91225819186735</c:v>
                </c:pt>
                <c:pt idx="7">
                  <c:v>9.7827276805742507</c:v>
                </c:pt>
                <c:pt idx="8">
                  <c:v>8.6709221232080598</c:v>
                </c:pt>
                <c:pt idx="9">
                  <c:v>9.9875245579567693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EB-8546-9398-04D2A374C386}"/>
            </c:ext>
          </c:extLst>
        </c:ser>
        <c:ser>
          <c:idx val="8"/>
          <c:order val="7"/>
          <c:tx>
            <c:strRef>
              <c:f>'20mrow 10 NODE repartition 0&amp;10'!$J$1</c:f>
              <c:strCache>
                <c:ptCount val="1"/>
                <c:pt idx="0">
                  <c:v>slave7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0&amp;10'!$J$2:$J$11</c:f>
              <c:numCache>
                <c:formatCode>0.00</c:formatCode>
                <c:ptCount val="10"/>
                <c:pt idx="0">
                  <c:v>5.4824683285655897</c:v>
                </c:pt>
                <c:pt idx="1">
                  <c:v>5.4083307996351397</c:v>
                </c:pt>
                <c:pt idx="2">
                  <c:v>5.9661253523016997</c:v>
                </c:pt>
                <c:pt idx="3">
                  <c:v>7.5112821236938698</c:v>
                </c:pt>
                <c:pt idx="4">
                  <c:v>6.6096427972497001</c:v>
                </c:pt>
                <c:pt idx="5">
                  <c:v>8.3359579161717292</c:v>
                </c:pt>
                <c:pt idx="6">
                  <c:v>6.9522839628238096</c:v>
                </c:pt>
                <c:pt idx="7">
                  <c:v>9.50718132854578</c:v>
                </c:pt>
                <c:pt idx="8">
                  <c:v>8.9512346879253304</c:v>
                </c:pt>
                <c:pt idx="9">
                  <c:v>10.6214794789874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EB-8546-9398-04D2A374C386}"/>
            </c:ext>
          </c:extLst>
        </c:ser>
        <c:ser>
          <c:idx val="9"/>
          <c:order val="8"/>
          <c:tx>
            <c:strRef>
              <c:f>'20mrow 10 NODE repartition 0&amp;10'!$K$1</c:f>
              <c:strCache>
                <c:ptCount val="1"/>
                <c:pt idx="0">
                  <c:v>slave8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0&amp;10'!$K$2:$K$11</c:f>
              <c:numCache>
                <c:formatCode>0.00</c:formatCode>
                <c:ptCount val="10"/>
                <c:pt idx="0">
                  <c:v>56.790597745160603</c:v>
                </c:pt>
                <c:pt idx="1">
                  <c:v>54.952674938974702</c:v>
                </c:pt>
                <c:pt idx="2">
                  <c:v>66.121358952937896</c:v>
                </c:pt>
                <c:pt idx="3">
                  <c:v>59.1746708643388</c:v>
                </c:pt>
                <c:pt idx="4">
                  <c:v>54.0071098957443</c:v>
                </c:pt>
                <c:pt idx="5">
                  <c:v>45.128803596127199</c:v>
                </c:pt>
                <c:pt idx="6">
                  <c:v>47.141133603238799</c:v>
                </c:pt>
                <c:pt idx="7">
                  <c:v>44.999701149425199</c:v>
                </c:pt>
                <c:pt idx="8">
                  <c:v>37.0096723253059</c:v>
                </c:pt>
                <c:pt idx="9">
                  <c:v>45.3027421383647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EB-8546-9398-04D2A374C386}"/>
            </c:ext>
          </c:extLst>
        </c:ser>
        <c:ser>
          <c:idx val="10"/>
          <c:order val="9"/>
          <c:tx>
            <c:strRef>
              <c:f>'20mrow 10 NODE repartition 0&amp;10'!$L$1</c:f>
              <c:strCache>
                <c:ptCount val="1"/>
                <c:pt idx="0">
                  <c:v>slave9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0&amp;10'!$L$2:$L$11</c:f>
              <c:numCache>
                <c:formatCode>0.00</c:formatCode>
                <c:ptCount val="10"/>
                <c:pt idx="0">
                  <c:v>2.75775499743721</c:v>
                </c:pt>
                <c:pt idx="1">
                  <c:v>2.73352642276422</c:v>
                </c:pt>
                <c:pt idx="2">
                  <c:v>2.6941970310391299</c:v>
                </c:pt>
                <c:pt idx="3">
                  <c:v>2.4482361111111102</c:v>
                </c:pt>
                <c:pt idx="4">
                  <c:v>2.2709822170516798</c:v>
                </c:pt>
                <c:pt idx="5">
                  <c:v>2.4219311502938701</c:v>
                </c:pt>
                <c:pt idx="6">
                  <c:v>2.2202588742890699</c:v>
                </c:pt>
                <c:pt idx="7">
                  <c:v>2.4548033958891802</c:v>
                </c:pt>
                <c:pt idx="8">
                  <c:v>2.2471599690880901</c:v>
                </c:pt>
                <c:pt idx="9">
                  <c:v>3.25785749145924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EB-8546-9398-04D2A374C386}"/>
            </c:ext>
          </c:extLst>
        </c:ser>
        <c:ser>
          <c:idx val="11"/>
          <c:order val="10"/>
          <c:tx>
            <c:strRef>
              <c:f>'20mrow 10 NODE repartition 0&amp;10'!$M$1</c:f>
              <c:strCache>
                <c:ptCount val="1"/>
                <c:pt idx="0">
                  <c:v>slave10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0&amp;10'!$M$2:$M$11</c:f>
              <c:numCache>
                <c:formatCode>0.00</c:formatCode>
                <c:ptCount val="10"/>
                <c:pt idx="0">
                  <c:v>4.5820475847152098</c:v>
                </c:pt>
                <c:pt idx="1">
                  <c:v>4.4425010216591696</c:v>
                </c:pt>
                <c:pt idx="2">
                  <c:v>4.9698565240931201</c:v>
                </c:pt>
                <c:pt idx="3">
                  <c:v>27.704627795075002</c:v>
                </c:pt>
                <c:pt idx="4">
                  <c:v>44.379074658254403</c:v>
                </c:pt>
                <c:pt idx="5">
                  <c:v>52.030707512764401</c:v>
                </c:pt>
                <c:pt idx="6">
                  <c:v>51.632680138803799</c:v>
                </c:pt>
                <c:pt idx="7">
                  <c:v>48.519870009285</c:v>
                </c:pt>
                <c:pt idx="8">
                  <c:v>36.734767882048203</c:v>
                </c:pt>
                <c:pt idx="9">
                  <c:v>47.126977687626699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EB-8546-9398-04D2A374C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355840"/>
        <c:axId val="1166232640"/>
      </c:barChart>
      <c:lineChart>
        <c:grouping val="standard"/>
        <c:varyColors val="0"/>
        <c:ser>
          <c:idx val="1"/>
          <c:order val="0"/>
          <c:tx>
            <c:strRef>
              <c:f>'20mrow 10 NODE repartition 0&amp;10'!$C$1</c:f>
              <c:strCache>
                <c:ptCount val="1"/>
                <c:pt idx="0">
                  <c:v>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'20mrow 10 NODE repartition 0&amp;10'!$C$2:$C$11</c:f>
              <c:numCache>
                <c:formatCode>General</c:formatCode>
                <c:ptCount val="10"/>
                <c:pt idx="0">
                  <c:v>102</c:v>
                </c:pt>
                <c:pt idx="1">
                  <c:v>102</c:v>
                </c:pt>
                <c:pt idx="2">
                  <c:v>72</c:v>
                </c:pt>
                <c:pt idx="3">
                  <c:v>72</c:v>
                </c:pt>
                <c:pt idx="4">
                  <c:v>57</c:v>
                </c:pt>
                <c:pt idx="5">
                  <c:v>57</c:v>
                </c:pt>
                <c:pt idx="6">
                  <c:v>48</c:v>
                </c:pt>
                <c:pt idx="7">
                  <c:v>41</c:v>
                </c:pt>
                <c:pt idx="8">
                  <c:v>49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EB-8546-9398-04D2A374C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161072"/>
        <c:axId val="1167049264"/>
      </c:lineChart>
      <c:catAx>
        <c:axId val="11023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32640"/>
        <c:crosses val="autoZero"/>
        <c:auto val="1"/>
        <c:lblAlgn val="ctr"/>
        <c:lblOffset val="100"/>
        <c:noMultiLvlLbl val="0"/>
      </c:catAx>
      <c:valAx>
        <c:axId val="11662326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55840"/>
        <c:crosses val="autoZero"/>
        <c:crossBetween val="between"/>
      </c:valAx>
      <c:valAx>
        <c:axId val="1167049264"/>
        <c:scaling>
          <c:orientation val="minMax"/>
          <c:max val="1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61072"/>
        <c:crosses val="max"/>
        <c:crossBetween val="between"/>
      </c:valAx>
      <c:catAx>
        <c:axId val="117416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16704926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77357938849529251"/>
          <c:w val="0.90696378830083568"/>
          <c:h val="0.21210080243549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Repartition = 10, min partition = 1-10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39636141372745E-2"/>
          <c:y val="1.5596590909090909E-2"/>
          <c:w val="0.90976036385862724"/>
          <c:h val="0.68092363099498932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'20mrow 10 NODE repartition 0&amp;10'!$D$12</c:f>
              <c:strCache>
                <c:ptCount val="1"/>
                <c:pt idx="0">
                  <c:v>slave1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0&amp;10'!$D$13:$D$22</c:f>
              <c:numCache>
                <c:formatCode>0.00</c:formatCode>
                <c:ptCount val="10"/>
                <c:pt idx="0">
                  <c:v>17.223690904306601</c:v>
                </c:pt>
                <c:pt idx="1">
                  <c:v>18.089085906450599</c:v>
                </c:pt>
                <c:pt idx="2">
                  <c:v>18.3964041473637</c:v>
                </c:pt>
                <c:pt idx="3">
                  <c:v>11.1122107269262</c:v>
                </c:pt>
                <c:pt idx="4" formatCode="General">
                  <c:v>20.0603277274687</c:v>
                </c:pt>
                <c:pt idx="5" formatCode="General">
                  <c:v>11.733596287703</c:v>
                </c:pt>
                <c:pt idx="6" formatCode="General">
                  <c:v>12.092358229598799</c:v>
                </c:pt>
                <c:pt idx="7" formatCode="General">
                  <c:v>10.8540269418171</c:v>
                </c:pt>
                <c:pt idx="8" formatCode="General">
                  <c:v>12.132455848050601</c:v>
                </c:pt>
                <c:pt idx="9" formatCode="General">
                  <c:v>12.294223625557199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9-EF44-ACC4-531DCD6E8D35}"/>
            </c:ext>
          </c:extLst>
        </c:ser>
        <c:ser>
          <c:idx val="3"/>
          <c:order val="2"/>
          <c:tx>
            <c:strRef>
              <c:f>'20mrow 10 NODE repartition 0&amp;10'!$E$12</c:f>
              <c:strCache>
                <c:ptCount val="1"/>
                <c:pt idx="0">
                  <c:v>slave2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0&amp;10'!$E$13:$E$22</c:f>
              <c:numCache>
                <c:formatCode>0.00</c:formatCode>
                <c:ptCount val="10"/>
                <c:pt idx="0">
                  <c:v>19.716849163907899</c:v>
                </c:pt>
                <c:pt idx="1">
                  <c:v>18.049107416097101</c:v>
                </c:pt>
                <c:pt idx="2">
                  <c:v>24.2671059979895</c:v>
                </c:pt>
                <c:pt idx="3">
                  <c:v>23.400083183141501</c:v>
                </c:pt>
                <c:pt idx="4">
                  <c:v>21.4194351918899</c:v>
                </c:pt>
                <c:pt idx="5">
                  <c:v>24.5938111777707</c:v>
                </c:pt>
                <c:pt idx="6">
                  <c:v>25.022046134882899</c:v>
                </c:pt>
                <c:pt idx="7">
                  <c:v>21.490771449170801</c:v>
                </c:pt>
                <c:pt idx="8">
                  <c:v>14.436864973262001</c:v>
                </c:pt>
                <c:pt idx="9">
                  <c:v>27.2274858223062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9-EF44-ACC4-531DCD6E8D35}"/>
            </c:ext>
          </c:extLst>
        </c:ser>
        <c:ser>
          <c:idx val="4"/>
          <c:order val="3"/>
          <c:tx>
            <c:strRef>
              <c:f>'20mrow 10 NODE repartition 0&amp;10'!$F$12</c:f>
              <c:strCache>
                <c:ptCount val="1"/>
                <c:pt idx="0">
                  <c:v>slave3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0&amp;10'!$F$13:$F$22</c:f>
              <c:numCache>
                <c:formatCode>0.00</c:formatCode>
                <c:ptCount val="10"/>
                <c:pt idx="0">
                  <c:v>15.9979256080114</c:v>
                </c:pt>
                <c:pt idx="1">
                  <c:v>17.076547098871998</c:v>
                </c:pt>
                <c:pt idx="2">
                  <c:v>17.252349726775901</c:v>
                </c:pt>
                <c:pt idx="3">
                  <c:v>20.691228070175399</c:v>
                </c:pt>
                <c:pt idx="4">
                  <c:v>11.4813663706674</c:v>
                </c:pt>
                <c:pt idx="5">
                  <c:v>11.9805711610486</c:v>
                </c:pt>
                <c:pt idx="6">
                  <c:v>22.993436293436201</c:v>
                </c:pt>
                <c:pt idx="7">
                  <c:v>12.3731481481481</c:v>
                </c:pt>
                <c:pt idx="8">
                  <c:v>12.6494670219853</c:v>
                </c:pt>
                <c:pt idx="9">
                  <c:v>19.744463373083398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9-EF44-ACC4-531DCD6E8D35}"/>
            </c:ext>
          </c:extLst>
        </c:ser>
        <c:ser>
          <c:idx val="5"/>
          <c:order val="4"/>
          <c:tx>
            <c:strRef>
              <c:f>'20mrow 10 NODE repartition 0&amp;10'!$G$12</c:f>
              <c:strCache>
                <c:ptCount val="1"/>
                <c:pt idx="0">
                  <c:v>slave4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0&amp;10'!$G$13:$G$22</c:f>
              <c:numCache>
                <c:formatCode>0.00</c:formatCode>
                <c:ptCount val="10"/>
                <c:pt idx="0">
                  <c:v>11.9236881434739</c:v>
                </c:pt>
                <c:pt idx="1">
                  <c:v>12.535579268292601</c:v>
                </c:pt>
                <c:pt idx="2">
                  <c:v>14.9119253976961</c:v>
                </c:pt>
                <c:pt idx="3">
                  <c:v>16.617179098304099</c:v>
                </c:pt>
                <c:pt idx="4">
                  <c:v>7.9374462596732496</c:v>
                </c:pt>
                <c:pt idx="5">
                  <c:v>18.014868255959801</c:v>
                </c:pt>
                <c:pt idx="6">
                  <c:v>27.768479214172899</c:v>
                </c:pt>
                <c:pt idx="7">
                  <c:v>53.851061173532997</c:v>
                </c:pt>
                <c:pt idx="8">
                  <c:v>52.627907400656198</c:v>
                </c:pt>
                <c:pt idx="9">
                  <c:v>50.861270333075097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F9-EF44-ACC4-531DCD6E8D35}"/>
            </c:ext>
          </c:extLst>
        </c:ser>
        <c:ser>
          <c:idx val="6"/>
          <c:order val="5"/>
          <c:tx>
            <c:strRef>
              <c:f>'20mrow 10 NODE repartition 0&amp;10'!$H$12</c:f>
              <c:strCache>
                <c:ptCount val="1"/>
                <c:pt idx="0">
                  <c:v>slave5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0&amp;10'!$H$13:$H$22</c:f>
              <c:numCache>
                <c:formatCode>0.00</c:formatCode>
                <c:ptCount val="10"/>
                <c:pt idx="0">
                  <c:v>10.522372347480101</c:v>
                </c:pt>
                <c:pt idx="1">
                  <c:v>12.0588988216172</c:v>
                </c:pt>
                <c:pt idx="2">
                  <c:v>6.51954123429819</c:v>
                </c:pt>
                <c:pt idx="3">
                  <c:v>7.4041190246590398</c:v>
                </c:pt>
                <c:pt idx="4">
                  <c:v>16.571044646727302</c:v>
                </c:pt>
                <c:pt idx="5">
                  <c:v>17.3712578616352</c:v>
                </c:pt>
                <c:pt idx="6">
                  <c:v>7.9696560196560204</c:v>
                </c:pt>
                <c:pt idx="7">
                  <c:v>7.5045844855188397</c:v>
                </c:pt>
                <c:pt idx="8">
                  <c:v>8.3454817773339993</c:v>
                </c:pt>
                <c:pt idx="9">
                  <c:v>8.9326813520698796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F9-EF44-ACC4-531DCD6E8D35}"/>
            </c:ext>
          </c:extLst>
        </c:ser>
        <c:ser>
          <c:idx val="7"/>
          <c:order val="6"/>
          <c:tx>
            <c:strRef>
              <c:f>'20mrow 10 NODE repartition 0&amp;10'!$I$12</c:f>
              <c:strCache>
                <c:ptCount val="1"/>
                <c:pt idx="0">
                  <c:v>slave6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0&amp;10'!$I$13:$I$22</c:f>
              <c:numCache>
                <c:formatCode>0.00</c:formatCode>
                <c:ptCount val="10"/>
                <c:pt idx="0">
                  <c:v>4.9931812546491399</c:v>
                </c:pt>
                <c:pt idx="1">
                  <c:v>5.5512667207134099</c:v>
                </c:pt>
                <c:pt idx="2">
                  <c:v>19.072015007724499</c:v>
                </c:pt>
                <c:pt idx="3">
                  <c:v>7.18548498685485</c:v>
                </c:pt>
                <c:pt idx="4">
                  <c:v>16.1681417208966</c:v>
                </c:pt>
                <c:pt idx="5">
                  <c:v>7.4382661859225498</c:v>
                </c:pt>
                <c:pt idx="6">
                  <c:v>18.1146509167842</c:v>
                </c:pt>
                <c:pt idx="7">
                  <c:v>7.4295686388807898</c:v>
                </c:pt>
                <c:pt idx="8">
                  <c:v>7.8136689448241299</c:v>
                </c:pt>
                <c:pt idx="9">
                  <c:v>9.1334030418250904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F9-EF44-ACC4-531DCD6E8D35}"/>
            </c:ext>
          </c:extLst>
        </c:ser>
        <c:ser>
          <c:idx val="8"/>
          <c:order val="7"/>
          <c:tx>
            <c:strRef>
              <c:f>'20mrow 10 NODE repartition 0&amp;10'!$J$12</c:f>
              <c:strCache>
                <c:ptCount val="1"/>
                <c:pt idx="0">
                  <c:v>slave7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0&amp;10'!$J$13:$J$22</c:f>
              <c:numCache>
                <c:formatCode>0.00</c:formatCode>
                <c:ptCount val="10"/>
                <c:pt idx="0">
                  <c:v>5.2393309596754101</c:v>
                </c:pt>
                <c:pt idx="1">
                  <c:v>13.449984745245599</c:v>
                </c:pt>
                <c:pt idx="2">
                  <c:v>5.9832623183655604</c:v>
                </c:pt>
                <c:pt idx="3">
                  <c:v>15.9409071935439</c:v>
                </c:pt>
                <c:pt idx="4">
                  <c:v>7.3494022756733299</c:v>
                </c:pt>
                <c:pt idx="5">
                  <c:v>17.952892823269</c:v>
                </c:pt>
                <c:pt idx="6">
                  <c:v>7.8894024604569397</c:v>
                </c:pt>
                <c:pt idx="7">
                  <c:v>7.14775683179891</c:v>
                </c:pt>
                <c:pt idx="8">
                  <c:v>19.465441423296401</c:v>
                </c:pt>
                <c:pt idx="9">
                  <c:v>8.6370835712925906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F9-EF44-ACC4-531DCD6E8D35}"/>
            </c:ext>
          </c:extLst>
        </c:ser>
        <c:ser>
          <c:idx val="9"/>
          <c:order val="8"/>
          <c:tx>
            <c:strRef>
              <c:f>'20mrow 10 NODE repartition 0&amp;10'!$K$12</c:f>
              <c:strCache>
                <c:ptCount val="1"/>
                <c:pt idx="0">
                  <c:v>slave8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0&amp;10'!$K$13:$K$22</c:f>
              <c:numCache>
                <c:formatCode>0.00</c:formatCode>
                <c:ptCount val="10"/>
                <c:pt idx="0">
                  <c:v>42.246672946818499</c:v>
                </c:pt>
                <c:pt idx="1">
                  <c:v>53.473097195867503</c:v>
                </c:pt>
                <c:pt idx="2">
                  <c:v>49.515253667823899</c:v>
                </c:pt>
                <c:pt idx="3">
                  <c:v>52.026434020909797</c:v>
                </c:pt>
                <c:pt idx="4">
                  <c:v>44.870595167943399</c:v>
                </c:pt>
                <c:pt idx="5">
                  <c:v>50.581672856450801</c:v>
                </c:pt>
                <c:pt idx="6">
                  <c:v>50.809260601667198</c:v>
                </c:pt>
                <c:pt idx="7">
                  <c:v>38.3698467033784</c:v>
                </c:pt>
                <c:pt idx="8">
                  <c:v>43.493596143914601</c:v>
                </c:pt>
                <c:pt idx="9">
                  <c:v>51.578947368420998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F9-EF44-ACC4-531DCD6E8D35}"/>
            </c:ext>
          </c:extLst>
        </c:ser>
        <c:ser>
          <c:idx val="10"/>
          <c:order val="9"/>
          <c:tx>
            <c:strRef>
              <c:f>'20mrow 10 NODE repartition 0&amp;10'!$L$12</c:f>
              <c:strCache>
                <c:ptCount val="1"/>
                <c:pt idx="0">
                  <c:v>slave9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0&amp;10'!$L$13:$L$22</c:f>
              <c:numCache>
                <c:formatCode>0.00</c:formatCode>
                <c:ptCount val="10"/>
                <c:pt idx="0">
                  <c:v>2.4965691975411102</c:v>
                </c:pt>
                <c:pt idx="1">
                  <c:v>2.4526091370558301</c:v>
                </c:pt>
                <c:pt idx="2">
                  <c:v>2.4968200196699799</c:v>
                </c:pt>
                <c:pt idx="3">
                  <c:v>2.1048116579598499</c:v>
                </c:pt>
                <c:pt idx="4">
                  <c:v>2.0745027900987201</c:v>
                </c:pt>
                <c:pt idx="5">
                  <c:v>2.16081734518795</c:v>
                </c:pt>
                <c:pt idx="6">
                  <c:v>2.09727843684577</c:v>
                </c:pt>
                <c:pt idx="7">
                  <c:v>2.7131769475818102</c:v>
                </c:pt>
                <c:pt idx="8">
                  <c:v>2.3398902560691699</c:v>
                </c:pt>
                <c:pt idx="9">
                  <c:v>2.2267836703548198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F9-EF44-ACC4-531DCD6E8D35}"/>
            </c:ext>
          </c:extLst>
        </c:ser>
        <c:ser>
          <c:idx val="11"/>
          <c:order val="10"/>
          <c:tx>
            <c:strRef>
              <c:f>'20mrow 10 NODE repartition 0&amp;10'!$M$12</c:f>
              <c:strCache>
                <c:ptCount val="1"/>
                <c:pt idx="0">
                  <c:v>slave10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0&amp;10'!$M$13:$M$22</c:f>
              <c:numCache>
                <c:formatCode>0.00</c:formatCode>
                <c:ptCount val="10"/>
                <c:pt idx="0">
                  <c:v>10.233798695870201</c:v>
                </c:pt>
                <c:pt idx="1">
                  <c:v>12.3195765572261</c:v>
                </c:pt>
                <c:pt idx="2">
                  <c:v>12.794272207563701</c:v>
                </c:pt>
                <c:pt idx="3">
                  <c:v>39.620440825494804</c:v>
                </c:pt>
                <c:pt idx="4">
                  <c:v>55.768058389577703</c:v>
                </c:pt>
                <c:pt idx="5">
                  <c:v>56.1204114693018</c:v>
                </c:pt>
                <c:pt idx="6">
                  <c:v>52.953347969264499</c:v>
                </c:pt>
                <c:pt idx="7">
                  <c:v>43.180379841483401</c:v>
                </c:pt>
                <c:pt idx="8">
                  <c:v>47.964036155049499</c:v>
                </c:pt>
                <c:pt idx="9">
                  <c:v>48.831068536440803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F9-EF44-ACC4-531DCD6E8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355840"/>
        <c:axId val="1166232640"/>
      </c:barChart>
      <c:lineChart>
        <c:grouping val="standard"/>
        <c:varyColors val="0"/>
        <c:ser>
          <c:idx val="1"/>
          <c:order val="0"/>
          <c:tx>
            <c:strRef>
              <c:f>'20mrow 10 NODE repartition 0&amp;10'!$C$12</c:f>
              <c:strCache>
                <c:ptCount val="1"/>
                <c:pt idx="0">
                  <c:v>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'20mrow 10 NODE repartition 0&amp;10'!$C$13:$C$22</c:f>
              <c:numCache>
                <c:formatCode>General</c:formatCode>
                <c:ptCount val="10"/>
                <c:pt idx="0">
                  <c:v>126</c:v>
                </c:pt>
                <c:pt idx="1">
                  <c:v>102</c:v>
                </c:pt>
                <c:pt idx="2">
                  <c:v>96</c:v>
                </c:pt>
                <c:pt idx="3">
                  <c:v>72</c:v>
                </c:pt>
                <c:pt idx="4">
                  <c:v>66</c:v>
                </c:pt>
                <c:pt idx="5">
                  <c:v>60</c:v>
                </c:pt>
                <c:pt idx="6">
                  <c:v>55</c:v>
                </c:pt>
                <c:pt idx="7">
                  <c:v>66</c:v>
                </c:pt>
                <c:pt idx="8">
                  <c:v>60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F9-EF44-ACC4-531DCD6E8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161072"/>
        <c:axId val="1167049264"/>
      </c:lineChart>
      <c:catAx>
        <c:axId val="11023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32640"/>
        <c:crosses val="autoZero"/>
        <c:auto val="1"/>
        <c:lblAlgn val="ctr"/>
        <c:lblOffset val="100"/>
        <c:noMultiLvlLbl val="0"/>
      </c:catAx>
      <c:valAx>
        <c:axId val="11662326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55840"/>
        <c:crosses val="autoZero"/>
        <c:crossBetween val="between"/>
      </c:valAx>
      <c:valAx>
        <c:axId val="1167049264"/>
        <c:scaling>
          <c:orientation val="minMax"/>
          <c:max val="1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61072"/>
        <c:crosses val="max"/>
        <c:crossBetween val="between"/>
      </c:valAx>
      <c:catAx>
        <c:axId val="117416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16704926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77357938849529251"/>
          <c:w val="0.90696378830083568"/>
          <c:h val="0.21210080243549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Repartition = 0, min partition = 1-10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39636141372745E-2"/>
          <c:y val="1.5596590909090909E-2"/>
          <c:w val="0.90976036385862724"/>
          <c:h val="0.68092363099498932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'1gb-10node'!$D$1</c:f>
              <c:strCache>
                <c:ptCount val="1"/>
                <c:pt idx="0">
                  <c:v>slave1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'1gb-10node'!$D$2:$D$11</c:f>
              <c:numCache>
                <c:formatCode>0.00</c:formatCode>
                <c:ptCount val="10"/>
                <c:pt idx="0">
                  <c:v>4.5735059331175796</c:v>
                </c:pt>
                <c:pt idx="1">
                  <c:v>15.694424379232499</c:v>
                </c:pt>
                <c:pt idx="2">
                  <c:v>9.5746548491562908</c:v>
                </c:pt>
                <c:pt idx="3">
                  <c:v>11.8044306601683</c:v>
                </c:pt>
                <c:pt idx="4">
                  <c:v>11.2834517533807</c:v>
                </c:pt>
                <c:pt idx="5">
                  <c:v>12.575690115761301</c:v>
                </c:pt>
                <c:pt idx="6" formatCode="General">
                  <c:v>10.058049113233199</c:v>
                </c:pt>
                <c:pt idx="7" formatCode="General">
                  <c:v>12.531097560975599</c:v>
                </c:pt>
                <c:pt idx="8" formatCode="General">
                  <c:v>13.326900283432099</c:v>
                </c:pt>
                <c:pt idx="9" formatCode="General">
                  <c:v>12.607750725932499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C-4E47-BE46-62E3B6437AA0}"/>
            </c:ext>
          </c:extLst>
        </c:ser>
        <c:ser>
          <c:idx val="3"/>
          <c:order val="2"/>
          <c:tx>
            <c:strRef>
              <c:f>'1gb-10node'!$E$1</c:f>
              <c:strCache>
                <c:ptCount val="1"/>
                <c:pt idx="0">
                  <c:v>slave2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'1gb-10node'!$E$2:$E$11</c:f>
              <c:numCache>
                <c:formatCode>0.00</c:formatCode>
                <c:ptCount val="10"/>
                <c:pt idx="0">
                  <c:v>2.3040441693627698</c:v>
                </c:pt>
                <c:pt idx="1">
                  <c:v>11.8815926009474</c:v>
                </c:pt>
                <c:pt idx="2">
                  <c:v>39.968761904761898</c:v>
                </c:pt>
                <c:pt idx="3">
                  <c:v>44.959400544959102</c:v>
                </c:pt>
                <c:pt idx="4">
                  <c:v>41.295482974287701</c:v>
                </c:pt>
                <c:pt idx="5">
                  <c:v>45.509722540701603</c:v>
                </c:pt>
                <c:pt idx="6">
                  <c:v>43.4180720092915</c:v>
                </c:pt>
                <c:pt idx="7">
                  <c:v>46.9260223953261</c:v>
                </c:pt>
                <c:pt idx="8">
                  <c:v>41.788386925325497</c:v>
                </c:pt>
                <c:pt idx="9">
                  <c:v>34.299137735420899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C-4E47-BE46-62E3B6437AA0}"/>
            </c:ext>
          </c:extLst>
        </c:ser>
        <c:ser>
          <c:idx val="4"/>
          <c:order val="3"/>
          <c:tx>
            <c:strRef>
              <c:f>'1gb-10node'!$F$1</c:f>
              <c:strCache>
                <c:ptCount val="1"/>
                <c:pt idx="0">
                  <c:v>slave3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'1gb-10node'!$F$2:$F$11</c:f>
              <c:numCache>
                <c:formatCode>0.00</c:formatCode>
                <c:ptCount val="10"/>
                <c:pt idx="0">
                  <c:v>2.37897232642083</c:v>
                </c:pt>
                <c:pt idx="1">
                  <c:v>11.7182792022792</c:v>
                </c:pt>
                <c:pt idx="2">
                  <c:v>5.1287192536047499</c:v>
                </c:pt>
                <c:pt idx="3">
                  <c:v>6.9147642133098204</c:v>
                </c:pt>
                <c:pt idx="4">
                  <c:v>6.2953856593530801</c:v>
                </c:pt>
                <c:pt idx="5">
                  <c:v>6.1856571936056799</c:v>
                </c:pt>
                <c:pt idx="6">
                  <c:v>6.6469604519774004</c:v>
                </c:pt>
                <c:pt idx="7">
                  <c:v>7.5287697012467598</c:v>
                </c:pt>
                <c:pt idx="8">
                  <c:v>7.4136352008186197</c:v>
                </c:pt>
                <c:pt idx="9">
                  <c:v>43.5328403875573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8C-4E47-BE46-62E3B6437AA0}"/>
            </c:ext>
          </c:extLst>
        </c:ser>
        <c:ser>
          <c:idx val="5"/>
          <c:order val="4"/>
          <c:tx>
            <c:strRef>
              <c:f>'1gb-10node'!$G$1</c:f>
              <c:strCache>
                <c:ptCount val="1"/>
                <c:pt idx="0">
                  <c:v>slave4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'1gb-10node'!$G$2:$G$11</c:f>
              <c:numCache>
                <c:formatCode>0.00</c:formatCode>
                <c:ptCount val="10"/>
                <c:pt idx="0">
                  <c:v>2.5820921985815599</c:v>
                </c:pt>
                <c:pt idx="1">
                  <c:v>12.1983289757872</c:v>
                </c:pt>
                <c:pt idx="2">
                  <c:v>5.4855929323819197</c:v>
                </c:pt>
                <c:pt idx="3">
                  <c:v>6.8215201060539101</c:v>
                </c:pt>
                <c:pt idx="4">
                  <c:v>21.4448016415868</c:v>
                </c:pt>
                <c:pt idx="5">
                  <c:v>6.4181112835291501</c:v>
                </c:pt>
                <c:pt idx="6">
                  <c:v>22.439283284191401</c:v>
                </c:pt>
                <c:pt idx="7">
                  <c:v>7.2964866776703596</c:v>
                </c:pt>
                <c:pt idx="8">
                  <c:v>7.4481794871794804</c:v>
                </c:pt>
                <c:pt idx="9">
                  <c:v>6.6983935742971799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8C-4E47-BE46-62E3B6437AA0}"/>
            </c:ext>
          </c:extLst>
        </c:ser>
        <c:ser>
          <c:idx val="6"/>
          <c:order val="5"/>
          <c:tx>
            <c:strRef>
              <c:f>'1gb-10node'!$H$1</c:f>
              <c:strCache>
                <c:ptCount val="1"/>
                <c:pt idx="0">
                  <c:v>slave5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'1gb-10node'!$H$2:$H$11</c:f>
              <c:numCache>
                <c:formatCode>0.00</c:formatCode>
                <c:ptCount val="10"/>
                <c:pt idx="0">
                  <c:v>2.3900945744151301</c:v>
                </c:pt>
                <c:pt idx="1">
                  <c:v>4.1550128534704296</c:v>
                </c:pt>
                <c:pt idx="2">
                  <c:v>5.3961669505962497</c:v>
                </c:pt>
                <c:pt idx="3">
                  <c:v>7.4110841245307997</c:v>
                </c:pt>
                <c:pt idx="4">
                  <c:v>6.5247558482852597</c:v>
                </c:pt>
                <c:pt idx="5">
                  <c:v>6.5029162956366804</c:v>
                </c:pt>
                <c:pt idx="6">
                  <c:v>6.6125622453598902</c:v>
                </c:pt>
                <c:pt idx="7">
                  <c:v>7.0764872521246396</c:v>
                </c:pt>
                <c:pt idx="8">
                  <c:v>7.5043422404933198</c:v>
                </c:pt>
                <c:pt idx="9">
                  <c:v>7.0135976702508902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8C-4E47-BE46-62E3B6437AA0}"/>
            </c:ext>
          </c:extLst>
        </c:ser>
        <c:ser>
          <c:idx val="7"/>
          <c:order val="6"/>
          <c:tx>
            <c:strRef>
              <c:f>'1gb-10node'!$I$1</c:f>
              <c:strCache>
                <c:ptCount val="1"/>
                <c:pt idx="0">
                  <c:v>slave6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'1gb-10node'!$I$2:$I$11</c:f>
              <c:numCache>
                <c:formatCode>0.00</c:formatCode>
                <c:ptCount val="10"/>
                <c:pt idx="0">
                  <c:v>2.6125637755101998</c:v>
                </c:pt>
                <c:pt idx="1">
                  <c:v>12.373978201634801</c:v>
                </c:pt>
                <c:pt idx="2">
                  <c:v>5.7954529855868202</c:v>
                </c:pt>
                <c:pt idx="3">
                  <c:v>7.41925050189605</c:v>
                </c:pt>
                <c:pt idx="4">
                  <c:v>6.4786952554744497</c:v>
                </c:pt>
                <c:pt idx="5">
                  <c:v>7.08217089033415</c:v>
                </c:pt>
                <c:pt idx="6">
                  <c:v>7.3449954296160804</c:v>
                </c:pt>
                <c:pt idx="7">
                  <c:v>7.5864133016626996</c:v>
                </c:pt>
                <c:pt idx="8">
                  <c:v>8.5761941848390393</c:v>
                </c:pt>
                <c:pt idx="9">
                  <c:v>7.1940379403793999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8C-4E47-BE46-62E3B6437AA0}"/>
            </c:ext>
          </c:extLst>
        </c:ser>
        <c:ser>
          <c:idx val="8"/>
          <c:order val="7"/>
          <c:tx>
            <c:strRef>
              <c:f>'1gb-10node'!$J$1</c:f>
              <c:strCache>
                <c:ptCount val="1"/>
                <c:pt idx="0">
                  <c:v>slave7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'1gb-10node'!$J$2:$J$11</c:f>
              <c:numCache>
                <c:formatCode>0.00</c:formatCode>
                <c:ptCount val="10"/>
                <c:pt idx="0">
                  <c:v>9.0455957446808508</c:v>
                </c:pt>
                <c:pt idx="1">
                  <c:v>12.179607664233499</c:v>
                </c:pt>
                <c:pt idx="2">
                  <c:v>5.59181347150259</c:v>
                </c:pt>
                <c:pt idx="3">
                  <c:v>7.28732899753307</c:v>
                </c:pt>
                <c:pt idx="4">
                  <c:v>7.3729468599033803</c:v>
                </c:pt>
                <c:pt idx="5">
                  <c:v>7.1265448804691003</c:v>
                </c:pt>
                <c:pt idx="6">
                  <c:v>7.1474440894568598</c:v>
                </c:pt>
                <c:pt idx="7">
                  <c:v>7.2892925430210296</c:v>
                </c:pt>
                <c:pt idx="8">
                  <c:v>8.1502879581151806</c:v>
                </c:pt>
                <c:pt idx="9">
                  <c:v>7.3396641706376204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8C-4E47-BE46-62E3B6437AA0}"/>
            </c:ext>
          </c:extLst>
        </c:ser>
        <c:ser>
          <c:idx val="9"/>
          <c:order val="8"/>
          <c:tx>
            <c:strRef>
              <c:f>'1gb-10node'!$K$1</c:f>
              <c:strCache>
                <c:ptCount val="1"/>
                <c:pt idx="0">
                  <c:v>slave8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'1gb-10node'!$K$2:$K$11</c:f>
              <c:numCache>
                <c:formatCode>0.00</c:formatCode>
                <c:ptCount val="10"/>
                <c:pt idx="0">
                  <c:v>16.287383807564002</c:v>
                </c:pt>
                <c:pt idx="1">
                  <c:v>3.3244964189794</c:v>
                </c:pt>
                <c:pt idx="2">
                  <c:v>16.760364699810701</c:v>
                </c:pt>
                <c:pt idx="3">
                  <c:v>21.5920520880107</c:v>
                </c:pt>
                <c:pt idx="4">
                  <c:v>6.5066223648029302</c:v>
                </c:pt>
                <c:pt idx="5">
                  <c:v>23.340925426774401</c:v>
                </c:pt>
                <c:pt idx="6">
                  <c:v>6.6973600364132899</c:v>
                </c:pt>
                <c:pt idx="7">
                  <c:v>35.259165858389899</c:v>
                </c:pt>
                <c:pt idx="8">
                  <c:v>47.3402114967462</c:v>
                </c:pt>
                <c:pt idx="9">
                  <c:v>19.0334620626987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8C-4E47-BE46-62E3B6437AA0}"/>
            </c:ext>
          </c:extLst>
        </c:ser>
        <c:ser>
          <c:idx val="10"/>
          <c:order val="9"/>
          <c:tx>
            <c:strRef>
              <c:f>'1gb-10node'!$L$1</c:f>
              <c:strCache>
                <c:ptCount val="1"/>
                <c:pt idx="0">
                  <c:v>slave9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'1gb-10node'!$L$2:$L$11</c:f>
              <c:numCache>
                <c:formatCode>0.00</c:formatCode>
                <c:ptCount val="10"/>
                <c:pt idx="0">
                  <c:v>15.4642731926232</c:v>
                </c:pt>
                <c:pt idx="1">
                  <c:v>10.4851897736231</c:v>
                </c:pt>
                <c:pt idx="2">
                  <c:v>40.466001109262301</c:v>
                </c:pt>
                <c:pt idx="3">
                  <c:v>45.857718579234898</c:v>
                </c:pt>
                <c:pt idx="4">
                  <c:v>45.9441099163679</c:v>
                </c:pt>
                <c:pt idx="5">
                  <c:v>45.846864151816703</c:v>
                </c:pt>
                <c:pt idx="6">
                  <c:v>44.269247058823503</c:v>
                </c:pt>
                <c:pt idx="7">
                  <c:v>44.879635036496303</c:v>
                </c:pt>
                <c:pt idx="8">
                  <c:v>41.478559999999902</c:v>
                </c:pt>
                <c:pt idx="9">
                  <c:v>34.159797375086299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8C-4E47-BE46-62E3B6437AA0}"/>
            </c:ext>
          </c:extLst>
        </c:ser>
        <c:ser>
          <c:idx val="11"/>
          <c:order val="10"/>
          <c:tx>
            <c:strRef>
              <c:f>'1gb-10node'!$M$1</c:f>
              <c:strCache>
                <c:ptCount val="1"/>
                <c:pt idx="0">
                  <c:v>slave10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'1gb-10node'!$M$2:$M$11</c:f>
              <c:numCache>
                <c:formatCode>0.00</c:formatCode>
                <c:ptCount val="10"/>
                <c:pt idx="0">
                  <c:v>0.37249793786087398</c:v>
                </c:pt>
                <c:pt idx="1">
                  <c:v>0.30258834121089301</c:v>
                </c:pt>
                <c:pt idx="2">
                  <c:v>0.28731614466170602</c:v>
                </c:pt>
                <c:pt idx="3">
                  <c:v>0.29800531914893602</c:v>
                </c:pt>
                <c:pt idx="4">
                  <c:v>0.26213925790196901</c:v>
                </c:pt>
                <c:pt idx="5">
                  <c:v>0.27952720785013302</c:v>
                </c:pt>
                <c:pt idx="6">
                  <c:v>0.27132436744928101</c:v>
                </c:pt>
                <c:pt idx="7">
                  <c:v>0.27453987730061302</c:v>
                </c:pt>
                <c:pt idx="8">
                  <c:v>0.313288521199586</c:v>
                </c:pt>
                <c:pt idx="9">
                  <c:v>0.31546414924702099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8C-4E47-BE46-62E3B643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355840"/>
        <c:axId val="1166232640"/>
      </c:barChart>
      <c:lineChart>
        <c:grouping val="standard"/>
        <c:varyColors val="0"/>
        <c:ser>
          <c:idx val="1"/>
          <c:order val="0"/>
          <c:tx>
            <c:strRef>
              <c:f>'1gb-10node'!$C$1</c:f>
              <c:strCache>
                <c:ptCount val="1"/>
                <c:pt idx="0">
                  <c:v>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'1gb-10node'!$C$2:$C$11</c:f>
              <c:numCache>
                <c:formatCode>General</c:formatCode>
                <c:ptCount val="10"/>
                <c:pt idx="0">
                  <c:v>114</c:v>
                </c:pt>
                <c:pt idx="1">
                  <c:v>78</c:v>
                </c:pt>
                <c:pt idx="2">
                  <c:v>57</c:v>
                </c:pt>
                <c:pt idx="3">
                  <c:v>43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40</c:v>
                </c:pt>
                <c:pt idx="8">
                  <c:v>36</c:v>
                </c:pt>
                <c:pt idx="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8C-4E47-BE46-62E3B643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161072"/>
        <c:axId val="1167049264"/>
      </c:lineChart>
      <c:catAx>
        <c:axId val="11023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32640"/>
        <c:crosses val="autoZero"/>
        <c:auto val="1"/>
        <c:lblAlgn val="ctr"/>
        <c:lblOffset val="100"/>
        <c:noMultiLvlLbl val="0"/>
      </c:catAx>
      <c:valAx>
        <c:axId val="11662326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55840"/>
        <c:crosses val="autoZero"/>
        <c:crossBetween val="between"/>
      </c:valAx>
      <c:valAx>
        <c:axId val="1167049264"/>
        <c:scaling>
          <c:orientation val="minMax"/>
          <c:max val="1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61072"/>
        <c:crosses val="max"/>
        <c:crossBetween val="between"/>
      </c:valAx>
      <c:catAx>
        <c:axId val="117416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16704926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77357938849529251"/>
          <c:w val="0.90696378830083568"/>
          <c:h val="0.21210080243549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Repartition = 10, min partition = 1-10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39636141372745E-2"/>
          <c:y val="1.5596590909090909E-2"/>
          <c:w val="0.90976036385862724"/>
          <c:h val="0.68092363099498932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'1gb-10node'!$D$12</c:f>
              <c:strCache>
                <c:ptCount val="1"/>
                <c:pt idx="0">
                  <c:v>slave1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'1gb-10node'!$D$13:$D$22</c:f>
              <c:numCache>
                <c:formatCode>0.00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0E84-9446-BEA5-EBC2744F1E0B}"/>
            </c:ext>
          </c:extLst>
        </c:ser>
        <c:ser>
          <c:idx val="3"/>
          <c:order val="2"/>
          <c:tx>
            <c:strRef>
              <c:f>'1gb-10node'!$E$12</c:f>
              <c:strCache>
                <c:ptCount val="1"/>
                <c:pt idx="0">
                  <c:v>slave2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'1gb-10node'!$E$13:$E$22</c:f>
              <c:numCache>
                <c:formatCode>0.00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0E84-9446-BEA5-EBC2744F1E0B}"/>
            </c:ext>
          </c:extLst>
        </c:ser>
        <c:ser>
          <c:idx val="4"/>
          <c:order val="3"/>
          <c:tx>
            <c:strRef>
              <c:f>'1gb-10node'!$F$12</c:f>
              <c:strCache>
                <c:ptCount val="1"/>
                <c:pt idx="0">
                  <c:v>slave3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'1gb-10node'!$F$13:$F$22</c:f>
              <c:numCache>
                <c:formatCode>0.00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0E84-9446-BEA5-EBC2744F1E0B}"/>
            </c:ext>
          </c:extLst>
        </c:ser>
        <c:ser>
          <c:idx val="5"/>
          <c:order val="4"/>
          <c:tx>
            <c:strRef>
              <c:f>'1gb-10node'!$G$12</c:f>
              <c:strCache>
                <c:ptCount val="1"/>
                <c:pt idx="0">
                  <c:v>slave4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'1gb-10node'!$G$13:$G$22</c:f>
              <c:numCache>
                <c:formatCode>0.00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0E84-9446-BEA5-EBC2744F1E0B}"/>
            </c:ext>
          </c:extLst>
        </c:ser>
        <c:ser>
          <c:idx val="6"/>
          <c:order val="5"/>
          <c:tx>
            <c:strRef>
              <c:f>'1gb-10node'!$H$12</c:f>
              <c:strCache>
                <c:ptCount val="1"/>
                <c:pt idx="0">
                  <c:v>slave5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'1gb-10node'!$H$13:$H$22</c:f>
              <c:numCache>
                <c:formatCode>0.00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0E84-9446-BEA5-EBC2744F1E0B}"/>
            </c:ext>
          </c:extLst>
        </c:ser>
        <c:ser>
          <c:idx val="7"/>
          <c:order val="6"/>
          <c:tx>
            <c:strRef>
              <c:f>'1gb-10node'!$I$12</c:f>
              <c:strCache>
                <c:ptCount val="1"/>
                <c:pt idx="0">
                  <c:v>slave6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'1gb-10node'!$I$13:$I$22</c:f>
              <c:numCache>
                <c:formatCode>0.00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0E84-9446-BEA5-EBC2744F1E0B}"/>
            </c:ext>
          </c:extLst>
        </c:ser>
        <c:ser>
          <c:idx val="8"/>
          <c:order val="7"/>
          <c:tx>
            <c:strRef>
              <c:f>'1gb-10node'!$J$12</c:f>
              <c:strCache>
                <c:ptCount val="1"/>
                <c:pt idx="0">
                  <c:v>slave7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'1gb-10node'!$J$13:$J$22</c:f>
              <c:numCache>
                <c:formatCode>0.00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0E84-9446-BEA5-EBC2744F1E0B}"/>
            </c:ext>
          </c:extLst>
        </c:ser>
        <c:ser>
          <c:idx val="9"/>
          <c:order val="8"/>
          <c:tx>
            <c:strRef>
              <c:f>'1gb-10node'!$K$12</c:f>
              <c:strCache>
                <c:ptCount val="1"/>
                <c:pt idx="0">
                  <c:v>slave8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'1gb-10node'!$K$13:$K$22</c:f>
              <c:numCache>
                <c:formatCode>0.00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0E84-9446-BEA5-EBC2744F1E0B}"/>
            </c:ext>
          </c:extLst>
        </c:ser>
        <c:ser>
          <c:idx val="10"/>
          <c:order val="9"/>
          <c:tx>
            <c:strRef>
              <c:f>'1gb-10node'!$L$12</c:f>
              <c:strCache>
                <c:ptCount val="1"/>
                <c:pt idx="0">
                  <c:v>slave9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'1gb-10node'!$L$13:$L$22</c:f>
              <c:numCache>
                <c:formatCode>0.00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8-0E84-9446-BEA5-EBC2744F1E0B}"/>
            </c:ext>
          </c:extLst>
        </c:ser>
        <c:ser>
          <c:idx val="11"/>
          <c:order val="10"/>
          <c:tx>
            <c:strRef>
              <c:f>'1gb-10node'!$M$12</c:f>
              <c:strCache>
                <c:ptCount val="1"/>
                <c:pt idx="0">
                  <c:v>slave10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'1gb-10node'!$M$13:$M$22</c:f>
              <c:numCache>
                <c:formatCode>0.00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9-0E84-9446-BEA5-EBC2744F1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355840"/>
        <c:axId val="1166232640"/>
      </c:barChart>
      <c:lineChart>
        <c:grouping val="standard"/>
        <c:varyColors val="0"/>
        <c:ser>
          <c:idx val="1"/>
          <c:order val="0"/>
          <c:tx>
            <c:strRef>
              <c:f>'1gb-10node'!$C$12</c:f>
              <c:strCache>
                <c:ptCount val="1"/>
                <c:pt idx="0">
                  <c:v>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'1gb-10node'!$C$13:$C$22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84-9446-BEA5-EBC2744F1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161072"/>
        <c:axId val="1167049264"/>
      </c:lineChart>
      <c:catAx>
        <c:axId val="11023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32640"/>
        <c:crosses val="autoZero"/>
        <c:auto val="1"/>
        <c:lblAlgn val="ctr"/>
        <c:lblOffset val="100"/>
        <c:noMultiLvlLbl val="0"/>
      </c:catAx>
      <c:valAx>
        <c:axId val="11662326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55840"/>
        <c:crosses val="autoZero"/>
        <c:crossBetween val="between"/>
      </c:valAx>
      <c:valAx>
        <c:axId val="1167049264"/>
        <c:scaling>
          <c:orientation val="minMax"/>
          <c:max val="1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61072"/>
        <c:crosses val="max"/>
        <c:crossBetween val="between"/>
      </c:valAx>
      <c:catAx>
        <c:axId val="117416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16704926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77357938849529251"/>
          <c:w val="0.90696378830083568"/>
          <c:h val="0.21210080243549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0</xdr:row>
      <xdr:rowOff>107950</xdr:rowOff>
    </xdr:from>
    <xdr:to>
      <xdr:col>12</xdr:col>
      <xdr:colOff>292100</xdr:colOff>
      <xdr:row>13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4E72FD-29BF-A54C-B35C-2A8A6D7E8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660400</xdr:colOff>
      <xdr:row>14</xdr:row>
      <xdr:rowOff>31750</xdr:rowOff>
    </xdr:from>
    <xdr:to>
      <xdr:col>12</xdr:col>
      <xdr:colOff>279400</xdr:colOff>
      <xdr:row>27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727EF4-7455-2B45-B4BF-0396F21F5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0</xdr:row>
      <xdr:rowOff>139700</xdr:rowOff>
    </xdr:from>
    <xdr:to>
      <xdr:col>24</xdr:col>
      <xdr:colOff>495300</xdr:colOff>
      <xdr:row>27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5CCCE2-BE7C-1A46-BF1F-5A2D9102F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482600</xdr:colOff>
      <xdr:row>28</xdr:row>
      <xdr:rowOff>76200</xdr:rowOff>
    </xdr:from>
    <xdr:to>
      <xdr:col>24</xdr:col>
      <xdr:colOff>520700</xdr:colOff>
      <xdr:row>54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95CC74-B9C1-7841-87B8-C695996F5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0</xdr:row>
      <xdr:rowOff>139700</xdr:rowOff>
    </xdr:from>
    <xdr:to>
      <xdr:col>24</xdr:col>
      <xdr:colOff>520700</xdr:colOff>
      <xdr:row>27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83BAE-2FE7-CC46-BA67-E25FA6E7B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28</xdr:row>
      <xdr:rowOff>50800</xdr:rowOff>
    </xdr:from>
    <xdr:to>
      <xdr:col>24</xdr:col>
      <xdr:colOff>520700</xdr:colOff>
      <xdr:row>54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E5470B-6047-7F48-9F30-BBD1B9D7D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0</xdr:row>
      <xdr:rowOff>139700</xdr:rowOff>
    </xdr:from>
    <xdr:to>
      <xdr:col>24</xdr:col>
      <xdr:colOff>443089</xdr:colOff>
      <xdr:row>28</xdr:row>
      <xdr:rowOff>66322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822D9-C047-1044-84FE-D2D9117D0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402167</xdr:colOff>
      <xdr:row>28</xdr:row>
      <xdr:rowOff>60678</xdr:rowOff>
    </xdr:from>
    <xdr:to>
      <xdr:col>24</xdr:col>
      <xdr:colOff>388056</xdr:colOff>
      <xdr:row>56</xdr:row>
      <xdr:rowOff>15523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186FDE-D428-5F4E-962D-A947F828B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EDF1-B2F8-864C-B301-B7DFF2DD2001}">
  <dimension ref="A1:F21"/>
  <sheetViews>
    <sheetView workbookViewId="0">
      <selection activeCell="P20" sqref="P20"/>
    </sheetView>
  </sheetViews>
  <sheetFormatPr baseColWidth="10" defaultRowHeight="16" x14ac:dyDescent="0.2"/>
  <cols>
    <col min="2" max="2" width="11.33203125" bestFit="1" customWidth="1"/>
    <col min="3" max="3" width="7.1640625" bestFit="1" customWidth="1"/>
    <col min="4" max="6" width="6.33203125" bestFit="1" customWidth="1"/>
  </cols>
  <sheetData>
    <row r="1" spans="1:6" ht="17" customHeight="1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7" customHeight="1" x14ac:dyDescent="0.2">
      <c r="A2" s="1">
        <v>0</v>
      </c>
      <c r="B2" s="1">
        <v>1</v>
      </c>
      <c r="C2" s="1">
        <f>1.2*60</f>
        <v>72</v>
      </c>
      <c r="D2" s="2">
        <v>2.7633682069165899</v>
      </c>
      <c r="E2" s="2">
        <v>36.436598091830597</v>
      </c>
      <c r="F2" s="2">
        <v>3.0813499633162098</v>
      </c>
    </row>
    <row r="3" spans="1:6" ht="17" customHeight="1" x14ac:dyDescent="0.2">
      <c r="A3" s="1">
        <v>0</v>
      </c>
      <c r="B3" s="1">
        <v>2</v>
      </c>
      <c r="C3" s="1">
        <v>52</v>
      </c>
      <c r="D3" s="2">
        <v>3.2403982385602101</v>
      </c>
      <c r="E3" s="2">
        <v>48.984443146417398</v>
      </c>
      <c r="F3" s="2">
        <v>3.43682088692647</v>
      </c>
    </row>
    <row r="4" spans="1:6" ht="17" customHeight="1" x14ac:dyDescent="0.2">
      <c r="A4" s="1">
        <v>0</v>
      </c>
      <c r="B4" s="1">
        <v>3</v>
      </c>
      <c r="C4" s="1">
        <v>42</v>
      </c>
      <c r="D4" s="2">
        <v>61.394252313687197</v>
      </c>
      <c r="E4" s="2">
        <v>3.76792409693644</v>
      </c>
      <c r="F4" s="2">
        <v>4.15786076532964</v>
      </c>
    </row>
    <row r="5" spans="1:6" ht="17" customHeight="1" x14ac:dyDescent="0.2">
      <c r="A5" s="1">
        <v>0</v>
      </c>
      <c r="B5" s="1">
        <v>4</v>
      </c>
      <c r="C5" s="1">
        <v>38</v>
      </c>
      <c r="D5" s="2">
        <v>7.0559839759639402</v>
      </c>
      <c r="E5" s="2">
        <v>50.958509252019802</v>
      </c>
      <c r="F5" s="2">
        <v>30.320561941251501</v>
      </c>
    </row>
    <row r="6" spans="1:6" ht="17" customHeight="1" x14ac:dyDescent="0.2">
      <c r="A6" s="1">
        <v>0</v>
      </c>
      <c r="B6" s="1">
        <v>5</v>
      </c>
      <c r="C6" s="1">
        <v>34</v>
      </c>
      <c r="D6" s="2">
        <v>51.707886343867699</v>
      </c>
      <c r="E6" s="2">
        <v>32.532553551296502</v>
      </c>
      <c r="F6" s="2">
        <v>7.5334630350194498</v>
      </c>
    </row>
    <row r="7" spans="1:6" ht="17" customHeight="1" x14ac:dyDescent="0.2">
      <c r="A7" s="1">
        <v>0</v>
      </c>
      <c r="B7" s="1">
        <v>6</v>
      </c>
      <c r="C7" s="1">
        <v>36</v>
      </c>
      <c r="D7" s="2">
        <v>50.070995362112001</v>
      </c>
      <c r="E7" s="2">
        <v>45.816672566371601</v>
      </c>
      <c r="F7" s="2">
        <v>8.83664957264957</v>
      </c>
    </row>
    <row r="8" spans="1:6" ht="17" customHeight="1" x14ac:dyDescent="0.2">
      <c r="A8" s="1">
        <v>0</v>
      </c>
      <c r="B8" s="1">
        <v>7</v>
      </c>
      <c r="C8" s="1">
        <v>34</v>
      </c>
      <c r="D8" s="2">
        <v>35.808580477972903</v>
      </c>
      <c r="E8" s="2">
        <v>35.770319240724703</v>
      </c>
      <c r="F8" s="2">
        <v>24.581852064220101</v>
      </c>
    </row>
    <row r="9" spans="1:6" ht="17" customHeight="1" x14ac:dyDescent="0.2">
      <c r="A9" s="1">
        <v>0</v>
      </c>
      <c r="B9" s="1">
        <v>8</v>
      </c>
      <c r="C9" s="1">
        <v>24</v>
      </c>
      <c r="D9" s="2">
        <v>47.581231914013998</v>
      </c>
      <c r="E9" s="2">
        <v>50.082104391052198</v>
      </c>
      <c r="F9" s="2">
        <v>37.426647681041402</v>
      </c>
    </row>
    <row r="10" spans="1:6" ht="17" customHeight="1" x14ac:dyDescent="0.2">
      <c r="A10" s="1">
        <v>0</v>
      </c>
      <c r="B10" s="1">
        <v>9</v>
      </c>
      <c r="C10" s="1">
        <v>23</v>
      </c>
      <c r="D10" s="1">
        <v>45.853391859537098</v>
      </c>
      <c r="E10" s="2">
        <v>45.197068145800301</v>
      </c>
      <c r="F10" s="2">
        <v>46.070737509912703</v>
      </c>
    </row>
    <row r="11" spans="1:6" ht="17" customHeight="1" x14ac:dyDescent="0.2">
      <c r="A11" s="1">
        <v>0</v>
      </c>
      <c r="B11" s="1">
        <v>10</v>
      </c>
      <c r="C11" s="1">
        <v>25</v>
      </c>
      <c r="D11" s="1">
        <v>40.7546265328874</v>
      </c>
      <c r="E11" s="2">
        <v>37.586819696408703</v>
      </c>
      <c r="F11" s="2">
        <v>45.219308247814503</v>
      </c>
    </row>
    <row r="12" spans="1:6" x14ac:dyDescent="0.2">
      <c r="A12" s="1">
        <v>3</v>
      </c>
      <c r="B12" s="1">
        <v>1</v>
      </c>
      <c r="C12" s="1">
        <f>1.9*60</f>
        <v>114</v>
      </c>
      <c r="D12" s="2">
        <v>41.4255540229885</v>
      </c>
      <c r="E12" s="2">
        <v>1.8275868178596699</v>
      </c>
      <c r="F12" s="2">
        <v>9.9188934122871899</v>
      </c>
    </row>
    <row r="13" spans="1:6" x14ac:dyDescent="0.2">
      <c r="A13" s="1">
        <v>3</v>
      </c>
      <c r="B13" s="1">
        <v>2</v>
      </c>
      <c r="C13" s="1">
        <f>1.2*60</f>
        <v>72</v>
      </c>
      <c r="D13" s="2">
        <v>2.7466772609072501</v>
      </c>
      <c r="E13" s="2">
        <v>61.989260509358701</v>
      </c>
      <c r="F13" s="2">
        <v>2.95966666666666</v>
      </c>
    </row>
    <row r="14" spans="1:6" x14ac:dyDescent="0.2">
      <c r="A14" s="1">
        <v>3</v>
      </c>
      <c r="B14" s="1">
        <v>3</v>
      </c>
      <c r="C14" s="1">
        <f>1.1*60</f>
        <v>66</v>
      </c>
      <c r="D14" s="2">
        <v>2.69427992518703</v>
      </c>
      <c r="E14" s="2">
        <v>65.083306188924993</v>
      </c>
      <c r="F14" s="2">
        <v>5.42246022995747</v>
      </c>
    </row>
    <row r="15" spans="1:6" x14ac:dyDescent="0.2">
      <c r="A15" s="1">
        <v>3</v>
      </c>
      <c r="B15" s="1">
        <v>4</v>
      </c>
      <c r="C15" s="1">
        <v>55</v>
      </c>
      <c r="D15" s="2">
        <v>53.420393626991498</v>
      </c>
      <c r="E15" s="2">
        <v>3.0792177361211199</v>
      </c>
      <c r="F15" s="2">
        <v>27.983837827921398</v>
      </c>
    </row>
    <row r="16" spans="1:6" x14ac:dyDescent="0.2">
      <c r="A16" s="1">
        <v>3</v>
      </c>
      <c r="B16" s="1">
        <v>5</v>
      </c>
      <c r="C16" s="1">
        <v>48</v>
      </c>
      <c r="D16" s="2">
        <v>31.717920918367302</v>
      </c>
      <c r="E16" s="2">
        <v>51.687948939852802</v>
      </c>
      <c r="F16" s="2">
        <v>4.3104689428218803</v>
      </c>
    </row>
    <row r="17" spans="1:6" x14ac:dyDescent="0.2">
      <c r="A17" s="1">
        <v>3</v>
      </c>
      <c r="B17" s="1">
        <v>6</v>
      </c>
      <c r="C17" s="1">
        <v>47</v>
      </c>
      <c r="D17" s="2">
        <v>47.498948046371801</v>
      </c>
      <c r="E17" s="2">
        <v>34.133627204030198</v>
      </c>
      <c r="F17" s="2">
        <v>3.7141212744090399</v>
      </c>
    </row>
    <row r="18" spans="1:6" x14ac:dyDescent="0.2">
      <c r="A18" s="1">
        <v>3</v>
      </c>
      <c r="B18" s="1">
        <v>7</v>
      </c>
      <c r="C18" s="1">
        <v>49</v>
      </c>
      <c r="D18" s="2">
        <v>44.529040097205304</v>
      </c>
      <c r="E18" s="2">
        <v>35.086705551085998</v>
      </c>
      <c r="F18" s="2">
        <v>10.2922088194581</v>
      </c>
    </row>
    <row r="19" spans="1:6" x14ac:dyDescent="0.2">
      <c r="A19" s="1">
        <v>3</v>
      </c>
      <c r="B19" s="1">
        <v>8</v>
      </c>
      <c r="C19" s="1">
        <v>50</v>
      </c>
      <c r="D19" s="2">
        <v>30.2099879903923</v>
      </c>
      <c r="E19" s="2">
        <v>30.9013777955271</v>
      </c>
      <c r="F19" s="2">
        <v>35.479797775530798</v>
      </c>
    </row>
    <row r="20" spans="1:6" x14ac:dyDescent="0.2">
      <c r="A20" s="1">
        <v>3</v>
      </c>
      <c r="B20" s="1">
        <v>9</v>
      </c>
      <c r="C20" s="1">
        <v>47</v>
      </c>
      <c r="D20" s="2">
        <v>31.905054530201301</v>
      </c>
      <c r="E20" s="2">
        <v>32.684874657678499</v>
      </c>
      <c r="F20" s="2">
        <v>35.206540264167003</v>
      </c>
    </row>
    <row r="21" spans="1:6" x14ac:dyDescent="0.2">
      <c r="A21" s="1">
        <v>3</v>
      </c>
      <c r="B21" s="1">
        <v>10</v>
      </c>
      <c r="C21" s="1">
        <v>47</v>
      </c>
      <c r="D21" s="2">
        <v>33.3140773620799</v>
      </c>
      <c r="E21" s="2">
        <v>31.355600339414501</v>
      </c>
      <c r="F21" s="2">
        <v>35.401721540778901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3B4C-A103-9044-9044-F349E44EF964}">
  <dimension ref="A1:M43"/>
  <sheetViews>
    <sheetView workbookViewId="0">
      <selection activeCell="F34" sqref="F34:G34"/>
    </sheetView>
  </sheetViews>
  <sheetFormatPr baseColWidth="10" defaultRowHeight="16" x14ac:dyDescent="0.2"/>
  <cols>
    <col min="1" max="1" width="9.1640625" bestFit="1" customWidth="1"/>
    <col min="2" max="2" width="11.33203125" bestFit="1" customWidth="1"/>
    <col min="3" max="3" width="7.1640625" bestFit="1" customWidth="1"/>
    <col min="4" max="12" width="6.33203125" bestFit="1" customWidth="1"/>
    <col min="13" max="13" width="7.33203125" bestFit="1" customWidth="1"/>
  </cols>
  <sheetData>
    <row r="1" spans="1:13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4">
        <v>0</v>
      </c>
      <c r="B2" s="4">
        <v>1</v>
      </c>
      <c r="C2" s="4">
        <f>2.2*60</f>
        <v>132</v>
      </c>
      <c r="D2" s="5">
        <v>7.0404708182912099</v>
      </c>
      <c r="E2" s="5">
        <v>6.7155994907511403</v>
      </c>
      <c r="F2" s="5">
        <v>7.7152015614443297</v>
      </c>
      <c r="G2" s="5">
        <v>33.634626081582198</v>
      </c>
      <c r="H2" s="5">
        <v>3.63134249471458</v>
      </c>
      <c r="I2" s="5">
        <v>3.67956590788777</v>
      </c>
      <c r="J2" s="5">
        <v>3.6293814823226498</v>
      </c>
      <c r="K2" s="5">
        <v>3.2146029099727098</v>
      </c>
      <c r="L2" s="5">
        <v>1.8031676265534999</v>
      </c>
      <c r="M2" s="5">
        <v>2.79641201064234</v>
      </c>
    </row>
    <row r="3" spans="1:13" x14ac:dyDescent="0.2">
      <c r="A3" s="4">
        <v>0</v>
      </c>
      <c r="B3" s="4">
        <v>2</v>
      </c>
      <c r="C3" s="4">
        <f>1.4*60</f>
        <v>84</v>
      </c>
      <c r="D3" s="5">
        <v>6.6854499945587103</v>
      </c>
      <c r="E3" s="5">
        <v>7.9069288389513099</v>
      </c>
      <c r="F3" s="5">
        <v>8.6361676249447097</v>
      </c>
      <c r="G3" s="5">
        <v>22.640299988970899</v>
      </c>
      <c r="H3" s="5">
        <v>4.4857936243474397</v>
      </c>
      <c r="I3" s="5">
        <v>4.5395085066162499</v>
      </c>
      <c r="J3" s="5">
        <v>4.5218694493783298</v>
      </c>
      <c r="K3" s="5">
        <v>3.5234465157567598</v>
      </c>
      <c r="L3" s="5">
        <v>1.8212563592125599</v>
      </c>
      <c r="M3" s="5">
        <v>31.912316748111898</v>
      </c>
    </row>
    <row r="4" spans="1:13" x14ac:dyDescent="0.2">
      <c r="A4" s="4">
        <v>0</v>
      </c>
      <c r="B4" s="4">
        <v>3</v>
      </c>
      <c r="C4" s="4">
        <v>40</v>
      </c>
      <c r="D4" s="5">
        <v>9.6963740458015195</v>
      </c>
      <c r="E4" s="5">
        <v>11.5336340206185</v>
      </c>
      <c r="F4" s="5">
        <v>10.408641188959599</v>
      </c>
      <c r="G4" s="5">
        <v>6.7625479335321597</v>
      </c>
      <c r="H4" s="5">
        <v>7.2447885519008901</v>
      </c>
      <c r="I4" s="5">
        <v>6.0524941126097103</v>
      </c>
      <c r="J4" s="5">
        <v>6.2997209701652697</v>
      </c>
      <c r="K4" s="5">
        <v>54.365821123988603</v>
      </c>
      <c r="L4" s="5">
        <v>1.9555889294142801</v>
      </c>
      <c r="M4" s="5">
        <v>5.3898983344148803</v>
      </c>
    </row>
    <row r="5" spans="1:13" x14ac:dyDescent="0.2">
      <c r="A5" s="4">
        <v>0</v>
      </c>
      <c r="B5" s="4">
        <v>4</v>
      </c>
      <c r="C5" s="4">
        <v>38</v>
      </c>
      <c r="D5" s="5">
        <v>11.5988630980577</v>
      </c>
      <c r="E5" s="5">
        <v>14.831637328189</v>
      </c>
      <c r="F5" s="5">
        <v>11.286544930321901</v>
      </c>
      <c r="G5" s="5">
        <v>9.5827296713840209</v>
      </c>
      <c r="H5" s="5">
        <v>7.3165578921924102</v>
      </c>
      <c r="I5" s="5">
        <v>6.9572049239681304</v>
      </c>
      <c r="J5" s="5">
        <v>6.8269733656174303</v>
      </c>
      <c r="K5" s="5">
        <v>48.217715559960297</v>
      </c>
      <c r="L5" s="5">
        <v>1.87827136648961</v>
      </c>
      <c r="M5" s="5">
        <v>23.898735408560299</v>
      </c>
    </row>
    <row r="6" spans="1:13" x14ac:dyDescent="0.2">
      <c r="A6" s="4">
        <v>0</v>
      </c>
      <c r="B6" s="4">
        <v>5</v>
      </c>
      <c r="C6" s="4">
        <v>43</v>
      </c>
      <c r="D6" s="5">
        <v>11.1657191707629</v>
      </c>
      <c r="E6" s="5">
        <v>14.4676136363636</v>
      </c>
      <c r="F6" s="5">
        <v>13.9408238884045</v>
      </c>
      <c r="G6" s="5">
        <v>6.9574946004319598</v>
      </c>
      <c r="H6" s="5">
        <v>12.630759219088899</v>
      </c>
      <c r="I6" s="5">
        <v>6.1480911062906696</v>
      </c>
      <c r="J6" s="5">
        <v>8.3474199869366394</v>
      </c>
      <c r="K6" s="5">
        <v>29.0918706293706</v>
      </c>
      <c r="L6" s="5">
        <v>1.9710371819960799</v>
      </c>
      <c r="M6" s="5">
        <v>40.829865771812003</v>
      </c>
    </row>
    <row r="7" spans="1:13" x14ac:dyDescent="0.2">
      <c r="A7" s="4">
        <v>0</v>
      </c>
      <c r="B7" s="4">
        <v>6</v>
      </c>
      <c r="C7" s="4">
        <v>32</v>
      </c>
      <c r="D7" s="5">
        <v>10.5448600720421</v>
      </c>
      <c r="E7" s="5">
        <v>16.838096590909</v>
      </c>
      <c r="F7" s="5">
        <v>15.123083379966401</v>
      </c>
      <c r="G7" s="5">
        <v>8.4444288913773793</v>
      </c>
      <c r="H7" s="5">
        <v>7.9417557681485604</v>
      </c>
      <c r="I7" s="5">
        <v>10.450849377123401</v>
      </c>
      <c r="J7" s="5">
        <v>10.299205222821399</v>
      </c>
      <c r="K7" s="5">
        <v>41.361680623736603</v>
      </c>
      <c r="L7" s="5">
        <v>2.0422197119457701</v>
      </c>
      <c r="M7" s="5">
        <v>42.948828353837101</v>
      </c>
    </row>
    <row r="8" spans="1:13" x14ac:dyDescent="0.2">
      <c r="A8" s="4">
        <v>0</v>
      </c>
      <c r="B8" s="4">
        <v>7</v>
      </c>
      <c r="C8" s="4">
        <v>39</v>
      </c>
      <c r="D8" s="5">
        <v>27.7325376593279</v>
      </c>
      <c r="E8" s="5">
        <v>18.775373134328301</v>
      </c>
      <c r="F8" s="5">
        <v>15.359916589434601</v>
      </c>
      <c r="G8" s="5">
        <v>11.5834259259259</v>
      </c>
      <c r="H8" s="5">
        <v>8.5437485448195503</v>
      </c>
      <c r="I8" s="5">
        <v>7.5345310312645797</v>
      </c>
      <c r="J8" s="5">
        <v>10.4585166120729</v>
      </c>
      <c r="K8" s="5">
        <v>33.497479790775003</v>
      </c>
      <c r="L8" s="5">
        <v>2.94728971962616</v>
      </c>
      <c r="M8" s="5">
        <v>34.2297590361445</v>
      </c>
    </row>
    <row r="9" spans="1:13" x14ac:dyDescent="0.2">
      <c r="A9" s="4">
        <v>0</v>
      </c>
      <c r="B9" s="4">
        <v>8</v>
      </c>
      <c r="C9" s="4">
        <v>34</v>
      </c>
      <c r="D9" s="5">
        <v>15.026386728875</v>
      </c>
      <c r="E9" s="5">
        <v>19.773050935550899</v>
      </c>
      <c r="F9" s="5">
        <v>15.6028586278586</v>
      </c>
      <c r="G9" s="5">
        <v>31.4565320041972</v>
      </c>
      <c r="H9" s="5">
        <v>16.405048391315699</v>
      </c>
      <c r="I9" s="5">
        <v>10.818923884514399</v>
      </c>
      <c r="J9" s="5">
        <v>11.135219794682801</v>
      </c>
      <c r="K9" s="5">
        <v>35.368081719288902</v>
      </c>
      <c r="L9" s="5">
        <v>2.9730668069437098</v>
      </c>
      <c r="M9" s="5">
        <v>37.276962365591302</v>
      </c>
    </row>
    <row r="10" spans="1:13" ht="17" customHeight="1" x14ac:dyDescent="0.2">
      <c r="A10" s="4">
        <v>0</v>
      </c>
      <c r="B10" s="4">
        <v>9</v>
      </c>
      <c r="C10" s="4">
        <v>28</v>
      </c>
      <c r="D10" s="5">
        <v>12.946222753060599</v>
      </c>
      <c r="E10" s="5">
        <v>20.784993887530501</v>
      </c>
      <c r="F10" s="5">
        <v>17.105569007263899</v>
      </c>
      <c r="G10" s="5">
        <v>41.817211328976001</v>
      </c>
      <c r="H10" s="5">
        <v>13.3528261533761</v>
      </c>
      <c r="I10" s="5">
        <v>13.0016829865361</v>
      </c>
      <c r="J10" s="5">
        <v>12.4158944461491</v>
      </c>
      <c r="K10" s="5">
        <v>36.884295972525699</v>
      </c>
      <c r="L10" s="5">
        <v>2.88339993851829</v>
      </c>
      <c r="M10" s="5">
        <v>38.163418479974702</v>
      </c>
    </row>
    <row r="11" spans="1:13" x14ac:dyDescent="0.2">
      <c r="A11" s="4">
        <v>0</v>
      </c>
      <c r="B11" s="4">
        <v>10</v>
      </c>
      <c r="C11" s="4">
        <v>35</v>
      </c>
      <c r="D11" s="5">
        <v>14.188256502704</v>
      </c>
      <c r="E11" s="5">
        <v>19.790547909633801</v>
      </c>
      <c r="F11" s="5">
        <v>15.1671215242018</v>
      </c>
      <c r="G11" s="5">
        <v>33.519651347068098</v>
      </c>
      <c r="H11" s="5">
        <v>10.757680332122399</v>
      </c>
      <c r="I11" s="5">
        <v>10.962096774193499</v>
      </c>
      <c r="J11" s="5">
        <v>31.4902884360942</v>
      </c>
      <c r="K11" s="5">
        <v>32.410761014686202</v>
      </c>
      <c r="L11" s="5">
        <v>2.4701359832635901</v>
      </c>
      <c r="M11" s="5">
        <v>37.663992436520701</v>
      </c>
    </row>
    <row r="12" spans="1:13" ht="17" customHeight="1" x14ac:dyDescent="0.2">
      <c r="A12" s="6" t="s">
        <v>5</v>
      </c>
      <c r="B12" s="6" t="s">
        <v>0</v>
      </c>
      <c r="C12" s="6" t="s">
        <v>1</v>
      </c>
      <c r="D12" s="7" t="s">
        <v>2</v>
      </c>
      <c r="E12" s="7" t="s">
        <v>3</v>
      </c>
      <c r="F12" s="7" t="s">
        <v>4</v>
      </c>
      <c r="G12" s="7" t="s">
        <v>6</v>
      </c>
      <c r="H12" s="7" t="s">
        <v>7</v>
      </c>
      <c r="I12" s="7" t="s">
        <v>8</v>
      </c>
      <c r="J12" s="7" t="s">
        <v>9</v>
      </c>
      <c r="K12" s="7" t="s">
        <v>10</v>
      </c>
      <c r="L12" s="7" t="s">
        <v>11</v>
      </c>
      <c r="M12" s="7" t="s">
        <v>12</v>
      </c>
    </row>
    <row r="13" spans="1:13" ht="17" customHeight="1" x14ac:dyDescent="0.2">
      <c r="A13" s="6">
        <v>10</v>
      </c>
      <c r="B13" s="6">
        <v>1</v>
      </c>
      <c r="C13" s="6">
        <f>2.3*60</f>
        <v>138</v>
      </c>
      <c r="D13" s="7">
        <v>9.5266612281222098</v>
      </c>
      <c r="E13" s="7">
        <v>14.5927016549873</v>
      </c>
      <c r="F13" s="7">
        <v>11.036531611754199</v>
      </c>
      <c r="G13" s="7">
        <v>9.7860611911480699</v>
      </c>
      <c r="H13" s="7">
        <v>7.3362853537228103</v>
      </c>
      <c r="I13" s="7">
        <v>6.9660295976797801</v>
      </c>
      <c r="J13" s="7">
        <v>8.6910375604313792</v>
      </c>
      <c r="K13" s="7">
        <v>46.35</v>
      </c>
      <c r="L13" s="7">
        <v>2.88630514022167</v>
      </c>
      <c r="M13" s="7">
        <v>7.6174465540439504</v>
      </c>
    </row>
    <row r="14" spans="1:13" x14ac:dyDescent="0.2">
      <c r="A14" s="6">
        <v>10</v>
      </c>
      <c r="B14" s="6">
        <v>2</v>
      </c>
      <c r="C14" s="6">
        <f>1.4*60</f>
        <v>84</v>
      </c>
      <c r="D14" s="7">
        <v>11.544422700587001</v>
      </c>
      <c r="E14" s="7">
        <v>17.924494794855999</v>
      </c>
      <c r="F14" s="7">
        <v>12.8834086744044</v>
      </c>
      <c r="G14" s="7">
        <v>7.9328718882817197</v>
      </c>
      <c r="H14" s="7">
        <v>7.4169093356172704</v>
      </c>
      <c r="I14" s="7">
        <v>7.1724868372719399</v>
      </c>
      <c r="J14" s="7">
        <v>6.8427694574024001</v>
      </c>
      <c r="K14" s="7">
        <v>50.841368704344397</v>
      </c>
      <c r="L14" s="7">
        <v>2.87664574873877</v>
      </c>
      <c r="M14" s="7">
        <v>6.0069272637308204</v>
      </c>
    </row>
    <row r="15" spans="1:13" x14ac:dyDescent="0.2">
      <c r="A15" s="6">
        <v>10</v>
      </c>
      <c r="B15" s="6">
        <v>3</v>
      </c>
      <c r="C15" s="6">
        <f>1.1*60</f>
        <v>66</v>
      </c>
      <c r="D15" s="7">
        <v>18.668498059122101</v>
      </c>
      <c r="E15" s="7">
        <v>24.6618563058896</v>
      </c>
      <c r="F15" s="7">
        <v>19.969402198464</v>
      </c>
      <c r="G15" s="7">
        <v>14.7728342891639</v>
      </c>
      <c r="H15" s="7">
        <v>7.7881537302185304</v>
      </c>
      <c r="I15" s="7">
        <v>13.4964507811315</v>
      </c>
      <c r="J15" s="7">
        <v>15.2167123705057</v>
      </c>
      <c r="K15" s="7">
        <v>6.0313817685423903</v>
      </c>
      <c r="L15" s="7">
        <v>2.7822485207100498</v>
      </c>
      <c r="M15" s="7">
        <v>52.468302843687702</v>
      </c>
    </row>
    <row r="16" spans="1:13" x14ac:dyDescent="0.2">
      <c r="A16" s="6">
        <v>10</v>
      </c>
      <c r="B16" s="6">
        <v>4</v>
      </c>
      <c r="C16" s="6">
        <v>55</v>
      </c>
      <c r="D16" s="7">
        <v>12.343294388678601</v>
      </c>
      <c r="E16" s="7">
        <v>13.4193759436336</v>
      </c>
      <c r="F16" s="7">
        <v>13.262767039674401</v>
      </c>
      <c r="G16" s="7">
        <v>33.155990983180097</v>
      </c>
      <c r="H16" s="7">
        <v>8.1757769337016502</v>
      </c>
      <c r="I16" s="7">
        <v>8.22383670645217</v>
      </c>
      <c r="J16" s="7">
        <v>8.7546782608695608</v>
      </c>
      <c r="K16" s="7">
        <v>7.1113377117179297</v>
      </c>
      <c r="L16" s="7">
        <v>2.13851339671564</v>
      </c>
      <c r="M16" s="7">
        <v>54.504439470248002</v>
      </c>
    </row>
    <row r="17" spans="1:13" x14ac:dyDescent="0.2">
      <c r="A17" s="6">
        <v>10</v>
      </c>
      <c r="B17" s="6">
        <v>5</v>
      </c>
      <c r="C17" s="6">
        <v>56</v>
      </c>
      <c r="D17" s="7">
        <v>12.3617191489361</v>
      </c>
      <c r="E17" s="7">
        <v>22.225112262521499</v>
      </c>
      <c r="F17" s="7">
        <v>12.244305531769101</v>
      </c>
      <c r="G17" s="7">
        <v>15.8727896995708</v>
      </c>
      <c r="H17" s="7">
        <v>15.2085029320455</v>
      </c>
      <c r="I17" s="7">
        <v>8.2146274307348097</v>
      </c>
      <c r="J17" s="7">
        <v>15.737954426856801</v>
      </c>
      <c r="K17" s="7">
        <v>34.091435634822503</v>
      </c>
      <c r="L17" s="7">
        <v>2.42334657226731</v>
      </c>
      <c r="M17" s="7">
        <v>33.285910469056503</v>
      </c>
    </row>
    <row r="18" spans="1:13" x14ac:dyDescent="0.2">
      <c r="A18" s="6">
        <v>10</v>
      </c>
      <c r="B18" s="6">
        <v>6</v>
      </c>
      <c r="C18" s="6">
        <v>45</v>
      </c>
      <c r="D18" s="7">
        <v>13.3375256462864</v>
      </c>
      <c r="E18" s="7">
        <v>17.1807837384744</v>
      </c>
      <c r="F18" s="7">
        <v>14.5793498645551</v>
      </c>
      <c r="G18" s="7">
        <v>10.3876015836632</v>
      </c>
      <c r="H18" s="7">
        <v>9.6897333613268906</v>
      </c>
      <c r="I18" s="7">
        <v>9.9381402183039391</v>
      </c>
      <c r="J18" s="7">
        <v>9.5287616229923895</v>
      </c>
      <c r="K18" s="7">
        <v>56.064108155255099</v>
      </c>
      <c r="L18" s="7">
        <v>2.1496544502617798</v>
      </c>
      <c r="M18" s="7">
        <v>44.727150304083402</v>
      </c>
    </row>
    <row r="19" spans="1:13" x14ac:dyDescent="0.2">
      <c r="A19" s="6">
        <v>10</v>
      </c>
      <c r="B19" s="6">
        <v>7</v>
      </c>
      <c r="C19" s="6">
        <v>42</v>
      </c>
      <c r="D19" s="7">
        <v>24.2389823291462</v>
      </c>
      <c r="E19" s="7">
        <v>18.250608584240801</v>
      </c>
      <c r="F19" s="7">
        <v>23.866545996592802</v>
      </c>
      <c r="G19" s="7">
        <v>23.6649701873935</v>
      </c>
      <c r="H19" s="7">
        <v>9.31865163760102</v>
      </c>
      <c r="I19" s="7">
        <v>18.579842150170599</v>
      </c>
      <c r="J19" s="7">
        <v>9.18379413015737</v>
      </c>
      <c r="K19" s="7">
        <v>40.936503742844501</v>
      </c>
      <c r="L19" s="7">
        <v>2.2409720741846</v>
      </c>
      <c r="M19" s="7">
        <v>42.290239613101697</v>
      </c>
    </row>
    <row r="20" spans="1:13" x14ac:dyDescent="0.2">
      <c r="A20" s="6">
        <v>10</v>
      </c>
      <c r="B20" s="6">
        <v>8</v>
      </c>
      <c r="C20" s="6">
        <v>45</v>
      </c>
      <c r="D20" s="7">
        <v>14.396827042720799</v>
      </c>
      <c r="E20" s="7">
        <v>17.220305951383001</v>
      </c>
      <c r="F20" s="7">
        <v>13.709627781243499</v>
      </c>
      <c r="G20" s="7">
        <v>9.9380565959217595</v>
      </c>
      <c r="H20" s="7">
        <v>37.827259036144497</v>
      </c>
      <c r="I20" s="7">
        <v>16.2475982532751</v>
      </c>
      <c r="J20" s="7">
        <v>8.8035729123390105</v>
      </c>
      <c r="K20" s="7">
        <v>35.870826198630098</v>
      </c>
      <c r="L20" s="7">
        <v>2.7116172168825701</v>
      </c>
      <c r="M20" s="7">
        <v>34.816516129032202</v>
      </c>
    </row>
    <row r="21" spans="1:13" x14ac:dyDescent="0.2">
      <c r="A21" s="6">
        <v>10</v>
      </c>
      <c r="B21" s="6">
        <v>9</v>
      </c>
      <c r="C21" s="6">
        <v>37</v>
      </c>
      <c r="D21" s="7">
        <v>16.768515779092699</v>
      </c>
      <c r="E21" s="7">
        <v>16.957007952286201</v>
      </c>
      <c r="F21" s="7">
        <v>14.918598315998</v>
      </c>
      <c r="G21" s="7">
        <v>43.759074550128503</v>
      </c>
      <c r="H21" s="7">
        <v>10.409263420724001</v>
      </c>
      <c r="I21" s="7">
        <v>20.415529352734499</v>
      </c>
      <c r="J21" s="7">
        <v>10.5808713069604</v>
      </c>
      <c r="K21" s="7">
        <v>43.705499351491497</v>
      </c>
      <c r="L21" s="7">
        <v>2.3737975951903798</v>
      </c>
      <c r="M21" s="7">
        <v>43.660529045643102</v>
      </c>
    </row>
    <row r="22" spans="1:13" x14ac:dyDescent="0.2">
      <c r="A22" s="6">
        <v>10</v>
      </c>
      <c r="B22" s="6">
        <v>10</v>
      </c>
      <c r="C22" s="6">
        <v>34</v>
      </c>
      <c r="D22" s="7">
        <v>15.674384874384801</v>
      </c>
      <c r="E22" s="7">
        <v>16.854234187140602</v>
      </c>
      <c r="F22" s="7">
        <v>14.8315228690228</v>
      </c>
      <c r="G22" s="7">
        <v>46.533855714671702</v>
      </c>
      <c r="H22" s="7">
        <v>18.192438960356998</v>
      </c>
      <c r="I22" s="7">
        <v>10.5900131061598</v>
      </c>
      <c r="J22" s="7">
        <v>21.8815421177713</v>
      </c>
      <c r="K22" s="7">
        <v>44.133306166802498</v>
      </c>
      <c r="L22" s="7">
        <v>2.2573942737063302</v>
      </c>
      <c r="M22" s="7">
        <v>43.526470588235199</v>
      </c>
    </row>
    <row r="33" spans="4:4" x14ac:dyDescent="0.2">
      <c r="D33" s="3"/>
    </row>
    <row r="34" spans="4:4" x14ac:dyDescent="0.2">
      <c r="D34" s="3"/>
    </row>
    <row r="35" spans="4:4" x14ac:dyDescent="0.2">
      <c r="D35" s="3"/>
    </row>
    <row r="36" spans="4:4" x14ac:dyDescent="0.2">
      <c r="D36" s="3"/>
    </row>
    <row r="37" spans="4:4" x14ac:dyDescent="0.2">
      <c r="D37" s="3"/>
    </row>
    <row r="38" spans="4:4" x14ac:dyDescent="0.2">
      <c r="D38" s="3"/>
    </row>
    <row r="39" spans="4:4" x14ac:dyDescent="0.2">
      <c r="D39" s="3"/>
    </row>
    <row r="40" spans="4:4" x14ac:dyDescent="0.2">
      <c r="D40" s="3"/>
    </row>
    <row r="41" spans="4:4" x14ac:dyDescent="0.2">
      <c r="D41" s="3"/>
    </row>
    <row r="42" spans="4:4" x14ac:dyDescent="0.2">
      <c r="D42" s="3"/>
    </row>
    <row r="43" spans="4:4" x14ac:dyDescent="0.2">
      <c r="D43" s="3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E38B-B6C9-774C-9A89-8D70322EFED7}">
  <dimension ref="A1:AA51"/>
  <sheetViews>
    <sheetView zoomScale="90" zoomScaleNormal="90" workbookViewId="0">
      <selection activeCell="AA44" sqref="AA44"/>
    </sheetView>
  </sheetViews>
  <sheetFormatPr baseColWidth="10" defaultRowHeight="16" x14ac:dyDescent="0.2"/>
  <cols>
    <col min="1" max="1" width="9.1640625" customWidth="1"/>
    <col min="2" max="2" width="11.33203125" bestFit="1" customWidth="1"/>
    <col min="3" max="3" width="7.1640625" bestFit="1" customWidth="1"/>
    <col min="4" max="5" width="6.33203125" bestFit="1" customWidth="1"/>
    <col min="6" max="6" width="6.33203125" customWidth="1"/>
    <col min="7" max="12" width="6.33203125" bestFit="1" customWidth="1"/>
    <col min="13" max="13" width="7.33203125" bestFit="1" customWidth="1"/>
    <col min="37" max="37" width="15.83203125" bestFit="1" customWidth="1"/>
  </cols>
  <sheetData>
    <row r="1" spans="1:27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27" x14ac:dyDescent="0.2">
      <c r="A2" s="4">
        <v>0</v>
      </c>
      <c r="B2" s="4">
        <v>1</v>
      </c>
      <c r="C2" s="4">
        <f>1.7*60</f>
        <v>102</v>
      </c>
      <c r="D2" s="5">
        <v>10.516083418107799</v>
      </c>
      <c r="E2" s="5">
        <v>9.9599327285699708</v>
      </c>
      <c r="F2" s="5">
        <v>9.9782339821573398</v>
      </c>
      <c r="G2" s="5">
        <v>6.4710663000305502</v>
      </c>
      <c r="H2" s="5">
        <v>5.1931554288042303</v>
      </c>
      <c r="I2" s="5">
        <v>5.1578780761768597</v>
      </c>
      <c r="J2" s="5">
        <v>5.4824683285655897</v>
      </c>
      <c r="K2" s="5">
        <v>56.790597745160603</v>
      </c>
      <c r="L2" s="5">
        <v>2.75775499743721</v>
      </c>
      <c r="M2" s="5">
        <v>4.5820475847152098</v>
      </c>
    </row>
    <row r="3" spans="1:27" x14ac:dyDescent="0.2">
      <c r="A3" s="4">
        <v>0</v>
      </c>
      <c r="B3" s="4">
        <v>2</v>
      </c>
      <c r="C3" s="4">
        <f>1.7*60</f>
        <v>102</v>
      </c>
      <c r="D3" s="5">
        <v>10.3359546048006</v>
      </c>
      <c r="E3" s="5">
        <v>10.2333737373737</v>
      </c>
      <c r="F3" s="5">
        <v>10.0885591095959</v>
      </c>
      <c r="G3" s="5">
        <v>6.5959737638748699</v>
      </c>
      <c r="H3" s="5">
        <v>4.98735006551758</v>
      </c>
      <c r="I3" s="5">
        <v>5.0060942387246499</v>
      </c>
      <c r="J3" s="5">
        <v>5.4083307996351397</v>
      </c>
      <c r="K3" s="5">
        <v>54.952674938974702</v>
      </c>
      <c r="L3" s="5">
        <v>2.73352642276422</v>
      </c>
      <c r="M3" s="5">
        <v>4.4425010216591696</v>
      </c>
    </row>
    <row r="4" spans="1:27" x14ac:dyDescent="0.2">
      <c r="A4" s="4">
        <v>0</v>
      </c>
      <c r="B4" s="4">
        <v>3</v>
      </c>
      <c r="C4" s="4">
        <f>1.2*60</f>
        <v>72</v>
      </c>
      <c r="D4" s="5">
        <v>10.9865392327228</v>
      </c>
      <c r="E4" s="5">
        <v>11.1944892473118</v>
      </c>
      <c r="F4" s="5">
        <v>10.889391721016899</v>
      </c>
      <c r="G4" s="5">
        <v>6.8074352435914598</v>
      </c>
      <c r="H4" s="5">
        <v>6.1055600214362196</v>
      </c>
      <c r="I4" s="5">
        <v>5.4938170600858296</v>
      </c>
      <c r="J4" s="5">
        <v>5.9661253523016997</v>
      </c>
      <c r="K4" s="5">
        <v>66.121358952937896</v>
      </c>
      <c r="L4" s="5">
        <v>2.6941970310391299</v>
      </c>
      <c r="M4" s="5">
        <v>4.9698565240931201</v>
      </c>
    </row>
    <row r="5" spans="1:27" x14ac:dyDescent="0.2">
      <c r="A5" s="4">
        <v>0</v>
      </c>
      <c r="B5" s="4">
        <v>4</v>
      </c>
      <c r="C5" s="4">
        <f>1.2*60</f>
        <v>72</v>
      </c>
      <c r="D5" s="5">
        <v>11.5596682791983</v>
      </c>
      <c r="E5" s="5">
        <v>12.8264262572193</v>
      </c>
      <c r="F5" s="5">
        <v>10.447497546614301</v>
      </c>
      <c r="G5" s="5">
        <v>6.9999438360011199</v>
      </c>
      <c r="H5" s="5">
        <v>7.4322448979591798</v>
      </c>
      <c r="I5" s="5">
        <v>5.7590806542583097</v>
      </c>
      <c r="J5" s="5">
        <v>7.5112821236938698</v>
      </c>
      <c r="K5" s="5">
        <v>59.1746708643388</v>
      </c>
      <c r="L5" s="5">
        <v>2.4482361111111102</v>
      </c>
      <c r="M5" s="5">
        <v>27.704627795075002</v>
      </c>
    </row>
    <row r="6" spans="1:27" x14ac:dyDescent="0.2">
      <c r="A6" s="4">
        <v>0</v>
      </c>
      <c r="B6" s="4">
        <v>5</v>
      </c>
      <c r="C6" s="4">
        <v>57</v>
      </c>
      <c r="D6" s="5">
        <v>11.0425391591096</v>
      </c>
      <c r="E6" s="5">
        <v>12.8574400268411</v>
      </c>
      <c r="F6" s="5">
        <v>12.7054346019611</v>
      </c>
      <c r="G6" s="5">
        <v>7.8116655540720901</v>
      </c>
      <c r="H6" s="5">
        <v>7.66545150501672</v>
      </c>
      <c r="I6" s="5">
        <v>7.5370867595234099</v>
      </c>
      <c r="J6" s="5">
        <v>6.6096427972497001</v>
      </c>
      <c r="K6" s="5">
        <v>54.0071098957443</v>
      </c>
      <c r="L6" s="5">
        <v>2.2709822170516798</v>
      </c>
      <c r="M6" s="5">
        <v>44.379074658254403</v>
      </c>
    </row>
    <row r="7" spans="1:27" x14ac:dyDescent="0.2">
      <c r="A7" s="4">
        <v>0</v>
      </c>
      <c r="B7" s="4">
        <v>6</v>
      </c>
      <c r="C7" s="4">
        <v>57</v>
      </c>
      <c r="D7" s="5">
        <v>10.3899020601148</v>
      </c>
      <c r="E7" s="5">
        <v>15.5021512719822</v>
      </c>
      <c r="F7" s="5">
        <v>13.2368688580142</v>
      </c>
      <c r="G7" s="5">
        <v>8.8758936134169009</v>
      </c>
      <c r="H7" s="5">
        <v>8.1716032608695599</v>
      </c>
      <c r="I7" s="5">
        <v>8.0836221542643507</v>
      </c>
      <c r="J7" s="5">
        <v>8.3359579161717292</v>
      </c>
      <c r="K7" s="5">
        <v>45.128803596127199</v>
      </c>
      <c r="L7" s="5">
        <v>2.4219311502938701</v>
      </c>
      <c r="M7" s="5">
        <v>52.030707512764401</v>
      </c>
    </row>
    <row r="8" spans="1:27" x14ac:dyDescent="0.2">
      <c r="A8" s="4">
        <v>0</v>
      </c>
      <c r="B8" s="4">
        <v>7</v>
      </c>
      <c r="C8" s="4">
        <v>48</v>
      </c>
      <c r="D8" s="5">
        <v>12.970466627288801</v>
      </c>
      <c r="E8" s="5">
        <v>16.4458432776451</v>
      </c>
      <c r="F8" s="5">
        <v>11.614831013916501</v>
      </c>
      <c r="G8" s="5">
        <v>23.427411671298099</v>
      </c>
      <c r="H8" s="5">
        <v>9.1795142345212</v>
      </c>
      <c r="I8" s="5">
        <v>8.91225819186735</v>
      </c>
      <c r="J8" s="5">
        <v>6.9522839628238096</v>
      </c>
      <c r="K8" s="5">
        <v>47.141133603238799</v>
      </c>
      <c r="L8" s="5">
        <v>2.2202588742890699</v>
      </c>
      <c r="M8" s="5">
        <v>51.632680138803799</v>
      </c>
    </row>
    <row r="9" spans="1:27" x14ac:dyDescent="0.2">
      <c r="A9" s="4">
        <v>0</v>
      </c>
      <c r="B9" s="4">
        <v>8</v>
      </c>
      <c r="C9" s="4">
        <v>41</v>
      </c>
      <c r="D9" s="4">
        <v>13.712898965441299</v>
      </c>
      <c r="E9" s="5">
        <v>17.585964912280701</v>
      </c>
      <c r="F9" s="5">
        <v>14.331443184345099</v>
      </c>
      <c r="G9" s="5">
        <v>38.7107344632768</v>
      </c>
      <c r="H9" s="5">
        <v>7.54148579100469</v>
      </c>
      <c r="I9" s="5">
        <v>9.7827276805742507</v>
      </c>
      <c r="J9" s="5">
        <v>9.50718132854578</v>
      </c>
      <c r="K9" s="5">
        <v>44.999701149425199</v>
      </c>
      <c r="L9" s="5">
        <v>2.4548033958891802</v>
      </c>
      <c r="M9" s="5">
        <v>48.519870009285</v>
      </c>
    </row>
    <row r="10" spans="1:27" x14ac:dyDescent="0.2">
      <c r="A10" s="4">
        <v>0</v>
      </c>
      <c r="B10" s="4">
        <v>9</v>
      </c>
      <c r="C10" s="4">
        <v>49</v>
      </c>
      <c r="D10" s="4">
        <v>13.187160871226499</v>
      </c>
      <c r="E10" s="5">
        <v>15.8044533639143</v>
      </c>
      <c r="F10" s="5">
        <v>13.6504140188715</v>
      </c>
      <c r="G10" s="5">
        <v>45.626979472140697</v>
      </c>
      <c r="H10" s="5">
        <v>8.9141310651459396</v>
      </c>
      <c r="I10" s="5">
        <v>8.6709221232080598</v>
      </c>
      <c r="J10" s="5">
        <v>8.9512346879253304</v>
      </c>
      <c r="K10" s="5">
        <v>37.0096723253059</v>
      </c>
      <c r="L10" s="5">
        <v>2.2471599690880901</v>
      </c>
      <c r="M10" s="5">
        <v>36.734767882048203</v>
      </c>
    </row>
    <row r="11" spans="1:27" x14ac:dyDescent="0.2">
      <c r="A11" s="4">
        <v>0</v>
      </c>
      <c r="B11" s="4">
        <v>10</v>
      </c>
      <c r="C11" s="4">
        <v>37</v>
      </c>
      <c r="D11" s="4">
        <v>14.9904129437333</v>
      </c>
      <c r="E11" s="5">
        <v>18.397763189885701</v>
      </c>
      <c r="F11" s="5">
        <v>14.934403892943999</v>
      </c>
      <c r="G11" s="5">
        <v>46.874673038229297</v>
      </c>
      <c r="H11" s="5">
        <v>23.0042994810971</v>
      </c>
      <c r="I11" s="5">
        <v>9.9875245579567693</v>
      </c>
      <c r="J11" s="5">
        <v>10.6214794789874</v>
      </c>
      <c r="K11" s="5">
        <v>45.3027421383647</v>
      </c>
      <c r="L11" s="5">
        <v>3.25785749145924</v>
      </c>
      <c r="M11" s="5">
        <v>47.126977687626699</v>
      </c>
    </row>
    <row r="12" spans="1:27" ht="17" customHeight="1" x14ac:dyDescent="0.2">
      <c r="A12" s="6" t="s">
        <v>5</v>
      </c>
      <c r="B12" s="6" t="s">
        <v>0</v>
      </c>
      <c r="C12" s="6" t="s">
        <v>1</v>
      </c>
      <c r="D12" s="7" t="s">
        <v>2</v>
      </c>
      <c r="E12" s="7" t="s">
        <v>3</v>
      </c>
      <c r="F12" s="7" t="s">
        <v>4</v>
      </c>
      <c r="G12" s="7" t="s">
        <v>6</v>
      </c>
      <c r="H12" s="7" t="s">
        <v>7</v>
      </c>
      <c r="I12" s="7" t="s">
        <v>8</v>
      </c>
      <c r="J12" s="7" t="s">
        <v>9</v>
      </c>
      <c r="K12" s="7" t="s">
        <v>10</v>
      </c>
      <c r="L12" s="7" t="s">
        <v>11</v>
      </c>
      <c r="M12" s="7" t="s">
        <v>12</v>
      </c>
    </row>
    <row r="13" spans="1:27" ht="17" customHeight="1" x14ac:dyDescent="0.2">
      <c r="A13" s="6">
        <v>10</v>
      </c>
      <c r="B13" s="6">
        <v>1</v>
      </c>
      <c r="C13" s="6">
        <f>2.1*60</f>
        <v>126</v>
      </c>
      <c r="D13" s="7">
        <v>17.223690904306601</v>
      </c>
      <c r="E13" s="7">
        <v>19.716849163907899</v>
      </c>
      <c r="F13" s="7">
        <v>15.9979256080114</v>
      </c>
      <c r="G13" s="7">
        <v>11.9236881434739</v>
      </c>
      <c r="H13" s="7">
        <v>10.522372347480101</v>
      </c>
      <c r="I13" s="7">
        <v>4.9931812546491399</v>
      </c>
      <c r="J13" s="7">
        <v>5.2393309596754101</v>
      </c>
      <c r="K13" s="7">
        <v>42.246672946818499</v>
      </c>
      <c r="L13" s="7">
        <v>2.4965691975411102</v>
      </c>
      <c r="M13" s="7">
        <v>10.233798695870201</v>
      </c>
    </row>
    <row r="14" spans="1:27" x14ac:dyDescent="0.2">
      <c r="A14" s="6">
        <v>10</v>
      </c>
      <c r="B14" s="6">
        <v>2</v>
      </c>
      <c r="C14" s="6">
        <f>1.7*60</f>
        <v>102</v>
      </c>
      <c r="D14" s="7">
        <v>18.089085906450599</v>
      </c>
      <c r="E14" s="7">
        <v>18.049107416097101</v>
      </c>
      <c r="F14" s="7">
        <v>17.076547098871998</v>
      </c>
      <c r="G14" s="7">
        <v>12.535579268292601</v>
      </c>
      <c r="H14" s="7">
        <v>12.0588988216172</v>
      </c>
      <c r="I14" s="7">
        <v>5.5512667207134099</v>
      </c>
      <c r="J14" s="7">
        <v>13.449984745245599</v>
      </c>
      <c r="K14" s="7">
        <v>53.473097195867503</v>
      </c>
      <c r="L14" s="7">
        <v>2.4526091370558301</v>
      </c>
      <c r="M14" s="7">
        <v>12.3195765572261</v>
      </c>
    </row>
    <row r="15" spans="1:27" x14ac:dyDescent="0.2">
      <c r="A15" s="6">
        <v>10</v>
      </c>
      <c r="B15" s="6">
        <v>3</v>
      </c>
      <c r="C15" s="6">
        <f>1.6*60</f>
        <v>96</v>
      </c>
      <c r="D15" s="7">
        <v>18.3964041473637</v>
      </c>
      <c r="E15" s="7">
        <v>24.2671059979895</v>
      </c>
      <c r="F15" s="7">
        <v>17.252349726775901</v>
      </c>
      <c r="G15" s="7">
        <v>14.9119253976961</v>
      </c>
      <c r="H15" s="7">
        <v>6.51954123429819</v>
      </c>
      <c r="I15" s="7">
        <v>19.072015007724499</v>
      </c>
      <c r="J15" s="7">
        <v>5.9832623183655604</v>
      </c>
      <c r="K15" s="7">
        <v>49.515253667823899</v>
      </c>
      <c r="L15" s="7">
        <v>2.4968200196699799</v>
      </c>
      <c r="M15" s="7">
        <v>12.794272207563701</v>
      </c>
      <c r="Z15" t="s">
        <v>15</v>
      </c>
    </row>
    <row r="16" spans="1:27" x14ac:dyDescent="0.2">
      <c r="A16" s="6">
        <v>10</v>
      </c>
      <c r="B16" s="6">
        <v>4</v>
      </c>
      <c r="C16" s="6">
        <f>1.2*60</f>
        <v>72</v>
      </c>
      <c r="D16" s="7">
        <v>11.1122107269262</v>
      </c>
      <c r="E16" s="7">
        <v>23.400083183141501</v>
      </c>
      <c r="F16" s="7">
        <v>20.691228070175399</v>
      </c>
      <c r="G16" s="7">
        <v>16.617179098304099</v>
      </c>
      <c r="H16" s="7">
        <v>7.4041190246590398</v>
      </c>
      <c r="I16" s="7">
        <v>7.18548498685485</v>
      </c>
      <c r="J16" s="7">
        <v>15.9409071935439</v>
      </c>
      <c r="K16" s="7">
        <v>52.026434020909797</v>
      </c>
      <c r="L16" s="7">
        <v>2.1048116579598499</v>
      </c>
      <c r="M16" s="7">
        <v>39.620440825494804</v>
      </c>
      <c r="AA16" t="s">
        <v>14</v>
      </c>
    </row>
    <row r="17" spans="1:27" x14ac:dyDescent="0.2">
      <c r="A17" s="6">
        <v>10</v>
      </c>
      <c r="B17" s="6">
        <v>5</v>
      </c>
      <c r="C17" s="6">
        <f>1.1*60</f>
        <v>66</v>
      </c>
      <c r="D17" s="6">
        <v>20.0603277274687</v>
      </c>
      <c r="E17" s="7">
        <v>21.4194351918899</v>
      </c>
      <c r="F17" s="7">
        <v>11.4813663706674</v>
      </c>
      <c r="G17" s="7">
        <v>7.9374462596732496</v>
      </c>
      <c r="H17" s="7">
        <v>16.571044646727302</v>
      </c>
      <c r="I17" s="7">
        <v>16.1681417208966</v>
      </c>
      <c r="J17" s="7">
        <v>7.3494022756733299</v>
      </c>
      <c r="K17" s="7">
        <v>44.870595167943399</v>
      </c>
      <c r="L17" s="7">
        <v>2.0745027900987201</v>
      </c>
      <c r="M17" s="7">
        <v>55.768058389577703</v>
      </c>
      <c r="AA17" t="s">
        <v>13</v>
      </c>
    </row>
    <row r="18" spans="1:27" x14ac:dyDescent="0.2">
      <c r="A18" s="6">
        <v>10</v>
      </c>
      <c r="B18" s="6">
        <v>6</v>
      </c>
      <c r="C18" s="6">
        <v>60</v>
      </c>
      <c r="D18" s="6">
        <v>11.733596287703</v>
      </c>
      <c r="E18" s="7">
        <v>24.5938111777707</v>
      </c>
      <c r="F18" s="7">
        <v>11.9805711610486</v>
      </c>
      <c r="G18" s="7">
        <v>18.014868255959801</v>
      </c>
      <c r="H18" s="7">
        <v>17.3712578616352</v>
      </c>
      <c r="I18" s="7">
        <v>7.4382661859225498</v>
      </c>
      <c r="J18" s="7">
        <v>17.952892823269</v>
      </c>
      <c r="K18" s="7">
        <v>50.581672856450801</v>
      </c>
      <c r="L18" s="7">
        <v>2.16081734518795</v>
      </c>
      <c r="M18" s="7">
        <v>56.1204114693018</v>
      </c>
    </row>
    <row r="19" spans="1:27" x14ac:dyDescent="0.2">
      <c r="A19" s="6">
        <v>10</v>
      </c>
      <c r="B19" s="6">
        <v>7</v>
      </c>
      <c r="C19" s="6">
        <v>55</v>
      </c>
      <c r="D19" s="6">
        <v>12.092358229598799</v>
      </c>
      <c r="E19" s="7">
        <v>25.022046134882899</v>
      </c>
      <c r="F19" s="7">
        <v>22.993436293436201</v>
      </c>
      <c r="G19" s="7">
        <v>27.768479214172899</v>
      </c>
      <c r="H19" s="7">
        <v>7.9696560196560204</v>
      </c>
      <c r="I19" s="7">
        <v>18.1146509167842</v>
      </c>
      <c r="J19" s="7">
        <v>7.8894024604569397</v>
      </c>
      <c r="K19" s="7">
        <v>50.809260601667198</v>
      </c>
      <c r="L19" s="7">
        <v>2.09727843684577</v>
      </c>
      <c r="M19" s="7">
        <v>52.953347969264499</v>
      </c>
    </row>
    <row r="20" spans="1:27" x14ac:dyDescent="0.2">
      <c r="A20" s="6">
        <v>10</v>
      </c>
      <c r="B20" s="6">
        <v>8</v>
      </c>
      <c r="C20" s="6">
        <v>66</v>
      </c>
      <c r="D20" s="6">
        <v>10.8540269418171</v>
      </c>
      <c r="E20" s="7">
        <v>21.490771449170801</v>
      </c>
      <c r="F20" s="7">
        <v>12.3731481481481</v>
      </c>
      <c r="G20" s="7">
        <v>53.851061173532997</v>
      </c>
      <c r="H20" s="7">
        <v>7.5045844855188397</v>
      </c>
      <c r="I20" s="7">
        <v>7.4295686388807898</v>
      </c>
      <c r="J20" s="7">
        <v>7.14775683179891</v>
      </c>
      <c r="K20" s="7">
        <v>38.3698467033784</v>
      </c>
      <c r="L20" s="7">
        <v>2.7131769475818102</v>
      </c>
      <c r="M20" s="7">
        <v>43.180379841483401</v>
      </c>
      <c r="Z20" t="s">
        <v>16</v>
      </c>
    </row>
    <row r="21" spans="1:27" x14ac:dyDescent="0.2">
      <c r="A21" s="6">
        <v>10</v>
      </c>
      <c r="B21" s="6">
        <v>9</v>
      </c>
      <c r="C21" s="6">
        <v>60</v>
      </c>
      <c r="D21" s="6">
        <v>12.132455848050601</v>
      </c>
      <c r="E21" s="7">
        <v>14.436864973262001</v>
      </c>
      <c r="F21" s="7">
        <v>12.6494670219853</v>
      </c>
      <c r="G21" s="7">
        <v>52.627907400656198</v>
      </c>
      <c r="H21" s="7">
        <v>8.3454817773339993</v>
      </c>
      <c r="I21" s="7">
        <v>7.8136689448241299</v>
      </c>
      <c r="J21" s="7">
        <v>19.465441423296401</v>
      </c>
      <c r="K21" s="7">
        <v>43.493596143914601</v>
      </c>
      <c r="L21" s="7">
        <v>2.3398902560691699</v>
      </c>
      <c r="M21" s="7">
        <v>47.964036155049499</v>
      </c>
    </row>
    <row r="22" spans="1:27" x14ac:dyDescent="0.2">
      <c r="A22" s="6">
        <v>10</v>
      </c>
      <c r="B22" s="6">
        <v>10</v>
      </c>
      <c r="C22" s="6">
        <v>50</v>
      </c>
      <c r="D22" s="6">
        <v>12.294223625557199</v>
      </c>
      <c r="E22" s="7">
        <v>27.2274858223062</v>
      </c>
      <c r="F22" s="7">
        <v>19.744463373083398</v>
      </c>
      <c r="G22" s="7">
        <v>50.861270333075097</v>
      </c>
      <c r="H22" s="7">
        <v>8.9326813520698796</v>
      </c>
      <c r="I22" s="7">
        <v>9.1334030418250904</v>
      </c>
      <c r="J22" s="7">
        <v>8.6370835712925906</v>
      </c>
      <c r="K22" s="7">
        <v>51.578947368420998</v>
      </c>
      <c r="L22" s="7">
        <v>2.2267836703548198</v>
      </c>
      <c r="M22" s="7">
        <v>48.831068536440803</v>
      </c>
    </row>
    <row r="39" spans="1:4" x14ac:dyDescent="0.2">
      <c r="A39" s="3"/>
    </row>
    <row r="40" spans="1:4" x14ac:dyDescent="0.2">
      <c r="A40" s="3"/>
    </row>
    <row r="41" spans="1:4" x14ac:dyDescent="0.2">
      <c r="A41" s="3"/>
    </row>
    <row r="42" spans="1:4" x14ac:dyDescent="0.2">
      <c r="A42" s="3"/>
      <c r="D42" s="3"/>
    </row>
    <row r="43" spans="1:4" x14ac:dyDescent="0.2">
      <c r="A43" s="3"/>
      <c r="D43" s="3"/>
    </row>
    <row r="44" spans="1:4" x14ac:dyDescent="0.2">
      <c r="A44" s="3"/>
    </row>
    <row r="45" spans="1:4" x14ac:dyDescent="0.2">
      <c r="A45" s="3"/>
    </row>
    <row r="46" spans="1:4" x14ac:dyDescent="0.2">
      <c r="A46" s="3"/>
    </row>
    <row r="47" spans="1:4" x14ac:dyDescent="0.2">
      <c r="A47" s="3"/>
    </row>
    <row r="48" spans="1:4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41C5-50FB-3A48-8D5D-AF32544ECBC1}">
  <dimension ref="A1:AA51"/>
  <sheetViews>
    <sheetView tabSelected="1" zoomScale="90" zoomScaleNormal="90" workbookViewId="0">
      <selection activeCell="L38" sqref="L38"/>
    </sheetView>
  </sheetViews>
  <sheetFormatPr baseColWidth="10" defaultRowHeight="16" x14ac:dyDescent="0.2"/>
  <cols>
    <col min="1" max="1" width="9.1640625" customWidth="1"/>
    <col min="2" max="2" width="11.33203125" bestFit="1" customWidth="1"/>
    <col min="3" max="3" width="7.1640625" bestFit="1" customWidth="1"/>
    <col min="4" max="5" width="6.33203125" bestFit="1" customWidth="1"/>
    <col min="6" max="6" width="6.33203125" customWidth="1"/>
    <col min="7" max="12" width="6.33203125" bestFit="1" customWidth="1"/>
    <col min="13" max="13" width="7.33203125" bestFit="1" customWidth="1"/>
    <col min="37" max="37" width="15.83203125" bestFit="1" customWidth="1"/>
  </cols>
  <sheetData>
    <row r="1" spans="1:27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27" x14ac:dyDescent="0.2">
      <c r="A2" s="4">
        <v>0</v>
      </c>
      <c r="B2" s="4">
        <v>1</v>
      </c>
      <c r="C2" s="4">
        <f>1.9*60</f>
        <v>114</v>
      </c>
      <c r="D2" s="5">
        <v>4.5735059331175796</v>
      </c>
      <c r="E2" s="5">
        <v>2.3040441693627698</v>
      </c>
      <c r="F2" s="5">
        <v>2.37897232642083</v>
      </c>
      <c r="G2" s="5">
        <v>2.5820921985815599</v>
      </c>
      <c r="H2" s="5">
        <v>2.3900945744151301</v>
      </c>
      <c r="I2" s="5">
        <v>2.6125637755101998</v>
      </c>
      <c r="J2" s="5">
        <v>9.0455957446808508</v>
      </c>
      <c r="K2" s="5">
        <v>16.287383807564002</v>
      </c>
      <c r="L2" s="5">
        <v>15.4642731926232</v>
      </c>
      <c r="M2" s="5">
        <v>0.37249793786087398</v>
      </c>
    </row>
    <row r="3" spans="1:27" x14ac:dyDescent="0.2">
      <c r="A3" s="4">
        <v>0</v>
      </c>
      <c r="B3" s="4">
        <v>2</v>
      </c>
      <c r="C3" s="4">
        <f>1.3*60</f>
        <v>78</v>
      </c>
      <c r="D3" s="5">
        <v>15.694424379232499</v>
      </c>
      <c r="E3" s="5">
        <v>11.8815926009474</v>
      </c>
      <c r="F3" s="5">
        <v>11.7182792022792</v>
      </c>
      <c r="G3" s="5">
        <v>12.1983289757872</v>
      </c>
      <c r="H3" s="5">
        <v>4.1550128534704296</v>
      </c>
      <c r="I3" s="5">
        <v>12.373978201634801</v>
      </c>
      <c r="J3" s="5">
        <v>12.179607664233499</v>
      </c>
      <c r="K3" s="5">
        <v>3.3244964189794</v>
      </c>
      <c r="L3" s="5">
        <v>10.4851897736231</v>
      </c>
      <c r="M3" s="5">
        <v>0.30258834121089301</v>
      </c>
    </row>
    <row r="4" spans="1:27" x14ac:dyDescent="0.2">
      <c r="A4" s="4">
        <v>0</v>
      </c>
      <c r="B4" s="4">
        <v>3</v>
      </c>
      <c r="C4" s="4">
        <v>57</v>
      </c>
      <c r="D4" s="5">
        <v>9.5746548491562908</v>
      </c>
      <c r="E4" s="5">
        <v>39.968761904761898</v>
      </c>
      <c r="F4" s="5">
        <v>5.1287192536047499</v>
      </c>
      <c r="G4" s="5">
        <v>5.4855929323819197</v>
      </c>
      <c r="H4" s="5">
        <v>5.3961669505962497</v>
      </c>
      <c r="I4" s="5">
        <v>5.7954529855868202</v>
      </c>
      <c r="J4" s="5">
        <v>5.59181347150259</v>
      </c>
      <c r="K4" s="5">
        <v>16.760364699810701</v>
      </c>
      <c r="L4" s="5">
        <v>40.466001109262301</v>
      </c>
      <c r="M4" s="5">
        <v>0.28731614466170602</v>
      </c>
    </row>
    <row r="5" spans="1:27" x14ac:dyDescent="0.2">
      <c r="A5" s="4">
        <v>0</v>
      </c>
      <c r="B5" s="4">
        <v>4</v>
      </c>
      <c r="C5" s="4">
        <v>43</v>
      </c>
      <c r="D5" s="5">
        <v>11.8044306601683</v>
      </c>
      <c r="E5" s="5">
        <v>44.959400544959102</v>
      </c>
      <c r="F5" s="5">
        <v>6.9147642133098204</v>
      </c>
      <c r="G5" s="5">
        <v>6.8215201060539101</v>
      </c>
      <c r="H5" s="5">
        <v>7.4110841245307997</v>
      </c>
      <c r="I5" s="5">
        <v>7.41925050189605</v>
      </c>
      <c r="J5" s="5">
        <v>7.28732899753307</v>
      </c>
      <c r="K5" s="5">
        <v>21.5920520880107</v>
      </c>
      <c r="L5" s="5">
        <v>45.857718579234898</v>
      </c>
      <c r="M5" s="5">
        <v>0.29800531914893602</v>
      </c>
    </row>
    <row r="6" spans="1:27" x14ac:dyDescent="0.2">
      <c r="A6" s="4">
        <v>0</v>
      </c>
      <c r="B6" s="4">
        <v>5</v>
      </c>
      <c r="C6" s="4">
        <v>42</v>
      </c>
      <c r="D6" s="5">
        <v>11.2834517533807</v>
      </c>
      <c r="E6" s="5">
        <v>41.295482974287701</v>
      </c>
      <c r="F6" s="5">
        <v>6.2953856593530801</v>
      </c>
      <c r="G6" s="5">
        <v>21.4448016415868</v>
      </c>
      <c r="H6" s="5">
        <v>6.5247558482852597</v>
      </c>
      <c r="I6" s="5">
        <v>6.4786952554744497</v>
      </c>
      <c r="J6" s="5">
        <v>7.3729468599033803</v>
      </c>
      <c r="K6" s="5">
        <v>6.5066223648029302</v>
      </c>
      <c r="L6" s="5">
        <v>45.9441099163679</v>
      </c>
      <c r="M6" s="5">
        <v>0.26213925790196901</v>
      </c>
    </row>
    <row r="7" spans="1:27" x14ac:dyDescent="0.2">
      <c r="A7" s="4">
        <v>0</v>
      </c>
      <c r="B7" s="4">
        <v>6</v>
      </c>
      <c r="C7" s="4">
        <v>42</v>
      </c>
      <c r="D7" s="5">
        <v>12.575690115761301</v>
      </c>
      <c r="E7" s="5">
        <v>45.509722540701603</v>
      </c>
      <c r="F7" s="5">
        <v>6.1856571936056799</v>
      </c>
      <c r="G7" s="5">
        <v>6.4181112835291501</v>
      </c>
      <c r="H7" s="5">
        <v>6.5029162956366804</v>
      </c>
      <c r="I7" s="5">
        <v>7.08217089033415</v>
      </c>
      <c r="J7" s="5">
        <v>7.1265448804691003</v>
      </c>
      <c r="K7" s="5">
        <v>23.340925426774401</v>
      </c>
      <c r="L7" s="5">
        <v>45.846864151816703</v>
      </c>
      <c r="M7" s="5">
        <v>0.27952720785013302</v>
      </c>
    </row>
    <row r="8" spans="1:27" x14ac:dyDescent="0.2">
      <c r="A8" s="4">
        <v>0</v>
      </c>
      <c r="B8" s="4">
        <v>7</v>
      </c>
      <c r="C8" s="4">
        <v>42</v>
      </c>
      <c r="D8" s="4">
        <v>10.058049113233199</v>
      </c>
      <c r="E8" s="5">
        <v>43.4180720092915</v>
      </c>
      <c r="F8" s="5">
        <v>6.6469604519774004</v>
      </c>
      <c r="G8" s="5">
        <v>22.439283284191401</v>
      </c>
      <c r="H8" s="5">
        <v>6.6125622453598902</v>
      </c>
      <c r="I8" s="5">
        <v>7.3449954296160804</v>
      </c>
      <c r="J8" s="5">
        <v>7.1474440894568598</v>
      </c>
      <c r="K8" s="5">
        <v>6.6973600364132899</v>
      </c>
      <c r="L8" s="5">
        <v>44.269247058823503</v>
      </c>
      <c r="M8" s="5">
        <v>0.27132436744928101</v>
      </c>
    </row>
    <row r="9" spans="1:27" x14ac:dyDescent="0.2">
      <c r="A9" s="4">
        <v>0</v>
      </c>
      <c r="B9" s="4">
        <v>8</v>
      </c>
      <c r="C9" s="4">
        <v>40</v>
      </c>
      <c r="D9" s="4">
        <v>12.531097560975599</v>
      </c>
      <c r="E9" s="5">
        <v>46.9260223953261</v>
      </c>
      <c r="F9" s="5">
        <v>7.5287697012467598</v>
      </c>
      <c r="G9" s="5">
        <v>7.2964866776703596</v>
      </c>
      <c r="H9" s="5">
        <v>7.0764872521246396</v>
      </c>
      <c r="I9" s="5">
        <v>7.5864133016626996</v>
      </c>
      <c r="J9" s="5">
        <v>7.2892925430210296</v>
      </c>
      <c r="K9" s="5">
        <v>35.259165858389899</v>
      </c>
      <c r="L9" s="5">
        <v>44.879635036496303</v>
      </c>
      <c r="M9" s="5">
        <v>0.27453987730061302</v>
      </c>
    </row>
    <row r="10" spans="1:27" x14ac:dyDescent="0.2">
      <c r="A10" s="4">
        <v>0</v>
      </c>
      <c r="B10" s="4">
        <v>9</v>
      </c>
      <c r="C10" s="4">
        <v>36</v>
      </c>
      <c r="D10" s="4">
        <v>13.326900283432099</v>
      </c>
      <c r="E10" s="5">
        <v>41.788386925325497</v>
      </c>
      <c r="F10" s="5">
        <v>7.4136352008186197</v>
      </c>
      <c r="G10" s="5">
        <v>7.4481794871794804</v>
      </c>
      <c r="H10" s="5">
        <v>7.5043422404933198</v>
      </c>
      <c r="I10" s="5">
        <v>8.5761941848390393</v>
      </c>
      <c r="J10" s="5">
        <v>8.1502879581151806</v>
      </c>
      <c r="K10" s="5">
        <v>47.3402114967462</v>
      </c>
      <c r="L10" s="5">
        <v>41.478559999999902</v>
      </c>
      <c r="M10" s="5">
        <v>0.313288521199586</v>
      </c>
    </row>
    <row r="11" spans="1:27" x14ac:dyDescent="0.2">
      <c r="A11" s="4">
        <v>0</v>
      </c>
      <c r="B11" s="4">
        <v>10</v>
      </c>
      <c r="C11" s="4">
        <v>42</v>
      </c>
      <c r="D11" s="4">
        <v>12.607750725932499</v>
      </c>
      <c r="E11" s="5">
        <v>34.299137735420899</v>
      </c>
      <c r="F11" s="5">
        <v>43.5328403875573</v>
      </c>
      <c r="G11" s="5">
        <v>6.6983935742971799</v>
      </c>
      <c r="H11" s="5">
        <v>7.0135976702508902</v>
      </c>
      <c r="I11" s="5">
        <v>7.1940379403793999</v>
      </c>
      <c r="J11" s="5">
        <v>7.3396641706376204</v>
      </c>
      <c r="K11" s="5">
        <v>19.0334620626987</v>
      </c>
      <c r="L11" s="5">
        <v>34.159797375086299</v>
      </c>
      <c r="M11" s="5">
        <v>0.31546414924702099</v>
      </c>
    </row>
    <row r="12" spans="1:27" ht="17" customHeight="1" x14ac:dyDescent="0.2">
      <c r="A12" s="6" t="s">
        <v>5</v>
      </c>
      <c r="B12" s="6" t="s">
        <v>0</v>
      </c>
      <c r="C12" s="6" t="s">
        <v>1</v>
      </c>
      <c r="D12" s="7" t="s">
        <v>2</v>
      </c>
      <c r="E12" s="7" t="s">
        <v>3</v>
      </c>
      <c r="F12" s="7" t="s">
        <v>4</v>
      </c>
      <c r="G12" s="7" t="s">
        <v>6</v>
      </c>
      <c r="H12" s="7" t="s">
        <v>7</v>
      </c>
      <c r="I12" s="7" t="s">
        <v>8</v>
      </c>
      <c r="J12" s="7" t="s">
        <v>9</v>
      </c>
      <c r="K12" s="7" t="s">
        <v>10</v>
      </c>
      <c r="L12" s="7" t="s">
        <v>11</v>
      </c>
      <c r="M12" s="7" t="s">
        <v>12</v>
      </c>
    </row>
    <row r="13" spans="1:27" ht="17" customHeight="1" x14ac:dyDescent="0.2">
      <c r="A13" s="6">
        <v>10</v>
      </c>
      <c r="B13" s="6">
        <v>1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27" x14ac:dyDescent="0.2">
      <c r="A14" s="6">
        <v>10</v>
      </c>
      <c r="B14" s="6">
        <v>2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27" x14ac:dyDescent="0.2">
      <c r="A15" s="6">
        <v>10</v>
      </c>
      <c r="B15" s="6">
        <v>3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Z15" t="s">
        <v>15</v>
      </c>
    </row>
    <row r="16" spans="1:27" x14ac:dyDescent="0.2">
      <c r="A16" s="6">
        <v>10</v>
      </c>
      <c r="B16" s="6">
        <v>4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AA16" t="s">
        <v>14</v>
      </c>
    </row>
    <row r="17" spans="1:27" x14ac:dyDescent="0.2">
      <c r="A17" s="6">
        <v>10</v>
      </c>
      <c r="B17" s="6">
        <v>5</v>
      </c>
      <c r="C17" s="6"/>
      <c r="D17" s="6"/>
      <c r="E17" s="7"/>
      <c r="F17" s="7"/>
      <c r="G17" s="7"/>
      <c r="H17" s="7"/>
      <c r="I17" s="7"/>
      <c r="J17" s="7"/>
      <c r="K17" s="7"/>
      <c r="L17" s="7"/>
      <c r="M17" s="7"/>
      <c r="AA17" t="s">
        <v>13</v>
      </c>
    </row>
    <row r="18" spans="1:27" x14ac:dyDescent="0.2">
      <c r="A18" s="6">
        <v>10</v>
      </c>
      <c r="B18" s="6">
        <v>6</v>
      </c>
      <c r="C18" s="6"/>
      <c r="D18" s="6"/>
      <c r="E18" s="7"/>
      <c r="F18" s="7"/>
      <c r="G18" s="7"/>
      <c r="H18" s="7"/>
      <c r="I18" s="7"/>
      <c r="J18" s="7"/>
      <c r="K18" s="7"/>
      <c r="L18" s="7"/>
      <c r="M18" s="7"/>
    </row>
    <row r="19" spans="1:27" x14ac:dyDescent="0.2">
      <c r="A19" s="6">
        <v>10</v>
      </c>
      <c r="B19" s="6">
        <v>7</v>
      </c>
      <c r="C19" s="6"/>
      <c r="D19" s="6"/>
      <c r="E19" s="7"/>
      <c r="F19" s="7"/>
      <c r="G19" s="7"/>
      <c r="H19" s="7"/>
      <c r="I19" s="7"/>
      <c r="J19" s="7"/>
      <c r="K19" s="7"/>
      <c r="L19" s="7"/>
      <c r="M19" s="7"/>
    </row>
    <row r="20" spans="1:27" x14ac:dyDescent="0.2">
      <c r="A20" s="6">
        <v>10</v>
      </c>
      <c r="B20" s="6">
        <v>8</v>
      </c>
      <c r="C20" s="6"/>
      <c r="D20" s="6"/>
      <c r="E20" s="7"/>
      <c r="F20" s="7"/>
      <c r="G20" s="7"/>
      <c r="H20" s="7"/>
      <c r="I20" s="7"/>
      <c r="J20" s="7"/>
      <c r="K20" s="7"/>
      <c r="L20" s="7"/>
      <c r="M20" s="7"/>
      <c r="Z20" t="s">
        <v>16</v>
      </c>
    </row>
    <row r="21" spans="1:27" x14ac:dyDescent="0.2">
      <c r="A21" s="6">
        <v>10</v>
      </c>
      <c r="B21" s="6">
        <v>9</v>
      </c>
      <c r="C21" s="6"/>
      <c r="D21" s="6"/>
      <c r="E21" s="7"/>
      <c r="F21" s="7"/>
      <c r="G21" s="7"/>
      <c r="H21" s="7"/>
      <c r="I21" s="7"/>
      <c r="J21" s="7"/>
      <c r="K21" s="7"/>
      <c r="L21" s="7"/>
      <c r="M21" s="7"/>
    </row>
    <row r="22" spans="1:27" x14ac:dyDescent="0.2">
      <c r="A22" s="6">
        <v>10</v>
      </c>
      <c r="B22" s="6">
        <v>10</v>
      </c>
      <c r="C22" s="6"/>
      <c r="D22" s="6"/>
      <c r="E22" s="7"/>
      <c r="F22" s="7"/>
      <c r="G22" s="7"/>
      <c r="H22" s="7"/>
      <c r="I22" s="7"/>
      <c r="J22" s="7"/>
      <c r="K22" s="7"/>
      <c r="L22" s="7"/>
      <c r="M22" s="7"/>
    </row>
    <row r="39" spans="1:4" x14ac:dyDescent="0.2">
      <c r="A39" s="3"/>
    </row>
    <row r="40" spans="1:4" x14ac:dyDescent="0.2">
      <c r="A40" s="3"/>
    </row>
    <row r="41" spans="1:4" x14ac:dyDescent="0.2">
      <c r="A41" s="3"/>
    </row>
    <row r="42" spans="1:4" x14ac:dyDescent="0.2">
      <c r="A42" s="3"/>
      <c r="D42" s="3"/>
    </row>
    <row r="43" spans="1:4" x14ac:dyDescent="0.2">
      <c r="A43" s="3"/>
      <c r="D43" s="3"/>
    </row>
    <row r="44" spans="1:4" x14ac:dyDescent="0.2">
      <c r="A44" s="3"/>
    </row>
    <row r="45" spans="1:4" x14ac:dyDescent="0.2">
      <c r="A45" s="3"/>
    </row>
    <row r="46" spans="1:4" x14ac:dyDescent="0.2">
      <c r="A46" s="3"/>
    </row>
    <row r="47" spans="1:4" x14ac:dyDescent="0.2">
      <c r="A47" s="3"/>
    </row>
    <row r="48" spans="1:4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5E16C-BB7F-6641-B129-6997AAF82C59}">
  <dimension ref="A1:C51"/>
  <sheetViews>
    <sheetView topLeftCell="A5" workbookViewId="0">
      <selection activeCell="B19" sqref="B19:B28"/>
    </sheetView>
  </sheetViews>
  <sheetFormatPr baseColWidth="10" defaultRowHeight="16" x14ac:dyDescent="0.2"/>
  <sheetData>
    <row r="1" spans="1:3" x14ac:dyDescent="0.2">
      <c r="A1" s="3"/>
      <c r="B1" s="3"/>
    </row>
    <row r="2" spans="1:3" x14ac:dyDescent="0.2">
      <c r="A2" s="3"/>
      <c r="B2" s="3"/>
    </row>
    <row r="3" spans="1:3" x14ac:dyDescent="0.2">
      <c r="A3" s="3"/>
      <c r="B3" s="3"/>
    </row>
    <row r="4" spans="1:3" x14ac:dyDescent="0.2">
      <c r="A4" s="3"/>
      <c r="B4" s="3"/>
    </row>
    <row r="5" spans="1:3" x14ac:dyDescent="0.2">
      <c r="A5" s="3" t="s">
        <v>17</v>
      </c>
      <c r="B5" s="3">
        <v>13.326900283432099</v>
      </c>
      <c r="C5">
        <v>100</v>
      </c>
    </row>
    <row r="6" spans="1:3" x14ac:dyDescent="0.2">
      <c r="A6" s="3" t="s">
        <v>18</v>
      </c>
      <c r="B6" s="3">
        <v>41.788386925325497</v>
      </c>
      <c r="C6">
        <v>100</v>
      </c>
    </row>
    <row r="7" spans="1:3" x14ac:dyDescent="0.2">
      <c r="A7" s="3" t="s">
        <v>19</v>
      </c>
      <c r="B7" s="3">
        <v>7.4136352008186197</v>
      </c>
      <c r="C7">
        <v>100</v>
      </c>
    </row>
    <row r="8" spans="1:3" x14ac:dyDescent="0.2">
      <c r="A8" s="3" t="s">
        <v>20</v>
      </c>
      <c r="B8" s="3">
        <v>7.4481794871794804</v>
      </c>
      <c r="C8">
        <v>100</v>
      </c>
    </row>
    <row r="9" spans="1:3" x14ac:dyDescent="0.2">
      <c r="A9" s="3" t="s">
        <v>21</v>
      </c>
      <c r="B9" s="3">
        <v>7.5043422404933198</v>
      </c>
      <c r="C9">
        <v>100</v>
      </c>
    </row>
    <row r="10" spans="1:3" x14ac:dyDescent="0.2">
      <c r="A10" s="3" t="s">
        <v>22</v>
      </c>
      <c r="B10" s="3">
        <v>8.5761941848390393</v>
      </c>
      <c r="C10">
        <v>100</v>
      </c>
    </row>
    <row r="11" spans="1:3" x14ac:dyDescent="0.2">
      <c r="A11" s="3" t="s">
        <v>23</v>
      </c>
      <c r="B11">
        <v>8.1502879581151806</v>
      </c>
      <c r="C11">
        <v>100</v>
      </c>
    </row>
    <row r="12" spans="1:3" x14ac:dyDescent="0.2">
      <c r="A12" s="3" t="s">
        <v>24</v>
      </c>
      <c r="B12">
        <v>47.3402114967462</v>
      </c>
      <c r="C12">
        <v>100</v>
      </c>
    </row>
    <row r="13" spans="1:3" x14ac:dyDescent="0.2">
      <c r="A13" s="3" t="s">
        <v>25</v>
      </c>
      <c r="B13">
        <v>41.478559999999902</v>
      </c>
      <c r="C13">
        <v>100</v>
      </c>
    </row>
    <row r="14" spans="1:3" x14ac:dyDescent="0.2">
      <c r="A14" s="3" t="s">
        <v>26</v>
      </c>
      <c r="B14">
        <v>0.313288521199586</v>
      </c>
      <c r="C14">
        <v>40</v>
      </c>
    </row>
    <row r="15" spans="1:3" x14ac:dyDescent="0.2">
      <c r="A15" s="3"/>
    </row>
    <row r="16" spans="1:3" x14ac:dyDescent="0.2">
      <c r="A16" s="3"/>
    </row>
    <row r="17" spans="1:3" x14ac:dyDescent="0.2">
      <c r="A17" s="3"/>
    </row>
    <row r="18" spans="1:3" x14ac:dyDescent="0.2">
      <c r="A18" s="3"/>
    </row>
    <row r="19" spans="1:3" x14ac:dyDescent="0.2">
      <c r="A19" s="3" t="s">
        <v>17</v>
      </c>
      <c r="B19">
        <v>12.607750725932499</v>
      </c>
      <c r="C19">
        <v>100</v>
      </c>
    </row>
    <row r="20" spans="1:3" x14ac:dyDescent="0.2">
      <c r="A20" s="3" t="s">
        <v>18</v>
      </c>
      <c r="B20">
        <v>34.299137735420899</v>
      </c>
      <c r="C20">
        <v>100</v>
      </c>
    </row>
    <row r="21" spans="1:3" x14ac:dyDescent="0.2">
      <c r="A21" s="3" t="s">
        <v>19</v>
      </c>
      <c r="B21">
        <v>43.5328403875573</v>
      </c>
      <c r="C21">
        <v>100</v>
      </c>
    </row>
    <row r="22" spans="1:3" x14ac:dyDescent="0.2">
      <c r="A22" s="3" t="s">
        <v>20</v>
      </c>
      <c r="B22">
        <v>6.6983935742971799</v>
      </c>
      <c r="C22">
        <v>100</v>
      </c>
    </row>
    <row r="23" spans="1:3" x14ac:dyDescent="0.2">
      <c r="A23" s="3" t="s">
        <v>21</v>
      </c>
      <c r="B23">
        <v>7.0135976702508902</v>
      </c>
      <c r="C23">
        <v>100</v>
      </c>
    </row>
    <row r="24" spans="1:3" x14ac:dyDescent="0.2">
      <c r="A24" s="3" t="s">
        <v>22</v>
      </c>
      <c r="B24">
        <v>7.1940379403793999</v>
      </c>
      <c r="C24">
        <v>100</v>
      </c>
    </row>
    <row r="25" spans="1:3" x14ac:dyDescent="0.2">
      <c r="A25" s="3" t="s">
        <v>23</v>
      </c>
      <c r="B25">
        <v>7.3396641706376204</v>
      </c>
      <c r="C25">
        <v>100</v>
      </c>
    </row>
    <row r="26" spans="1:3" x14ac:dyDescent="0.2">
      <c r="A26" s="3" t="s">
        <v>24</v>
      </c>
      <c r="B26">
        <v>19.0334620626987</v>
      </c>
      <c r="C26">
        <v>100</v>
      </c>
    </row>
    <row r="27" spans="1:3" x14ac:dyDescent="0.2">
      <c r="A27" s="3" t="s">
        <v>25</v>
      </c>
      <c r="B27">
        <v>34.159797375086299</v>
      </c>
      <c r="C27">
        <v>100</v>
      </c>
    </row>
    <row r="28" spans="1:3" x14ac:dyDescent="0.2">
      <c r="A28" s="3" t="s">
        <v>26</v>
      </c>
      <c r="B28">
        <v>0.31546414924702099</v>
      </c>
      <c r="C28">
        <v>25</v>
      </c>
    </row>
    <row r="29" spans="1:3" x14ac:dyDescent="0.2">
      <c r="A29" s="3"/>
    </row>
    <row r="30" spans="1:3" x14ac:dyDescent="0.2">
      <c r="A30" s="3"/>
    </row>
    <row r="31" spans="1:3" x14ac:dyDescent="0.2">
      <c r="A31" s="3"/>
    </row>
    <row r="32" spans="1:3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  <row r="46" spans="1:1" x14ac:dyDescent="0.2">
      <c r="A46" s="3"/>
    </row>
    <row r="47" spans="1:1" x14ac:dyDescent="0.2">
      <c r="A47" s="3"/>
    </row>
    <row r="48" spans="1: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10mrow 3 NODE repartition 0&amp;3</vt:lpstr>
      <vt:lpstr>10mrow 10 NODE repartition 0&amp;10</vt:lpstr>
      <vt:lpstr>20mrow 10 NODE repartition 0&amp;10</vt:lpstr>
      <vt:lpstr>1gb-10node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2021-05-03T13:16:58Z</dcterms:created>
  <dcterms:modified xsi:type="dcterms:W3CDTF">2021-06-02T12:09:29Z</dcterms:modified>
</cp:coreProperties>
</file>