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Проєкти\ьззе\"/>
    </mc:Choice>
  </mc:AlternateContent>
  <xr:revisionPtr revIDLastSave="0" documentId="13_ncr:1_{AAF0B5F6-558C-48BC-94A7-D644EB2233DD}" xr6:coauthVersionLast="47" xr6:coauthVersionMax="47" xr10:uidLastSave="{00000000-0000-0000-0000-000000000000}"/>
  <bookViews>
    <workbookView xWindow="-110" yWindow="-110" windowWidth="25820" windowHeight="14020" activeTab="1" xr2:uid="{4F369CE6-877A-4353-951C-3C2DD408A7E3}"/>
  </bookViews>
  <sheets>
    <sheet name="MPPT Main Board" sheetId="1" r:id="rId1"/>
    <sheet name="min 26в 3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3" i="3"/>
  <c r="H3" i="3"/>
  <c r="H4" i="3"/>
  <c r="H5" i="3"/>
  <c r="H6" i="3"/>
  <c r="H7" i="3"/>
  <c r="H8" i="3"/>
  <c r="H9" i="3"/>
  <c r="H10" i="3"/>
  <c r="H11" i="3"/>
  <c r="H12" i="3"/>
  <c r="H15" i="3"/>
  <c r="H16" i="3"/>
  <c r="H17" i="3"/>
  <c r="H2" i="3"/>
  <c r="H18" i="3" l="1"/>
  <c r="H19" i="3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84" i="1"/>
  <c r="I84" i="1"/>
  <c r="L82" i="1"/>
  <c r="L84" i="1" s="1"/>
  <c r="K82" i="1"/>
  <c r="K84" i="1" s="1"/>
  <c r="I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83" i="1" l="1"/>
  <c r="L83" i="1"/>
</calcChain>
</file>

<file path=xl/sharedStrings.xml><?xml version="1.0" encoding="utf-8"?>
<sst xmlns="http://schemas.openxmlformats.org/spreadsheetml/2006/main" count="583" uniqueCount="233">
  <si>
    <t>PART#</t>
  </si>
  <si>
    <t>TYPE</t>
  </si>
  <si>
    <t>VALUE</t>
  </si>
  <si>
    <t>SPECS</t>
  </si>
  <si>
    <t>PACKAGE</t>
  </si>
  <si>
    <t>Brand</t>
  </si>
  <si>
    <t>DESCRIPTION</t>
  </si>
  <si>
    <t>з</t>
  </si>
  <si>
    <t>Link (Where I Bought)</t>
  </si>
  <si>
    <t>без 80в/30а</t>
  </si>
  <si>
    <t>min 26в/3а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</si>
  <si>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</si>
  <si>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</si>
  <si>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</si>
  <si>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</si>
  <si>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</si>
  <si>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</si>
  <si>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</si>
  <si>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irfb3077pbf</t>
  </si>
  <si>
    <t>Q2</t>
  </si>
  <si>
    <t>hyg035n10ns2p</t>
  </si>
  <si>
    <t>Q3</t>
  </si>
  <si>
    <t>stp100n8f6</t>
  </si>
  <si>
    <t>aon7544</t>
  </si>
  <si>
    <t>jcs3205ch-220c 55в/110а</t>
  </si>
  <si>
    <t>Q4</t>
  </si>
  <si>
    <t>Si2306DS (A6SHB)</t>
  </si>
  <si>
    <t>30V, 2.8A, 94mΩ</t>
  </si>
  <si>
    <t>SOT23</t>
  </si>
  <si>
    <t>Vishay</t>
  </si>
  <si>
    <t>ao4406a</t>
  </si>
  <si>
    <t>https://shopee.ph/50pcs-SI2306DS-SOT23-SI2306-MOSFET-30V-4.0A-0.75W-New-fast-delivery-i.208678236.3724446730?position=1</t>
  </si>
  <si>
    <t>D1</t>
  </si>
  <si>
    <t>Schottky Diode</t>
  </si>
  <si>
    <t>SS310</t>
  </si>
  <si>
    <t>100V, 3A</t>
  </si>
  <si>
    <t>DO214</t>
  </si>
  <si>
    <t>TSC</t>
  </si>
  <si>
    <t>ss510f</t>
  </si>
  <si>
    <t>https://shopee.ph/100pcs-lot-SS310-SR3100-SMD-SR310-Schottky-Barrier-Rectifier-Diode-3A-100V-DO-214AC-SMA-GREAT-IT-In-Stock-i.357785223.5578885384?position=1</t>
  </si>
  <si>
    <t>D2</t>
  </si>
  <si>
    <t>nce6075k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</si>
  <si>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</si>
  <si>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</si>
  <si>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</si>
  <si>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</si>
  <si>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</si>
  <si>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</si>
  <si>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</si>
  <si>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</si>
  <si>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</si>
  <si>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</si>
  <si>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</si>
  <si>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</si>
  <si>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</si>
  <si>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</si>
  <si>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</si>
  <si>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</si>
  <si>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</si>
  <si>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</si>
  <si>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</si>
  <si>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</si>
  <si>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</si>
  <si>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</si>
  <si>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</si>
  <si>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</si>
  <si>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</si>
  <si>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</si>
  <si>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</si>
  <si>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</si>
  <si>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</si>
  <si>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</si>
  <si>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</si>
  <si>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</si>
  <si>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</si>
  <si>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</si>
  <si>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</si>
  <si>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</si>
  <si>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</si>
  <si>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</si>
  <si>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</si>
  <si>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</si>
  <si>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</si>
  <si>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</si>
  <si>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</si>
  <si>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</si>
  <si>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</si>
  <si>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</si>
  <si>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</si>
  <si>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</si>
  <si>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F1</t>
  </si>
  <si>
    <t xml:space="preserve">Automotive DC Fuse </t>
  </si>
  <si>
    <t>35A</t>
  </si>
  <si>
    <t>Mini Size</t>
  </si>
  <si>
    <t>THT</t>
  </si>
  <si>
    <t>Generic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</si>
  <si>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</si>
  <si>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</si>
  <si>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</si>
  <si>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</si>
  <si>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</si>
  <si>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</si>
  <si>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-</t>
  </si>
  <si>
    <t>L2</t>
  </si>
  <si>
    <t>100uH</t>
  </si>
  <si>
    <t>0.5A</t>
  </si>
  <si>
    <t>SMD</t>
  </si>
  <si>
    <t>https://www.e-gizmo.net/oc/index.php?route=product/product&amp;product_id=48976&amp;search=100uh+smd&amp;description=true</t>
  </si>
  <si>
    <t>LED2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</si>
  <si>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</si>
  <si>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</si>
  <si>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</si>
  <si>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</si>
  <si>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</si>
  <si>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</si>
  <si>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</si>
  <si>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</si>
  <si>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</si>
  <si>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</si>
  <si>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</si>
  <si>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</si>
  <si>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</si>
  <si>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</si>
  <si>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</si>
  <si>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</si>
  <si>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</si>
  <si>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</si>
  <si>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</si>
  <si>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</si>
  <si>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</si>
  <si>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</si>
  <si>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</si>
  <si>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</si>
  <si>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</si>
  <si>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</si>
  <si>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</si>
  <si>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</si>
  <si>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</si>
  <si>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C18</t>
  </si>
  <si>
    <t>47uF/ 100V</t>
  </si>
  <si>
    <t>C19</t>
  </si>
  <si>
    <t>470nF</t>
  </si>
  <si>
    <t>C20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</si>
  <si>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</si>
  <si>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</si>
  <si>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</si>
  <si>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</si>
  <si>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</si>
  <si>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</si>
  <si>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</si>
  <si>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</si>
  <si>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</si>
  <si>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</si>
  <si>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</si>
  <si>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</si>
  <si>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</si>
  <si>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</si>
  <si>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</si>
  <si>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</si>
  <si>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</si>
  <si>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</si>
  <si>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</si>
  <si>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</si>
  <si>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</si>
  <si>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</si>
  <si>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</si>
  <si>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</si>
  <si>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>15k</t>
  </si>
  <si>
    <t>R15</t>
  </si>
  <si>
    <t>R16</t>
  </si>
  <si>
    <t>R20</t>
  </si>
  <si>
    <t>R21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</si>
  <si>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</si>
  <si>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</si>
  <si>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</si>
  <si>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</si>
  <si>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</si>
  <si>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</si>
  <si>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</si>
  <si>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</si>
  <si>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</si>
  <si>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</si>
  <si>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</si>
  <si>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</si>
  <si>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</si>
  <si>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</si>
  <si>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</si>
  <si>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</si>
  <si>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R37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</si>
  <si>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</si>
  <si>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</si>
  <si>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</si>
  <si>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</si>
  <si>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</si>
  <si>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</si>
  <si>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</si>
  <si>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</si>
  <si>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</si>
  <si>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</si>
  <si>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</si>
  <si>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</si>
  <si>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</si>
  <si>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</si>
  <si>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</si>
  <si>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</si>
  <si>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</si>
  <si>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</si>
  <si>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</si>
  <si>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</si>
  <si>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</si>
  <si>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</si>
  <si>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</si>
  <si>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TOTAL: (UAH)</t>
  </si>
  <si>
    <t>Philippine Currency</t>
  </si>
  <si>
    <t>C7, C8</t>
  </si>
  <si>
    <t>10k temp</t>
  </si>
  <si>
    <t>R8, R11</t>
  </si>
  <si>
    <t>R9, R10</t>
  </si>
  <si>
    <t>total</t>
  </si>
  <si>
    <t>Q1, Q2</t>
  </si>
  <si>
    <t>220uF 50V</t>
  </si>
  <si>
    <t>8 шт 0,65а</t>
  </si>
  <si>
    <t>мт3608</t>
  </si>
  <si>
    <t>D1, D2, D3, D4, D8</t>
  </si>
  <si>
    <t>ina3112</t>
  </si>
  <si>
    <t>C11, C12</t>
  </si>
  <si>
    <t>R12, R13, R20, R21, R24, R25, R26, R27, R28, R29, R30</t>
  </si>
  <si>
    <t>100nF 104</t>
  </si>
  <si>
    <t>4.7uF/10uf</t>
  </si>
  <si>
    <t>E Capacitor</t>
  </si>
  <si>
    <t xml:space="preserve">DC Fuse </t>
  </si>
  <si>
    <t>mt3608 + lm….</t>
  </si>
  <si>
    <t>3,,5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</si>
</sst>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rial"/>
    </font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Calibri"/>
      <family val="2"/>
      <charset val="204"/>
    </font>
    <font>
      <sz val="11"/>
      <color theme="1"/>
      <name val="Calibri"/>
    </font>
    <font>
      <sz val="8"/>
      <color rgb="FF222222"/>
      <name val="Roboto"/>
    </font>
    <font>
      <u/>
      <sz val="11"/>
      <color theme="10"/>
      <name val="Arial"/>
    </font>
    <font>
      <u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rgb="FF333333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8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/>
    <xf numFmtId="0" fontId="4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0" xfId="0" applyBorder="1"/>
    <xf numFmtId="0" fontId="5" fillId="0" borderId="10" xfId="0" applyFont="1" applyBorder="1"/>
    <xf numFmtId="0" fontId="0" fillId="0" borderId="11" xfId="0" applyBorder="1"/>
    <xf numFmtId="0" fontId="5" fillId="0" borderId="11" xfId="0" applyFont="1" applyBorder="1"/>
    <xf numFmtId="0" fontId="0" fillId="0" borderId="12" xfId="0" applyBorder="1"/>
    <xf numFmtId="0" fontId="5" fillId="0" borderId="12" xfId="0" applyFont="1" applyBorder="1"/>
    <xf numFmtId="0" fontId="0" fillId="0" borderId="13" xfId="0" applyBorder="1"/>
    <xf numFmtId="0" fontId="5" fillId="0" borderId="13" xfId="0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5" xfId="0" applyBorder="1"/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9" xfId="0" applyBorder="1"/>
    <xf numFmtId="0" fontId="8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1" xfId="0" applyBorder="1"/>
    <xf numFmtId="0" fontId="0" fillId="3" borderId="12" xfId="0" applyFill="1" applyBorder="1"/>
    <xf numFmtId="0" fontId="4" fillId="3" borderId="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</cellXfs>
  <cellStyles count="1">
    <cellStyle name="Звичайний" xfId="0" builtinId="0"/>
  </cellStyles>
  <dxfs count="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2D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ph/10pcs-XL7005A-perfect-alternative-XL7005E1-XL7005-SOP8-automotive-IC-Chip-i.262012177.6543571459?position=1" TargetMode="External"/><Relationship Id="rId18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6" Type="http://schemas.openxmlformats.org/officeDocument/2006/relationships/hyperlink" Target="https://www.e-gizmo.net/oc/index.php?route=product/category&amp;path=75_175_235" TargetMode="External"/><Relationship Id="rId39" Type="http://schemas.openxmlformats.org/officeDocument/2006/relationships/hyperlink" Target="https://www.e-gizmo.net/oc/index.php?route=product/category&amp;path=75_169_255" TargetMode="External"/><Relationship Id="rId21" Type="http://schemas.openxmlformats.org/officeDocument/2006/relationships/hyperlink" Target="https://www.e-gizmo.net/oc/index.php?route=product/category&amp;path=75_175_232" TargetMode="External"/><Relationship Id="rId34" Type="http://schemas.openxmlformats.org/officeDocument/2006/relationships/hyperlink" Target="https://www.e-gizmo.net/oc/index.php?route=product/category&amp;path=75_172_248" TargetMode="External"/><Relationship Id="rId42" Type="http://schemas.openxmlformats.org/officeDocument/2006/relationships/hyperlink" Target="https://www.e-gizmo.net/oc/index.php?route=product/category&amp;path=75_169_255" TargetMode="External"/><Relationship Id="rId47" Type="http://schemas.openxmlformats.org/officeDocument/2006/relationships/hyperlink" Target="https://www.e-gizmo.net/oc/index.php?route=product/category&amp;path=75_169_255" TargetMode="External"/><Relationship Id="rId50" Type="http://schemas.openxmlformats.org/officeDocument/2006/relationships/hyperlink" Target="https://www.e-gizmo.net/oc/index.php?route=product/category&amp;path=75_169_255" TargetMode="External"/><Relationship Id="rId55" Type="http://schemas.openxmlformats.org/officeDocument/2006/relationships/hyperlink" Target="https://www.e-gizmo.net/oc/index.php?route=product/category&amp;path=75_169_255" TargetMode="External"/><Relationship Id="rId63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shopee.ph/5pcs-Push-Button-Tact-Switch-Momentary-ON-SPST-Through-Hole-col-i.237034143.7841483103?position=1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1" Type="http://schemas.openxmlformats.org/officeDocument/2006/relationships/hyperlink" Target="https://www.e-gizmo.net/oc/index.php?route=product/product&amp;product_id=791&amp;search=ehs+1&amp;description=true&amp;page=2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16" Type="http://schemas.openxmlformats.org/officeDocument/2006/relationships/hyperlink" Target="https://shopee.ph/ADS1115-16-bit-Analog-to-Digital-Converter-Module-i.237034143.7750821160?position=1" TargetMode="External"/><Relationship Id="rId29" Type="http://schemas.openxmlformats.org/officeDocument/2006/relationships/hyperlink" Target="https://www.e-gizmo.net/oc/index.php?route=product/category&amp;path=75_175_232" TargetMode="External"/><Relationship Id="rId11" Type="http://schemas.openxmlformats.org/officeDocument/2006/relationships/hyperlink" Target="https://shopee.ph/5A-20A-30A-ACS712-Hall-Current-Sensor-Module-For-Arduino-i.309610120.7275310248?position=3" TargetMode="External"/><Relationship Id="rId24" Type="http://schemas.openxmlformats.org/officeDocument/2006/relationships/hyperlink" Target="https://www.e-gizmo.net/oc/index.php?route=product/category&amp;path=75_175_232" TargetMode="External"/><Relationship Id="rId32" Type="http://schemas.openxmlformats.org/officeDocument/2006/relationships/hyperlink" Target="https://www.e-gizmo.net/oc/index.php?route=product/category&amp;path=75_175_232" TargetMode="External"/><Relationship Id="rId37" Type="http://schemas.openxmlformats.org/officeDocument/2006/relationships/hyperlink" Target="https://www.e-gizmo.net/oc/index.php?route=product/category&amp;path=75_175_232" TargetMode="External"/><Relationship Id="rId40" Type="http://schemas.openxmlformats.org/officeDocument/2006/relationships/hyperlink" Target="https://www.e-gizmo.net/oc/index.php?route=product/category&amp;path=75_169_255" TargetMode="External"/><Relationship Id="rId45" Type="http://schemas.openxmlformats.org/officeDocument/2006/relationships/hyperlink" Target="https://www.e-gizmo.net/oc/index.php?route=product/category&amp;path=75_169_255" TargetMode="External"/><Relationship Id="rId53" Type="http://schemas.openxmlformats.org/officeDocument/2006/relationships/hyperlink" Target="https://www.e-gizmo.net/oc/index.php?route=product/category&amp;path=75_169_255" TargetMode="External"/><Relationship Id="rId58" Type="http://schemas.openxmlformats.org/officeDocument/2006/relationships/hyperlink" Target="https://www.e-gizmo.net/oc/index.php?route=product/category&amp;path=75_169_255" TargetMode="External"/><Relationship Id="rId66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shopee.ph/5pcs-Push-Button-Tact-Switch-Momentary-ON-SPST-Through-Hole-col-i.237034143.7841483103?position=1" TargetMode="External"/><Relationship Id="rId5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5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3" Type="http://schemas.openxmlformats.org/officeDocument/2006/relationships/hyperlink" Target="https://www.e-gizmo.net/oc/index.php?route=product/category&amp;path=75_175_232" TargetMode="External"/><Relationship Id="rId28" Type="http://schemas.openxmlformats.org/officeDocument/2006/relationships/hyperlink" Target="https://www.e-gizmo.net/oc/index.php?route=product/category&amp;path=75_172_248" TargetMode="External"/><Relationship Id="rId36" Type="http://schemas.openxmlformats.org/officeDocument/2006/relationships/hyperlink" Target="https://www.e-gizmo.net/oc/index.php?route=product/category&amp;path=75_172_248" TargetMode="External"/><Relationship Id="rId49" Type="http://schemas.openxmlformats.org/officeDocument/2006/relationships/hyperlink" Target="https://www.e-gizmo.net/oc/index.php?route=product/category&amp;path=75_169_255" TargetMode="External"/><Relationship Id="rId57" Type="http://schemas.openxmlformats.org/officeDocument/2006/relationships/hyperlink" Target="https://www.e-gizmo.net/oc/index.php?route=product/category&amp;path=75_169_255" TargetMode="External"/><Relationship Id="rId61" Type="http://schemas.openxmlformats.org/officeDocument/2006/relationships/hyperlink" Target="https://www.e-gizmo.net/oc/index.php?route=product/category&amp;path=75_169_255" TargetMode="Externa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19" Type="http://schemas.openxmlformats.org/officeDocument/2006/relationships/hyperlink" Target="https://www.e-gizmo.net/oc/index.php?route=product/product&amp;product_id=48976&amp;search=100uh+smd&amp;description=true" TargetMode="External"/><Relationship Id="rId3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69_255" TargetMode="External"/><Relationship Id="rId52" Type="http://schemas.openxmlformats.org/officeDocument/2006/relationships/hyperlink" Target="https://www.e-gizmo.net/oc/index.php?route=product/category&amp;path=75_169_255" TargetMode="External"/><Relationship Id="rId60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73" Type="http://schemas.openxmlformats.org/officeDocument/2006/relationships/hyperlink" Target="https://shopee.ph/5pcs-Push-Button-Tact-Switch-Momentary-ON-SPST-Through-Hole-col-i.237034143.7841483103?position=1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4" Type="http://schemas.openxmlformats.org/officeDocument/2006/relationships/hyperlink" Target="https://shopee.ph/10pcs-lot-IR2104STRPBF-IR2104SPBF-IR2104-IR2104S-SOP-8-new-original-In-Stock-i.358770500.8568967671?position=0" TargetMode="External"/><Relationship Id="rId22" Type="http://schemas.openxmlformats.org/officeDocument/2006/relationships/hyperlink" Target="https://www.e-gizmo.net/oc/index.php?route=product/category&amp;path=75_175_235" TargetMode="External"/><Relationship Id="rId27" Type="http://schemas.openxmlformats.org/officeDocument/2006/relationships/hyperlink" Target="https://www.e-gizmo.net/oc/index.php?route=product/category&amp;path=75_172_248" TargetMode="External"/><Relationship Id="rId30" Type="http://schemas.openxmlformats.org/officeDocument/2006/relationships/hyperlink" Target="https://www.e-gizmo.net/oc/index.php?route=product/category&amp;path=75_175_235" TargetMode="External"/><Relationship Id="rId35" Type="http://schemas.openxmlformats.org/officeDocument/2006/relationships/hyperlink" Target="https://www.e-gizmo.net/oc/index.php?route=product/category&amp;path=75_175_232" TargetMode="External"/><Relationship Id="rId43" Type="http://schemas.openxmlformats.org/officeDocument/2006/relationships/hyperlink" Target="https://www.e-gizmo.net/oc/index.php?route=product/category&amp;path=75_169_255" TargetMode="External"/><Relationship Id="rId48" Type="http://schemas.openxmlformats.org/officeDocument/2006/relationships/hyperlink" Target="https://www.e-gizmo.net/oc/index.php?route=product/category&amp;path=75_169_255" TargetMode="External"/><Relationship Id="rId56" Type="http://schemas.openxmlformats.org/officeDocument/2006/relationships/hyperlink" Target="https://www.e-gizmo.net/oc/index.php?route=product/category&amp;path=75_169_255" TargetMode="External"/><Relationship Id="rId64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product&amp;product_id=47991&amp;search=trc-02&amp;description=true" TargetMode="External"/><Relationship Id="rId77" Type="http://schemas.openxmlformats.org/officeDocument/2006/relationships/hyperlink" Target="https://shopee.ph/50pcs-SI2306DS-SOT23-SI2306-MOSFET-30V-4.0A-0.75W-New-fast-delivery-i.208678236.3724446730?position=1" TargetMode="External"/><Relationship Id="rId8" Type="http://schemas.openxmlformats.org/officeDocument/2006/relationships/hyperlink" Target="https://shopee.ph/100pcs-lot-1N4007-IN4007-SMD-1A-1000V-M7-Rectifier-Diode-In-Stock-i.358770500.7169716399?position=5" TargetMode="External"/><Relationship Id="rId51" Type="http://schemas.openxmlformats.org/officeDocument/2006/relationships/hyperlink" Target="https://www.e-gizmo.net/oc/index.php?route=product/category&amp;path=75_169_255" TargetMode="External"/><Relationship Id="rId72" Type="http://schemas.openxmlformats.org/officeDocument/2006/relationships/hyperlink" Target="https://shopee.ph/16x2-LCD-Display-I2C-White-on-Blue-i.18252381.242465767?position=0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12" Type="http://schemas.openxmlformats.org/officeDocument/2006/relationships/hyperlink" Target="https://shopee.ph/5pcs-lot-B1212S-1W-B1212-B1212S-SIP4-New-original-i.208678236.10038246654?position=4" TargetMode="External"/><Relationship Id="rId17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5" Type="http://schemas.openxmlformats.org/officeDocument/2006/relationships/hyperlink" Target="https://www.e-gizmo.net/oc/index.php?route=product/category&amp;path=75_175_235" TargetMode="External"/><Relationship Id="rId33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5_232" TargetMode="External"/><Relationship Id="rId46" Type="http://schemas.openxmlformats.org/officeDocument/2006/relationships/hyperlink" Target="https://www.e-gizmo.net/oc/index.php?route=product/category&amp;path=75_169_255" TargetMode="External"/><Relationship Id="rId59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2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41" Type="http://schemas.openxmlformats.org/officeDocument/2006/relationships/hyperlink" Target="https://www.e-gizmo.net/oc/index.php?route=product/category&amp;path=75_169_255" TargetMode="External"/><Relationship Id="rId54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75" Type="http://schemas.openxmlformats.org/officeDocument/2006/relationships/hyperlink" Target="https://shopee.ph/5pcs-Push-Button-Tact-Switch-Momentary-ON-SPST-Through-Hole-col-i.237034143.7841483103?position=1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6" Type="http://schemas.openxmlformats.org/officeDocument/2006/relationships/hyperlink" Target="https://shopee.ph/100pcs-lot-SS310-SR3100-SMD-SR310-Schottky-Barrier-Rectifier-Diode-3A-100V-DO-214AC-SMA-GREAT-IT-In-Stock-i.357785223.5578885384?position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2791-48D3-4909-9835-53E6041EE08D}">
  <dimension ref="A1:U976"/>
  <sheetViews>
    <sheetView topLeftCell="A53" zoomScaleNormal="100" workbookViewId="0">
      <selection activeCell="L66" sqref="L66"/>
    </sheetView>
  </sheetViews>
  <sheetFormatPr defaultColWidth="12.58203125" defaultRowHeight="15" customHeight="1" x14ac:dyDescent="0.3"/>
  <cols>
    <col min="1" max="1" width="7.5" customWidth="1"/>
    <col min="2" max="2" width="20.25" customWidth="1"/>
    <col min="3" max="3" width="15.58203125" customWidth="1"/>
    <col min="4" max="4" width="3.08203125" customWidth="1"/>
    <col min="5" max="5" width="16.1640625" customWidth="1"/>
    <col min="6" max="6" width="4.33203125" hidden="1" customWidth="1"/>
    <col min="7" max="7" width="6.1640625" hidden="1" customWidth="1"/>
    <col min="8" max="8" width="15.9140625" customWidth="1"/>
    <col min="9" max="9" width="11" bestFit="1" customWidth="1"/>
    <col min="10" max="10" width="4.83203125" hidden="1" customWidth="1"/>
    <col min="11" max="11" width="12.58203125" customWidth="1"/>
    <col min="12" max="12" width="19.9140625" customWidth="1"/>
    <col min="13" max="21" width="18.5" customWidth="1"/>
  </cols>
  <sheetData>
    <row r="1" spans="1:21" ht="29.25" customHeight="1" x14ac:dyDescent="0.35">
      <c r="A1" s="1" t="s">
        <v>0</v>
      </c>
      <c r="B1" s="1" t="s">
        <v>1</v>
      </c>
      <c r="C1" s="2" t="s">
        <v>2</v>
      </c>
      <c r="D1" s="3"/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6"/>
      <c r="N1" s="6"/>
      <c r="O1" s="6"/>
      <c r="P1" s="6"/>
      <c r="Q1" s="6"/>
      <c r="R1" s="6"/>
      <c r="S1" s="6"/>
      <c r="T1" s="6"/>
      <c r="U1" s="6"/>
    </row>
    <row r="2" spans="1:21" ht="14.25" customHeight="1" x14ac:dyDescent="0.35">
      <c r="A2" s="7" t="s">
        <v>11</v>
      </c>
      <c r="B2" s="7" t="s">
        <v>12</v>
      </c>
      <c r="C2" s="8" t="s">
        <v>13</v>
      </c>
      <c r="D2" s="9">
        <f>COUNTIFS($C$2:$C$81,C2)</f>
        <v>3</v>
      </c>
      <c r="E2" s="10" t="s">
        <v>14</v>
      </c>
      <c r="F2" s="7" t="s">
        <v>15</v>
      </c>
      <c r="G2" s="7" t="s">
        <v>16</v>
      </c>
      <c r="I2" s="7">
        <v>36</v>
      </c>
      <c r="J2" s="11" t="s">
        <v>17</v>
      </c>
      <c r="K2" s="7">
        <v>23</v>
      </c>
      <c r="L2" s="7">
        <v>7.25</v>
      </c>
      <c r="N2" s="12" t="s">
        <v>18</v>
      </c>
      <c r="O2" s="6"/>
      <c r="P2" s="6"/>
      <c r="Q2" s="6"/>
      <c r="R2" s="6"/>
      <c r="S2" s="6"/>
      <c r="T2" s="6"/>
      <c r="U2" s="6"/>
    </row>
    <row r="3" spans="1:21" ht="14.25" customHeight="1" x14ac:dyDescent="0.35">
      <c r="A3" s="7" t="s">
        <v>19</v>
      </c>
      <c r="B3" s="7" t="s">
        <v>12</v>
      </c>
      <c r="C3" s="8" t="s">
        <v>13</v>
      </c>
      <c r="D3" s="9">
        <f t="shared" ref="D3:D66" si="0">COUNTIFS($C$2:$C$81,C3)</f>
        <v>3</v>
      </c>
      <c r="E3" s="10" t="s">
        <v>14</v>
      </c>
      <c r="F3" s="7" t="s">
        <v>15</v>
      </c>
      <c r="G3" s="7" t="s">
        <v>16</v>
      </c>
      <c r="H3" s="13" t="s">
        <v>20</v>
      </c>
      <c r="I3" s="7">
        <v>36</v>
      </c>
      <c r="J3" s="11" t="s">
        <v>17</v>
      </c>
      <c r="K3" s="7">
        <v>23</v>
      </c>
      <c r="L3" s="14">
        <v>7.25</v>
      </c>
      <c r="M3" s="6"/>
      <c r="N3" s="6"/>
      <c r="O3" s="6"/>
      <c r="P3" s="6"/>
      <c r="Q3" s="6"/>
      <c r="R3" s="6"/>
      <c r="S3" s="6"/>
      <c r="T3" s="6"/>
      <c r="U3" s="6"/>
    </row>
    <row r="4" spans="1:21" ht="14.25" customHeight="1" x14ac:dyDescent="0.35">
      <c r="A4" s="7" t="s">
        <v>21</v>
      </c>
      <c r="B4" s="7" t="s">
        <v>12</v>
      </c>
      <c r="C4" s="8" t="s">
        <v>13</v>
      </c>
      <c r="D4" s="9">
        <f t="shared" si="0"/>
        <v>3</v>
      </c>
      <c r="E4" s="10" t="s">
        <v>14</v>
      </c>
      <c r="F4" s="7" t="s">
        <v>15</v>
      </c>
      <c r="G4" s="7" t="s">
        <v>16</v>
      </c>
      <c r="H4" s="7"/>
      <c r="I4" s="7">
        <v>36</v>
      </c>
      <c r="J4" s="11" t="s">
        <v>17</v>
      </c>
      <c r="K4" s="15" t="s">
        <v>22</v>
      </c>
      <c r="L4" s="16" t="s">
        <v>23</v>
      </c>
      <c r="M4" s="6"/>
      <c r="N4" s="12" t="s">
        <v>24</v>
      </c>
      <c r="O4" s="6"/>
      <c r="P4" s="6"/>
      <c r="Q4" s="6"/>
      <c r="R4" s="6"/>
      <c r="S4" s="6"/>
      <c r="T4" s="6"/>
      <c r="U4" s="6"/>
    </row>
    <row r="5" spans="1:21" ht="14.25" customHeight="1" x14ac:dyDescent="0.35">
      <c r="A5" s="7" t="s">
        <v>25</v>
      </c>
      <c r="B5" s="7" t="s">
        <v>12</v>
      </c>
      <c r="C5" s="8" t="s">
        <v>26</v>
      </c>
      <c r="D5" s="9">
        <f t="shared" si="0"/>
        <v>2</v>
      </c>
      <c r="E5" s="10" t="s">
        <v>27</v>
      </c>
      <c r="F5" s="7" t="s">
        <v>28</v>
      </c>
      <c r="G5" s="7" t="s">
        <v>29</v>
      </c>
      <c r="H5" s="7" t="s">
        <v>30</v>
      </c>
      <c r="I5" s="7">
        <v>0</v>
      </c>
      <c r="J5" s="11" t="s">
        <v>31</v>
      </c>
      <c r="K5" s="7"/>
      <c r="L5" s="17"/>
      <c r="M5" s="6"/>
      <c r="N5" s="6"/>
      <c r="O5" s="6"/>
      <c r="P5" s="6"/>
      <c r="Q5" s="6"/>
      <c r="R5" s="6"/>
      <c r="S5" s="6"/>
      <c r="T5" s="6"/>
      <c r="U5" s="6"/>
    </row>
    <row r="6" spans="1:21" ht="14.25" customHeight="1" x14ac:dyDescent="0.35">
      <c r="A6" s="7" t="s">
        <v>32</v>
      </c>
      <c r="B6" s="7" t="s">
        <v>33</v>
      </c>
      <c r="C6" s="8" t="s">
        <v>34</v>
      </c>
      <c r="D6" s="9">
        <f t="shared" si="0"/>
        <v>4</v>
      </c>
      <c r="E6" s="10" t="s">
        <v>35</v>
      </c>
      <c r="F6" s="7" t="s">
        <v>36</v>
      </c>
      <c r="G6" s="7" t="s">
        <v>37</v>
      </c>
      <c r="H6" s="7" t="s">
        <v>38</v>
      </c>
      <c r="I6" s="7">
        <v>2</v>
      </c>
      <c r="J6" s="11" t="s">
        <v>39</v>
      </c>
      <c r="K6" s="7">
        <v>2</v>
      </c>
      <c r="L6" s="7">
        <v>2</v>
      </c>
      <c r="M6" s="6"/>
      <c r="N6" s="6"/>
      <c r="O6" s="6"/>
      <c r="P6" s="6"/>
      <c r="Q6" s="6"/>
      <c r="R6" s="6"/>
      <c r="S6" s="6"/>
      <c r="T6" s="6"/>
      <c r="U6" s="6"/>
    </row>
    <row r="7" spans="1:21" ht="14.25" customHeight="1" x14ac:dyDescent="0.35">
      <c r="A7" s="7" t="s">
        <v>40</v>
      </c>
      <c r="B7" s="7" t="s">
        <v>33</v>
      </c>
      <c r="C7" s="8" t="s">
        <v>34</v>
      </c>
      <c r="D7" s="9">
        <f t="shared" si="0"/>
        <v>4</v>
      </c>
      <c r="E7" s="10" t="s">
        <v>35</v>
      </c>
      <c r="F7" s="7" t="s">
        <v>36</v>
      </c>
      <c r="G7" s="7" t="s">
        <v>37</v>
      </c>
      <c r="H7" s="7"/>
      <c r="I7" s="7">
        <v>2</v>
      </c>
      <c r="J7" s="11" t="s">
        <v>39</v>
      </c>
      <c r="K7" s="7">
        <v>2</v>
      </c>
      <c r="L7" s="7">
        <v>2</v>
      </c>
      <c r="M7" s="6"/>
      <c r="N7" s="18" t="s">
        <v>41</v>
      </c>
      <c r="O7" s="6"/>
      <c r="P7" s="6"/>
      <c r="Q7" s="6"/>
      <c r="R7" s="6"/>
      <c r="S7" s="6"/>
      <c r="T7" s="6"/>
      <c r="U7" s="6"/>
    </row>
    <row r="8" spans="1:21" ht="14.25" customHeight="1" x14ac:dyDescent="0.35">
      <c r="A8" s="7" t="s">
        <v>42</v>
      </c>
      <c r="B8" s="7" t="s">
        <v>33</v>
      </c>
      <c r="C8" s="8" t="s">
        <v>34</v>
      </c>
      <c r="D8" s="9">
        <f t="shared" si="0"/>
        <v>4</v>
      </c>
      <c r="E8" s="10" t="s">
        <v>35</v>
      </c>
      <c r="F8" s="7" t="s">
        <v>36</v>
      </c>
      <c r="G8" s="7" t="s">
        <v>37</v>
      </c>
      <c r="H8" s="7"/>
      <c r="I8" s="7">
        <v>2</v>
      </c>
      <c r="J8" s="11" t="s">
        <v>39</v>
      </c>
      <c r="K8" s="7">
        <v>2</v>
      </c>
      <c r="L8" s="7">
        <v>2</v>
      </c>
      <c r="M8" s="6"/>
      <c r="N8" s="6"/>
      <c r="O8" s="6"/>
      <c r="P8" s="6"/>
      <c r="Q8" s="6"/>
      <c r="R8" s="6"/>
      <c r="S8" s="6"/>
      <c r="T8" s="6"/>
      <c r="U8" s="6"/>
    </row>
    <row r="9" spans="1:21" ht="14" customHeight="1" x14ac:dyDescent="0.35">
      <c r="A9" s="7" t="s">
        <v>43</v>
      </c>
      <c r="B9" s="7" t="s">
        <v>44</v>
      </c>
      <c r="C9" s="8" t="s">
        <v>45</v>
      </c>
      <c r="D9" s="9">
        <f t="shared" si="0"/>
        <v>2</v>
      </c>
      <c r="E9" s="10" t="s">
        <v>46</v>
      </c>
      <c r="F9" s="7" t="s">
        <v>36</v>
      </c>
      <c r="G9" s="7" t="s">
        <v>37</v>
      </c>
      <c r="H9" s="7" t="s">
        <v>47</v>
      </c>
      <c r="I9" s="7">
        <v>4.5</v>
      </c>
      <c r="J9" s="11" t="s">
        <v>48</v>
      </c>
      <c r="K9" s="7">
        <v>4.5</v>
      </c>
      <c r="L9" s="7">
        <v>2</v>
      </c>
      <c r="M9" s="6"/>
      <c r="N9" s="6"/>
      <c r="O9" s="6"/>
      <c r="P9" s="6"/>
      <c r="Q9" s="6"/>
      <c r="R9" s="6"/>
      <c r="S9" s="6"/>
      <c r="T9" s="6"/>
      <c r="U9" s="6"/>
    </row>
    <row r="10" spans="1:21" ht="14.25" customHeight="1" x14ac:dyDescent="0.35">
      <c r="A10" s="7" t="s">
        <v>49</v>
      </c>
      <c r="B10" s="7" t="s">
        <v>33</v>
      </c>
      <c r="C10" s="8" t="s">
        <v>34</v>
      </c>
      <c r="D10" s="9">
        <f t="shared" si="0"/>
        <v>4</v>
      </c>
      <c r="E10" s="10" t="s">
        <v>35</v>
      </c>
      <c r="F10" s="7" t="s">
        <v>36</v>
      </c>
      <c r="G10" s="7" t="s">
        <v>37</v>
      </c>
      <c r="H10" s="7"/>
      <c r="I10" s="7">
        <v>2</v>
      </c>
      <c r="J10" s="11" t="s">
        <v>39</v>
      </c>
      <c r="K10" s="7">
        <v>2</v>
      </c>
      <c r="L10" s="7"/>
      <c r="M10" s="6"/>
      <c r="N10" s="6"/>
      <c r="O10" s="6"/>
      <c r="P10" s="6"/>
      <c r="Q10" s="6"/>
      <c r="R10" s="6"/>
      <c r="S10" s="6"/>
      <c r="T10" s="6"/>
      <c r="U10" s="6"/>
    </row>
    <row r="11" spans="1:21" ht="14.25" customHeight="1" x14ac:dyDescent="0.35">
      <c r="A11" s="7" t="s">
        <v>50</v>
      </c>
      <c r="B11" s="7" t="s">
        <v>44</v>
      </c>
      <c r="C11" s="19" t="s">
        <v>45</v>
      </c>
      <c r="D11" s="9">
        <f t="shared" si="0"/>
        <v>2</v>
      </c>
      <c r="E11" s="10" t="s">
        <v>46</v>
      </c>
      <c r="F11" s="7" t="s">
        <v>36</v>
      </c>
      <c r="G11" s="7" t="s">
        <v>37</v>
      </c>
      <c r="H11" s="7" t="s">
        <v>47</v>
      </c>
      <c r="I11" s="7">
        <v>0</v>
      </c>
      <c r="J11" s="11" t="s">
        <v>48</v>
      </c>
      <c r="K11" s="7">
        <v>0</v>
      </c>
      <c r="L11" s="7">
        <v>2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14.25" customHeight="1" x14ac:dyDescent="0.35">
      <c r="A12" s="7" t="s">
        <v>51</v>
      </c>
      <c r="B12" s="7" t="s">
        <v>52</v>
      </c>
      <c r="C12" s="8" t="s">
        <v>53</v>
      </c>
      <c r="D12" s="9">
        <f t="shared" si="0"/>
        <v>1</v>
      </c>
      <c r="E12" s="10" t="s">
        <v>54</v>
      </c>
      <c r="F12" s="7" t="s">
        <v>55</v>
      </c>
      <c r="G12" s="7" t="s">
        <v>56</v>
      </c>
      <c r="H12" s="7"/>
      <c r="I12" s="7">
        <v>53</v>
      </c>
      <c r="J12" s="11" t="s">
        <v>57</v>
      </c>
      <c r="K12" s="7">
        <v>53</v>
      </c>
      <c r="L12" s="20"/>
      <c r="M12" s="6"/>
      <c r="N12" s="6"/>
      <c r="O12" s="6"/>
      <c r="P12" s="6"/>
      <c r="Q12" s="6"/>
      <c r="R12" s="6"/>
      <c r="S12" s="6"/>
      <c r="T12" s="6"/>
      <c r="U12" s="6"/>
    </row>
    <row r="13" spans="1:21" ht="14.25" customHeight="1" x14ac:dyDescent="0.35">
      <c r="A13" s="7" t="s">
        <v>58</v>
      </c>
      <c r="B13" s="7" t="s">
        <v>59</v>
      </c>
      <c r="C13" s="8" t="s">
        <v>60</v>
      </c>
      <c r="D13" s="9">
        <f t="shared" si="0"/>
        <v>1</v>
      </c>
      <c r="E13" s="10" t="s">
        <v>61</v>
      </c>
      <c r="F13" s="7" t="s">
        <v>62</v>
      </c>
      <c r="G13" s="7" t="s">
        <v>63</v>
      </c>
      <c r="H13" s="7"/>
      <c r="I13" s="7">
        <v>52</v>
      </c>
      <c r="J13" s="11" t="s">
        <v>64</v>
      </c>
      <c r="K13" s="7"/>
      <c r="L13" s="7"/>
      <c r="M13" s="6"/>
      <c r="N13" s="6"/>
      <c r="O13" s="6"/>
      <c r="P13" s="6"/>
      <c r="Q13" s="6"/>
      <c r="R13" s="6"/>
      <c r="S13" s="6"/>
      <c r="T13" s="6"/>
      <c r="U13" s="6"/>
    </row>
    <row r="14" spans="1:21" ht="14.25" customHeight="1" x14ac:dyDescent="0.35">
      <c r="A14" s="7" t="s">
        <v>65</v>
      </c>
      <c r="B14" s="7" t="s">
        <v>66</v>
      </c>
      <c r="C14" s="8" t="s">
        <v>67</v>
      </c>
      <c r="D14" s="9">
        <f t="shared" si="0"/>
        <v>1</v>
      </c>
      <c r="E14" s="10" t="s">
        <v>68</v>
      </c>
      <c r="F14" s="7" t="s">
        <v>69</v>
      </c>
      <c r="G14" s="7" t="s">
        <v>70</v>
      </c>
      <c r="H14" s="7"/>
      <c r="I14" s="7">
        <v>9.2799999999999994</v>
      </c>
      <c r="J14" s="11" t="s">
        <v>71</v>
      </c>
      <c r="K14" s="7">
        <v>9.2799999999999994</v>
      </c>
      <c r="L14" s="7">
        <v>13.7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14.25" customHeight="1" x14ac:dyDescent="0.35">
      <c r="A15" s="7" t="s">
        <v>72</v>
      </c>
      <c r="B15" s="7" t="s">
        <v>73</v>
      </c>
      <c r="C15" s="8" t="s">
        <v>74</v>
      </c>
      <c r="D15" s="9">
        <f t="shared" si="0"/>
        <v>1</v>
      </c>
      <c r="E15" s="10" t="s">
        <v>75</v>
      </c>
      <c r="F15" s="7" t="s">
        <v>55</v>
      </c>
      <c r="G15" s="7" t="s">
        <v>76</v>
      </c>
      <c r="H15" s="7"/>
      <c r="I15" s="7">
        <v>35</v>
      </c>
      <c r="J15" s="11" t="s">
        <v>77</v>
      </c>
      <c r="K15" s="7">
        <v>35</v>
      </c>
      <c r="L15" s="7">
        <v>35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14.25" customHeight="1" x14ac:dyDescent="0.35">
      <c r="A16" s="7" t="s">
        <v>78</v>
      </c>
      <c r="B16" s="7" t="s">
        <v>79</v>
      </c>
      <c r="C16" s="8" t="s">
        <v>80</v>
      </c>
      <c r="D16" s="9">
        <f t="shared" si="0"/>
        <v>1</v>
      </c>
      <c r="E16" s="10" t="s">
        <v>81</v>
      </c>
      <c r="F16" s="7" t="s">
        <v>62</v>
      </c>
      <c r="G16" s="7" t="s">
        <v>82</v>
      </c>
      <c r="H16" s="7"/>
      <c r="I16" s="7"/>
      <c r="J16" s="11" t="s">
        <v>83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</row>
    <row r="17" spans="1:21" ht="14.25" customHeight="1" x14ac:dyDescent="0.35">
      <c r="A17" s="7" t="s">
        <v>84</v>
      </c>
      <c r="B17" s="7" t="s">
        <v>85</v>
      </c>
      <c r="C17" s="8" t="s">
        <v>86</v>
      </c>
      <c r="D17" s="9">
        <f t="shared" si="0"/>
        <v>1</v>
      </c>
      <c r="E17" s="10" t="s">
        <v>87</v>
      </c>
      <c r="F17" s="7" t="s">
        <v>88</v>
      </c>
      <c r="G17" s="7" t="s">
        <v>16</v>
      </c>
      <c r="H17" s="7"/>
      <c r="I17" s="7">
        <v>130</v>
      </c>
      <c r="J17" s="11" t="s">
        <v>89</v>
      </c>
      <c r="K17" s="7">
        <v>50.44</v>
      </c>
      <c r="L17" s="7">
        <v>50.44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4.25" customHeight="1" x14ac:dyDescent="0.35">
      <c r="A18" s="7" t="s">
        <v>90</v>
      </c>
      <c r="B18" s="7" t="s">
        <v>91</v>
      </c>
      <c r="C18" s="8" t="s">
        <v>92</v>
      </c>
      <c r="D18" s="9">
        <f t="shared" si="0"/>
        <v>2</v>
      </c>
      <c r="E18" s="10" t="s">
        <v>93</v>
      </c>
      <c r="F18" s="7" t="s">
        <v>94</v>
      </c>
      <c r="G18" s="7" t="s">
        <v>95</v>
      </c>
      <c r="H18" s="7"/>
      <c r="I18" s="7">
        <v>10</v>
      </c>
      <c r="J18" s="11" t="s">
        <v>96</v>
      </c>
      <c r="K18" s="7">
        <v>10</v>
      </c>
      <c r="L18" s="7"/>
      <c r="M18" s="6"/>
      <c r="N18" s="6"/>
      <c r="O18" s="6"/>
      <c r="P18" s="6"/>
      <c r="Q18" s="6"/>
      <c r="R18" s="6"/>
      <c r="S18" s="6"/>
      <c r="T18" s="6"/>
      <c r="U18" s="6"/>
    </row>
    <row r="19" spans="1:21" ht="14.25" customHeight="1" x14ac:dyDescent="0.35">
      <c r="A19" s="7" t="s">
        <v>97</v>
      </c>
      <c r="B19" s="7" t="s">
        <v>91</v>
      </c>
      <c r="C19" s="8" t="s">
        <v>92</v>
      </c>
      <c r="D19" s="9">
        <f t="shared" si="0"/>
        <v>2</v>
      </c>
      <c r="E19" s="10" t="s">
        <v>93</v>
      </c>
      <c r="F19" s="7" t="s">
        <v>94</v>
      </c>
      <c r="G19" s="7" t="s">
        <v>95</v>
      </c>
      <c r="H19" s="7"/>
      <c r="I19" s="7">
        <v>0</v>
      </c>
      <c r="J19" s="11" t="s">
        <v>96</v>
      </c>
      <c r="K19" s="7">
        <v>0</v>
      </c>
      <c r="L19" s="7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4.25" customHeight="1" x14ac:dyDescent="0.35">
      <c r="A20" s="7" t="s">
        <v>98</v>
      </c>
      <c r="B20" s="7" t="s">
        <v>99</v>
      </c>
      <c r="C20" s="8" t="s">
        <v>100</v>
      </c>
      <c r="D20" s="9">
        <f t="shared" si="0"/>
        <v>1</v>
      </c>
      <c r="E20" s="10" t="s">
        <v>101</v>
      </c>
      <c r="F20" s="7" t="s">
        <v>94</v>
      </c>
      <c r="G20" s="7" t="s">
        <v>95</v>
      </c>
      <c r="H20" s="7"/>
      <c r="I20" s="7">
        <v>0</v>
      </c>
      <c r="J20" s="7" t="s">
        <v>102</v>
      </c>
      <c r="K20" s="7">
        <v>0</v>
      </c>
      <c r="L20" s="7">
        <v>17.399999999999999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4.25" customHeight="1" x14ac:dyDescent="0.35">
      <c r="A21" s="7" t="s">
        <v>103</v>
      </c>
      <c r="B21" s="7" t="s">
        <v>99</v>
      </c>
      <c r="C21" s="8" t="s">
        <v>104</v>
      </c>
      <c r="D21" s="9">
        <f t="shared" si="0"/>
        <v>1</v>
      </c>
      <c r="E21" s="10" t="s">
        <v>105</v>
      </c>
      <c r="F21" s="7" t="s">
        <v>106</v>
      </c>
      <c r="G21" s="7" t="s">
        <v>95</v>
      </c>
      <c r="H21" s="7"/>
      <c r="I21" s="7">
        <v>1.51</v>
      </c>
      <c r="J21" s="11" t="s">
        <v>107</v>
      </c>
      <c r="K21" s="7">
        <v>1.51</v>
      </c>
      <c r="L21" s="7"/>
      <c r="M21" s="6"/>
      <c r="N21" s="6"/>
      <c r="O21" s="6"/>
      <c r="P21" s="6"/>
      <c r="Q21" s="6"/>
      <c r="R21" s="6"/>
      <c r="S21" s="6"/>
      <c r="T21" s="6"/>
      <c r="U21" s="6"/>
    </row>
    <row r="22" spans="1:21" ht="14.25" customHeight="1" x14ac:dyDescent="0.35">
      <c r="A22" s="7" t="s">
        <v>108</v>
      </c>
      <c r="B22" s="7" t="s">
        <v>109</v>
      </c>
      <c r="C22" s="8" t="s">
        <v>102</v>
      </c>
      <c r="D22" s="9">
        <f t="shared" si="0"/>
        <v>1</v>
      </c>
      <c r="E22" s="10" t="s">
        <v>102</v>
      </c>
      <c r="F22" s="7" t="s">
        <v>110</v>
      </c>
      <c r="G22" s="7" t="s">
        <v>95</v>
      </c>
      <c r="H22" s="7"/>
      <c r="I22" s="7">
        <v>0</v>
      </c>
      <c r="J22" s="11" t="s">
        <v>111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</row>
    <row r="23" spans="1:21" ht="14.25" customHeight="1" x14ac:dyDescent="0.35">
      <c r="A23" s="7" t="s">
        <v>112</v>
      </c>
      <c r="B23" s="7" t="s">
        <v>113</v>
      </c>
      <c r="C23" s="8" t="s">
        <v>114</v>
      </c>
      <c r="D23" s="9">
        <f t="shared" si="0"/>
        <v>7</v>
      </c>
      <c r="E23" s="10"/>
      <c r="F23" s="7" t="s">
        <v>110</v>
      </c>
      <c r="G23" s="7" t="s">
        <v>95</v>
      </c>
      <c r="H23" s="7"/>
      <c r="I23" s="7">
        <v>5</v>
      </c>
      <c r="J23" s="11" t="s">
        <v>115</v>
      </c>
      <c r="K23" s="7">
        <v>5</v>
      </c>
      <c r="L23" s="7">
        <v>5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4.25" customHeight="1" x14ac:dyDescent="0.35">
      <c r="A24" s="7" t="s">
        <v>116</v>
      </c>
      <c r="B24" s="7" t="s">
        <v>113</v>
      </c>
      <c r="C24" s="21" t="s">
        <v>117</v>
      </c>
      <c r="D24" s="9">
        <f t="shared" si="0"/>
        <v>2</v>
      </c>
      <c r="E24" s="10"/>
      <c r="F24" s="7">
        <v>1206</v>
      </c>
      <c r="G24" s="7" t="s">
        <v>95</v>
      </c>
      <c r="H24" s="7"/>
      <c r="I24" s="7">
        <v>0</v>
      </c>
      <c r="J24" s="11" t="s">
        <v>118</v>
      </c>
      <c r="K24" s="7">
        <v>0</v>
      </c>
      <c r="L24" s="7"/>
      <c r="M24" s="6"/>
      <c r="N24" s="6"/>
      <c r="O24" s="6"/>
      <c r="P24" s="6"/>
      <c r="Q24" s="6"/>
      <c r="R24" s="6"/>
      <c r="S24" s="6"/>
      <c r="T24" s="6"/>
      <c r="U24" s="6"/>
    </row>
    <row r="25" spans="1:21" ht="14.25" customHeight="1" x14ac:dyDescent="0.35">
      <c r="A25" s="7" t="s">
        <v>119</v>
      </c>
      <c r="B25" s="7" t="s">
        <v>113</v>
      </c>
      <c r="C25" s="8" t="s">
        <v>114</v>
      </c>
      <c r="D25" s="9">
        <f t="shared" si="0"/>
        <v>7</v>
      </c>
      <c r="E25" s="10"/>
      <c r="F25" s="7" t="s">
        <v>110</v>
      </c>
      <c r="G25" s="7" t="s">
        <v>95</v>
      </c>
      <c r="H25" s="7"/>
      <c r="I25" s="7">
        <v>0</v>
      </c>
      <c r="J25" s="11" t="s">
        <v>115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</row>
    <row r="26" spans="1:21" ht="14.25" customHeight="1" x14ac:dyDescent="0.35">
      <c r="A26" s="7" t="s">
        <v>120</v>
      </c>
      <c r="B26" s="7" t="s">
        <v>113</v>
      </c>
      <c r="C26" s="8" t="s">
        <v>114</v>
      </c>
      <c r="D26" s="9">
        <f>COUNTIFS($C$2:$C$81,C26)</f>
        <v>7</v>
      </c>
      <c r="E26" s="10"/>
      <c r="F26" s="7" t="s">
        <v>110</v>
      </c>
      <c r="G26" s="7" t="s">
        <v>95</v>
      </c>
      <c r="H26" s="7"/>
      <c r="I26" s="7">
        <v>0</v>
      </c>
      <c r="J26" s="11" t="s">
        <v>115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</row>
    <row r="27" spans="1:21" ht="14.25" customHeight="1" x14ac:dyDescent="0.35">
      <c r="A27" s="7" t="s">
        <v>121</v>
      </c>
      <c r="B27" s="7" t="s">
        <v>113</v>
      </c>
      <c r="C27" s="8" t="s">
        <v>122</v>
      </c>
      <c r="D27" s="9">
        <f t="shared" si="0"/>
        <v>3</v>
      </c>
      <c r="E27" s="10"/>
      <c r="F27" s="7">
        <v>1206</v>
      </c>
      <c r="G27" s="7" t="s">
        <v>95</v>
      </c>
      <c r="H27" s="7"/>
      <c r="I27" s="7">
        <v>0</v>
      </c>
      <c r="J27" s="11" t="s">
        <v>118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</row>
    <row r="28" spans="1:21" ht="14.25" customHeight="1" x14ac:dyDescent="0.35">
      <c r="A28" s="7" t="s">
        <v>123</v>
      </c>
      <c r="B28" s="7" t="s">
        <v>113</v>
      </c>
      <c r="C28" s="8" t="s">
        <v>122</v>
      </c>
      <c r="D28" s="9">
        <f t="shared" si="0"/>
        <v>3</v>
      </c>
      <c r="E28" s="10"/>
      <c r="F28" s="7">
        <v>1206</v>
      </c>
      <c r="G28" s="7" t="s">
        <v>95</v>
      </c>
      <c r="H28" s="7"/>
      <c r="I28" s="7">
        <v>0</v>
      </c>
      <c r="J28" s="11" t="s">
        <v>118</v>
      </c>
      <c r="K28" s="7">
        <v>0</v>
      </c>
      <c r="L28" s="7"/>
      <c r="M28" s="6"/>
      <c r="N28" s="6"/>
      <c r="O28" s="6"/>
      <c r="P28" s="6"/>
      <c r="Q28" s="6"/>
      <c r="R28" s="6"/>
      <c r="S28" s="6"/>
      <c r="T28" s="6"/>
      <c r="U28" s="6"/>
    </row>
    <row r="29" spans="1:21" ht="14.25" customHeight="1" x14ac:dyDescent="0.35">
      <c r="A29" s="7" t="s">
        <v>124</v>
      </c>
      <c r="B29" s="7" t="s">
        <v>125</v>
      </c>
      <c r="C29" s="8" t="s">
        <v>126</v>
      </c>
      <c r="D29" s="9">
        <f t="shared" si="0"/>
        <v>2</v>
      </c>
      <c r="E29" s="10"/>
      <c r="F29" s="7" t="s">
        <v>94</v>
      </c>
      <c r="G29" s="7" t="s">
        <v>95</v>
      </c>
      <c r="H29" s="7"/>
      <c r="I29" s="7">
        <v>0</v>
      </c>
      <c r="J29" s="11" t="s">
        <v>127</v>
      </c>
      <c r="K29" s="7">
        <v>0</v>
      </c>
      <c r="L29" s="7">
        <v>0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14.25" customHeight="1" x14ac:dyDescent="0.35">
      <c r="A30" s="7" t="s">
        <v>128</v>
      </c>
      <c r="B30" s="7" t="s">
        <v>125</v>
      </c>
      <c r="C30" s="8" t="s">
        <v>126</v>
      </c>
      <c r="D30" s="9">
        <f t="shared" si="0"/>
        <v>2</v>
      </c>
      <c r="E30" s="10"/>
      <c r="F30" s="7" t="s">
        <v>94</v>
      </c>
      <c r="G30" s="7" t="s">
        <v>95</v>
      </c>
      <c r="H30" s="7"/>
      <c r="I30" s="7">
        <v>0</v>
      </c>
      <c r="J30" s="11" t="s">
        <v>127</v>
      </c>
      <c r="K30" s="7">
        <v>0</v>
      </c>
      <c r="L30" s="7">
        <v>0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14.25" customHeight="1" x14ac:dyDescent="0.35">
      <c r="A31" s="7" t="s">
        <v>129</v>
      </c>
      <c r="B31" s="7" t="s">
        <v>113</v>
      </c>
      <c r="C31" s="21" t="s">
        <v>117</v>
      </c>
      <c r="D31" s="9">
        <f t="shared" si="0"/>
        <v>2</v>
      </c>
      <c r="E31" s="10"/>
      <c r="F31" s="7" t="s">
        <v>110</v>
      </c>
      <c r="G31" s="7" t="s">
        <v>95</v>
      </c>
      <c r="H31" s="7"/>
      <c r="I31" s="7">
        <v>0</v>
      </c>
      <c r="J31" s="11" t="s">
        <v>115</v>
      </c>
      <c r="K31" s="7">
        <v>0</v>
      </c>
      <c r="L31" s="7"/>
      <c r="M31" s="6"/>
      <c r="N31" s="6"/>
      <c r="O31" s="6"/>
      <c r="P31" s="6"/>
      <c r="Q31" s="6"/>
      <c r="R31" s="6"/>
      <c r="S31" s="6"/>
      <c r="T31" s="6"/>
      <c r="U31" s="6"/>
    </row>
    <row r="32" spans="1:21" ht="14.25" customHeight="1" x14ac:dyDescent="0.35">
      <c r="A32" s="7" t="s">
        <v>130</v>
      </c>
      <c r="B32" s="7" t="s">
        <v>113</v>
      </c>
      <c r="C32" s="8" t="s">
        <v>122</v>
      </c>
      <c r="D32" s="9">
        <f t="shared" si="0"/>
        <v>3</v>
      </c>
      <c r="E32" s="10"/>
      <c r="F32" s="7">
        <v>1206</v>
      </c>
      <c r="G32" s="7" t="s">
        <v>95</v>
      </c>
      <c r="H32" s="7"/>
      <c r="I32" s="7">
        <v>0</v>
      </c>
      <c r="J32" s="11" t="s">
        <v>118</v>
      </c>
      <c r="K32" s="7">
        <v>0</v>
      </c>
      <c r="L32" s="7">
        <v>0</v>
      </c>
      <c r="M32" s="6"/>
      <c r="N32" s="6"/>
      <c r="O32" s="6"/>
      <c r="P32" s="6"/>
      <c r="Q32" s="6"/>
      <c r="R32" s="6"/>
      <c r="S32" s="6"/>
      <c r="T32" s="6"/>
      <c r="U32" s="6"/>
    </row>
    <row r="33" spans="1:21" ht="14.25" customHeight="1" x14ac:dyDescent="0.35">
      <c r="A33" s="7" t="s">
        <v>131</v>
      </c>
      <c r="B33" s="7" t="s">
        <v>113</v>
      </c>
      <c r="C33" s="8" t="s">
        <v>114</v>
      </c>
      <c r="D33" s="9">
        <f t="shared" si="0"/>
        <v>7</v>
      </c>
      <c r="E33" s="10"/>
      <c r="F33" s="7" t="s">
        <v>110</v>
      </c>
      <c r="G33" s="7" t="s">
        <v>95</v>
      </c>
      <c r="H33" s="7"/>
      <c r="I33" s="7">
        <v>0</v>
      </c>
      <c r="J33" s="11" t="s">
        <v>115</v>
      </c>
      <c r="K33" s="7">
        <v>0</v>
      </c>
      <c r="L33" s="7">
        <v>0</v>
      </c>
      <c r="M33" s="6"/>
      <c r="N33" s="6"/>
      <c r="O33" s="6"/>
      <c r="P33" s="6"/>
      <c r="Q33" s="6"/>
      <c r="R33" s="6"/>
      <c r="S33" s="6"/>
      <c r="T33" s="6"/>
      <c r="U33" s="6"/>
    </row>
    <row r="34" spans="1:21" ht="14.25" customHeight="1" x14ac:dyDescent="0.35">
      <c r="A34" s="7" t="s">
        <v>132</v>
      </c>
      <c r="B34" s="7" t="s">
        <v>113</v>
      </c>
      <c r="C34" s="8" t="s">
        <v>114</v>
      </c>
      <c r="D34" s="9">
        <f t="shared" si="0"/>
        <v>7</v>
      </c>
      <c r="E34" s="10"/>
      <c r="F34" s="7" t="s">
        <v>110</v>
      </c>
      <c r="G34" s="7" t="s">
        <v>95</v>
      </c>
      <c r="H34" s="7"/>
      <c r="I34" s="7">
        <v>0</v>
      </c>
      <c r="J34" s="11" t="s">
        <v>115</v>
      </c>
      <c r="K34" s="7">
        <v>0</v>
      </c>
      <c r="L34" s="7">
        <v>0</v>
      </c>
      <c r="M34" s="6"/>
      <c r="N34" s="6"/>
      <c r="O34" s="6"/>
      <c r="P34" s="6"/>
      <c r="Q34" s="6"/>
      <c r="R34" s="6"/>
      <c r="S34" s="6"/>
      <c r="T34" s="6"/>
      <c r="U34" s="6"/>
    </row>
    <row r="35" spans="1:21" ht="14.25" customHeight="1" x14ac:dyDescent="0.35">
      <c r="A35" s="7" t="s">
        <v>133</v>
      </c>
      <c r="B35" s="7" t="s">
        <v>113</v>
      </c>
      <c r="C35" s="8" t="s">
        <v>114</v>
      </c>
      <c r="D35" s="9">
        <f t="shared" si="0"/>
        <v>7</v>
      </c>
      <c r="E35" s="10"/>
      <c r="F35" s="7" t="s">
        <v>110</v>
      </c>
      <c r="G35" s="7" t="s">
        <v>95</v>
      </c>
      <c r="H35" s="7"/>
      <c r="I35" s="7">
        <v>0</v>
      </c>
      <c r="J35" s="11" t="s">
        <v>115</v>
      </c>
      <c r="K35" s="7">
        <v>0</v>
      </c>
      <c r="L35" s="7">
        <v>0</v>
      </c>
      <c r="M35" s="6"/>
      <c r="N35" s="6"/>
      <c r="O35" s="6"/>
      <c r="P35" s="6"/>
      <c r="Q35" s="6"/>
      <c r="R35" s="6"/>
      <c r="S35" s="6"/>
      <c r="T35" s="6"/>
      <c r="U35" s="6"/>
    </row>
    <row r="36" spans="1:21" ht="14.25" customHeight="1" x14ac:dyDescent="0.35">
      <c r="A36" s="7" t="s">
        <v>134</v>
      </c>
      <c r="B36" s="7" t="s">
        <v>125</v>
      </c>
      <c r="C36" s="8" t="s">
        <v>135</v>
      </c>
      <c r="D36" s="9">
        <f t="shared" si="0"/>
        <v>1</v>
      </c>
      <c r="E36" s="10"/>
      <c r="F36" s="7" t="s">
        <v>94</v>
      </c>
      <c r="G36" s="7" t="s">
        <v>95</v>
      </c>
      <c r="H36" s="7"/>
      <c r="I36" s="7">
        <v>0</v>
      </c>
      <c r="J36" s="11" t="s">
        <v>127</v>
      </c>
      <c r="K36" s="7">
        <v>0</v>
      </c>
      <c r="L36" s="7">
        <v>0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14.25" customHeight="1" x14ac:dyDescent="0.35">
      <c r="A37" s="7" t="s">
        <v>136</v>
      </c>
      <c r="B37" s="7" t="s">
        <v>113</v>
      </c>
      <c r="C37" s="21" t="s">
        <v>137</v>
      </c>
      <c r="D37" s="9">
        <f t="shared" si="0"/>
        <v>1</v>
      </c>
      <c r="E37" s="10"/>
      <c r="F37" s="7" t="s">
        <v>110</v>
      </c>
      <c r="G37" s="7" t="s">
        <v>95</v>
      </c>
      <c r="H37" s="7"/>
      <c r="I37" s="7">
        <v>0</v>
      </c>
      <c r="J37" s="11" t="s">
        <v>115</v>
      </c>
      <c r="K37" s="7">
        <v>0</v>
      </c>
      <c r="L37" s="7"/>
      <c r="M37" s="6"/>
      <c r="N37" s="6"/>
      <c r="O37" s="6"/>
      <c r="P37" s="6"/>
      <c r="Q37" s="6"/>
      <c r="R37" s="6"/>
      <c r="S37" s="6"/>
      <c r="T37" s="6"/>
      <c r="U37" s="6"/>
    </row>
    <row r="38" spans="1:21" ht="14.25" customHeight="1" x14ac:dyDescent="0.35">
      <c r="A38" s="7" t="s">
        <v>138</v>
      </c>
      <c r="B38" s="7" t="s">
        <v>125</v>
      </c>
      <c r="C38" s="21" t="s">
        <v>139</v>
      </c>
      <c r="D38" s="9">
        <f t="shared" si="0"/>
        <v>1</v>
      </c>
      <c r="E38" s="10"/>
      <c r="F38" s="7" t="s">
        <v>94</v>
      </c>
      <c r="G38" s="7" t="s">
        <v>95</v>
      </c>
      <c r="H38" s="7"/>
      <c r="I38" s="7">
        <v>0</v>
      </c>
      <c r="J38" s="11" t="s">
        <v>127</v>
      </c>
      <c r="K38" s="7">
        <v>0</v>
      </c>
      <c r="L38" s="7"/>
      <c r="M38" s="6"/>
      <c r="N38" s="6"/>
      <c r="O38" s="6"/>
      <c r="P38" s="6"/>
      <c r="Q38" s="6"/>
      <c r="R38" s="6"/>
      <c r="S38" s="6"/>
      <c r="T38" s="6"/>
      <c r="U38" s="6"/>
    </row>
    <row r="39" spans="1:21" ht="14.25" customHeight="1" x14ac:dyDescent="0.35">
      <c r="A39" s="7" t="s">
        <v>140</v>
      </c>
      <c r="B39" s="7" t="s">
        <v>113</v>
      </c>
      <c r="C39" s="21" t="s">
        <v>141</v>
      </c>
      <c r="D39" s="9">
        <f t="shared" si="0"/>
        <v>1</v>
      </c>
      <c r="E39" s="10"/>
      <c r="F39" s="7" t="s">
        <v>110</v>
      </c>
      <c r="G39" s="7" t="s">
        <v>95</v>
      </c>
      <c r="H39" s="7"/>
      <c r="I39" s="7">
        <v>0</v>
      </c>
      <c r="J39" s="11" t="s">
        <v>115</v>
      </c>
      <c r="K39" s="7">
        <v>0</v>
      </c>
      <c r="L39" s="7">
        <v>0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14.25" customHeight="1" x14ac:dyDescent="0.35">
      <c r="A40" s="7" t="s">
        <v>142</v>
      </c>
      <c r="B40" s="7" t="s">
        <v>113</v>
      </c>
      <c r="C40" s="8" t="s">
        <v>114</v>
      </c>
      <c r="D40" s="9">
        <f t="shared" si="0"/>
        <v>7</v>
      </c>
      <c r="E40" s="10"/>
      <c r="F40" s="7" t="s">
        <v>110</v>
      </c>
      <c r="G40" s="7" t="s">
        <v>95</v>
      </c>
      <c r="H40" s="7"/>
      <c r="I40" s="7">
        <v>0</v>
      </c>
      <c r="J40" s="11" t="s">
        <v>115</v>
      </c>
      <c r="K40" s="7">
        <v>0</v>
      </c>
      <c r="L40" s="7">
        <v>0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14.25" customHeight="1" x14ac:dyDescent="0.35">
      <c r="A41" s="7" t="s">
        <v>143</v>
      </c>
      <c r="B41" s="7" t="s">
        <v>144</v>
      </c>
      <c r="C41" s="21" t="s">
        <v>145</v>
      </c>
      <c r="D41" s="9">
        <f t="shared" si="0"/>
        <v>1</v>
      </c>
      <c r="E41" s="10"/>
      <c r="F41" s="7" t="s">
        <v>110</v>
      </c>
      <c r="G41" s="7" t="s">
        <v>95</v>
      </c>
      <c r="H41" s="7"/>
      <c r="I41" s="7">
        <v>0</v>
      </c>
      <c r="J41" s="11" t="s">
        <v>146</v>
      </c>
      <c r="K41" s="7">
        <v>0</v>
      </c>
      <c r="L41" s="7">
        <v>0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14.25" customHeight="1" x14ac:dyDescent="0.35">
      <c r="A42" s="7" t="s">
        <v>147</v>
      </c>
      <c r="B42" s="7" t="s">
        <v>144</v>
      </c>
      <c r="C42" s="8" t="s">
        <v>148</v>
      </c>
      <c r="D42" s="9">
        <f t="shared" si="0"/>
        <v>1</v>
      </c>
      <c r="E42" s="10"/>
      <c r="F42" s="7" t="s">
        <v>110</v>
      </c>
      <c r="G42" s="7" t="s">
        <v>95</v>
      </c>
      <c r="H42" s="7"/>
      <c r="I42" s="7">
        <v>0</v>
      </c>
      <c r="J42" s="11" t="s">
        <v>146</v>
      </c>
      <c r="K42" s="7">
        <v>0</v>
      </c>
      <c r="L42" s="7">
        <v>0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14.25" customHeight="1" x14ac:dyDescent="0.35">
      <c r="A43" s="7" t="s">
        <v>149</v>
      </c>
      <c r="B43" s="7" t="s">
        <v>144</v>
      </c>
      <c r="C43" s="21" t="s">
        <v>150</v>
      </c>
      <c r="D43" s="9">
        <f t="shared" si="0"/>
        <v>1</v>
      </c>
      <c r="E43" s="10"/>
      <c r="F43" s="7" t="s">
        <v>110</v>
      </c>
      <c r="G43" s="7" t="s">
        <v>95</v>
      </c>
      <c r="H43" s="7"/>
      <c r="I43" s="7">
        <v>0</v>
      </c>
      <c r="J43" s="11" t="s">
        <v>146</v>
      </c>
      <c r="K43" s="7">
        <v>0</v>
      </c>
      <c r="L43" s="7"/>
      <c r="M43" s="6"/>
      <c r="N43" s="6"/>
      <c r="O43" s="6"/>
      <c r="P43" s="6"/>
      <c r="Q43" s="6"/>
      <c r="R43" s="6"/>
      <c r="S43" s="6"/>
      <c r="T43" s="6"/>
      <c r="U43" s="6"/>
    </row>
    <row r="44" spans="1:21" ht="14.25" customHeight="1" x14ac:dyDescent="0.35">
      <c r="A44" s="7" t="s">
        <v>151</v>
      </c>
      <c r="B44" s="7" t="s">
        <v>144</v>
      </c>
      <c r="C44" s="8" t="s">
        <v>152</v>
      </c>
      <c r="D44" s="9">
        <f t="shared" si="0"/>
        <v>17</v>
      </c>
      <c r="E44" s="10"/>
      <c r="F44" s="7" t="s">
        <v>110</v>
      </c>
      <c r="G44" s="7" t="s">
        <v>95</v>
      </c>
      <c r="H44" s="7"/>
      <c r="I44" s="7">
        <v>0</v>
      </c>
      <c r="J44" s="11" t="s">
        <v>146</v>
      </c>
      <c r="K44" s="7">
        <v>0</v>
      </c>
      <c r="L44" s="7"/>
      <c r="M44" s="6"/>
      <c r="N44" s="6"/>
      <c r="O44" s="6"/>
      <c r="P44" s="6"/>
      <c r="Q44" s="6"/>
      <c r="R44" s="6"/>
      <c r="S44" s="6"/>
      <c r="T44" s="6"/>
      <c r="U44" s="6"/>
    </row>
    <row r="45" spans="1:21" ht="14.25" customHeight="1" x14ac:dyDescent="0.35">
      <c r="A45" s="7" t="s">
        <v>153</v>
      </c>
      <c r="B45" s="7" t="s">
        <v>144</v>
      </c>
      <c r="C45" s="8" t="s">
        <v>154</v>
      </c>
      <c r="D45" s="9">
        <f t="shared" si="0"/>
        <v>3</v>
      </c>
      <c r="E45" s="10"/>
      <c r="F45" s="7" t="s">
        <v>110</v>
      </c>
      <c r="G45" s="7" t="s">
        <v>95</v>
      </c>
      <c r="H45" s="7"/>
      <c r="I45" s="7">
        <v>0</v>
      </c>
      <c r="J45" s="11" t="s">
        <v>146</v>
      </c>
      <c r="K45" s="7">
        <v>0</v>
      </c>
      <c r="L45" s="7"/>
      <c r="M45" s="6"/>
      <c r="N45" s="6"/>
      <c r="O45" s="6"/>
      <c r="P45" s="6"/>
      <c r="Q45" s="6"/>
      <c r="R45" s="6"/>
      <c r="S45" s="6"/>
      <c r="T45" s="6"/>
      <c r="U45" s="6"/>
    </row>
    <row r="46" spans="1:21" ht="14.25" customHeight="1" x14ac:dyDescent="0.35">
      <c r="A46" s="7" t="s">
        <v>155</v>
      </c>
      <c r="B46" s="7" t="s">
        <v>144</v>
      </c>
      <c r="C46" s="8" t="s">
        <v>152</v>
      </c>
      <c r="D46" s="9">
        <f t="shared" si="0"/>
        <v>17</v>
      </c>
      <c r="E46" s="10"/>
      <c r="F46" s="7" t="s">
        <v>110</v>
      </c>
      <c r="G46" s="7" t="s">
        <v>95</v>
      </c>
      <c r="H46" s="7"/>
      <c r="I46" s="7">
        <v>0</v>
      </c>
      <c r="J46" s="11" t="s">
        <v>146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</row>
    <row r="47" spans="1:21" ht="14.25" customHeight="1" x14ac:dyDescent="0.35">
      <c r="A47" s="7" t="s">
        <v>156</v>
      </c>
      <c r="B47" s="7" t="s">
        <v>144</v>
      </c>
      <c r="C47" s="8" t="s">
        <v>152</v>
      </c>
      <c r="D47" s="9">
        <f t="shared" si="0"/>
        <v>17</v>
      </c>
      <c r="E47" s="10"/>
      <c r="F47" s="7" t="s">
        <v>110</v>
      </c>
      <c r="G47" s="7" t="s">
        <v>95</v>
      </c>
      <c r="H47" s="7"/>
      <c r="I47" s="7">
        <v>0</v>
      </c>
      <c r="J47" s="11" t="s">
        <v>146</v>
      </c>
      <c r="K47" s="7">
        <v>0</v>
      </c>
      <c r="L47" s="7">
        <v>0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14.25" customHeight="1" x14ac:dyDescent="0.35">
      <c r="A48" s="7" t="s">
        <v>157</v>
      </c>
      <c r="B48" s="7" t="s">
        <v>144</v>
      </c>
      <c r="C48" s="8" t="s">
        <v>158</v>
      </c>
      <c r="D48" s="9">
        <f t="shared" si="0"/>
        <v>2</v>
      </c>
      <c r="E48" s="10"/>
      <c r="F48" s="7" t="s">
        <v>110</v>
      </c>
      <c r="G48" s="7" t="s">
        <v>95</v>
      </c>
      <c r="H48" s="7"/>
      <c r="I48" s="7">
        <v>0</v>
      </c>
      <c r="J48" s="11" t="s">
        <v>146</v>
      </c>
      <c r="K48" s="7">
        <v>0</v>
      </c>
      <c r="L48" s="7">
        <v>0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14.25" customHeight="1" x14ac:dyDescent="0.35">
      <c r="A49" s="7" t="s">
        <v>159</v>
      </c>
      <c r="B49" s="7" t="s">
        <v>144</v>
      </c>
      <c r="C49" s="8" t="s">
        <v>160</v>
      </c>
      <c r="D49" s="9">
        <f t="shared" si="0"/>
        <v>2</v>
      </c>
      <c r="E49" s="10"/>
      <c r="F49" s="7" t="s">
        <v>110</v>
      </c>
      <c r="G49" s="7" t="s">
        <v>95</v>
      </c>
      <c r="H49" s="7" t="s">
        <v>161</v>
      </c>
      <c r="I49" s="7">
        <v>0</v>
      </c>
      <c r="J49" s="11" t="s">
        <v>146</v>
      </c>
      <c r="K49" s="7">
        <v>0</v>
      </c>
      <c r="L49" s="7">
        <v>0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14.25" customHeight="1" x14ac:dyDescent="0.35">
      <c r="A50" s="7" t="s">
        <v>162</v>
      </c>
      <c r="B50" s="7" t="s">
        <v>144</v>
      </c>
      <c r="C50" s="8" t="s">
        <v>160</v>
      </c>
      <c r="D50" s="9">
        <f t="shared" si="0"/>
        <v>2</v>
      </c>
      <c r="E50" s="10"/>
      <c r="F50" s="7" t="s">
        <v>110</v>
      </c>
      <c r="G50" s="7" t="s">
        <v>95</v>
      </c>
      <c r="H50" s="7" t="s">
        <v>161</v>
      </c>
      <c r="I50" s="7">
        <v>0</v>
      </c>
      <c r="J50" s="11" t="s">
        <v>146</v>
      </c>
      <c r="K50" s="7">
        <v>0</v>
      </c>
      <c r="L50" s="7">
        <v>0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14.25" customHeight="1" x14ac:dyDescent="0.35">
      <c r="A51" s="7" t="s">
        <v>163</v>
      </c>
      <c r="B51" s="7" t="s">
        <v>144</v>
      </c>
      <c r="C51" s="8" t="s">
        <v>158</v>
      </c>
      <c r="D51" s="9">
        <f t="shared" si="0"/>
        <v>2</v>
      </c>
      <c r="E51" s="10"/>
      <c r="F51" s="7" t="s">
        <v>110</v>
      </c>
      <c r="G51" s="7" t="s">
        <v>95</v>
      </c>
      <c r="H51" s="7"/>
      <c r="I51" s="7">
        <v>0</v>
      </c>
      <c r="J51" s="11" t="s">
        <v>146</v>
      </c>
      <c r="K51" s="7">
        <v>0</v>
      </c>
      <c r="L51" s="7">
        <v>0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14.25" customHeight="1" x14ac:dyDescent="0.35">
      <c r="A52" s="7" t="s">
        <v>164</v>
      </c>
      <c r="B52" s="7" t="s">
        <v>144</v>
      </c>
      <c r="C52" s="8" t="s">
        <v>152</v>
      </c>
      <c r="D52" s="9">
        <f t="shared" si="0"/>
        <v>17</v>
      </c>
      <c r="E52" s="10"/>
      <c r="F52" s="7" t="s">
        <v>110</v>
      </c>
      <c r="G52" s="7" t="s">
        <v>95</v>
      </c>
      <c r="H52" s="7"/>
      <c r="I52" s="7">
        <v>0</v>
      </c>
      <c r="J52" s="11" t="s">
        <v>146</v>
      </c>
      <c r="K52" s="7">
        <v>0</v>
      </c>
      <c r="L52" s="7">
        <v>0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14.25" customHeight="1" x14ac:dyDescent="0.35">
      <c r="A53" s="7" t="s">
        <v>165</v>
      </c>
      <c r="B53" s="7" t="s">
        <v>144</v>
      </c>
      <c r="C53" s="8" t="s">
        <v>152</v>
      </c>
      <c r="D53" s="9">
        <f t="shared" si="0"/>
        <v>17</v>
      </c>
      <c r="E53" s="10"/>
      <c r="F53" s="7" t="s">
        <v>110</v>
      </c>
      <c r="G53" s="7" t="s">
        <v>95</v>
      </c>
      <c r="H53" s="7"/>
      <c r="I53" s="7">
        <v>0</v>
      </c>
      <c r="J53" s="11" t="s">
        <v>146</v>
      </c>
      <c r="K53" s="7">
        <v>0</v>
      </c>
      <c r="L53" s="7">
        <v>0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14.25" customHeight="1" x14ac:dyDescent="0.35">
      <c r="A54" s="7" t="s">
        <v>166</v>
      </c>
      <c r="B54" s="7" t="s">
        <v>144</v>
      </c>
      <c r="C54" s="22" t="s">
        <v>167</v>
      </c>
      <c r="D54" s="9">
        <f t="shared" si="0"/>
        <v>2</v>
      </c>
      <c r="E54" s="10"/>
      <c r="F54" s="7" t="s">
        <v>110</v>
      </c>
      <c r="G54" s="7" t="s">
        <v>95</v>
      </c>
      <c r="H54" s="7"/>
      <c r="I54" s="7">
        <v>0</v>
      </c>
      <c r="J54" s="11" t="s">
        <v>146</v>
      </c>
      <c r="K54" s="7">
        <v>0</v>
      </c>
      <c r="L54" s="7"/>
      <c r="M54" s="6"/>
      <c r="N54" s="6"/>
      <c r="O54" s="6"/>
      <c r="P54" s="6"/>
      <c r="Q54" s="6"/>
      <c r="R54" s="6"/>
      <c r="S54" s="6"/>
      <c r="T54" s="6"/>
      <c r="U54" s="6"/>
    </row>
    <row r="55" spans="1:21" ht="14.25" customHeight="1" x14ac:dyDescent="0.35">
      <c r="A55" s="7" t="s">
        <v>168</v>
      </c>
      <c r="B55" s="7" t="s">
        <v>144</v>
      </c>
      <c r="C55" s="8" t="s">
        <v>167</v>
      </c>
      <c r="D55" s="9">
        <f t="shared" si="0"/>
        <v>2</v>
      </c>
      <c r="E55" s="10"/>
      <c r="F55" s="7" t="s">
        <v>110</v>
      </c>
      <c r="G55" s="7" t="s">
        <v>95</v>
      </c>
      <c r="H55" s="7"/>
      <c r="I55" s="7">
        <v>0</v>
      </c>
      <c r="J55" s="11" t="s">
        <v>146</v>
      </c>
      <c r="K55" s="7">
        <v>0</v>
      </c>
      <c r="L55" s="7"/>
      <c r="M55" s="6"/>
      <c r="N55" s="6"/>
      <c r="O55" s="6"/>
      <c r="P55" s="6"/>
      <c r="Q55" s="6"/>
      <c r="R55" s="6"/>
      <c r="S55" s="6"/>
      <c r="T55" s="6"/>
      <c r="U55" s="6"/>
    </row>
    <row r="56" spans="1:21" ht="14.25" customHeight="1" x14ac:dyDescent="0.35">
      <c r="A56" s="7" t="s">
        <v>169</v>
      </c>
      <c r="B56" s="7" t="s">
        <v>144</v>
      </c>
      <c r="C56" s="8" t="s">
        <v>154</v>
      </c>
      <c r="D56" s="9">
        <f t="shared" si="0"/>
        <v>3</v>
      </c>
      <c r="E56" s="10"/>
      <c r="F56" s="7" t="s">
        <v>110</v>
      </c>
      <c r="G56" s="7" t="s">
        <v>95</v>
      </c>
      <c r="H56" s="7"/>
      <c r="I56" s="7">
        <v>0</v>
      </c>
      <c r="J56" s="11" t="s">
        <v>146</v>
      </c>
      <c r="K56" s="7">
        <v>0</v>
      </c>
      <c r="L56" s="7">
        <v>0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14.25" customHeight="1" x14ac:dyDescent="0.35">
      <c r="A57" s="7" t="s">
        <v>170</v>
      </c>
      <c r="B57" s="7" t="s">
        <v>144</v>
      </c>
      <c r="C57" s="8" t="s">
        <v>152</v>
      </c>
      <c r="D57" s="9">
        <f t="shared" si="0"/>
        <v>17</v>
      </c>
      <c r="E57" s="10"/>
      <c r="F57" s="7" t="s">
        <v>110</v>
      </c>
      <c r="G57" s="7" t="s">
        <v>95</v>
      </c>
      <c r="H57" s="7"/>
      <c r="I57" s="7">
        <v>0</v>
      </c>
      <c r="J57" s="11" t="s">
        <v>146</v>
      </c>
      <c r="K57" s="7">
        <v>0</v>
      </c>
      <c r="L57" s="7">
        <v>0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14.25" customHeight="1" x14ac:dyDescent="0.35">
      <c r="A58" s="7" t="s">
        <v>171</v>
      </c>
      <c r="B58" s="7" t="s">
        <v>144</v>
      </c>
      <c r="C58" s="8" t="s">
        <v>152</v>
      </c>
      <c r="D58" s="9">
        <f t="shared" si="0"/>
        <v>17</v>
      </c>
      <c r="E58" s="10"/>
      <c r="F58" s="7" t="s">
        <v>110</v>
      </c>
      <c r="G58" s="7" t="s">
        <v>95</v>
      </c>
      <c r="H58" s="7"/>
      <c r="I58" s="7">
        <v>0</v>
      </c>
      <c r="J58" s="11" t="s">
        <v>146</v>
      </c>
      <c r="K58" s="7">
        <v>0</v>
      </c>
      <c r="L58" s="7">
        <v>0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14.25" customHeight="1" x14ac:dyDescent="0.35">
      <c r="A59" s="7" t="s">
        <v>172</v>
      </c>
      <c r="B59" s="7" t="s">
        <v>144</v>
      </c>
      <c r="C59" s="8" t="s">
        <v>152</v>
      </c>
      <c r="D59" s="9">
        <f t="shared" si="0"/>
        <v>17</v>
      </c>
      <c r="E59" s="10"/>
      <c r="F59" s="7" t="s">
        <v>110</v>
      </c>
      <c r="G59" s="7" t="s">
        <v>95</v>
      </c>
      <c r="H59" s="7"/>
      <c r="I59" s="7">
        <v>0</v>
      </c>
      <c r="J59" s="11" t="s">
        <v>146</v>
      </c>
      <c r="K59" s="7">
        <v>0</v>
      </c>
      <c r="L59" s="7">
        <v>0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14.25" customHeight="1" x14ac:dyDescent="0.35">
      <c r="A60" s="7" t="s">
        <v>173</v>
      </c>
      <c r="B60" s="7" t="s">
        <v>144</v>
      </c>
      <c r="C60" s="8" t="s">
        <v>152</v>
      </c>
      <c r="D60" s="9">
        <f t="shared" si="0"/>
        <v>17</v>
      </c>
      <c r="E60" s="10"/>
      <c r="F60" s="7" t="s">
        <v>110</v>
      </c>
      <c r="G60" s="7" t="s">
        <v>95</v>
      </c>
      <c r="H60" s="7"/>
      <c r="I60" s="7">
        <v>0</v>
      </c>
      <c r="J60" s="11" t="s">
        <v>146</v>
      </c>
      <c r="K60" s="7">
        <v>0</v>
      </c>
      <c r="L60" s="7">
        <v>0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14.25" customHeight="1" x14ac:dyDescent="0.35">
      <c r="A61" s="7" t="s">
        <v>174</v>
      </c>
      <c r="B61" s="7" t="s">
        <v>144</v>
      </c>
      <c r="C61" s="8" t="s">
        <v>152</v>
      </c>
      <c r="D61" s="9">
        <f t="shared" si="0"/>
        <v>17</v>
      </c>
      <c r="E61" s="10"/>
      <c r="F61" s="7" t="s">
        <v>110</v>
      </c>
      <c r="G61" s="7" t="s">
        <v>95</v>
      </c>
      <c r="H61" s="7"/>
      <c r="I61" s="7">
        <v>0</v>
      </c>
      <c r="J61" s="11" t="s">
        <v>146</v>
      </c>
      <c r="K61" s="7">
        <v>0</v>
      </c>
      <c r="L61" s="7">
        <v>0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14.25" customHeight="1" x14ac:dyDescent="0.35">
      <c r="A62" s="7" t="s">
        <v>175</v>
      </c>
      <c r="B62" s="7" t="s">
        <v>144</v>
      </c>
      <c r="C62" s="8" t="s">
        <v>152</v>
      </c>
      <c r="D62" s="9">
        <f t="shared" si="0"/>
        <v>17</v>
      </c>
      <c r="E62" s="10"/>
      <c r="F62" s="7" t="s">
        <v>110</v>
      </c>
      <c r="G62" s="7" t="s">
        <v>95</v>
      </c>
      <c r="H62" s="7"/>
      <c r="I62" s="7">
        <v>0</v>
      </c>
      <c r="J62" s="11" t="s">
        <v>146</v>
      </c>
      <c r="K62" s="7">
        <v>0</v>
      </c>
      <c r="L62" s="7">
        <v>0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14.25" customHeight="1" x14ac:dyDescent="0.35">
      <c r="A63" s="7" t="s">
        <v>176</v>
      </c>
      <c r="B63" s="7" t="s">
        <v>144</v>
      </c>
      <c r="C63" s="8" t="s">
        <v>152</v>
      </c>
      <c r="D63" s="9">
        <f t="shared" si="0"/>
        <v>17</v>
      </c>
      <c r="E63" s="10"/>
      <c r="F63" s="7" t="s">
        <v>110</v>
      </c>
      <c r="G63" s="7" t="s">
        <v>95</v>
      </c>
      <c r="H63" s="7"/>
      <c r="I63" s="7">
        <v>0</v>
      </c>
      <c r="J63" s="11" t="s">
        <v>146</v>
      </c>
      <c r="K63" s="7">
        <v>0</v>
      </c>
      <c r="L63" s="7">
        <v>0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14.25" customHeight="1" x14ac:dyDescent="0.35">
      <c r="A64" s="7" t="s">
        <v>177</v>
      </c>
      <c r="B64" s="7" t="s">
        <v>144</v>
      </c>
      <c r="C64" s="8" t="s">
        <v>152</v>
      </c>
      <c r="D64" s="9">
        <f t="shared" si="0"/>
        <v>17</v>
      </c>
      <c r="E64" s="10"/>
      <c r="F64" s="7" t="s">
        <v>110</v>
      </c>
      <c r="G64" s="7" t="s">
        <v>95</v>
      </c>
      <c r="H64" s="7"/>
      <c r="I64" s="7">
        <v>0</v>
      </c>
      <c r="J64" s="11" t="s">
        <v>146</v>
      </c>
      <c r="K64" s="7">
        <v>0</v>
      </c>
      <c r="L64" s="7">
        <v>0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14.25" customHeight="1" x14ac:dyDescent="0.35">
      <c r="A65" s="7" t="s">
        <v>178</v>
      </c>
      <c r="B65" s="7" t="s">
        <v>144</v>
      </c>
      <c r="C65" s="8" t="s">
        <v>152</v>
      </c>
      <c r="D65" s="9">
        <f t="shared" si="0"/>
        <v>17</v>
      </c>
      <c r="E65" s="10"/>
      <c r="F65" s="7" t="s">
        <v>110</v>
      </c>
      <c r="G65" s="7" t="s">
        <v>95</v>
      </c>
      <c r="H65" s="7"/>
      <c r="I65" s="7">
        <v>0</v>
      </c>
      <c r="J65" s="11" t="s">
        <v>146</v>
      </c>
      <c r="K65" s="7">
        <v>0</v>
      </c>
      <c r="L65" s="7">
        <v>0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14.25" customHeight="1" x14ac:dyDescent="0.35">
      <c r="A66" s="7" t="s">
        <v>179</v>
      </c>
      <c r="B66" s="7" t="s">
        <v>144</v>
      </c>
      <c r="C66" s="8" t="s">
        <v>152</v>
      </c>
      <c r="D66" s="9">
        <f t="shared" si="0"/>
        <v>17</v>
      </c>
      <c r="E66" s="10"/>
      <c r="F66" s="7" t="s">
        <v>110</v>
      </c>
      <c r="G66" s="7" t="s">
        <v>95</v>
      </c>
      <c r="H66" s="7"/>
      <c r="I66" s="7">
        <v>0</v>
      </c>
      <c r="J66" s="11" t="s">
        <v>146</v>
      </c>
      <c r="K66" s="7">
        <v>6.53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14.25" customHeight="1" x14ac:dyDescent="0.35">
      <c r="A67" s="7" t="s">
        <v>180</v>
      </c>
      <c r="B67" s="7" t="s">
        <v>144</v>
      </c>
      <c r="C67" s="8" t="s">
        <v>181</v>
      </c>
      <c r="D67" s="9">
        <f t="shared" ref="D67:D81" si="1">COUNTIFS($C$2:$C$81,C67)</f>
        <v>2</v>
      </c>
      <c r="E67" s="10"/>
      <c r="F67" s="7" t="s">
        <v>110</v>
      </c>
      <c r="G67" s="7" t="s">
        <v>95</v>
      </c>
      <c r="H67" s="7"/>
      <c r="I67" s="7">
        <v>0</v>
      </c>
      <c r="J67" s="11" t="s">
        <v>146</v>
      </c>
      <c r="K67" s="7">
        <v>0</v>
      </c>
      <c r="L67" s="7">
        <v>0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14.25" customHeight="1" x14ac:dyDescent="0.35">
      <c r="A68" s="7" t="s">
        <v>182</v>
      </c>
      <c r="B68" s="7" t="s">
        <v>144</v>
      </c>
      <c r="C68" s="8" t="s">
        <v>181</v>
      </c>
      <c r="D68" s="9">
        <f t="shared" si="1"/>
        <v>2</v>
      </c>
      <c r="E68" s="10"/>
      <c r="F68" s="7" t="s">
        <v>110</v>
      </c>
      <c r="G68" s="7" t="s">
        <v>95</v>
      </c>
      <c r="H68" s="7"/>
      <c r="I68" s="7">
        <v>0</v>
      </c>
      <c r="J68" s="11" t="s">
        <v>146</v>
      </c>
      <c r="K68" s="7">
        <v>0</v>
      </c>
      <c r="L68" s="7">
        <v>0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14.25" customHeight="1" x14ac:dyDescent="0.35">
      <c r="A69" s="7" t="s">
        <v>183</v>
      </c>
      <c r="B69" s="7" t="s">
        <v>144</v>
      </c>
      <c r="C69" s="8" t="s">
        <v>154</v>
      </c>
      <c r="D69" s="9">
        <f t="shared" si="1"/>
        <v>3</v>
      </c>
      <c r="E69" s="10"/>
      <c r="F69" s="7" t="s">
        <v>110</v>
      </c>
      <c r="G69" s="7" t="s">
        <v>95</v>
      </c>
      <c r="H69" s="7"/>
      <c r="I69" s="7">
        <v>0</v>
      </c>
      <c r="J69" s="11" t="s">
        <v>146</v>
      </c>
      <c r="K69" s="7">
        <v>0</v>
      </c>
      <c r="L69" s="7">
        <v>0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14.25" customHeight="1" x14ac:dyDescent="0.35">
      <c r="A70" s="7" t="s">
        <v>184</v>
      </c>
      <c r="B70" s="7" t="s">
        <v>185</v>
      </c>
      <c r="C70" s="8" t="s">
        <v>152</v>
      </c>
      <c r="D70" s="9">
        <f t="shared" si="1"/>
        <v>17</v>
      </c>
      <c r="E70" s="10"/>
      <c r="F70" s="7" t="s">
        <v>94</v>
      </c>
      <c r="G70" s="7" t="s">
        <v>95</v>
      </c>
      <c r="H70" s="23" t="s">
        <v>186</v>
      </c>
      <c r="I70" s="7">
        <v>1.25</v>
      </c>
      <c r="J70" s="24" t="s">
        <v>187</v>
      </c>
      <c r="K70" s="7">
        <v>1.25</v>
      </c>
      <c r="L70" s="7">
        <v>1.25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14.25" customHeight="1" x14ac:dyDescent="0.35">
      <c r="A71" s="7" t="s">
        <v>188</v>
      </c>
      <c r="B71" s="7" t="s">
        <v>144</v>
      </c>
      <c r="C71" s="8" t="s">
        <v>152</v>
      </c>
      <c r="D71" s="9">
        <f t="shared" si="1"/>
        <v>17</v>
      </c>
      <c r="E71" s="10"/>
      <c r="F71" s="7" t="s">
        <v>110</v>
      </c>
      <c r="G71" s="7" t="s">
        <v>95</v>
      </c>
      <c r="H71" s="7"/>
      <c r="I71" s="7">
        <v>0</v>
      </c>
      <c r="J71" s="11" t="s">
        <v>146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</row>
    <row r="72" spans="1:21" ht="14.25" customHeight="1" x14ac:dyDescent="0.35">
      <c r="A72" s="7" t="s">
        <v>189</v>
      </c>
      <c r="B72" s="7" t="s">
        <v>190</v>
      </c>
      <c r="C72" s="8" t="s">
        <v>191</v>
      </c>
      <c r="D72" s="9">
        <f t="shared" si="1"/>
        <v>1</v>
      </c>
      <c r="E72" s="10"/>
      <c r="F72" s="7" t="s">
        <v>102</v>
      </c>
      <c r="G72" s="7" t="s">
        <v>192</v>
      </c>
      <c r="H72" s="7"/>
      <c r="I72" s="7">
        <v>25</v>
      </c>
      <c r="J72" s="11" t="s">
        <v>193</v>
      </c>
      <c r="K72" s="7">
        <v>25</v>
      </c>
      <c r="L72" s="7"/>
      <c r="M72" s="6"/>
      <c r="N72" s="6"/>
      <c r="O72" s="6"/>
      <c r="P72" s="6"/>
      <c r="Q72" s="6"/>
      <c r="R72" s="6"/>
      <c r="S72" s="6"/>
      <c r="T72" s="6"/>
      <c r="U72" s="6"/>
    </row>
    <row r="73" spans="1:21" ht="14.25" customHeight="1" x14ac:dyDescent="0.35">
      <c r="A73" s="7" t="s">
        <v>189</v>
      </c>
      <c r="B73" s="7" t="s">
        <v>194</v>
      </c>
      <c r="C73" s="8" t="s">
        <v>95</v>
      </c>
      <c r="D73" s="9">
        <f t="shared" si="1"/>
        <v>1</v>
      </c>
      <c r="E73" s="10"/>
      <c r="F73" s="7" t="s">
        <v>102</v>
      </c>
      <c r="G73" s="7" t="s">
        <v>95</v>
      </c>
      <c r="H73" s="7"/>
      <c r="I73" s="7">
        <v>24</v>
      </c>
      <c r="J73" s="11" t="s">
        <v>195</v>
      </c>
      <c r="K73" s="7">
        <v>24</v>
      </c>
      <c r="L73" s="7"/>
      <c r="M73" s="6"/>
      <c r="N73" s="6"/>
      <c r="O73" s="6"/>
      <c r="P73" s="6"/>
      <c r="Q73" s="6"/>
      <c r="R73" s="6"/>
      <c r="S73" s="6"/>
      <c r="T73" s="6"/>
      <c r="U73" s="6"/>
    </row>
    <row r="74" spans="1:21" ht="14.25" customHeight="1" x14ac:dyDescent="0.35">
      <c r="A74" s="7" t="s">
        <v>189</v>
      </c>
      <c r="B74" s="7" t="s">
        <v>196</v>
      </c>
      <c r="C74" s="8" t="s">
        <v>197</v>
      </c>
      <c r="D74" s="9">
        <f t="shared" si="1"/>
        <v>1</v>
      </c>
      <c r="E74" s="10"/>
      <c r="F74" s="7" t="s">
        <v>102</v>
      </c>
      <c r="G74" s="7" t="s">
        <v>95</v>
      </c>
      <c r="H74" s="23" t="s">
        <v>198</v>
      </c>
      <c r="I74" s="7">
        <v>30</v>
      </c>
      <c r="J74" s="11" t="s">
        <v>199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</row>
    <row r="75" spans="1:21" ht="14.25" customHeight="1" x14ac:dyDescent="0.35">
      <c r="A75" s="7" t="s">
        <v>189</v>
      </c>
      <c r="B75" s="7" t="s">
        <v>200</v>
      </c>
      <c r="C75" s="8" t="s">
        <v>201</v>
      </c>
      <c r="D75" s="9">
        <f t="shared" si="1"/>
        <v>1</v>
      </c>
      <c r="E75" s="10"/>
      <c r="F75" s="7"/>
      <c r="G75" s="25" t="s">
        <v>202</v>
      </c>
      <c r="H75" s="7" t="s">
        <v>203</v>
      </c>
      <c r="I75" s="7">
        <v>75.25</v>
      </c>
      <c r="J75" s="11" t="s">
        <v>204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</row>
    <row r="76" spans="1:21" ht="14.25" customHeight="1" x14ac:dyDescent="0.35">
      <c r="A76" s="7" t="s">
        <v>189</v>
      </c>
      <c r="B76" s="7" t="s">
        <v>205</v>
      </c>
      <c r="C76" s="8" t="s">
        <v>206</v>
      </c>
      <c r="D76" s="9">
        <f t="shared" si="1"/>
        <v>4</v>
      </c>
      <c r="E76" s="10"/>
      <c r="F76" s="7"/>
      <c r="G76" s="25" t="s">
        <v>95</v>
      </c>
      <c r="H76" s="7" t="s">
        <v>207</v>
      </c>
      <c r="I76" s="7">
        <v>0</v>
      </c>
      <c r="J76" s="11" t="s">
        <v>208</v>
      </c>
      <c r="K76" s="7">
        <v>0</v>
      </c>
      <c r="L76" s="7">
        <v>0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14.25" customHeight="1" x14ac:dyDescent="0.35">
      <c r="A77" s="7" t="s">
        <v>189</v>
      </c>
      <c r="B77" s="7" t="s">
        <v>205</v>
      </c>
      <c r="C77" s="8" t="s">
        <v>206</v>
      </c>
      <c r="D77" s="9">
        <f t="shared" si="1"/>
        <v>4</v>
      </c>
      <c r="E77" s="10"/>
      <c r="F77" s="7"/>
      <c r="G77" s="25" t="s">
        <v>95</v>
      </c>
      <c r="H77" s="7" t="s">
        <v>207</v>
      </c>
      <c r="I77" s="7">
        <v>0</v>
      </c>
      <c r="J77" s="11" t="s">
        <v>208</v>
      </c>
      <c r="K77" s="7">
        <v>0</v>
      </c>
      <c r="L77" s="7">
        <v>0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14.25" customHeight="1" x14ac:dyDescent="0.35">
      <c r="A78" s="7" t="s">
        <v>189</v>
      </c>
      <c r="B78" s="7" t="s">
        <v>205</v>
      </c>
      <c r="C78" s="8" t="s">
        <v>206</v>
      </c>
      <c r="D78" s="9">
        <f t="shared" si="1"/>
        <v>4</v>
      </c>
      <c r="E78" s="10"/>
      <c r="F78" s="7"/>
      <c r="G78" s="25" t="s">
        <v>95</v>
      </c>
      <c r="H78" s="7" t="s">
        <v>207</v>
      </c>
      <c r="I78" s="7">
        <v>0</v>
      </c>
      <c r="J78" s="11" t="s">
        <v>208</v>
      </c>
      <c r="K78" s="7">
        <v>0</v>
      </c>
      <c r="L78" s="7">
        <v>0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14.25" customHeight="1" x14ac:dyDescent="0.35">
      <c r="A79" s="7" t="s">
        <v>189</v>
      </c>
      <c r="B79" s="7" t="s">
        <v>205</v>
      </c>
      <c r="C79" s="8" t="s">
        <v>206</v>
      </c>
      <c r="D79" s="9">
        <f t="shared" si="1"/>
        <v>4</v>
      </c>
      <c r="E79" s="10"/>
      <c r="F79" s="7"/>
      <c r="G79" s="25" t="s">
        <v>95</v>
      </c>
      <c r="H79" s="7" t="s">
        <v>207</v>
      </c>
      <c r="I79" s="7">
        <v>0</v>
      </c>
      <c r="J79" s="11" t="s">
        <v>208</v>
      </c>
      <c r="K79" s="7">
        <v>0</v>
      </c>
      <c r="L79" s="7">
        <v>0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14.25" customHeight="1" x14ac:dyDescent="0.35">
      <c r="A80" s="7" t="s">
        <v>189</v>
      </c>
      <c r="B80" s="7" t="s">
        <v>12</v>
      </c>
      <c r="C80" s="8" t="s">
        <v>26</v>
      </c>
      <c r="D80" s="9">
        <f t="shared" si="1"/>
        <v>2</v>
      </c>
      <c r="E80" s="10" t="s">
        <v>27</v>
      </c>
      <c r="F80" s="7" t="s">
        <v>28</v>
      </c>
      <c r="G80" s="7" t="s">
        <v>29</v>
      </c>
      <c r="H80" s="7" t="s">
        <v>209</v>
      </c>
      <c r="I80" s="7">
        <v>19</v>
      </c>
      <c r="J80" s="11" t="s">
        <v>31</v>
      </c>
      <c r="K80" s="7">
        <v>19</v>
      </c>
      <c r="L80" s="7">
        <v>19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14.25" customHeight="1" x14ac:dyDescent="0.35">
      <c r="A81" s="25" t="s">
        <v>189</v>
      </c>
      <c r="B81" s="25" t="s">
        <v>210</v>
      </c>
      <c r="C81" s="19" t="s">
        <v>211</v>
      </c>
      <c r="D81" s="9">
        <f t="shared" si="1"/>
        <v>1</v>
      </c>
      <c r="E81" s="26"/>
      <c r="F81" s="25"/>
      <c r="G81" s="25"/>
      <c r="H81" s="25"/>
      <c r="I81" s="25"/>
      <c r="J81" s="2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.25" customHeight="1" x14ac:dyDescent="0.35">
      <c r="A82" s="6"/>
      <c r="B82" s="6"/>
      <c r="E82" s="6"/>
      <c r="F82" s="6"/>
      <c r="G82" s="6"/>
      <c r="H82" s="2" t="s">
        <v>212</v>
      </c>
      <c r="I82" s="27">
        <f>SUM(I2:I80)</f>
        <v>590.79</v>
      </c>
      <c r="J82" s="10" t="s">
        <v>213</v>
      </c>
      <c r="K82" s="27">
        <f>SUM(K2:K80)</f>
        <v>298.51</v>
      </c>
      <c r="L82" s="27">
        <f>SUM(L2:L80)</f>
        <v>166.29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14.25" customHeight="1" x14ac:dyDescent="0.35">
      <c r="A83" s="6"/>
      <c r="B83" s="6"/>
      <c r="C83" s="6"/>
      <c r="E83" s="6"/>
      <c r="F83" s="6"/>
      <c r="G83" s="6"/>
      <c r="H83" s="6"/>
      <c r="I83" s="6"/>
      <c r="J83" s="6"/>
      <c r="K83" s="6">
        <f>K82-I82</f>
        <v>-292.27999999999997</v>
      </c>
      <c r="L83" s="6">
        <f>L82-K82</f>
        <v>-132.22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14.25" customHeight="1" x14ac:dyDescent="0.35">
      <c r="A84" s="6"/>
      <c r="B84" s="6"/>
      <c r="C84" s="6"/>
      <c r="E84" s="6"/>
      <c r="F84" s="6"/>
      <c r="G84" s="6"/>
      <c r="H84" s="6"/>
      <c r="I84" s="6">
        <f>I82/28.5</f>
        <v>20.729473684210525</v>
      </c>
      <c r="J84" s="6" t="e">
        <f t="shared" ref="J84:L84" si="2">J82/28.5</f>
        <v>#VALUE!</v>
      </c>
      <c r="K84" s="6">
        <f t="shared" si="2"/>
        <v>10.474035087719297</v>
      </c>
      <c r="L84" s="6">
        <f t="shared" si="2"/>
        <v>5.8347368421052632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14.25" customHeight="1" x14ac:dyDescent="0.35">
      <c r="A85" s="6"/>
      <c r="B85" s="6"/>
      <c r="C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4.25" customHeight="1" x14ac:dyDescent="0.35">
      <c r="A86" s="6"/>
      <c r="B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.25" customHeight="1" x14ac:dyDescent="0.35">
      <c r="A87" s="6"/>
      <c r="B87" s="6"/>
      <c r="C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.25" customHeight="1" x14ac:dyDescent="0.35">
      <c r="A88" s="6"/>
      <c r="B88" s="6"/>
      <c r="C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.25" customHeight="1" x14ac:dyDescent="0.35">
      <c r="A89" s="6"/>
      <c r="B89" s="6"/>
      <c r="C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.25" customHeight="1" x14ac:dyDescent="0.35">
      <c r="A90" s="6"/>
      <c r="B90" s="6"/>
      <c r="C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4.25" customHeight="1" x14ac:dyDescent="0.35">
      <c r="A91" s="6"/>
      <c r="B91" s="6"/>
      <c r="C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4.25" customHeight="1" x14ac:dyDescent="0.35">
      <c r="A92" s="6"/>
      <c r="B92" s="6"/>
      <c r="C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.25" customHeight="1" x14ac:dyDescent="0.35">
      <c r="A93" s="6"/>
      <c r="B93" s="6"/>
      <c r="C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.25" customHeight="1" x14ac:dyDescent="0.35">
      <c r="A94" s="6"/>
      <c r="B94" s="6"/>
      <c r="C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.25" customHeight="1" x14ac:dyDescent="0.35">
      <c r="A95" s="6"/>
      <c r="B95" s="6"/>
      <c r="C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.25" customHeight="1" x14ac:dyDescent="0.35">
      <c r="A96" s="6"/>
      <c r="B96" s="6"/>
      <c r="C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4.25" customHeight="1" x14ac:dyDescent="0.35">
      <c r="A97" s="6"/>
      <c r="B97" s="6"/>
      <c r="C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.25" customHeight="1" x14ac:dyDescent="0.35">
      <c r="A98" s="6"/>
      <c r="B98" s="6"/>
      <c r="C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.25" customHeight="1" x14ac:dyDescent="0.35">
      <c r="A99" s="6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.25" customHeight="1" x14ac:dyDescent="0.35">
      <c r="A100" s="6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.25" customHeight="1" x14ac:dyDescent="0.35">
      <c r="A101" s="6"/>
      <c r="B101" s="6"/>
      <c r="C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4.25" customHeight="1" x14ac:dyDescent="0.35">
      <c r="A102" s="6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.25" customHeight="1" x14ac:dyDescent="0.35">
      <c r="A103" s="6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.25" customHeight="1" x14ac:dyDescent="0.35">
      <c r="A104" s="6"/>
      <c r="B104" s="6"/>
      <c r="C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.25" customHeight="1" x14ac:dyDescent="0.35">
      <c r="A105" s="6"/>
      <c r="B105" s="6"/>
      <c r="C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.25" customHeight="1" x14ac:dyDescent="0.35">
      <c r="A106" s="6"/>
      <c r="B106" s="6"/>
      <c r="C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4.25" customHeight="1" x14ac:dyDescent="0.35">
      <c r="A107" s="6"/>
      <c r="B107" s="6"/>
      <c r="C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.25" customHeight="1" x14ac:dyDescent="0.35">
      <c r="A108" s="6"/>
      <c r="B108" s="6"/>
      <c r="C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.25" customHeight="1" x14ac:dyDescent="0.35">
      <c r="A109" s="6"/>
      <c r="B109" s="6"/>
      <c r="C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.25" customHeight="1" x14ac:dyDescent="0.35">
      <c r="A110" s="6"/>
      <c r="B110" s="6"/>
      <c r="C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.25" customHeight="1" x14ac:dyDescent="0.35">
      <c r="A111" s="6"/>
      <c r="B111" s="6"/>
      <c r="C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4.25" customHeight="1" x14ac:dyDescent="0.35">
      <c r="A112" s="6"/>
      <c r="B112" s="6"/>
      <c r="C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.25" customHeight="1" x14ac:dyDescent="0.35">
      <c r="A113" s="6"/>
      <c r="B113" s="6"/>
      <c r="C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4.25" customHeight="1" x14ac:dyDescent="0.35">
      <c r="A114" s="6"/>
      <c r="B114" s="6"/>
      <c r="C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.25" customHeight="1" x14ac:dyDescent="0.35">
      <c r="A115" s="6"/>
      <c r="B115" s="6"/>
      <c r="C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.25" customHeight="1" x14ac:dyDescent="0.35">
      <c r="A116" s="6"/>
      <c r="B116" s="6"/>
      <c r="C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4.25" customHeight="1" x14ac:dyDescent="0.35">
      <c r="A117" s="6"/>
      <c r="B117" s="6"/>
      <c r="C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.25" customHeight="1" x14ac:dyDescent="0.35">
      <c r="A118" s="6"/>
      <c r="B118" s="6"/>
      <c r="C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.25" customHeight="1" x14ac:dyDescent="0.35">
      <c r="A119" s="6"/>
      <c r="B119" s="6"/>
      <c r="C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.25" customHeight="1" x14ac:dyDescent="0.35">
      <c r="A120" s="6"/>
      <c r="B120" s="6"/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.25" customHeight="1" x14ac:dyDescent="0.35">
      <c r="A121" s="6"/>
      <c r="B121" s="6"/>
      <c r="C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4.25" customHeight="1" x14ac:dyDescent="0.35">
      <c r="A122" s="6"/>
      <c r="B122" s="6"/>
      <c r="C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.25" customHeight="1" x14ac:dyDescent="0.35">
      <c r="A123" s="6"/>
      <c r="B123" s="6"/>
      <c r="C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.25" customHeight="1" x14ac:dyDescent="0.35">
      <c r="A124" s="6"/>
      <c r="B124" s="6"/>
      <c r="C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.25" customHeight="1" x14ac:dyDescent="0.35">
      <c r="A125" s="6"/>
      <c r="B125" s="6"/>
      <c r="C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.25" customHeight="1" x14ac:dyDescent="0.35">
      <c r="A126" s="6"/>
      <c r="B126" s="6"/>
      <c r="C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5">
      <c r="A127" s="6"/>
      <c r="B127" s="6"/>
      <c r="C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5">
      <c r="A128" s="6"/>
      <c r="B128" s="6"/>
      <c r="C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5">
      <c r="A129" s="6"/>
      <c r="B129" s="6"/>
      <c r="C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5">
      <c r="A130" s="6"/>
      <c r="B130" s="6"/>
      <c r="C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5">
      <c r="A131" s="6"/>
      <c r="B131" s="6"/>
      <c r="C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5">
      <c r="A132" s="6"/>
      <c r="B132" s="6"/>
      <c r="C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5">
      <c r="A133" s="6"/>
      <c r="B133" s="6"/>
      <c r="C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5">
      <c r="A134" s="6"/>
      <c r="B134" s="6"/>
      <c r="C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5">
      <c r="A135" s="6"/>
      <c r="B135" s="6"/>
      <c r="C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5">
      <c r="A136" s="6"/>
      <c r="B136" s="6"/>
      <c r="C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5">
      <c r="A137" s="6"/>
      <c r="B137" s="6"/>
      <c r="C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5">
      <c r="A138" s="6"/>
      <c r="B138" s="6"/>
      <c r="C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5">
      <c r="A139" s="6"/>
      <c r="B139" s="6"/>
      <c r="C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5">
      <c r="A140" s="6"/>
      <c r="B140" s="6"/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5">
      <c r="A141" s="6"/>
      <c r="B141" s="6"/>
      <c r="C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5">
      <c r="A142" s="6"/>
      <c r="B142" s="6"/>
      <c r="C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5">
      <c r="A143" s="6"/>
      <c r="B143" s="6"/>
      <c r="C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5">
      <c r="A144" s="6"/>
      <c r="B144" s="6"/>
      <c r="C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5">
      <c r="A145" s="6"/>
      <c r="B145" s="6"/>
      <c r="C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5">
      <c r="A146" s="6"/>
      <c r="B146" s="6"/>
      <c r="C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5">
      <c r="A147" s="6"/>
      <c r="B147" s="6"/>
      <c r="C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5">
      <c r="A148" s="6"/>
      <c r="B148" s="6"/>
      <c r="C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5">
      <c r="A149" s="6"/>
      <c r="B149" s="6"/>
      <c r="C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5">
      <c r="A150" s="6"/>
      <c r="B150" s="6"/>
      <c r="C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5">
      <c r="A151" s="6"/>
      <c r="B151" s="6"/>
      <c r="C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5">
      <c r="A152" s="6"/>
      <c r="B152" s="6"/>
      <c r="C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5">
      <c r="A153" s="6"/>
      <c r="B153" s="6"/>
      <c r="C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5">
      <c r="A154" s="6"/>
      <c r="B154" s="6"/>
      <c r="C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5">
      <c r="A155" s="6"/>
      <c r="B155" s="6"/>
      <c r="C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5">
      <c r="A156" s="6"/>
      <c r="B156" s="6"/>
      <c r="C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5">
      <c r="A157" s="6"/>
      <c r="B157" s="6"/>
      <c r="C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5">
      <c r="A158" s="6"/>
      <c r="B158" s="6"/>
      <c r="C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5">
      <c r="A159" s="6"/>
      <c r="B159" s="6"/>
      <c r="C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5">
      <c r="A160" s="6"/>
      <c r="B160" s="6"/>
      <c r="C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5">
      <c r="A161" s="6"/>
      <c r="B161" s="6"/>
      <c r="C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5">
      <c r="A162" s="6"/>
      <c r="B162" s="6"/>
      <c r="C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5">
      <c r="A163" s="6"/>
      <c r="B163" s="6"/>
      <c r="C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5">
      <c r="A164" s="6"/>
      <c r="B164" s="6"/>
      <c r="C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5">
      <c r="A165" s="6"/>
      <c r="B165" s="6"/>
      <c r="C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5">
      <c r="A166" s="6"/>
      <c r="B166" s="6"/>
      <c r="C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5">
      <c r="A167" s="6"/>
      <c r="B167" s="6"/>
      <c r="C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5">
      <c r="A168" s="6"/>
      <c r="B168" s="6"/>
      <c r="C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5">
      <c r="A169" s="6"/>
      <c r="B169" s="6"/>
      <c r="C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5">
      <c r="A170" s="6"/>
      <c r="B170" s="6"/>
      <c r="C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5">
      <c r="A171" s="6"/>
      <c r="B171" s="6"/>
      <c r="C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5">
      <c r="A172" s="6"/>
      <c r="B172" s="6"/>
      <c r="C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5">
      <c r="A173" s="6"/>
      <c r="B173" s="6"/>
      <c r="C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5">
      <c r="A174" s="6"/>
      <c r="B174" s="6"/>
      <c r="C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5">
      <c r="A175" s="6"/>
      <c r="B175" s="6"/>
      <c r="C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5">
      <c r="A176" s="6"/>
      <c r="B176" s="6"/>
      <c r="C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5">
      <c r="A177" s="6"/>
      <c r="B177" s="6"/>
      <c r="C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5">
      <c r="A178" s="6"/>
      <c r="B178" s="6"/>
      <c r="C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5">
      <c r="A179" s="6"/>
      <c r="B179" s="6"/>
      <c r="C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5">
      <c r="A180" s="6"/>
      <c r="B180" s="6"/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5">
      <c r="A181" s="6"/>
      <c r="B181" s="6"/>
      <c r="C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5">
      <c r="A182" s="6"/>
      <c r="B182" s="6"/>
      <c r="C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5">
      <c r="A183" s="6"/>
      <c r="B183" s="6"/>
      <c r="C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5">
      <c r="A184" s="6"/>
      <c r="B184" s="6"/>
      <c r="C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5">
      <c r="A185" s="6"/>
      <c r="B185" s="6"/>
      <c r="C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5">
      <c r="A186" s="6"/>
      <c r="B186" s="6"/>
      <c r="C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5">
      <c r="A187" s="6"/>
      <c r="B187" s="6"/>
      <c r="C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5">
      <c r="A188" s="6"/>
      <c r="B188" s="6"/>
      <c r="C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5">
      <c r="A189" s="6"/>
      <c r="B189" s="6"/>
      <c r="C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5">
      <c r="A190" s="6"/>
      <c r="B190" s="6"/>
      <c r="C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5">
      <c r="A191" s="6"/>
      <c r="B191" s="6"/>
      <c r="C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5">
      <c r="A192" s="6"/>
      <c r="B192" s="6"/>
      <c r="C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5">
      <c r="A193" s="6"/>
      <c r="B193" s="6"/>
      <c r="C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5">
      <c r="A194" s="6"/>
      <c r="B194" s="6"/>
      <c r="C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5">
      <c r="A195" s="6"/>
      <c r="B195" s="6"/>
      <c r="C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5">
      <c r="A196" s="6"/>
      <c r="B196" s="6"/>
      <c r="C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5">
      <c r="A197" s="6"/>
      <c r="B197" s="6"/>
      <c r="C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5">
      <c r="A198" s="6"/>
      <c r="B198" s="6"/>
      <c r="C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5">
      <c r="A199" s="6"/>
      <c r="B199" s="6"/>
      <c r="C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5">
      <c r="A200" s="6"/>
      <c r="B200" s="6"/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5">
      <c r="A201" s="6"/>
      <c r="B201" s="6"/>
      <c r="C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5">
      <c r="A202" s="6"/>
      <c r="B202" s="6"/>
      <c r="C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5">
      <c r="A203" s="6"/>
      <c r="B203" s="6"/>
      <c r="C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5">
      <c r="A204" s="6"/>
      <c r="B204" s="6"/>
      <c r="C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5">
      <c r="A205" s="6"/>
      <c r="B205" s="6"/>
      <c r="C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5">
      <c r="A206" s="6"/>
      <c r="B206" s="6"/>
      <c r="C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5">
      <c r="A207" s="6"/>
      <c r="B207" s="6"/>
      <c r="C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5">
      <c r="A208" s="6"/>
      <c r="B208" s="6"/>
      <c r="C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5">
      <c r="A209" s="6"/>
      <c r="B209" s="6"/>
      <c r="C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5">
      <c r="A210" s="6"/>
      <c r="B210" s="6"/>
      <c r="C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5">
      <c r="A211" s="6"/>
      <c r="B211" s="6"/>
      <c r="C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5">
      <c r="A212" s="6"/>
      <c r="B212" s="6"/>
      <c r="C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5">
      <c r="A213" s="6"/>
      <c r="B213" s="6"/>
      <c r="C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5">
      <c r="A214" s="6"/>
      <c r="B214" s="6"/>
      <c r="C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5">
      <c r="A215" s="6"/>
      <c r="B215" s="6"/>
      <c r="C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5">
      <c r="A216" s="6"/>
      <c r="B216" s="6"/>
      <c r="C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5">
      <c r="A217" s="6"/>
      <c r="B217" s="6"/>
      <c r="C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5">
      <c r="A218" s="6"/>
      <c r="B218" s="6"/>
      <c r="C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5">
      <c r="A219" s="6"/>
      <c r="B219" s="6"/>
      <c r="C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5">
      <c r="A220" s="6"/>
      <c r="B220" s="6"/>
      <c r="C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5">
      <c r="A221" s="6"/>
      <c r="B221" s="6"/>
      <c r="C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5">
      <c r="A222" s="6"/>
      <c r="B222" s="6"/>
      <c r="C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5">
      <c r="A223" s="6"/>
      <c r="B223" s="6"/>
      <c r="C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5">
      <c r="A224" s="6"/>
      <c r="B224" s="6"/>
      <c r="C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5">
      <c r="A225" s="6"/>
      <c r="B225" s="6"/>
      <c r="C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5">
      <c r="A226" s="6"/>
      <c r="B226" s="6"/>
      <c r="C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5">
      <c r="A227" s="6"/>
      <c r="B227" s="6"/>
      <c r="C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5">
      <c r="A228" s="6"/>
      <c r="B228" s="6"/>
      <c r="C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5">
      <c r="A229" s="6"/>
      <c r="B229" s="6"/>
      <c r="C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5">
      <c r="A230" s="6"/>
      <c r="B230" s="6"/>
      <c r="C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5">
      <c r="A231" s="6"/>
      <c r="B231" s="6"/>
      <c r="C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5">
      <c r="A232" s="6"/>
      <c r="B232" s="6"/>
      <c r="C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5">
      <c r="A233" s="6"/>
      <c r="B233" s="6"/>
      <c r="C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5">
      <c r="A234" s="6"/>
      <c r="B234" s="6"/>
      <c r="C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5">
      <c r="A235" s="6"/>
      <c r="B235" s="6"/>
      <c r="C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5">
      <c r="A236" s="6"/>
      <c r="B236" s="6"/>
      <c r="C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5">
      <c r="A237" s="6"/>
      <c r="B237" s="6"/>
      <c r="C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5">
      <c r="A238" s="6"/>
      <c r="B238" s="6"/>
      <c r="C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5">
      <c r="A239" s="6"/>
      <c r="B239" s="6"/>
      <c r="C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5">
      <c r="A240" s="6"/>
      <c r="B240" s="6"/>
      <c r="C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5">
      <c r="A241" s="6"/>
      <c r="B241" s="6"/>
      <c r="C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5">
      <c r="A242" s="6"/>
      <c r="B242" s="6"/>
      <c r="C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5">
      <c r="A243" s="6"/>
      <c r="B243" s="6"/>
      <c r="C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5">
      <c r="A244" s="6"/>
      <c r="B244" s="6"/>
      <c r="C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5">
      <c r="A245" s="6"/>
      <c r="B245" s="6"/>
      <c r="C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5">
      <c r="A246" s="6"/>
      <c r="B246" s="6"/>
      <c r="C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5">
      <c r="A247" s="6"/>
      <c r="B247" s="6"/>
      <c r="C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5">
      <c r="A248" s="6"/>
      <c r="B248" s="6"/>
      <c r="C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5">
      <c r="A249" s="6"/>
      <c r="B249" s="6"/>
      <c r="C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5">
      <c r="A250" s="6"/>
      <c r="B250" s="6"/>
      <c r="C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5">
      <c r="A251" s="6"/>
      <c r="B251" s="6"/>
      <c r="C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5">
      <c r="A252" s="6"/>
      <c r="B252" s="6"/>
      <c r="C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5">
      <c r="A253" s="6"/>
      <c r="B253" s="6"/>
      <c r="C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5">
      <c r="A254" s="6"/>
      <c r="B254" s="6"/>
      <c r="C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5">
      <c r="A255" s="6"/>
      <c r="B255" s="6"/>
      <c r="C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5">
      <c r="A256" s="6"/>
      <c r="B256" s="6"/>
      <c r="C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5">
      <c r="A257" s="6"/>
      <c r="B257" s="6"/>
      <c r="C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5">
      <c r="A258" s="6"/>
      <c r="B258" s="6"/>
      <c r="C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5">
      <c r="A259" s="6"/>
      <c r="B259" s="6"/>
      <c r="C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5">
      <c r="A260" s="6"/>
      <c r="B260" s="6"/>
      <c r="C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5">
      <c r="A261" s="6"/>
      <c r="B261" s="6"/>
      <c r="C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5">
      <c r="A262" s="6"/>
      <c r="B262" s="6"/>
      <c r="C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5">
      <c r="A263" s="6"/>
      <c r="B263" s="6"/>
      <c r="C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5">
      <c r="A264" s="6"/>
      <c r="B264" s="6"/>
      <c r="C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5">
      <c r="A265" s="6"/>
      <c r="B265" s="6"/>
      <c r="C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5">
      <c r="A266" s="6"/>
      <c r="B266" s="6"/>
      <c r="C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5">
      <c r="A267" s="6"/>
      <c r="B267" s="6"/>
      <c r="C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5">
      <c r="A268" s="6"/>
      <c r="B268" s="6"/>
      <c r="C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5">
      <c r="A269" s="6"/>
      <c r="B269" s="6"/>
      <c r="C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5">
      <c r="A270" s="6"/>
      <c r="B270" s="6"/>
      <c r="C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5">
      <c r="A271" s="6"/>
      <c r="B271" s="6"/>
      <c r="C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5">
      <c r="A272" s="6"/>
      <c r="B272" s="6"/>
      <c r="C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5">
      <c r="A273" s="6"/>
      <c r="B273" s="6"/>
      <c r="C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5">
      <c r="A274" s="6"/>
      <c r="B274" s="6"/>
      <c r="C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5">
      <c r="A275" s="6"/>
      <c r="B275" s="6"/>
      <c r="C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5">
      <c r="A276" s="6"/>
      <c r="B276" s="6"/>
      <c r="C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5">
      <c r="A277" s="6"/>
      <c r="B277" s="6"/>
      <c r="C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5">
      <c r="A278" s="6"/>
      <c r="B278" s="6"/>
      <c r="C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5">
      <c r="A279" s="6"/>
      <c r="B279" s="6"/>
      <c r="C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5">
      <c r="A280" s="6"/>
      <c r="B280" s="6"/>
      <c r="C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5">
      <c r="A281" s="6"/>
      <c r="B281" s="6"/>
      <c r="C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5">
      <c r="A282" s="6"/>
      <c r="B282" s="6"/>
      <c r="C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5">
      <c r="A283" s="6"/>
      <c r="B283" s="6"/>
      <c r="C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5">
      <c r="A284" s="6"/>
      <c r="B284" s="6"/>
      <c r="C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5">
      <c r="A285" s="6"/>
      <c r="B285" s="6"/>
      <c r="C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5">
      <c r="A286" s="6"/>
      <c r="B286" s="6"/>
      <c r="C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5">
      <c r="A287" s="6"/>
      <c r="B287" s="6"/>
      <c r="C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5">
      <c r="A288" s="6"/>
      <c r="B288" s="6"/>
      <c r="C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5">
      <c r="A289" s="6"/>
      <c r="B289" s="6"/>
      <c r="C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5">
      <c r="A290" s="6"/>
      <c r="B290" s="6"/>
      <c r="C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5">
      <c r="A291" s="6"/>
      <c r="B291" s="6"/>
      <c r="C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5">
      <c r="A292" s="6"/>
      <c r="B292" s="6"/>
      <c r="C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5">
      <c r="A293" s="6"/>
      <c r="B293" s="6"/>
      <c r="C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5">
      <c r="A294" s="6"/>
      <c r="B294" s="6"/>
      <c r="C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5">
      <c r="A295" s="6"/>
      <c r="B295" s="6"/>
      <c r="C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5">
      <c r="A296" s="6"/>
      <c r="B296" s="6"/>
      <c r="C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5">
      <c r="A297" s="6"/>
      <c r="B297" s="6"/>
      <c r="C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5">
      <c r="A298" s="6"/>
      <c r="B298" s="6"/>
      <c r="C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5">
      <c r="A299" s="6"/>
      <c r="B299" s="6"/>
      <c r="C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5">
      <c r="A300" s="6"/>
      <c r="B300" s="6"/>
      <c r="C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5">
      <c r="A301" s="6"/>
      <c r="B301" s="6"/>
      <c r="C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5">
      <c r="A302" s="6"/>
      <c r="B302" s="6"/>
      <c r="C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5">
      <c r="A303" s="6"/>
      <c r="B303" s="6"/>
      <c r="C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5">
      <c r="A304" s="6"/>
      <c r="B304" s="6"/>
      <c r="C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5">
      <c r="A305" s="6"/>
      <c r="B305" s="6"/>
      <c r="C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5">
      <c r="A306" s="6"/>
      <c r="B306" s="6"/>
      <c r="C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5">
      <c r="A307" s="6"/>
      <c r="B307" s="6"/>
      <c r="C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5">
      <c r="A308" s="6"/>
      <c r="B308" s="6"/>
      <c r="C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5">
      <c r="A309" s="6"/>
      <c r="B309" s="6"/>
      <c r="C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5">
      <c r="A310" s="6"/>
      <c r="B310" s="6"/>
      <c r="C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5">
      <c r="A311" s="6"/>
      <c r="B311" s="6"/>
      <c r="C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5">
      <c r="A312" s="6"/>
      <c r="B312" s="6"/>
      <c r="C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5">
      <c r="A313" s="6"/>
      <c r="B313" s="6"/>
      <c r="C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5">
      <c r="A314" s="6"/>
      <c r="B314" s="6"/>
      <c r="C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5">
      <c r="A315" s="6"/>
      <c r="B315" s="6"/>
      <c r="C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5">
      <c r="A316" s="6"/>
      <c r="B316" s="6"/>
      <c r="C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5">
      <c r="A317" s="6"/>
      <c r="B317" s="6"/>
      <c r="C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5">
      <c r="A318" s="6"/>
      <c r="B318" s="6"/>
      <c r="C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5">
      <c r="A319" s="6"/>
      <c r="B319" s="6"/>
      <c r="C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5">
      <c r="A320" s="6"/>
      <c r="B320" s="6"/>
      <c r="C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5">
      <c r="A321" s="6"/>
      <c r="B321" s="6"/>
      <c r="C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5">
      <c r="A322" s="6"/>
      <c r="B322" s="6"/>
      <c r="C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5">
      <c r="A323" s="6"/>
      <c r="B323" s="6"/>
      <c r="C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5">
      <c r="A324" s="6"/>
      <c r="B324" s="6"/>
      <c r="C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5">
      <c r="A325" s="6"/>
      <c r="B325" s="6"/>
      <c r="C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5">
      <c r="A326" s="6"/>
      <c r="B326" s="6"/>
      <c r="C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5">
      <c r="A327" s="6"/>
      <c r="B327" s="6"/>
      <c r="C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5">
      <c r="A328" s="6"/>
      <c r="B328" s="6"/>
      <c r="C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5">
      <c r="A329" s="6"/>
      <c r="B329" s="6"/>
      <c r="C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5">
      <c r="A330" s="6"/>
      <c r="B330" s="6"/>
      <c r="C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5">
      <c r="A331" s="6"/>
      <c r="B331" s="6"/>
      <c r="C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5">
      <c r="A332" s="6"/>
      <c r="B332" s="6"/>
      <c r="C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5">
      <c r="A333" s="6"/>
      <c r="B333" s="6"/>
      <c r="C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5">
      <c r="A334" s="6"/>
      <c r="B334" s="6"/>
      <c r="C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5">
      <c r="A335" s="6"/>
      <c r="B335" s="6"/>
      <c r="C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5">
      <c r="A336" s="6"/>
      <c r="B336" s="6"/>
      <c r="C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5">
      <c r="A337" s="6"/>
      <c r="B337" s="6"/>
      <c r="C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5">
      <c r="A338" s="6"/>
      <c r="B338" s="6"/>
      <c r="C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5">
      <c r="A339" s="6"/>
      <c r="B339" s="6"/>
      <c r="C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5">
      <c r="A340" s="6"/>
      <c r="B340" s="6"/>
      <c r="C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5">
      <c r="A341" s="6"/>
      <c r="B341" s="6"/>
      <c r="C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5">
      <c r="A342" s="6"/>
      <c r="B342" s="6"/>
      <c r="C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5">
      <c r="A343" s="6"/>
      <c r="B343" s="6"/>
      <c r="C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5">
      <c r="A344" s="6"/>
      <c r="B344" s="6"/>
      <c r="C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5">
      <c r="A345" s="6"/>
      <c r="B345" s="6"/>
      <c r="C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5">
      <c r="A346" s="6"/>
      <c r="B346" s="6"/>
      <c r="C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5">
      <c r="A347" s="6"/>
      <c r="B347" s="6"/>
      <c r="C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5">
      <c r="A348" s="6"/>
      <c r="B348" s="6"/>
      <c r="C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5">
      <c r="A349" s="6"/>
      <c r="B349" s="6"/>
      <c r="C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5">
      <c r="A350" s="6"/>
      <c r="B350" s="6"/>
      <c r="C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5">
      <c r="A351" s="6"/>
      <c r="B351" s="6"/>
      <c r="C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5">
      <c r="A352" s="6"/>
      <c r="B352" s="6"/>
      <c r="C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5">
      <c r="A353" s="6"/>
      <c r="B353" s="6"/>
      <c r="C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5">
      <c r="A354" s="6"/>
      <c r="B354" s="6"/>
      <c r="C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5">
      <c r="A355" s="6"/>
      <c r="B355" s="6"/>
      <c r="C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5">
      <c r="A356" s="6"/>
      <c r="B356" s="6"/>
      <c r="C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5">
      <c r="A357" s="6"/>
      <c r="B357" s="6"/>
      <c r="C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5">
      <c r="A358" s="6"/>
      <c r="B358" s="6"/>
      <c r="C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5">
      <c r="A359" s="6"/>
      <c r="B359" s="6"/>
      <c r="C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5">
      <c r="A360" s="6"/>
      <c r="B360" s="6"/>
      <c r="C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5">
      <c r="A361" s="6"/>
      <c r="B361" s="6"/>
      <c r="C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5">
      <c r="A362" s="6"/>
      <c r="B362" s="6"/>
      <c r="C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5">
      <c r="A363" s="6"/>
      <c r="B363" s="6"/>
      <c r="C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5">
      <c r="A364" s="6"/>
      <c r="B364" s="6"/>
      <c r="C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5">
      <c r="A365" s="6"/>
      <c r="B365" s="6"/>
      <c r="C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5">
      <c r="A366" s="6"/>
      <c r="B366" s="6"/>
      <c r="C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5">
      <c r="A367" s="6"/>
      <c r="B367" s="6"/>
      <c r="C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5">
      <c r="A368" s="6"/>
      <c r="B368" s="6"/>
      <c r="C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5">
      <c r="A369" s="6"/>
      <c r="B369" s="6"/>
      <c r="C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5">
      <c r="A370" s="6"/>
      <c r="B370" s="6"/>
      <c r="C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5">
      <c r="A371" s="6"/>
      <c r="B371" s="6"/>
      <c r="C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5">
      <c r="A372" s="6"/>
      <c r="B372" s="6"/>
      <c r="C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5">
      <c r="A373" s="6"/>
      <c r="B373" s="6"/>
      <c r="C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5">
      <c r="A374" s="6"/>
      <c r="B374" s="6"/>
      <c r="C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5">
      <c r="A375" s="6"/>
      <c r="B375" s="6"/>
      <c r="C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5">
      <c r="A376" s="6"/>
      <c r="B376" s="6"/>
      <c r="C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5">
      <c r="A377" s="6"/>
      <c r="B377" s="6"/>
      <c r="C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5">
      <c r="A378" s="6"/>
      <c r="B378" s="6"/>
      <c r="C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5">
      <c r="A379" s="6"/>
      <c r="B379" s="6"/>
      <c r="C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5">
      <c r="A380" s="6"/>
      <c r="B380" s="6"/>
      <c r="C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5">
      <c r="A381" s="6"/>
      <c r="B381" s="6"/>
      <c r="C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5">
      <c r="A382" s="6"/>
      <c r="B382" s="6"/>
      <c r="C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5">
      <c r="A383" s="6"/>
      <c r="B383" s="6"/>
      <c r="C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5">
      <c r="A384" s="6"/>
      <c r="B384" s="6"/>
      <c r="C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5">
      <c r="A385" s="6"/>
      <c r="B385" s="6"/>
      <c r="C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5">
      <c r="A386" s="6"/>
      <c r="B386" s="6"/>
      <c r="C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5">
      <c r="A387" s="6"/>
      <c r="B387" s="6"/>
      <c r="C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5">
      <c r="A388" s="6"/>
      <c r="B388" s="6"/>
      <c r="C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5">
      <c r="A389" s="6"/>
      <c r="B389" s="6"/>
      <c r="C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5">
      <c r="A390" s="6"/>
      <c r="B390" s="6"/>
      <c r="C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5">
      <c r="A391" s="6"/>
      <c r="B391" s="6"/>
      <c r="C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5">
      <c r="A392" s="6"/>
      <c r="B392" s="6"/>
      <c r="C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5">
      <c r="A393" s="6"/>
      <c r="B393" s="6"/>
      <c r="C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5">
      <c r="A394" s="6"/>
      <c r="B394" s="6"/>
      <c r="C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5">
      <c r="A395" s="6"/>
      <c r="B395" s="6"/>
      <c r="C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5">
      <c r="A396" s="6"/>
      <c r="B396" s="6"/>
      <c r="C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5">
      <c r="A397" s="6"/>
      <c r="B397" s="6"/>
      <c r="C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5">
      <c r="A398" s="6"/>
      <c r="B398" s="6"/>
      <c r="C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5">
      <c r="A399" s="6"/>
      <c r="B399" s="6"/>
      <c r="C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5">
      <c r="A400" s="6"/>
      <c r="B400" s="6"/>
      <c r="C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5">
      <c r="A401" s="6"/>
      <c r="B401" s="6"/>
      <c r="C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5">
      <c r="A402" s="6"/>
      <c r="B402" s="6"/>
      <c r="C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5">
      <c r="A403" s="6"/>
      <c r="B403" s="6"/>
      <c r="C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5">
      <c r="A404" s="6"/>
      <c r="B404" s="6"/>
      <c r="C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5">
      <c r="A405" s="6"/>
      <c r="B405" s="6"/>
      <c r="C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5">
      <c r="A406" s="6"/>
      <c r="B406" s="6"/>
      <c r="C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5">
      <c r="A407" s="6"/>
      <c r="B407" s="6"/>
      <c r="C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5">
      <c r="A408" s="6"/>
      <c r="B408" s="6"/>
      <c r="C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5">
      <c r="A409" s="6"/>
      <c r="B409" s="6"/>
      <c r="C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5">
      <c r="A410" s="6"/>
      <c r="B410" s="6"/>
      <c r="C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5">
      <c r="A411" s="6"/>
      <c r="B411" s="6"/>
      <c r="C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5">
      <c r="A412" s="6"/>
      <c r="B412" s="6"/>
      <c r="C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5">
      <c r="A413" s="6"/>
      <c r="B413" s="6"/>
      <c r="C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5">
      <c r="A414" s="6"/>
      <c r="B414" s="6"/>
      <c r="C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5">
      <c r="A415" s="6"/>
      <c r="B415" s="6"/>
      <c r="C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5">
      <c r="A416" s="6"/>
      <c r="B416" s="6"/>
      <c r="C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5">
      <c r="A417" s="6"/>
      <c r="B417" s="6"/>
      <c r="C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5">
      <c r="A418" s="6"/>
      <c r="B418" s="6"/>
      <c r="C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5">
      <c r="A419" s="6"/>
      <c r="B419" s="6"/>
      <c r="C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5">
      <c r="A420" s="6"/>
      <c r="B420" s="6"/>
      <c r="C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5">
      <c r="A421" s="6"/>
      <c r="B421" s="6"/>
      <c r="C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5">
      <c r="A422" s="6"/>
      <c r="B422" s="6"/>
      <c r="C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5">
      <c r="A423" s="6"/>
      <c r="B423" s="6"/>
      <c r="C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5">
      <c r="A424" s="6"/>
      <c r="B424" s="6"/>
      <c r="C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5">
      <c r="A425" s="6"/>
      <c r="B425" s="6"/>
      <c r="C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5">
      <c r="A426" s="6"/>
      <c r="B426" s="6"/>
      <c r="C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5">
      <c r="A427" s="6"/>
      <c r="B427" s="6"/>
      <c r="C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5">
      <c r="A428" s="6"/>
      <c r="B428" s="6"/>
      <c r="C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5">
      <c r="A429" s="6"/>
      <c r="B429" s="6"/>
      <c r="C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5">
      <c r="A430" s="6"/>
      <c r="B430" s="6"/>
      <c r="C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5">
      <c r="A431" s="6"/>
      <c r="B431" s="6"/>
      <c r="C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5">
      <c r="A432" s="6"/>
      <c r="B432" s="6"/>
      <c r="C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5">
      <c r="A433" s="6"/>
      <c r="B433" s="6"/>
      <c r="C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5">
      <c r="A434" s="6"/>
      <c r="B434" s="6"/>
      <c r="C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5">
      <c r="A435" s="6"/>
      <c r="B435" s="6"/>
      <c r="C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5">
      <c r="A436" s="6"/>
      <c r="B436" s="6"/>
      <c r="C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5">
      <c r="A437" s="6"/>
      <c r="B437" s="6"/>
      <c r="C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5">
      <c r="A438" s="6"/>
      <c r="B438" s="6"/>
      <c r="C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5">
      <c r="A439" s="6"/>
      <c r="B439" s="6"/>
      <c r="C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5">
      <c r="A440" s="6"/>
      <c r="B440" s="6"/>
      <c r="C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5">
      <c r="A441" s="6"/>
      <c r="B441" s="6"/>
      <c r="C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5">
      <c r="A442" s="6"/>
      <c r="B442" s="6"/>
      <c r="C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5">
      <c r="A443" s="6"/>
      <c r="B443" s="6"/>
      <c r="C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5">
      <c r="A444" s="6"/>
      <c r="B444" s="6"/>
      <c r="C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5">
      <c r="A445" s="6"/>
      <c r="B445" s="6"/>
      <c r="C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5">
      <c r="A446" s="6"/>
      <c r="B446" s="6"/>
      <c r="C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5">
      <c r="A447" s="6"/>
      <c r="B447" s="6"/>
      <c r="C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5">
      <c r="A448" s="6"/>
      <c r="B448" s="6"/>
      <c r="C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5">
      <c r="A449" s="6"/>
      <c r="B449" s="6"/>
      <c r="C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5">
      <c r="A450" s="6"/>
      <c r="B450" s="6"/>
      <c r="C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5">
      <c r="A451" s="6"/>
      <c r="B451" s="6"/>
      <c r="C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5">
      <c r="A452" s="6"/>
      <c r="B452" s="6"/>
      <c r="C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5">
      <c r="A453" s="6"/>
      <c r="B453" s="6"/>
      <c r="C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5">
      <c r="A454" s="6"/>
      <c r="B454" s="6"/>
      <c r="C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5">
      <c r="A455" s="6"/>
      <c r="B455" s="6"/>
      <c r="C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5">
      <c r="A456" s="6"/>
      <c r="B456" s="6"/>
      <c r="C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5">
      <c r="A457" s="6"/>
      <c r="B457" s="6"/>
      <c r="C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5">
      <c r="A458" s="6"/>
      <c r="B458" s="6"/>
      <c r="C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5">
      <c r="A459" s="6"/>
      <c r="B459" s="6"/>
      <c r="C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5">
      <c r="A460" s="6"/>
      <c r="B460" s="6"/>
      <c r="C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5">
      <c r="A461" s="6"/>
      <c r="B461" s="6"/>
      <c r="C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5">
      <c r="A462" s="6"/>
      <c r="B462" s="6"/>
      <c r="C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5">
      <c r="A463" s="6"/>
      <c r="B463" s="6"/>
      <c r="C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5">
      <c r="A464" s="6"/>
      <c r="B464" s="6"/>
      <c r="C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5">
      <c r="A465" s="6"/>
      <c r="B465" s="6"/>
      <c r="C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5">
      <c r="A466" s="6"/>
      <c r="B466" s="6"/>
      <c r="C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5">
      <c r="A467" s="6"/>
      <c r="B467" s="6"/>
      <c r="C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5">
      <c r="A468" s="6"/>
      <c r="B468" s="6"/>
      <c r="C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5">
      <c r="A469" s="6"/>
      <c r="B469" s="6"/>
      <c r="C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5">
      <c r="A470" s="6"/>
      <c r="B470" s="6"/>
      <c r="C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5">
      <c r="A471" s="6"/>
      <c r="B471" s="6"/>
      <c r="C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5">
      <c r="A472" s="6"/>
      <c r="B472" s="6"/>
      <c r="C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5">
      <c r="A473" s="6"/>
      <c r="B473" s="6"/>
      <c r="C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5">
      <c r="A474" s="6"/>
      <c r="B474" s="6"/>
      <c r="C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5">
      <c r="A475" s="6"/>
      <c r="B475" s="6"/>
      <c r="C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5">
      <c r="A476" s="6"/>
      <c r="B476" s="6"/>
      <c r="C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5">
      <c r="A477" s="6"/>
      <c r="B477" s="6"/>
      <c r="C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5">
      <c r="A478" s="6"/>
      <c r="B478" s="6"/>
      <c r="C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5">
      <c r="A479" s="6"/>
      <c r="B479" s="6"/>
      <c r="C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5">
      <c r="A480" s="6"/>
      <c r="B480" s="6"/>
      <c r="C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5">
      <c r="A481" s="6"/>
      <c r="B481" s="6"/>
      <c r="C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5">
      <c r="A482" s="6"/>
      <c r="B482" s="6"/>
      <c r="C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5">
      <c r="A483" s="6"/>
      <c r="B483" s="6"/>
      <c r="C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5">
      <c r="A484" s="6"/>
      <c r="B484" s="6"/>
      <c r="C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5">
      <c r="A485" s="6"/>
      <c r="B485" s="6"/>
      <c r="C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5">
      <c r="A486" s="6"/>
      <c r="B486" s="6"/>
      <c r="C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5">
      <c r="A487" s="6"/>
      <c r="B487" s="6"/>
      <c r="C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5">
      <c r="A488" s="6"/>
      <c r="B488" s="6"/>
      <c r="C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5">
      <c r="A489" s="6"/>
      <c r="B489" s="6"/>
      <c r="C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5">
      <c r="A490" s="6"/>
      <c r="B490" s="6"/>
      <c r="C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5">
      <c r="A491" s="6"/>
      <c r="B491" s="6"/>
      <c r="C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5">
      <c r="A492" s="6"/>
      <c r="B492" s="6"/>
      <c r="C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5">
      <c r="A493" s="6"/>
      <c r="B493" s="6"/>
      <c r="C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5">
      <c r="A494" s="6"/>
      <c r="B494" s="6"/>
      <c r="C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5">
      <c r="A495" s="6"/>
      <c r="B495" s="6"/>
      <c r="C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5">
      <c r="A496" s="6"/>
      <c r="B496" s="6"/>
      <c r="C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5">
      <c r="A497" s="6"/>
      <c r="B497" s="6"/>
      <c r="C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5">
      <c r="A498" s="6"/>
      <c r="B498" s="6"/>
      <c r="C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5">
      <c r="A499" s="6"/>
      <c r="B499" s="6"/>
      <c r="C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5">
      <c r="A500" s="6"/>
      <c r="B500" s="6"/>
      <c r="C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5">
      <c r="A501" s="6"/>
      <c r="B501" s="6"/>
      <c r="C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5">
      <c r="A502" s="6"/>
      <c r="B502" s="6"/>
      <c r="C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5">
      <c r="A503" s="6"/>
      <c r="B503" s="6"/>
      <c r="C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5">
      <c r="A504" s="6"/>
      <c r="B504" s="6"/>
      <c r="C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5">
      <c r="A505" s="6"/>
      <c r="B505" s="6"/>
      <c r="C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5">
      <c r="A506" s="6"/>
      <c r="B506" s="6"/>
      <c r="C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5">
      <c r="A507" s="6"/>
      <c r="B507" s="6"/>
      <c r="C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5">
      <c r="A508" s="6"/>
      <c r="B508" s="6"/>
      <c r="C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5">
      <c r="A509" s="6"/>
      <c r="B509" s="6"/>
      <c r="C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5">
      <c r="A510" s="6"/>
      <c r="B510" s="6"/>
      <c r="C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5">
      <c r="A511" s="6"/>
      <c r="B511" s="6"/>
      <c r="C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5">
      <c r="A512" s="6"/>
      <c r="B512" s="6"/>
      <c r="C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5">
      <c r="A513" s="6"/>
      <c r="B513" s="6"/>
      <c r="C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5">
      <c r="A514" s="6"/>
      <c r="B514" s="6"/>
      <c r="C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5">
      <c r="A515" s="6"/>
      <c r="B515" s="6"/>
      <c r="C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5">
      <c r="A516" s="6"/>
      <c r="B516" s="6"/>
      <c r="C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5">
      <c r="A517" s="6"/>
      <c r="B517" s="6"/>
      <c r="C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5">
      <c r="A518" s="6"/>
      <c r="B518" s="6"/>
      <c r="C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5">
      <c r="A519" s="6"/>
      <c r="B519" s="6"/>
      <c r="C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5">
      <c r="A520" s="6"/>
      <c r="B520" s="6"/>
      <c r="C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5">
      <c r="A521" s="6"/>
      <c r="B521" s="6"/>
      <c r="C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5">
      <c r="A522" s="6"/>
      <c r="B522" s="6"/>
      <c r="C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5">
      <c r="A523" s="6"/>
      <c r="B523" s="6"/>
      <c r="C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5">
      <c r="A524" s="6"/>
      <c r="B524" s="6"/>
      <c r="C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5">
      <c r="A525" s="6"/>
      <c r="B525" s="6"/>
      <c r="C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5">
      <c r="A526" s="6"/>
      <c r="B526" s="6"/>
      <c r="C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5">
      <c r="A527" s="6"/>
      <c r="B527" s="6"/>
      <c r="C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5">
      <c r="A528" s="6"/>
      <c r="B528" s="6"/>
      <c r="C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5">
      <c r="A529" s="6"/>
      <c r="B529" s="6"/>
      <c r="C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5">
      <c r="A530" s="6"/>
      <c r="B530" s="6"/>
      <c r="C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5">
      <c r="A531" s="6"/>
      <c r="B531" s="6"/>
      <c r="C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5">
      <c r="A532" s="6"/>
      <c r="B532" s="6"/>
      <c r="C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5">
      <c r="A533" s="6"/>
      <c r="B533" s="6"/>
      <c r="C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5">
      <c r="A534" s="6"/>
      <c r="B534" s="6"/>
      <c r="C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5">
      <c r="A535" s="6"/>
      <c r="B535" s="6"/>
      <c r="C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5">
      <c r="A536" s="6"/>
      <c r="B536" s="6"/>
      <c r="C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5">
      <c r="A537" s="6"/>
      <c r="B537" s="6"/>
      <c r="C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5">
      <c r="A538" s="6"/>
      <c r="B538" s="6"/>
      <c r="C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5">
      <c r="A539" s="6"/>
      <c r="B539" s="6"/>
      <c r="C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5">
      <c r="A540" s="6"/>
      <c r="B540" s="6"/>
      <c r="C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5">
      <c r="A541" s="6"/>
      <c r="B541" s="6"/>
      <c r="C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5">
      <c r="A542" s="6"/>
      <c r="B542" s="6"/>
      <c r="C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5">
      <c r="A543" s="6"/>
      <c r="B543" s="6"/>
      <c r="C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5">
      <c r="A544" s="6"/>
      <c r="B544" s="6"/>
      <c r="C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5">
      <c r="A545" s="6"/>
      <c r="B545" s="6"/>
      <c r="C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5">
      <c r="A546" s="6"/>
      <c r="B546" s="6"/>
      <c r="C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5">
      <c r="A547" s="6"/>
      <c r="B547" s="6"/>
      <c r="C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5">
      <c r="A548" s="6"/>
      <c r="B548" s="6"/>
      <c r="C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5">
      <c r="A549" s="6"/>
      <c r="B549" s="6"/>
      <c r="C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5">
      <c r="A550" s="6"/>
      <c r="B550" s="6"/>
      <c r="C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5">
      <c r="A551" s="6"/>
      <c r="B551" s="6"/>
      <c r="C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5">
      <c r="A552" s="6"/>
      <c r="B552" s="6"/>
      <c r="C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5">
      <c r="A553" s="6"/>
      <c r="B553" s="6"/>
      <c r="C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5">
      <c r="A554" s="6"/>
      <c r="B554" s="6"/>
      <c r="C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5">
      <c r="A555" s="6"/>
      <c r="B555" s="6"/>
      <c r="C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5">
      <c r="A556" s="6"/>
      <c r="B556" s="6"/>
      <c r="C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5">
      <c r="A557" s="6"/>
      <c r="B557" s="6"/>
      <c r="C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5">
      <c r="A558" s="6"/>
      <c r="B558" s="6"/>
      <c r="C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5">
      <c r="A559" s="6"/>
      <c r="B559" s="6"/>
      <c r="C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5">
      <c r="A560" s="6"/>
      <c r="B560" s="6"/>
      <c r="C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5">
      <c r="A561" s="6"/>
      <c r="B561" s="6"/>
      <c r="C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5">
      <c r="A562" s="6"/>
      <c r="B562" s="6"/>
      <c r="C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5">
      <c r="A563" s="6"/>
      <c r="B563" s="6"/>
      <c r="C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5">
      <c r="A564" s="6"/>
      <c r="B564" s="6"/>
      <c r="C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5">
      <c r="A565" s="6"/>
      <c r="B565" s="6"/>
      <c r="C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5">
      <c r="A566" s="6"/>
      <c r="B566" s="6"/>
      <c r="C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5">
      <c r="A567" s="6"/>
      <c r="B567" s="6"/>
      <c r="C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5">
      <c r="A568" s="6"/>
      <c r="B568" s="6"/>
      <c r="C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5">
      <c r="A569" s="6"/>
      <c r="B569" s="6"/>
      <c r="C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5">
      <c r="A570" s="6"/>
      <c r="B570" s="6"/>
      <c r="C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5">
      <c r="A571" s="6"/>
      <c r="B571" s="6"/>
      <c r="C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5">
      <c r="A572" s="6"/>
      <c r="B572" s="6"/>
      <c r="C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5">
      <c r="A573" s="6"/>
      <c r="B573" s="6"/>
      <c r="C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5">
      <c r="A574" s="6"/>
      <c r="B574" s="6"/>
      <c r="C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5">
      <c r="A575" s="6"/>
      <c r="B575" s="6"/>
      <c r="C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5">
      <c r="A576" s="6"/>
      <c r="B576" s="6"/>
      <c r="C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5">
      <c r="A577" s="6"/>
      <c r="B577" s="6"/>
      <c r="C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5">
      <c r="A578" s="6"/>
      <c r="B578" s="6"/>
      <c r="C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5">
      <c r="A579" s="6"/>
      <c r="B579" s="6"/>
      <c r="C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5">
      <c r="A580" s="6"/>
      <c r="B580" s="6"/>
      <c r="C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5">
      <c r="A581" s="6"/>
      <c r="B581" s="6"/>
      <c r="C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5">
      <c r="A582" s="6"/>
      <c r="B582" s="6"/>
      <c r="C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5">
      <c r="A583" s="6"/>
      <c r="B583" s="6"/>
      <c r="C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5">
      <c r="A584" s="6"/>
      <c r="B584" s="6"/>
      <c r="C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5">
      <c r="A585" s="6"/>
      <c r="B585" s="6"/>
      <c r="C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5">
      <c r="A586" s="6"/>
      <c r="B586" s="6"/>
      <c r="C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5">
      <c r="A587" s="6"/>
      <c r="B587" s="6"/>
      <c r="C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5">
      <c r="A588" s="6"/>
      <c r="B588" s="6"/>
      <c r="C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5">
      <c r="A589" s="6"/>
      <c r="B589" s="6"/>
      <c r="C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5">
      <c r="A590" s="6"/>
      <c r="B590" s="6"/>
      <c r="C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5">
      <c r="A591" s="6"/>
      <c r="B591" s="6"/>
      <c r="C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5">
      <c r="A592" s="6"/>
      <c r="B592" s="6"/>
      <c r="C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5">
      <c r="A593" s="6"/>
      <c r="B593" s="6"/>
      <c r="C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5">
      <c r="A594" s="6"/>
      <c r="B594" s="6"/>
      <c r="C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5">
      <c r="A595" s="6"/>
      <c r="B595" s="6"/>
      <c r="C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5">
      <c r="A596" s="6"/>
      <c r="B596" s="6"/>
      <c r="C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5">
      <c r="A597" s="6"/>
      <c r="B597" s="6"/>
      <c r="C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5">
      <c r="A598" s="6"/>
      <c r="B598" s="6"/>
      <c r="C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5">
      <c r="A599" s="6"/>
      <c r="B599" s="6"/>
      <c r="C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5">
      <c r="A600" s="6"/>
      <c r="B600" s="6"/>
      <c r="C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5">
      <c r="A601" s="6"/>
      <c r="B601" s="6"/>
      <c r="C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5">
      <c r="A602" s="6"/>
      <c r="B602" s="6"/>
      <c r="C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5">
      <c r="A603" s="6"/>
      <c r="B603" s="6"/>
      <c r="C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5">
      <c r="A604" s="6"/>
      <c r="B604" s="6"/>
      <c r="C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5">
      <c r="A605" s="6"/>
      <c r="B605" s="6"/>
      <c r="C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5">
      <c r="A606" s="6"/>
      <c r="B606" s="6"/>
      <c r="C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5">
      <c r="A607" s="6"/>
      <c r="B607" s="6"/>
      <c r="C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5">
      <c r="A608" s="6"/>
      <c r="B608" s="6"/>
      <c r="C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5">
      <c r="A609" s="6"/>
      <c r="B609" s="6"/>
      <c r="C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5">
      <c r="A610" s="6"/>
      <c r="B610" s="6"/>
      <c r="C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5">
      <c r="A611" s="6"/>
      <c r="B611" s="6"/>
      <c r="C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5">
      <c r="A612" s="6"/>
      <c r="B612" s="6"/>
      <c r="C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5">
      <c r="A613" s="6"/>
      <c r="B613" s="6"/>
      <c r="C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5">
      <c r="A614" s="6"/>
      <c r="B614" s="6"/>
      <c r="C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5">
      <c r="A615" s="6"/>
      <c r="B615" s="6"/>
      <c r="C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5">
      <c r="A616" s="6"/>
      <c r="B616" s="6"/>
      <c r="C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5">
      <c r="A617" s="6"/>
      <c r="B617" s="6"/>
      <c r="C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5">
      <c r="A618" s="6"/>
      <c r="B618" s="6"/>
      <c r="C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5">
      <c r="A619" s="6"/>
      <c r="B619" s="6"/>
      <c r="C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5">
      <c r="A620" s="6"/>
      <c r="B620" s="6"/>
      <c r="C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5">
      <c r="A621" s="6"/>
      <c r="B621" s="6"/>
      <c r="C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5">
      <c r="A622" s="6"/>
      <c r="B622" s="6"/>
      <c r="C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5">
      <c r="A623" s="6"/>
      <c r="B623" s="6"/>
      <c r="C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5">
      <c r="A624" s="6"/>
      <c r="B624" s="6"/>
      <c r="C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5">
      <c r="A625" s="6"/>
      <c r="B625" s="6"/>
      <c r="C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5">
      <c r="A626" s="6"/>
      <c r="B626" s="6"/>
      <c r="C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5">
      <c r="A627" s="6"/>
      <c r="B627" s="6"/>
      <c r="C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5">
      <c r="A628" s="6"/>
      <c r="B628" s="6"/>
      <c r="C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5">
      <c r="A629" s="6"/>
      <c r="B629" s="6"/>
      <c r="C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5">
      <c r="A630" s="6"/>
      <c r="B630" s="6"/>
      <c r="C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5">
      <c r="A631" s="6"/>
      <c r="B631" s="6"/>
      <c r="C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5">
      <c r="A632" s="6"/>
      <c r="B632" s="6"/>
      <c r="C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5">
      <c r="A633" s="6"/>
      <c r="B633" s="6"/>
      <c r="C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5">
      <c r="A634" s="6"/>
      <c r="B634" s="6"/>
      <c r="C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5">
      <c r="A635" s="6"/>
      <c r="B635" s="6"/>
      <c r="C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5">
      <c r="A636" s="6"/>
      <c r="B636" s="6"/>
      <c r="C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5">
      <c r="A637" s="6"/>
      <c r="B637" s="6"/>
      <c r="C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5">
      <c r="A638" s="6"/>
      <c r="B638" s="6"/>
      <c r="C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5">
      <c r="A639" s="6"/>
      <c r="B639" s="6"/>
      <c r="C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5">
      <c r="A640" s="6"/>
      <c r="B640" s="6"/>
      <c r="C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5">
      <c r="A641" s="6"/>
      <c r="B641" s="6"/>
      <c r="C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5">
      <c r="A642" s="6"/>
      <c r="B642" s="6"/>
      <c r="C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5">
      <c r="A643" s="6"/>
      <c r="B643" s="6"/>
      <c r="C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5">
      <c r="A644" s="6"/>
      <c r="B644" s="6"/>
      <c r="C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5">
      <c r="A645" s="6"/>
      <c r="B645" s="6"/>
      <c r="C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5">
      <c r="A646" s="6"/>
      <c r="B646" s="6"/>
      <c r="C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5">
      <c r="A647" s="6"/>
      <c r="B647" s="6"/>
      <c r="C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5">
      <c r="A648" s="6"/>
      <c r="B648" s="6"/>
      <c r="C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5">
      <c r="A649" s="6"/>
      <c r="B649" s="6"/>
      <c r="C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5">
      <c r="A650" s="6"/>
      <c r="B650" s="6"/>
      <c r="C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5">
      <c r="A651" s="6"/>
      <c r="B651" s="6"/>
      <c r="C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5">
      <c r="A652" s="6"/>
      <c r="B652" s="6"/>
      <c r="C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5">
      <c r="A653" s="6"/>
      <c r="B653" s="6"/>
      <c r="C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5">
      <c r="A654" s="6"/>
      <c r="B654" s="6"/>
      <c r="C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5">
      <c r="A655" s="6"/>
      <c r="B655" s="6"/>
      <c r="C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5">
      <c r="A656" s="6"/>
      <c r="B656" s="6"/>
      <c r="C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5">
      <c r="A657" s="6"/>
      <c r="B657" s="6"/>
      <c r="C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5">
      <c r="A658" s="6"/>
      <c r="B658" s="6"/>
      <c r="C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5">
      <c r="A659" s="6"/>
      <c r="B659" s="6"/>
      <c r="C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5">
      <c r="A660" s="6"/>
      <c r="B660" s="6"/>
      <c r="C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5">
      <c r="A661" s="6"/>
      <c r="B661" s="6"/>
      <c r="C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5">
      <c r="A662" s="6"/>
      <c r="B662" s="6"/>
      <c r="C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5">
      <c r="A663" s="6"/>
      <c r="B663" s="6"/>
      <c r="C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5">
      <c r="A664" s="6"/>
      <c r="B664" s="6"/>
      <c r="C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5">
      <c r="A665" s="6"/>
      <c r="B665" s="6"/>
      <c r="C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5">
      <c r="A666" s="6"/>
      <c r="B666" s="6"/>
      <c r="C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5">
      <c r="A667" s="6"/>
      <c r="B667" s="6"/>
      <c r="C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5">
      <c r="A668" s="6"/>
      <c r="B668" s="6"/>
      <c r="C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5">
      <c r="A669" s="6"/>
      <c r="B669" s="6"/>
      <c r="C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5">
      <c r="A670" s="6"/>
      <c r="B670" s="6"/>
      <c r="C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5">
      <c r="A671" s="6"/>
      <c r="B671" s="6"/>
      <c r="C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5">
      <c r="A672" s="6"/>
      <c r="B672" s="6"/>
      <c r="C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5">
      <c r="A673" s="6"/>
      <c r="B673" s="6"/>
      <c r="C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5">
      <c r="A674" s="6"/>
      <c r="B674" s="6"/>
      <c r="C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5">
      <c r="A675" s="6"/>
      <c r="B675" s="6"/>
      <c r="C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5">
      <c r="A676" s="6"/>
      <c r="B676" s="6"/>
      <c r="C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5">
      <c r="A677" s="6"/>
      <c r="B677" s="6"/>
      <c r="C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5">
      <c r="A678" s="6"/>
      <c r="B678" s="6"/>
      <c r="C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5">
      <c r="A679" s="6"/>
      <c r="B679" s="6"/>
      <c r="C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5">
      <c r="A680" s="6"/>
      <c r="B680" s="6"/>
      <c r="C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5">
      <c r="A681" s="6"/>
      <c r="B681" s="6"/>
      <c r="C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5">
      <c r="A682" s="6"/>
      <c r="B682" s="6"/>
      <c r="C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5">
      <c r="A683" s="6"/>
      <c r="B683" s="6"/>
      <c r="C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5">
      <c r="A684" s="6"/>
      <c r="B684" s="6"/>
      <c r="C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5">
      <c r="A685" s="6"/>
      <c r="B685" s="6"/>
      <c r="C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5">
      <c r="A686" s="6"/>
      <c r="B686" s="6"/>
      <c r="C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5">
      <c r="A687" s="6"/>
      <c r="B687" s="6"/>
      <c r="C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5">
      <c r="A688" s="6"/>
      <c r="B688" s="6"/>
      <c r="C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5">
      <c r="A689" s="6"/>
      <c r="B689" s="6"/>
      <c r="C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5">
      <c r="A690" s="6"/>
      <c r="B690" s="6"/>
      <c r="C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5">
      <c r="A691" s="6"/>
      <c r="B691" s="6"/>
      <c r="C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5">
      <c r="A692" s="6"/>
      <c r="B692" s="6"/>
      <c r="C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5">
      <c r="A693" s="6"/>
      <c r="B693" s="6"/>
      <c r="C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5">
      <c r="A694" s="6"/>
      <c r="B694" s="6"/>
      <c r="C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5">
      <c r="A695" s="6"/>
      <c r="B695" s="6"/>
      <c r="C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5">
      <c r="A696" s="6"/>
      <c r="B696" s="6"/>
      <c r="C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5">
      <c r="A697" s="6"/>
      <c r="B697" s="6"/>
      <c r="C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5">
      <c r="A698" s="6"/>
      <c r="B698" s="6"/>
      <c r="C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5">
      <c r="A699" s="6"/>
      <c r="B699" s="6"/>
      <c r="C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5">
      <c r="A700" s="6"/>
      <c r="B700" s="6"/>
      <c r="C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5">
      <c r="A701" s="6"/>
      <c r="B701" s="6"/>
      <c r="C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5">
      <c r="A702" s="6"/>
      <c r="B702" s="6"/>
      <c r="C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5">
      <c r="A703" s="6"/>
      <c r="B703" s="6"/>
      <c r="C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5">
      <c r="A704" s="6"/>
      <c r="B704" s="6"/>
      <c r="C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5">
      <c r="A705" s="6"/>
      <c r="B705" s="6"/>
      <c r="C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5">
      <c r="A706" s="6"/>
      <c r="B706" s="6"/>
      <c r="C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5">
      <c r="A707" s="6"/>
      <c r="B707" s="6"/>
      <c r="C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5">
      <c r="A708" s="6"/>
      <c r="B708" s="6"/>
      <c r="C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5">
      <c r="A709" s="6"/>
      <c r="B709" s="6"/>
      <c r="C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5">
      <c r="A710" s="6"/>
      <c r="B710" s="6"/>
      <c r="C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5">
      <c r="A711" s="6"/>
      <c r="B711" s="6"/>
      <c r="C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5">
      <c r="A712" s="6"/>
      <c r="B712" s="6"/>
      <c r="C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5">
      <c r="A713" s="6"/>
      <c r="B713" s="6"/>
      <c r="C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5">
      <c r="A714" s="6"/>
      <c r="B714" s="6"/>
      <c r="C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5">
      <c r="A715" s="6"/>
      <c r="B715" s="6"/>
      <c r="C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5">
      <c r="A716" s="6"/>
      <c r="B716" s="6"/>
      <c r="C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5">
      <c r="A717" s="6"/>
      <c r="B717" s="6"/>
      <c r="C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5">
      <c r="A718" s="6"/>
      <c r="B718" s="6"/>
      <c r="C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5">
      <c r="A719" s="6"/>
      <c r="B719" s="6"/>
      <c r="C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5">
      <c r="A720" s="6"/>
      <c r="B720" s="6"/>
      <c r="C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5">
      <c r="A721" s="6"/>
      <c r="B721" s="6"/>
      <c r="C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5">
      <c r="A722" s="6"/>
      <c r="B722" s="6"/>
      <c r="C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5">
      <c r="A723" s="6"/>
      <c r="B723" s="6"/>
      <c r="C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5">
      <c r="A724" s="6"/>
      <c r="B724" s="6"/>
      <c r="C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5">
      <c r="A725" s="6"/>
      <c r="B725" s="6"/>
      <c r="C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5">
      <c r="A726" s="6"/>
      <c r="B726" s="6"/>
      <c r="C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5">
      <c r="A727" s="6"/>
      <c r="B727" s="6"/>
      <c r="C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5">
      <c r="A728" s="6"/>
      <c r="B728" s="6"/>
      <c r="C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5">
      <c r="A729" s="6"/>
      <c r="B729" s="6"/>
      <c r="C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5">
      <c r="A730" s="6"/>
      <c r="B730" s="6"/>
      <c r="C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5">
      <c r="A731" s="6"/>
      <c r="B731" s="6"/>
      <c r="C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5">
      <c r="A732" s="6"/>
      <c r="B732" s="6"/>
      <c r="C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5">
      <c r="A733" s="6"/>
      <c r="B733" s="6"/>
      <c r="C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5">
      <c r="A734" s="6"/>
      <c r="B734" s="6"/>
      <c r="C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5">
      <c r="A735" s="6"/>
      <c r="B735" s="6"/>
      <c r="C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5">
      <c r="A736" s="6"/>
      <c r="B736" s="6"/>
      <c r="C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5">
      <c r="A737" s="6"/>
      <c r="B737" s="6"/>
      <c r="C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5">
      <c r="A738" s="6"/>
      <c r="B738" s="6"/>
      <c r="C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5">
      <c r="A739" s="6"/>
      <c r="B739" s="6"/>
      <c r="C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5">
      <c r="A740" s="6"/>
      <c r="B740" s="6"/>
      <c r="C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5">
      <c r="A741" s="6"/>
      <c r="B741" s="6"/>
      <c r="C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5">
      <c r="A742" s="6"/>
      <c r="B742" s="6"/>
      <c r="C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5">
      <c r="A743" s="6"/>
      <c r="B743" s="6"/>
      <c r="C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5">
      <c r="A744" s="6"/>
      <c r="B744" s="6"/>
      <c r="C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5">
      <c r="A745" s="6"/>
      <c r="B745" s="6"/>
      <c r="C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5">
      <c r="A746" s="6"/>
      <c r="B746" s="6"/>
      <c r="C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5">
      <c r="A747" s="6"/>
      <c r="B747" s="6"/>
      <c r="C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5">
      <c r="A748" s="6"/>
      <c r="B748" s="6"/>
      <c r="C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5">
      <c r="A749" s="6"/>
      <c r="B749" s="6"/>
      <c r="C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5">
      <c r="A750" s="6"/>
      <c r="B750" s="6"/>
      <c r="C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5">
      <c r="A751" s="6"/>
      <c r="B751" s="6"/>
      <c r="C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5">
      <c r="A752" s="6"/>
      <c r="B752" s="6"/>
      <c r="C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5">
      <c r="A753" s="6"/>
      <c r="B753" s="6"/>
      <c r="C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5">
      <c r="A754" s="6"/>
      <c r="B754" s="6"/>
      <c r="C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5">
      <c r="A755" s="6"/>
      <c r="B755" s="6"/>
      <c r="C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5">
      <c r="A756" s="6"/>
      <c r="B756" s="6"/>
      <c r="C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5">
      <c r="A757" s="6"/>
      <c r="B757" s="6"/>
      <c r="C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5">
      <c r="A758" s="6"/>
      <c r="B758" s="6"/>
      <c r="C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5">
      <c r="A759" s="6"/>
      <c r="B759" s="6"/>
      <c r="C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5">
      <c r="A760" s="6"/>
      <c r="B760" s="6"/>
      <c r="C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5">
      <c r="A761" s="6"/>
      <c r="B761" s="6"/>
      <c r="C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5">
      <c r="A762" s="6"/>
      <c r="B762" s="6"/>
      <c r="C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5">
      <c r="A763" s="6"/>
      <c r="B763" s="6"/>
      <c r="C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5">
      <c r="A764" s="6"/>
      <c r="B764" s="6"/>
      <c r="C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5">
      <c r="A765" s="6"/>
      <c r="B765" s="6"/>
      <c r="C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5">
      <c r="A766" s="6"/>
      <c r="B766" s="6"/>
      <c r="C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5">
      <c r="A767" s="6"/>
      <c r="B767" s="6"/>
      <c r="C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5">
      <c r="A768" s="6"/>
      <c r="B768" s="6"/>
      <c r="C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5">
      <c r="A769" s="6"/>
      <c r="B769" s="6"/>
      <c r="C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5">
      <c r="A770" s="6"/>
      <c r="B770" s="6"/>
      <c r="C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5">
      <c r="A771" s="6"/>
      <c r="B771" s="6"/>
      <c r="C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5">
      <c r="A772" s="6"/>
      <c r="B772" s="6"/>
      <c r="C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5">
      <c r="A773" s="6"/>
      <c r="B773" s="6"/>
      <c r="C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5">
      <c r="A774" s="6"/>
      <c r="B774" s="6"/>
      <c r="C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5">
      <c r="A775" s="6"/>
      <c r="B775" s="6"/>
      <c r="C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5">
      <c r="A776" s="6"/>
      <c r="B776" s="6"/>
      <c r="C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5">
      <c r="A777" s="6"/>
      <c r="B777" s="6"/>
      <c r="C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5">
      <c r="A778" s="6"/>
      <c r="B778" s="6"/>
      <c r="C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5">
      <c r="A779" s="6"/>
      <c r="B779" s="6"/>
      <c r="C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5">
      <c r="A780" s="6"/>
      <c r="B780" s="6"/>
      <c r="C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5">
      <c r="A781" s="6"/>
      <c r="B781" s="6"/>
      <c r="C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5">
      <c r="A782" s="6"/>
      <c r="B782" s="6"/>
      <c r="C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5">
      <c r="A783" s="6"/>
      <c r="B783" s="6"/>
      <c r="C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5">
      <c r="A784" s="6"/>
      <c r="B784" s="6"/>
      <c r="C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5">
      <c r="A785" s="6"/>
      <c r="B785" s="6"/>
      <c r="C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5">
      <c r="A786" s="6"/>
      <c r="B786" s="6"/>
      <c r="C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5">
      <c r="A787" s="6"/>
      <c r="B787" s="6"/>
      <c r="C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5">
      <c r="A788" s="6"/>
      <c r="B788" s="6"/>
      <c r="C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5">
      <c r="A789" s="6"/>
      <c r="B789" s="6"/>
      <c r="C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5">
      <c r="A790" s="6"/>
      <c r="B790" s="6"/>
      <c r="C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5">
      <c r="A791" s="6"/>
      <c r="B791" s="6"/>
      <c r="C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5">
      <c r="A792" s="6"/>
      <c r="B792" s="6"/>
      <c r="C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5">
      <c r="A793" s="6"/>
      <c r="B793" s="6"/>
      <c r="C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5">
      <c r="A794" s="6"/>
      <c r="B794" s="6"/>
      <c r="C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5">
      <c r="A795" s="6"/>
      <c r="B795" s="6"/>
      <c r="C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5">
      <c r="A796" s="6"/>
      <c r="B796" s="6"/>
      <c r="C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5">
      <c r="A797" s="6"/>
      <c r="B797" s="6"/>
      <c r="C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5">
      <c r="A798" s="6"/>
      <c r="B798" s="6"/>
      <c r="C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5">
      <c r="A799" s="6"/>
      <c r="B799" s="6"/>
      <c r="C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5">
      <c r="A800" s="6"/>
      <c r="B800" s="6"/>
      <c r="C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5">
      <c r="A801" s="6"/>
      <c r="B801" s="6"/>
      <c r="C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5">
      <c r="A802" s="6"/>
      <c r="B802" s="6"/>
      <c r="C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5">
      <c r="A803" s="6"/>
      <c r="B803" s="6"/>
      <c r="C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5">
      <c r="A804" s="6"/>
      <c r="B804" s="6"/>
      <c r="C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5">
      <c r="A805" s="6"/>
      <c r="B805" s="6"/>
      <c r="C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5">
      <c r="A806" s="6"/>
      <c r="B806" s="6"/>
      <c r="C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5">
      <c r="A807" s="6"/>
      <c r="B807" s="6"/>
      <c r="C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5">
      <c r="A808" s="6"/>
      <c r="B808" s="6"/>
      <c r="C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5">
      <c r="A809" s="6"/>
      <c r="B809" s="6"/>
      <c r="C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5">
      <c r="A810" s="6"/>
      <c r="B810" s="6"/>
      <c r="C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5">
      <c r="A811" s="6"/>
      <c r="B811" s="6"/>
      <c r="C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5">
      <c r="A812" s="6"/>
      <c r="B812" s="6"/>
      <c r="C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5">
      <c r="A813" s="6"/>
      <c r="B813" s="6"/>
      <c r="C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5">
      <c r="A814" s="6"/>
      <c r="B814" s="6"/>
      <c r="C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5">
      <c r="A815" s="6"/>
      <c r="B815" s="6"/>
      <c r="C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5">
      <c r="A816" s="6"/>
      <c r="B816" s="6"/>
      <c r="C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5">
      <c r="A817" s="6"/>
      <c r="B817" s="6"/>
      <c r="C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5">
      <c r="A818" s="6"/>
      <c r="B818" s="6"/>
      <c r="C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5">
      <c r="A819" s="6"/>
      <c r="B819" s="6"/>
      <c r="C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5">
      <c r="A820" s="6"/>
      <c r="B820" s="6"/>
      <c r="C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5">
      <c r="A821" s="6"/>
      <c r="B821" s="6"/>
      <c r="C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5">
      <c r="A822" s="6"/>
      <c r="B822" s="6"/>
      <c r="C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5">
      <c r="A823" s="6"/>
      <c r="B823" s="6"/>
      <c r="C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5">
      <c r="A824" s="6"/>
      <c r="B824" s="6"/>
      <c r="C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5">
      <c r="A825" s="6"/>
      <c r="B825" s="6"/>
      <c r="C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5">
      <c r="A826" s="6"/>
      <c r="B826" s="6"/>
      <c r="C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5">
      <c r="A827" s="6"/>
      <c r="B827" s="6"/>
      <c r="C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5">
      <c r="A828" s="6"/>
      <c r="B828" s="6"/>
      <c r="C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5">
      <c r="A829" s="6"/>
      <c r="B829" s="6"/>
      <c r="C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5">
      <c r="A830" s="6"/>
      <c r="B830" s="6"/>
      <c r="C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5">
      <c r="A831" s="6"/>
      <c r="B831" s="6"/>
      <c r="C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5">
      <c r="A832" s="6"/>
      <c r="B832" s="6"/>
      <c r="C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5">
      <c r="A833" s="6"/>
      <c r="B833" s="6"/>
      <c r="C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5">
      <c r="A834" s="6"/>
      <c r="B834" s="6"/>
      <c r="C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5">
      <c r="A835" s="6"/>
      <c r="B835" s="6"/>
      <c r="C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5">
      <c r="A836" s="6"/>
      <c r="B836" s="6"/>
      <c r="C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5">
      <c r="A837" s="6"/>
      <c r="B837" s="6"/>
      <c r="C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5">
      <c r="A838" s="6"/>
      <c r="B838" s="6"/>
      <c r="C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5">
      <c r="A839" s="6"/>
      <c r="B839" s="6"/>
      <c r="C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5">
      <c r="A840" s="6"/>
      <c r="B840" s="6"/>
      <c r="C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5">
      <c r="A841" s="6"/>
      <c r="B841" s="6"/>
      <c r="C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5">
      <c r="A842" s="6"/>
      <c r="B842" s="6"/>
      <c r="C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5">
      <c r="A843" s="6"/>
      <c r="B843" s="6"/>
      <c r="C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5">
      <c r="A844" s="6"/>
      <c r="B844" s="6"/>
      <c r="C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5">
      <c r="A845" s="6"/>
      <c r="B845" s="6"/>
      <c r="C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5">
      <c r="A846" s="6"/>
      <c r="B846" s="6"/>
      <c r="C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5">
      <c r="A847" s="6"/>
      <c r="B847" s="6"/>
      <c r="C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5">
      <c r="A848" s="6"/>
      <c r="B848" s="6"/>
      <c r="C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5">
      <c r="A849" s="6"/>
      <c r="B849" s="6"/>
      <c r="C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5">
      <c r="A850" s="6"/>
      <c r="B850" s="6"/>
      <c r="C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5">
      <c r="A851" s="6"/>
      <c r="B851" s="6"/>
      <c r="C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5">
      <c r="A852" s="6"/>
      <c r="B852" s="6"/>
      <c r="C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5">
      <c r="A853" s="6"/>
      <c r="B853" s="6"/>
      <c r="C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5">
      <c r="A854" s="6"/>
      <c r="B854" s="6"/>
      <c r="C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5">
      <c r="A855" s="6"/>
      <c r="B855" s="6"/>
      <c r="C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5">
      <c r="A856" s="6"/>
      <c r="B856" s="6"/>
      <c r="C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5">
      <c r="A857" s="6"/>
      <c r="B857" s="6"/>
      <c r="C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5">
      <c r="A858" s="6"/>
      <c r="B858" s="6"/>
      <c r="C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5">
      <c r="A859" s="6"/>
      <c r="B859" s="6"/>
      <c r="C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5">
      <c r="A860" s="6"/>
      <c r="B860" s="6"/>
      <c r="C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5">
      <c r="A861" s="6"/>
      <c r="B861" s="6"/>
      <c r="C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5">
      <c r="A862" s="6"/>
      <c r="B862" s="6"/>
      <c r="C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5">
      <c r="A863" s="6"/>
      <c r="B863" s="6"/>
      <c r="C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5">
      <c r="A864" s="6"/>
      <c r="B864" s="6"/>
      <c r="C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5">
      <c r="A865" s="6"/>
      <c r="B865" s="6"/>
      <c r="C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5">
      <c r="A866" s="6"/>
      <c r="B866" s="6"/>
      <c r="C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5">
      <c r="A867" s="6"/>
      <c r="B867" s="6"/>
      <c r="C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5">
      <c r="A868" s="6"/>
      <c r="B868" s="6"/>
      <c r="C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5">
      <c r="A869" s="6"/>
      <c r="B869" s="6"/>
      <c r="C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5">
      <c r="A870" s="6"/>
      <c r="B870" s="6"/>
      <c r="C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5">
      <c r="A871" s="6"/>
      <c r="B871" s="6"/>
      <c r="C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5">
      <c r="A872" s="6"/>
      <c r="B872" s="6"/>
      <c r="C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5">
      <c r="A873" s="6"/>
      <c r="B873" s="6"/>
      <c r="C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5">
      <c r="A874" s="6"/>
      <c r="B874" s="6"/>
      <c r="C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5">
      <c r="A875" s="6"/>
      <c r="B875" s="6"/>
      <c r="C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5">
      <c r="A876" s="6"/>
      <c r="B876" s="6"/>
      <c r="C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5">
      <c r="A877" s="6"/>
      <c r="B877" s="6"/>
      <c r="C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5">
      <c r="A878" s="6"/>
      <c r="B878" s="6"/>
      <c r="C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5">
      <c r="A879" s="6"/>
      <c r="B879" s="6"/>
      <c r="C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5">
      <c r="A880" s="6"/>
      <c r="B880" s="6"/>
      <c r="C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5">
      <c r="A881" s="6"/>
      <c r="B881" s="6"/>
      <c r="C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5">
      <c r="A882" s="6"/>
      <c r="B882" s="6"/>
      <c r="C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5">
      <c r="A883" s="6"/>
      <c r="B883" s="6"/>
      <c r="C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5">
      <c r="A884" s="6"/>
      <c r="B884" s="6"/>
      <c r="C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5">
      <c r="A885" s="6"/>
      <c r="B885" s="6"/>
      <c r="C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5">
      <c r="A886" s="6"/>
      <c r="B886" s="6"/>
      <c r="C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5">
      <c r="A887" s="6"/>
      <c r="B887" s="6"/>
      <c r="C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5">
      <c r="A888" s="6"/>
      <c r="B888" s="6"/>
      <c r="C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5">
      <c r="A889" s="6"/>
      <c r="B889" s="6"/>
      <c r="C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5">
      <c r="A890" s="6"/>
      <c r="B890" s="6"/>
      <c r="C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5">
      <c r="A891" s="6"/>
      <c r="B891" s="6"/>
      <c r="C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5">
      <c r="A892" s="6"/>
      <c r="B892" s="6"/>
      <c r="C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5">
      <c r="A893" s="6"/>
      <c r="B893" s="6"/>
      <c r="C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5">
      <c r="A894" s="6"/>
      <c r="B894" s="6"/>
      <c r="C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5">
      <c r="A895" s="6"/>
      <c r="B895" s="6"/>
      <c r="C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5">
      <c r="A896" s="6"/>
      <c r="B896" s="6"/>
      <c r="C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5">
      <c r="A897" s="6"/>
      <c r="B897" s="6"/>
      <c r="C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5">
      <c r="A898" s="6"/>
      <c r="B898" s="6"/>
      <c r="C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5">
      <c r="A899" s="6"/>
      <c r="B899" s="6"/>
      <c r="C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5">
      <c r="A900" s="6"/>
      <c r="B900" s="6"/>
      <c r="C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5">
      <c r="A901" s="6"/>
      <c r="B901" s="6"/>
      <c r="C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5">
      <c r="A902" s="6"/>
      <c r="B902" s="6"/>
      <c r="C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5">
      <c r="A903" s="6"/>
      <c r="B903" s="6"/>
      <c r="C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5">
      <c r="A904" s="6"/>
      <c r="B904" s="6"/>
      <c r="C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5">
      <c r="A905" s="6"/>
      <c r="B905" s="6"/>
      <c r="C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5">
      <c r="A906" s="6"/>
      <c r="B906" s="6"/>
      <c r="C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5">
      <c r="A907" s="6"/>
      <c r="B907" s="6"/>
      <c r="C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5">
      <c r="A908" s="6"/>
      <c r="B908" s="6"/>
      <c r="C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5">
      <c r="A909" s="6"/>
      <c r="B909" s="6"/>
      <c r="C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5">
      <c r="A910" s="6"/>
      <c r="B910" s="6"/>
      <c r="C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5">
      <c r="A911" s="6"/>
      <c r="B911" s="6"/>
      <c r="C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5">
      <c r="A912" s="6"/>
      <c r="B912" s="6"/>
      <c r="C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5">
      <c r="A913" s="6"/>
      <c r="B913" s="6"/>
      <c r="C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5">
      <c r="A914" s="6"/>
      <c r="B914" s="6"/>
      <c r="C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5">
      <c r="A915" s="6"/>
      <c r="B915" s="6"/>
      <c r="C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5">
      <c r="A916" s="6"/>
      <c r="B916" s="6"/>
      <c r="C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5">
      <c r="A917" s="6"/>
      <c r="B917" s="6"/>
      <c r="C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5">
      <c r="A918" s="6"/>
      <c r="B918" s="6"/>
      <c r="C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5">
      <c r="A919" s="6"/>
      <c r="B919" s="6"/>
      <c r="C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5">
      <c r="A920" s="6"/>
      <c r="B920" s="6"/>
      <c r="C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5">
      <c r="A921" s="6"/>
      <c r="B921" s="6"/>
      <c r="C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5">
      <c r="A922" s="6"/>
      <c r="B922" s="6"/>
      <c r="C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5">
      <c r="A923" s="6"/>
      <c r="B923" s="6"/>
      <c r="C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5">
      <c r="A924" s="6"/>
      <c r="B924" s="6"/>
      <c r="C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5">
      <c r="A925" s="6"/>
      <c r="B925" s="6"/>
      <c r="C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5">
      <c r="A926" s="6"/>
      <c r="B926" s="6"/>
      <c r="C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5">
      <c r="A927" s="6"/>
      <c r="B927" s="6"/>
      <c r="C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5">
      <c r="A928" s="6"/>
      <c r="B928" s="6"/>
      <c r="C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5">
      <c r="A929" s="6"/>
      <c r="B929" s="6"/>
      <c r="C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5">
      <c r="A930" s="6"/>
      <c r="B930" s="6"/>
      <c r="C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5">
      <c r="A931" s="6"/>
      <c r="B931" s="6"/>
      <c r="C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5">
      <c r="A932" s="6"/>
      <c r="B932" s="6"/>
      <c r="C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5">
      <c r="A933" s="6"/>
      <c r="B933" s="6"/>
      <c r="C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5">
      <c r="A934" s="6"/>
      <c r="B934" s="6"/>
      <c r="C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5">
      <c r="A935" s="6"/>
      <c r="B935" s="6"/>
      <c r="C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5">
      <c r="A936" s="6"/>
      <c r="B936" s="6"/>
      <c r="C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5">
      <c r="A937" s="6"/>
      <c r="B937" s="6"/>
      <c r="C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5">
      <c r="A938" s="6"/>
      <c r="B938" s="6"/>
      <c r="C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5">
      <c r="A939" s="6"/>
      <c r="B939" s="6"/>
      <c r="C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5">
      <c r="A940" s="6"/>
      <c r="B940" s="6"/>
      <c r="C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5">
      <c r="A941" s="6"/>
      <c r="B941" s="6"/>
      <c r="C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5">
      <c r="A942" s="6"/>
      <c r="B942" s="6"/>
      <c r="C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5">
      <c r="A943" s="6"/>
      <c r="B943" s="6"/>
      <c r="C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5">
      <c r="A944" s="6"/>
      <c r="B944" s="6"/>
      <c r="C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5">
      <c r="A945" s="6"/>
      <c r="B945" s="6"/>
      <c r="C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5">
      <c r="A946" s="6"/>
      <c r="B946" s="6"/>
      <c r="C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5">
      <c r="A947" s="6"/>
      <c r="B947" s="6"/>
      <c r="C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5">
      <c r="A948" s="6"/>
      <c r="B948" s="6"/>
      <c r="C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5">
      <c r="A949" s="6"/>
      <c r="B949" s="6"/>
      <c r="C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5">
      <c r="A950" s="6"/>
      <c r="B950" s="6"/>
      <c r="C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5">
      <c r="A951" s="6"/>
      <c r="B951" s="6"/>
      <c r="C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5">
      <c r="A952" s="6"/>
      <c r="B952" s="6"/>
      <c r="C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5">
      <c r="A953" s="6"/>
      <c r="B953" s="6"/>
      <c r="C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5">
      <c r="A954" s="6"/>
      <c r="B954" s="6"/>
      <c r="C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5">
      <c r="A955" s="6"/>
      <c r="B955" s="6"/>
      <c r="C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5">
      <c r="A956" s="6"/>
      <c r="B956" s="6"/>
      <c r="C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5">
      <c r="A957" s="6"/>
      <c r="B957" s="6"/>
      <c r="C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5">
      <c r="A958" s="6"/>
      <c r="B958" s="6"/>
      <c r="C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5">
      <c r="A959" s="6"/>
      <c r="B959" s="6"/>
      <c r="C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5">
      <c r="A960" s="6"/>
      <c r="B960" s="6"/>
      <c r="C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5">
      <c r="A961" s="6"/>
      <c r="B961" s="6"/>
      <c r="C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5">
      <c r="A962" s="6"/>
      <c r="B962" s="6"/>
      <c r="C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5">
      <c r="A963" s="6"/>
      <c r="B963" s="6"/>
      <c r="C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5">
      <c r="A964" s="6"/>
      <c r="B964" s="6"/>
      <c r="C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5">
      <c r="A965" s="6"/>
      <c r="B965" s="6"/>
      <c r="C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5">
      <c r="A966" s="6"/>
      <c r="B966" s="6"/>
      <c r="C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5">
      <c r="A967" s="6"/>
      <c r="B967" s="6"/>
      <c r="C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5">
      <c r="A968" s="6"/>
      <c r="B968" s="6"/>
      <c r="C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5">
      <c r="A969" s="6"/>
      <c r="B969" s="6"/>
      <c r="C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5">
      <c r="A970" s="6"/>
      <c r="B970" s="6"/>
      <c r="C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5">
      <c r="A971" s="6"/>
      <c r="B971" s="6"/>
      <c r="C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5">
      <c r="A972" s="6"/>
      <c r="B972" s="6"/>
      <c r="C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5">
      <c r="A973" s="6"/>
      <c r="B973" s="6"/>
      <c r="C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5">
      <c r="A974" s="6"/>
      <c r="B974" s="6"/>
      <c r="C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5">
      <c r="A975" s="6"/>
      <c r="B975" s="6"/>
      <c r="C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5">
      <c r="A976" s="6"/>
      <c r="B976" s="6"/>
      <c r="C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</sheetData>
  <conditionalFormatting sqref="C1 C5:C85 C87:C1048576">
    <cfRule type="cellIs" dxfId="19" priority="4" operator="equal">
      <formula>$C$42</formula>
    </cfRule>
    <cfRule type="cellIs" dxfId="18" priority="5" operator="equal">
      <formula>$C$42</formula>
    </cfRule>
    <cfRule type="cellIs" dxfId="17" priority="6" operator="equal">
      <formula>$C$36</formula>
    </cfRule>
    <cfRule type="cellIs" dxfId="16" priority="7" operator="equal">
      <formula>$C$29</formula>
    </cfRule>
    <cfRule type="cellIs" dxfId="15" priority="8" operator="equal">
      <formula>$C$48</formula>
    </cfRule>
    <cfRule type="cellIs" dxfId="14" priority="9" operator="equal">
      <formula>$C$50</formula>
    </cfRule>
    <cfRule type="cellIs" dxfId="13" priority="10" operator="equal">
      <formula>$C$55</formula>
    </cfRule>
    <cfRule type="cellIs" dxfId="12" priority="11" operator="equal">
      <formula>$C$69</formula>
    </cfRule>
    <cfRule type="cellIs" dxfId="11" priority="12" operator="equal">
      <formula>$C$28</formula>
    </cfRule>
    <cfRule type="cellIs" dxfId="10" priority="13" operator="equal">
      <formula>$C$25</formula>
    </cfRule>
    <cfRule type="cellIs" dxfId="9" priority="14" operator="equal">
      <formula>$C$21</formula>
    </cfRule>
    <cfRule type="cellIs" dxfId="8" priority="15" operator="equal">
      <formula>$C$9</formula>
    </cfRule>
    <cfRule type="cellIs" dxfId="7" priority="16" operator="equal">
      <formula>$C$5</formula>
    </cfRule>
    <cfRule type="cellIs" dxfId="6" priority="17" operator="equal">
      <formula>$C$7</formula>
    </cfRule>
    <cfRule type="cellIs" dxfId="5" priority="18" operator="equal">
      <formula>$C$2</formula>
    </cfRule>
    <cfRule type="cellIs" dxfId="4" priority="19" operator="equal">
      <formula>"47k"</formula>
    </cfRule>
    <cfRule type="containsText" dxfId="3" priority="20" operator="containsText" text="10k">
      <formula>NOT(ISERROR(SEARCH("10k",C1)))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L11 I12:K12 I4:J4 N4 I13:L65 I67:L80 I66:K66 I2:L3 N7">
    <cfRule type="colorScale" priority="21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ntainsBlanks" dxfId="2" priority="2">
      <formula>LEN(TRIM(K1))=0</formula>
    </cfRule>
  </conditionalFormatting>
  <conditionalFormatting sqref="L1:L3 L5:L65 N7 L67:L1048576">
    <cfRule type="containsBlanks" dxfId="1" priority="3">
      <formula>LEN(TRIM(L1))=0</formula>
    </cfRule>
  </conditionalFormatting>
  <hyperlinks>
    <hyperlink ref="J2" r:id="rId1" xr:uid="{015D9353-D785-4C6B-86D5-12640FC00CB0}"/>
    <hyperlink ref="J3" r:id="rId2" xr:uid="{CA020CAF-18A0-42A5-823F-39FC0B786CAE}"/>
    <hyperlink ref="J4" r:id="rId3" xr:uid="{DA8CDB41-D9D6-439E-B7D0-A407381C19C3}"/>
    <hyperlink ref="J5" r:id="rId4" xr:uid="{4138EA24-738C-475F-96D7-951E941FB027}"/>
    <hyperlink ref="J6" r:id="rId5" xr:uid="{A23C419B-FFD3-4FAF-A188-292A5BAE46C5}"/>
    <hyperlink ref="J7" r:id="rId6" xr:uid="{76954FD9-BFB2-4D3B-9B49-5C970E5EF2D7}"/>
    <hyperlink ref="J8" r:id="rId7" xr:uid="{0A17F9CB-8076-4A37-9EB6-F3EEE756886F}"/>
    <hyperlink ref="J9" r:id="rId8" xr:uid="{934BD186-D8AE-438E-A2BF-5EBD514F0CBD}"/>
    <hyperlink ref="J10" r:id="rId9" xr:uid="{FC7C34F0-AB07-4C6A-89E3-A48CF254B856}"/>
    <hyperlink ref="J11" r:id="rId10" xr:uid="{2FD2E55E-D6A0-446E-9183-F6682C171CB7}"/>
    <hyperlink ref="J12" r:id="rId11" xr:uid="{CB2D3147-5FFF-4923-A0AE-17EBC3C6EC29}"/>
    <hyperlink ref="J13" r:id="rId12" xr:uid="{50088740-301F-4045-89D8-63B58195F389}"/>
    <hyperlink ref="J14" r:id="rId13" xr:uid="{68AD4EF9-0052-45BB-B9D1-C8C03E642806}"/>
    <hyperlink ref="J15" r:id="rId14" xr:uid="{137EAB21-140B-49F8-A6C8-D5F89281199B}"/>
    <hyperlink ref="J16" r:id="rId15" xr:uid="{D7765DCC-6526-4920-A92A-FC4325E1786B}"/>
    <hyperlink ref="J17" r:id="rId16" xr:uid="{4697B794-E481-4746-AF7C-2C921FA754BC}"/>
    <hyperlink ref="J18" r:id="rId17" xr:uid="{68565447-9C40-4286-B1DC-5D0EFA67BC74}"/>
    <hyperlink ref="J19" r:id="rId18" xr:uid="{5EFAC9F5-FAD1-4B7C-B8D4-2D24D52E7154}"/>
    <hyperlink ref="J21" r:id="rId19" xr:uid="{74102B9B-02F1-48AF-9A06-0CFC8349816C}"/>
    <hyperlink ref="J22" r:id="rId20" xr:uid="{9F489867-BC56-4D2C-B38B-B2107C877B9E}"/>
    <hyperlink ref="J23" r:id="rId21" xr:uid="{CD7784FB-5238-490A-B270-51399DB5B13B}"/>
    <hyperlink ref="J24" r:id="rId22" xr:uid="{7A38BA42-20ED-4927-8030-181856043157}"/>
    <hyperlink ref="J25" r:id="rId23" xr:uid="{23D7E99F-C5A8-4CA9-BC70-D421DF320433}"/>
    <hyperlink ref="J26" r:id="rId24" xr:uid="{286A69AD-D05E-431E-B768-7313ACBFED47}"/>
    <hyperlink ref="J27" r:id="rId25" xr:uid="{84654F88-A85A-4F33-B519-C891322CCD2C}"/>
    <hyperlink ref="J28" r:id="rId26" xr:uid="{22BDF535-53B8-4EC7-BB06-1BD09824756C}"/>
    <hyperlink ref="J29" r:id="rId27" xr:uid="{E528078A-9058-44A1-928A-F61EA3BCCA96}"/>
    <hyperlink ref="J30" r:id="rId28" xr:uid="{2BC454E2-048A-4732-B43A-2AA9D121C788}"/>
    <hyperlink ref="J31" r:id="rId29" xr:uid="{063F5FF5-A11A-4CB7-B4D2-24446CBE4071}"/>
    <hyperlink ref="J32" r:id="rId30" xr:uid="{D5172CF0-2B33-4881-908F-ABD2B763AC66}"/>
    <hyperlink ref="J33" r:id="rId31" xr:uid="{3C72BBD6-EF71-4D94-B500-17089BC3CB1C}"/>
    <hyperlink ref="J34" r:id="rId32" xr:uid="{793AFB3C-A91A-421F-B1B3-5AD1522D6E03}"/>
    <hyperlink ref="J35" r:id="rId33" xr:uid="{09EDEA6D-0E31-4FFD-A2F4-BDC07B316F56}"/>
    <hyperlink ref="J36" r:id="rId34" xr:uid="{EB50986D-7ECE-4372-BAAF-F773B43E99E3}"/>
    <hyperlink ref="J37" r:id="rId35" xr:uid="{B49A6844-F7F3-4012-BCC5-DD7C7EDDF398}"/>
    <hyperlink ref="J38" r:id="rId36" xr:uid="{4318B291-881F-4955-874A-14D5AB988D2A}"/>
    <hyperlink ref="J39" r:id="rId37" xr:uid="{F2FBA8DD-654E-45FB-8CCC-3FE1A23E35C5}"/>
    <hyperlink ref="J40" r:id="rId38" xr:uid="{2E6FBA75-FA6C-47BB-BFAF-FC48A0A3410E}"/>
    <hyperlink ref="J41" r:id="rId39" xr:uid="{CE614A19-67B9-43ED-BC7E-390E4DA72C72}"/>
    <hyperlink ref="J42" r:id="rId40" xr:uid="{3BDB545F-6968-465A-8D4F-C2B934FBAFD3}"/>
    <hyperlink ref="J43" r:id="rId41" xr:uid="{1D3E7492-B9E2-4995-8FC7-22C5C636F007}"/>
    <hyperlink ref="J44" r:id="rId42" xr:uid="{5261EA8C-1030-4ADC-BD96-B96482D23689}"/>
    <hyperlink ref="J45" r:id="rId43" xr:uid="{DE7CEFCC-7118-479B-8036-ECD3B9D2BF78}"/>
    <hyperlink ref="J46" r:id="rId44" xr:uid="{51083521-98ED-48F8-A808-DA3536B52C4F}"/>
    <hyperlink ref="J47" r:id="rId45" xr:uid="{662132D3-01F7-40DC-A9F5-88B2431F9BDE}"/>
    <hyperlink ref="J48" r:id="rId46" xr:uid="{50DCBFE3-EF8F-40A4-8450-EA9A9E66156F}"/>
    <hyperlink ref="J49" r:id="rId47" xr:uid="{6D0B32EF-E3F4-4C30-9F13-0A87C4ECDA1F}"/>
    <hyperlink ref="J50" r:id="rId48" xr:uid="{ABDEFAA2-B142-44A7-AB30-D0A36F1BDF06}"/>
    <hyperlink ref="J51" r:id="rId49" xr:uid="{02571CDD-40E3-41BD-A3A9-0BA4E600D93A}"/>
    <hyperlink ref="J52" r:id="rId50" xr:uid="{B529678C-2722-4D29-811C-8311BD47AEB9}"/>
    <hyperlink ref="J53" r:id="rId51" xr:uid="{0519D7EB-7BCE-46F0-A06C-8B7EBDC8A049}"/>
    <hyperlink ref="J54" r:id="rId52" xr:uid="{4D0D650D-4DF2-4A8F-874F-8892F5CB3033}"/>
    <hyperlink ref="J55" r:id="rId53" xr:uid="{581B8BDB-5674-420A-9FCE-32A362DABAC0}"/>
    <hyperlink ref="J56" r:id="rId54" xr:uid="{CDD3BEFC-2221-4017-9A4F-99B9E8BDD9CF}"/>
    <hyperlink ref="J57" r:id="rId55" xr:uid="{A895F3AE-63A2-4AFA-AC1B-B1AD86F5E234}"/>
    <hyperlink ref="J58" r:id="rId56" xr:uid="{E31692A5-8B0A-403F-A723-9AE9A58A4986}"/>
    <hyperlink ref="J59" r:id="rId57" xr:uid="{23854942-C13D-4B06-B49C-108AF7D1379E}"/>
    <hyperlink ref="J60" r:id="rId58" xr:uid="{224938E7-1CF0-49FC-9698-1BF1F0555679}"/>
    <hyperlink ref="J61" r:id="rId59" xr:uid="{49FAA2D6-C1C5-45BD-95FB-886A6A2BE1A6}"/>
    <hyperlink ref="J62" r:id="rId60" xr:uid="{C1D7D7F9-B467-4CBC-9F0D-E4B005C8FDA0}"/>
    <hyperlink ref="J63" r:id="rId61" xr:uid="{D21586E3-8103-4569-917C-4BAC9DDFFC99}"/>
    <hyperlink ref="J64" r:id="rId62" xr:uid="{FABF2F32-9FEB-451E-807B-94F069897C93}"/>
    <hyperlink ref="J65" r:id="rId63" xr:uid="{209C3E3D-0E11-46C9-8324-415104926B73}"/>
    <hyperlink ref="J66" r:id="rId64" xr:uid="{9B9526BB-BF81-4A2F-9B8A-7D67ECF801EC}"/>
    <hyperlink ref="J67" r:id="rId65" xr:uid="{8A1D452A-4F76-4EAB-8323-F5BDC4D4FD9E}"/>
    <hyperlink ref="J68" r:id="rId66" xr:uid="{DA0B17C4-8342-4C4F-AAFB-DE317656D3BA}"/>
    <hyperlink ref="J69" r:id="rId67" xr:uid="{C7CF585F-38BA-4626-AED7-002CAF7B0FF6}"/>
    <hyperlink ref="J71" r:id="rId68" xr:uid="{28C5AFCA-FE76-42A2-9CBB-4F97CB969CA5}"/>
    <hyperlink ref="J72" r:id="rId69" xr:uid="{72B95F3E-D775-44F8-A00B-E8D71A158212}"/>
    <hyperlink ref="J73" r:id="rId70" xr:uid="{C79A6C95-EE59-451A-B955-2761344221D5}"/>
    <hyperlink ref="J74" r:id="rId71" xr:uid="{55797F5E-03C1-4EF3-8AA0-D9CC557DC2B2}"/>
    <hyperlink ref="J75" r:id="rId72" xr:uid="{42946CC1-74CC-49BD-9976-D002BF284026}"/>
    <hyperlink ref="J76" r:id="rId73" xr:uid="{B7FACE82-6592-4D61-8026-CE215EAE3C03}"/>
    <hyperlink ref="J77" r:id="rId74" xr:uid="{ED69FABB-D016-4B88-869E-23834265D1E6}"/>
    <hyperlink ref="J78" r:id="rId75" xr:uid="{2B4D4F7E-48D2-43A7-B34E-95265E61C332}"/>
    <hyperlink ref="J79" r:id="rId76" xr:uid="{C477814B-512D-4C16-AB54-322CBDECB60C}"/>
    <hyperlink ref="J80" r:id="rId77" xr:uid="{4C2B6CB7-1D43-4DBA-8754-F3469720CA9E}"/>
  </hyperlinks>
  <pageMargins left="0.7" right="0.7" top="0.75" bottom="0.75" header="0" footer="0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FC19-CF47-4916-B7E8-0C5FB51560D8}">
  <dimension ref="A1:P912"/>
  <sheetViews>
    <sheetView tabSelected="1" zoomScaleNormal="100" workbookViewId="0">
      <selection activeCell="G5" sqref="G5"/>
    </sheetView>
  </sheetViews>
  <sheetFormatPr defaultColWidth="12.58203125" defaultRowHeight="15" customHeight="1" x14ac:dyDescent="0.3"/>
  <cols>
    <col min="1" max="1" width="19.33203125" customWidth="1"/>
    <col min="2" max="2" width="20.25" customWidth="1"/>
    <col min="3" max="3" width="15.58203125" customWidth="1"/>
    <col min="5" max="5" width="3.08203125" hidden="1" customWidth="1"/>
    <col min="6" max="6" width="15.9140625" customWidth="1"/>
    <col min="7" max="7" width="14.75" customWidth="1"/>
    <col min="8" max="8" width="9" customWidth="1"/>
    <col min="9" max="16" width="18.5" customWidth="1"/>
  </cols>
  <sheetData>
    <row r="1" spans="1:16" ht="29.25" customHeight="1" x14ac:dyDescent="0.35">
      <c r="A1" s="38" t="s">
        <v>0</v>
      </c>
      <c r="B1" s="38" t="s">
        <v>1</v>
      </c>
      <c r="C1" s="38" t="s">
        <v>2</v>
      </c>
      <c r="D1" s="3"/>
      <c r="E1" s="3"/>
      <c r="F1" s="38" t="s">
        <v>3</v>
      </c>
      <c r="G1" s="39">
        <v>1</v>
      </c>
      <c r="H1" s="37" t="s">
        <v>218</v>
      </c>
      <c r="I1" s="6"/>
      <c r="J1" s="6"/>
      <c r="K1" s="6"/>
      <c r="L1" s="6"/>
      <c r="M1" s="6"/>
      <c r="N1" s="6"/>
      <c r="O1" s="6"/>
      <c r="P1" s="6"/>
    </row>
    <row r="2" spans="1:16" ht="14.25" customHeight="1" x14ac:dyDescent="0.35">
      <c r="A2" s="37" t="s">
        <v>219</v>
      </c>
      <c r="B2" s="37" t="s">
        <v>12</v>
      </c>
      <c r="C2" s="58" t="s">
        <v>23</v>
      </c>
      <c r="D2" s="3">
        <v>2</v>
      </c>
      <c r="E2" s="9">
        <f>COUNTIFS($C$2:$C$17,#REF!)</f>
        <v>0</v>
      </c>
      <c r="F2" s="16" t="s">
        <v>23</v>
      </c>
      <c r="G2" s="37">
        <v>14.4</v>
      </c>
      <c r="H2" s="3">
        <f>G2*D2</f>
        <v>28.8</v>
      </c>
      <c r="I2" s="28"/>
      <c r="J2" s="6"/>
      <c r="K2" s="6"/>
      <c r="L2" s="6"/>
      <c r="M2" s="6"/>
      <c r="N2" s="6"/>
      <c r="O2" s="6"/>
      <c r="P2" s="6"/>
    </row>
    <row r="3" spans="1:16" ht="14.25" customHeight="1" x14ac:dyDescent="0.35">
      <c r="A3" s="16" t="s">
        <v>223</v>
      </c>
      <c r="B3" s="37" t="s">
        <v>33</v>
      </c>
      <c r="C3" s="59" t="s">
        <v>34</v>
      </c>
      <c r="D3" s="3">
        <v>5</v>
      </c>
      <c r="E3" s="9">
        <f t="shared" ref="E3:E17" si="0">COUNTIFS($C$2:$C$17,C3)</f>
        <v>1</v>
      </c>
      <c r="F3" s="37" t="s">
        <v>35</v>
      </c>
      <c r="G3" s="37">
        <v>0.96</v>
      </c>
      <c r="H3" s="3">
        <f t="shared" ref="H3:H17" si="1">G3*D3</f>
        <v>4.8</v>
      </c>
      <c r="I3" s="6"/>
      <c r="J3" s="6"/>
      <c r="K3" s="6"/>
      <c r="L3" s="6"/>
      <c r="M3" s="6"/>
      <c r="N3" s="6"/>
      <c r="O3" s="6"/>
      <c r="P3" s="6"/>
    </row>
    <row r="4" spans="1:16" ht="14.25" customHeight="1" x14ac:dyDescent="0.35">
      <c r="A4" s="37" t="s">
        <v>65</v>
      </c>
      <c r="B4" s="37" t="s">
        <v>66</v>
      </c>
      <c r="C4" s="59" t="s">
        <v>231</v>
      </c>
      <c r="D4" s="3">
        <v>1</v>
      </c>
      <c r="E4" s="9">
        <f t="shared" si="0"/>
        <v>1</v>
      </c>
      <c r="F4" s="16" t="s">
        <v>222</v>
      </c>
      <c r="G4" s="37">
        <v>13.7</v>
      </c>
      <c r="H4" s="3">
        <f t="shared" si="1"/>
        <v>13.7</v>
      </c>
      <c r="I4" s="6"/>
      <c r="J4" s="6"/>
      <c r="K4" s="6"/>
      <c r="L4" s="6"/>
      <c r="M4" s="6"/>
      <c r="N4" s="6"/>
      <c r="O4" s="6"/>
      <c r="P4" s="6"/>
    </row>
    <row r="5" spans="1:16" ht="14.25" customHeight="1" x14ac:dyDescent="0.35">
      <c r="A5" s="37" t="s">
        <v>72</v>
      </c>
      <c r="B5" s="37" t="s">
        <v>73</v>
      </c>
      <c r="C5" s="59" t="s">
        <v>74</v>
      </c>
      <c r="D5" s="3">
        <v>1</v>
      </c>
      <c r="E5" s="9">
        <f t="shared" si="0"/>
        <v>1</v>
      </c>
      <c r="F5" s="37" t="s">
        <v>75</v>
      </c>
      <c r="G5" s="37">
        <v>35</v>
      </c>
      <c r="H5" s="3">
        <f t="shared" si="1"/>
        <v>35</v>
      </c>
      <c r="I5" s="6"/>
      <c r="J5" s="6"/>
      <c r="K5" s="6"/>
      <c r="L5" s="6"/>
      <c r="M5" s="6"/>
      <c r="N5" s="6"/>
      <c r="O5" s="6"/>
      <c r="P5" s="6"/>
    </row>
    <row r="6" spans="1:16" ht="14.25" customHeight="1" x14ac:dyDescent="0.35">
      <c r="A6" s="37" t="s">
        <v>78</v>
      </c>
      <c r="B6" s="37" t="s">
        <v>79</v>
      </c>
      <c r="C6" s="54" t="s">
        <v>80</v>
      </c>
      <c r="D6" s="3"/>
      <c r="E6" s="9">
        <f t="shared" si="0"/>
        <v>1</v>
      </c>
      <c r="F6" s="37"/>
      <c r="G6" s="37"/>
      <c r="H6" s="3">
        <f t="shared" si="1"/>
        <v>0</v>
      </c>
      <c r="I6" s="6"/>
      <c r="J6" s="6"/>
      <c r="K6" s="6"/>
      <c r="L6" s="6"/>
      <c r="M6" s="6"/>
      <c r="N6" s="6"/>
      <c r="O6" s="6"/>
      <c r="P6" s="6"/>
    </row>
    <row r="7" spans="1:16" ht="14.25" customHeight="1" x14ac:dyDescent="0.35">
      <c r="A7" s="37" t="s">
        <v>84</v>
      </c>
      <c r="B7" s="37" t="s">
        <v>85</v>
      </c>
      <c r="C7" s="66" t="s">
        <v>224</v>
      </c>
      <c r="D7" s="3">
        <v>1</v>
      </c>
      <c r="E7" s="9">
        <f t="shared" si="0"/>
        <v>1</v>
      </c>
      <c r="F7" s="37"/>
      <c r="G7" s="37">
        <v>0</v>
      </c>
      <c r="H7" s="3">
        <f t="shared" si="1"/>
        <v>0</v>
      </c>
      <c r="I7" s="6"/>
      <c r="J7" s="6"/>
      <c r="K7" s="6"/>
      <c r="L7" s="6"/>
      <c r="M7" s="6"/>
      <c r="N7" s="6"/>
      <c r="O7" s="6"/>
      <c r="P7" s="6"/>
    </row>
    <row r="8" spans="1:16" ht="14.25" customHeight="1" x14ac:dyDescent="0.35">
      <c r="A8" s="37" t="s">
        <v>97</v>
      </c>
      <c r="B8" s="37" t="s">
        <v>230</v>
      </c>
      <c r="C8" s="59"/>
      <c r="D8" s="3"/>
      <c r="E8" s="9">
        <f t="shared" si="0"/>
        <v>0</v>
      </c>
      <c r="F8" s="37" t="s">
        <v>93</v>
      </c>
      <c r="G8" s="37"/>
      <c r="H8" s="3">
        <f t="shared" si="1"/>
        <v>0</v>
      </c>
      <c r="I8" s="6"/>
      <c r="J8" s="6"/>
      <c r="K8" s="6"/>
      <c r="L8" s="6"/>
      <c r="M8" s="6"/>
      <c r="N8" s="6"/>
      <c r="O8" s="6"/>
      <c r="P8" s="6"/>
    </row>
    <row r="9" spans="1:16" ht="14.25" customHeight="1" thickBot="1" x14ac:dyDescent="0.4">
      <c r="A9" s="40" t="s">
        <v>98</v>
      </c>
      <c r="B9" s="40" t="s">
        <v>99</v>
      </c>
      <c r="C9" s="60" t="s">
        <v>104</v>
      </c>
      <c r="D9" s="29">
        <v>4</v>
      </c>
      <c r="E9" s="30">
        <f t="shared" si="0"/>
        <v>1</v>
      </c>
      <c r="F9" s="50" t="s">
        <v>221</v>
      </c>
      <c r="G9" s="40">
        <v>1.61</v>
      </c>
      <c r="H9" s="29">
        <f t="shared" si="1"/>
        <v>6.44</v>
      </c>
      <c r="I9" s="6"/>
      <c r="J9" s="6"/>
      <c r="K9" s="6"/>
      <c r="L9" s="6"/>
      <c r="M9" s="6"/>
      <c r="N9" s="6"/>
      <c r="O9" s="6"/>
      <c r="P9" s="6"/>
    </row>
    <row r="10" spans="1:16" ht="14.25" customHeight="1" x14ac:dyDescent="0.35">
      <c r="A10" s="42" t="s">
        <v>214</v>
      </c>
      <c r="B10" s="43" t="s">
        <v>125</v>
      </c>
      <c r="C10" s="53" t="s">
        <v>220</v>
      </c>
      <c r="D10" s="33">
        <v>2</v>
      </c>
      <c r="E10" s="34">
        <f t="shared" si="0"/>
        <v>1</v>
      </c>
      <c r="F10" s="43"/>
      <c r="G10" s="43">
        <v>0</v>
      </c>
      <c r="H10" s="44">
        <f t="shared" si="1"/>
        <v>0</v>
      </c>
      <c r="I10" s="6"/>
      <c r="J10" s="6"/>
      <c r="K10" s="6"/>
      <c r="L10" s="6"/>
      <c r="M10" s="6"/>
      <c r="N10" s="6"/>
      <c r="O10" s="6"/>
      <c r="P10" s="6"/>
    </row>
    <row r="11" spans="1:16" ht="14.25" customHeight="1" x14ac:dyDescent="0.35">
      <c r="A11" s="45" t="s">
        <v>130</v>
      </c>
      <c r="B11" s="37" t="s">
        <v>229</v>
      </c>
      <c r="C11" s="62" t="s">
        <v>228</v>
      </c>
      <c r="D11" s="3">
        <v>1</v>
      </c>
      <c r="E11" s="9">
        <f t="shared" si="0"/>
        <v>1</v>
      </c>
      <c r="F11" s="37"/>
      <c r="G11" s="37">
        <v>0</v>
      </c>
      <c r="H11" s="46">
        <f t="shared" si="1"/>
        <v>0</v>
      </c>
      <c r="I11" s="6"/>
      <c r="J11" s="6"/>
      <c r="K11" s="6"/>
      <c r="L11" s="6"/>
      <c r="M11" s="6"/>
      <c r="N11" s="6"/>
      <c r="O11" s="6"/>
      <c r="P11" s="6"/>
    </row>
    <row r="12" spans="1:16" ht="14.25" customHeight="1" thickBot="1" x14ac:dyDescent="0.4">
      <c r="A12" s="51" t="s">
        <v>225</v>
      </c>
      <c r="B12" s="40" t="s">
        <v>113</v>
      </c>
      <c r="C12" s="55" t="s">
        <v>227</v>
      </c>
      <c r="D12" s="29">
        <v>2</v>
      </c>
      <c r="E12" s="30">
        <f t="shared" si="0"/>
        <v>1</v>
      </c>
      <c r="F12" s="40"/>
      <c r="G12" s="40">
        <v>0</v>
      </c>
      <c r="H12" s="52">
        <f t="shared" si="1"/>
        <v>0</v>
      </c>
      <c r="I12" s="6"/>
      <c r="J12" s="6"/>
      <c r="K12" s="6"/>
      <c r="L12" s="6"/>
      <c r="M12" s="6"/>
      <c r="N12" s="6"/>
      <c r="O12" s="6"/>
      <c r="P12" s="6"/>
    </row>
    <row r="13" spans="1:16" ht="14.25" customHeight="1" x14ac:dyDescent="0.35">
      <c r="A13" s="42" t="s">
        <v>216</v>
      </c>
      <c r="B13" s="43" t="s">
        <v>144</v>
      </c>
      <c r="C13" s="63" t="s">
        <v>158</v>
      </c>
      <c r="D13" s="33">
        <v>2</v>
      </c>
      <c r="E13" s="34">
        <f t="shared" si="0"/>
        <v>1</v>
      </c>
      <c r="F13" s="65" t="s">
        <v>232</v>
      </c>
      <c r="G13" s="43">
        <v>3.5</v>
      </c>
      <c r="H13" s="44">
        <f>G13*D13</f>
        <v>7</v>
      </c>
      <c r="I13" s="6"/>
      <c r="J13" s="6"/>
      <c r="K13" s="6"/>
      <c r="L13" s="6"/>
      <c r="M13" s="6"/>
      <c r="N13" s="6"/>
      <c r="O13" s="6"/>
      <c r="P13" s="6"/>
    </row>
    <row r="14" spans="1:16" ht="14.25" customHeight="1" x14ac:dyDescent="0.35">
      <c r="A14" s="45" t="s">
        <v>217</v>
      </c>
      <c r="B14" s="37" t="s">
        <v>144</v>
      </c>
      <c r="C14" s="62" t="s">
        <v>160</v>
      </c>
      <c r="D14" s="3">
        <v>2</v>
      </c>
      <c r="E14" s="9">
        <f t="shared" si="0"/>
        <v>1</v>
      </c>
      <c r="F14" s="37">
        <v>5.45</v>
      </c>
      <c r="G14" s="56">
        <v>5.45</v>
      </c>
      <c r="H14" s="46">
        <f>G14*D14</f>
        <v>10.9</v>
      </c>
      <c r="I14" s="6"/>
      <c r="J14" s="6"/>
      <c r="K14" s="6"/>
      <c r="L14" s="6"/>
      <c r="M14" s="6"/>
      <c r="N14" s="6"/>
      <c r="O14" s="6"/>
      <c r="P14" s="6"/>
    </row>
    <row r="15" spans="1:16" ht="14.25" customHeight="1" thickBot="1" x14ac:dyDescent="0.4">
      <c r="A15" s="47" t="s">
        <v>226</v>
      </c>
      <c r="B15" s="48" t="s">
        <v>144</v>
      </c>
      <c r="C15" s="57" t="s">
        <v>152</v>
      </c>
      <c r="D15" s="35">
        <v>11</v>
      </c>
      <c r="E15" s="36">
        <f t="shared" si="0"/>
        <v>1</v>
      </c>
      <c r="F15" s="48"/>
      <c r="G15" s="48">
        <v>1</v>
      </c>
      <c r="H15" s="49">
        <f t="shared" si="1"/>
        <v>11</v>
      </c>
      <c r="I15" s="6"/>
      <c r="J15" s="6"/>
      <c r="K15" s="6"/>
      <c r="L15" s="6"/>
      <c r="M15" s="6"/>
      <c r="N15" s="6"/>
      <c r="O15" s="6"/>
      <c r="P15" s="6"/>
    </row>
    <row r="16" spans="1:16" ht="14.25" customHeight="1" x14ac:dyDescent="0.35">
      <c r="A16" s="41" t="s">
        <v>184</v>
      </c>
      <c r="B16" s="41" t="s">
        <v>185</v>
      </c>
      <c r="C16" s="61" t="s">
        <v>215</v>
      </c>
      <c r="D16" s="31">
        <v>1</v>
      </c>
      <c r="E16" s="32">
        <f t="shared" si="0"/>
        <v>1</v>
      </c>
      <c r="F16" s="41"/>
      <c r="G16" s="41">
        <v>1.25</v>
      </c>
      <c r="H16" s="31">
        <f t="shared" si="1"/>
        <v>1.25</v>
      </c>
      <c r="I16" s="6"/>
      <c r="J16" s="6"/>
      <c r="K16" s="6"/>
      <c r="L16" s="6"/>
      <c r="M16" s="6"/>
      <c r="N16" s="6"/>
      <c r="O16" s="6"/>
      <c r="P16" s="6"/>
    </row>
    <row r="17" spans="1:16" ht="14.25" customHeight="1" x14ac:dyDescent="0.35">
      <c r="A17" s="37" t="s">
        <v>189</v>
      </c>
      <c r="B17" s="37" t="s">
        <v>12</v>
      </c>
      <c r="C17" s="37" t="s">
        <v>26</v>
      </c>
      <c r="D17" s="3">
        <v>0</v>
      </c>
      <c r="E17" s="9">
        <f t="shared" si="0"/>
        <v>1</v>
      </c>
      <c r="F17" s="37" t="s">
        <v>27</v>
      </c>
      <c r="G17" s="37">
        <v>19</v>
      </c>
      <c r="H17" s="3">
        <f t="shared" si="1"/>
        <v>0</v>
      </c>
      <c r="I17" s="6"/>
      <c r="J17" s="6"/>
      <c r="K17" s="6"/>
      <c r="L17" s="6"/>
      <c r="M17" s="6"/>
      <c r="N17" s="6"/>
      <c r="O17" s="6"/>
      <c r="P17" s="6"/>
    </row>
    <row r="18" spans="1:16" ht="14.25" customHeight="1" x14ac:dyDescent="0.35">
      <c r="A18" s="6"/>
      <c r="B18" s="6"/>
      <c r="F18" s="6"/>
      <c r="H18" s="6">
        <f>SUM(H2:H17)</f>
        <v>118.89</v>
      </c>
      <c r="J18" s="6"/>
      <c r="K18" s="6"/>
      <c r="L18" s="6"/>
      <c r="M18" s="6"/>
      <c r="N18" s="6"/>
      <c r="O18" s="6"/>
      <c r="P18" s="6"/>
    </row>
    <row r="19" spans="1:16" ht="14.25" customHeight="1" x14ac:dyDescent="0.35">
      <c r="A19" s="6"/>
      <c r="B19" s="6"/>
      <c r="C19" s="6"/>
      <c r="F19" s="6"/>
      <c r="H19" s="64">
        <f>H18/28.5</f>
        <v>4.1715789473684213</v>
      </c>
      <c r="J19" s="6"/>
      <c r="K19" s="6"/>
      <c r="L19" s="6"/>
      <c r="M19" s="6"/>
      <c r="N19" s="6"/>
      <c r="O19" s="6"/>
      <c r="P19" s="6"/>
    </row>
    <row r="20" spans="1:16" ht="14.25" customHeight="1" x14ac:dyDescent="0.35">
      <c r="A20" s="6"/>
      <c r="B20" s="6">
        <v>19</v>
      </c>
      <c r="C20" s="6"/>
      <c r="F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4.25" customHeight="1" x14ac:dyDescent="0.35">
      <c r="A21" s="6"/>
      <c r="B21" s="6"/>
      <c r="C21" s="6"/>
      <c r="F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4.25" customHeight="1" x14ac:dyDescent="0.35">
      <c r="A22" s="6"/>
      <c r="B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4.25" customHeight="1" x14ac:dyDescent="0.35">
      <c r="A23" s="6"/>
      <c r="B23" s="6"/>
      <c r="C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4.25" customHeight="1" x14ac:dyDescent="0.35">
      <c r="A24" s="6"/>
      <c r="B24" s="6"/>
      <c r="C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4.25" customHeight="1" x14ac:dyDescent="0.35">
      <c r="A25" s="6"/>
      <c r="B25" s="6"/>
      <c r="C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4.25" customHeight="1" x14ac:dyDescent="0.35">
      <c r="A26" s="6"/>
      <c r="B26" s="6"/>
      <c r="C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4.25" customHeight="1" x14ac:dyDescent="0.35">
      <c r="A27" s="6"/>
      <c r="B27" s="6"/>
      <c r="C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4.25" customHeight="1" x14ac:dyDescent="0.35">
      <c r="A28" s="6"/>
      <c r="B28" s="6"/>
      <c r="C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4.25" customHeight="1" x14ac:dyDescent="0.35">
      <c r="A29" s="6"/>
      <c r="B29" s="6"/>
      <c r="C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4.25" customHeight="1" x14ac:dyDescent="0.35">
      <c r="A30" s="6"/>
      <c r="B30" s="6"/>
      <c r="C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4.25" customHeight="1" x14ac:dyDescent="0.35">
      <c r="A31" s="6"/>
      <c r="B31" s="6"/>
      <c r="C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4.25" customHeight="1" x14ac:dyDescent="0.35">
      <c r="A32" s="6"/>
      <c r="B32" s="6"/>
      <c r="C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4.25" customHeight="1" x14ac:dyDescent="0.35">
      <c r="A33" s="6"/>
      <c r="B33" s="6"/>
      <c r="C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4.25" customHeight="1" x14ac:dyDescent="0.35">
      <c r="A34" s="6"/>
      <c r="B34" s="6"/>
      <c r="C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4.25" customHeight="1" x14ac:dyDescent="0.35">
      <c r="A35" s="6"/>
      <c r="B35" s="6"/>
      <c r="C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4.25" customHeight="1" x14ac:dyDescent="0.35">
      <c r="A36" s="6"/>
      <c r="B36" s="6"/>
      <c r="C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4.25" customHeight="1" x14ac:dyDescent="0.35">
      <c r="A37" s="6"/>
      <c r="B37" s="6"/>
      <c r="C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4.25" customHeight="1" x14ac:dyDescent="0.35">
      <c r="A38" s="6"/>
      <c r="B38" s="6"/>
      <c r="C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4.25" customHeight="1" x14ac:dyDescent="0.35">
      <c r="A39" s="6"/>
      <c r="B39" s="6"/>
      <c r="C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4.25" customHeight="1" x14ac:dyDescent="0.35">
      <c r="A40" s="6"/>
      <c r="B40" s="6"/>
      <c r="C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4.25" customHeight="1" x14ac:dyDescent="0.35">
      <c r="A41" s="6"/>
      <c r="B41" s="6"/>
      <c r="C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4.25" customHeight="1" x14ac:dyDescent="0.35">
      <c r="A42" s="6"/>
      <c r="B42" s="6"/>
      <c r="C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4.25" customHeight="1" x14ac:dyDescent="0.35">
      <c r="A43" s="6"/>
      <c r="B43" s="6"/>
      <c r="C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4.25" customHeight="1" x14ac:dyDescent="0.35">
      <c r="A44" s="6"/>
      <c r="B44" s="6"/>
      <c r="C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4.25" customHeight="1" x14ac:dyDescent="0.35">
      <c r="A45" s="6"/>
      <c r="B45" s="6"/>
      <c r="C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4.25" customHeight="1" x14ac:dyDescent="0.35">
      <c r="A46" s="6"/>
      <c r="B46" s="6"/>
      <c r="C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4.25" customHeight="1" x14ac:dyDescent="0.35">
      <c r="A47" s="6"/>
      <c r="B47" s="6"/>
      <c r="C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4.25" customHeight="1" x14ac:dyDescent="0.35">
      <c r="A48" s="6"/>
      <c r="B48" s="6"/>
      <c r="C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4.25" customHeight="1" x14ac:dyDescent="0.35">
      <c r="A49" s="6"/>
      <c r="B49" s="6"/>
      <c r="C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4.25" customHeight="1" x14ac:dyDescent="0.35">
      <c r="A50" s="6"/>
      <c r="B50" s="6"/>
      <c r="C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4.25" customHeight="1" x14ac:dyDescent="0.35">
      <c r="A51" s="6"/>
      <c r="B51" s="6"/>
      <c r="C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4.25" customHeight="1" x14ac:dyDescent="0.35">
      <c r="A52" s="6"/>
      <c r="B52" s="6"/>
      <c r="C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25" customHeight="1" x14ac:dyDescent="0.35">
      <c r="A53" s="6"/>
      <c r="B53" s="6"/>
      <c r="C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4.25" customHeight="1" x14ac:dyDescent="0.35">
      <c r="A55" s="6"/>
      <c r="B55" s="6"/>
      <c r="C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4.25" customHeight="1" x14ac:dyDescent="0.35">
      <c r="A57" s="6"/>
      <c r="B57" s="6"/>
      <c r="C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/>
      <c r="B59" s="6"/>
      <c r="C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/>
      <c r="B61" s="6"/>
      <c r="C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/>
      <c r="B62" s="6"/>
      <c r="C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/>
      <c r="B63" s="6"/>
      <c r="C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6"/>
      <c r="B64" s="6"/>
      <c r="C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/>
      <c r="B65" s="6"/>
      <c r="C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6"/>
      <c r="B66" s="6"/>
      <c r="C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6"/>
      <c r="B67" s="6"/>
      <c r="C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5">
      <c r="A68" s="6"/>
      <c r="B68" s="6"/>
      <c r="C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5">
      <c r="A69" s="6"/>
      <c r="B69" s="6"/>
      <c r="C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5">
      <c r="A70" s="6"/>
      <c r="B70" s="6"/>
      <c r="C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customHeight="1" x14ac:dyDescent="0.35">
      <c r="A71" s="6"/>
      <c r="B71" s="6"/>
      <c r="C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5">
      <c r="A72" s="6"/>
      <c r="B72" s="6"/>
      <c r="C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customHeight="1" x14ac:dyDescent="0.35">
      <c r="A73" s="6"/>
      <c r="B73" s="6"/>
      <c r="C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/>
      <c r="B74" s="6"/>
      <c r="C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6"/>
      <c r="B75" s="6"/>
      <c r="C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6"/>
      <c r="B76" s="6"/>
      <c r="C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6"/>
      <c r="B77" s="6"/>
      <c r="C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.25" customHeight="1" x14ac:dyDescent="0.35">
      <c r="A78" s="6"/>
      <c r="B78" s="6"/>
      <c r="C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.25" customHeight="1" x14ac:dyDescent="0.35">
      <c r="A79" s="6"/>
      <c r="B79" s="6"/>
      <c r="C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customHeight="1" x14ac:dyDescent="0.35">
      <c r="A80" s="6"/>
      <c r="B80" s="6"/>
      <c r="C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4.25" customHeight="1" x14ac:dyDescent="0.35">
      <c r="A81" s="6"/>
      <c r="B81" s="6"/>
      <c r="C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customHeight="1" x14ac:dyDescent="0.35">
      <c r="A82" s="6"/>
      <c r="B82" s="6"/>
      <c r="C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4.25" customHeight="1" x14ac:dyDescent="0.35">
      <c r="A83" s="6"/>
      <c r="B83" s="6"/>
      <c r="C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4.25" customHeight="1" x14ac:dyDescent="0.35">
      <c r="A84" s="6"/>
      <c r="B84" s="6"/>
      <c r="C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4.25" customHeight="1" x14ac:dyDescent="0.35">
      <c r="A85" s="6"/>
      <c r="B85" s="6"/>
      <c r="C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4.25" customHeight="1" x14ac:dyDescent="0.35">
      <c r="A86" s="6"/>
      <c r="B86" s="6"/>
      <c r="C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4.25" customHeight="1" x14ac:dyDescent="0.35">
      <c r="A87" s="6"/>
      <c r="B87" s="6"/>
      <c r="C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4.25" customHeight="1" x14ac:dyDescent="0.35">
      <c r="A88" s="6"/>
      <c r="B88" s="6"/>
      <c r="C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4.25" customHeight="1" x14ac:dyDescent="0.35">
      <c r="A89" s="6"/>
      <c r="B89" s="6"/>
      <c r="C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4.25" customHeight="1" x14ac:dyDescent="0.35">
      <c r="A90" s="6"/>
      <c r="B90" s="6"/>
      <c r="C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4.25" customHeight="1" x14ac:dyDescent="0.35">
      <c r="A91" s="6"/>
      <c r="B91" s="6"/>
      <c r="C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4.25" customHeight="1" x14ac:dyDescent="0.35">
      <c r="A92" s="6"/>
      <c r="B92" s="6"/>
      <c r="C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4.25" customHeight="1" x14ac:dyDescent="0.35">
      <c r="A93" s="6"/>
      <c r="B93" s="6"/>
      <c r="C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4.25" customHeight="1" x14ac:dyDescent="0.35">
      <c r="A94" s="6"/>
      <c r="B94" s="6"/>
      <c r="C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4.25" customHeight="1" x14ac:dyDescent="0.35">
      <c r="A95" s="6"/>
      <c r="B95" s="6"/>
      <c r="C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4.25" customHeight="1" x14ac:dyDescent="0.35">
      <c r="A96" s="6"/>
      <c r="B96" s="6"/>
      <c r="C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4.25" customHeight="1" x14ac:dyDescent="0.35">
      <c r="A97" s="6"/>
      <c r="B97" s="6"/>
      <c r="C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4.25" customHeight="1" x14ac:dyDescent="0.35">
      <c r="A98" s="6"/>
      <c r="B98" s="6"/>
      <c r="C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4.25" customHeight="1" x14ac:dyDescent="0.35">
      <c r="A99" s="6"/>
      <c r="B99" s="6"/>
      <c r="C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4.25" customHeight="1" x14ac:dyDescent="0.35">
      <c r="A100" s="6"/>
      <c r="B100" s="6"/>
      <c r="C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4.25" customHeight="1" x14ac:dyDescent="0.35">
      <c r="A101" s="6"/>
      <c r="B101" s="6"/>
      <c r="C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4.25" customHeight="1" x14ac:dyDescent="0.35">
      <c r="A102" s="6"/>
      <c r="B102" s="6"/>
      <c r="C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4.25" customHeight="1" x14ac:dyDescent="0.35">
      <c r="A103" s="6"/>
      <c r="B103" s="6"/>
      <c r="C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4.25" customHeight="1" x14ac:dyDescent="0.35">
      <c r="A104" s="6"/>
      <c r="B104" s="6"/>
      <c r="C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4.25" customHeight="1" x14ac:dyDescent="0.35">
      <c r="A105" s="6"/>
      <c r="B105" s="6"/>
      <c r="C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4.25" customHeight="1" x14ac:dyDescent="0.35">
      <c r="A106" s="6"/>
      <c r="B106" s="6"/>
      <c r="C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4.25" customHeight="1" x14ac:dyDescent="0.35">
      <c r="A107" s="6"/>
      <c r="B107" s="6"/>
      <c r="C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4.25" customHeight="1" x14ac:dyDescent="0.35">
      <c r="A108" s="6"/>
      <c r="B108" s="6"/>
      <c r="C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4.25" customHeight="1" x14ac:dyDescent="0.35">
      <c r="A109" s="6"/>
      <c r="B109" s="6"/>
      <c r="C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4.25" customHeight="1" x14ac:dyDescent="0.35">
      <c r="A110" s="6"/>
      <c r="B110" s="6"/>
      <c r="C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4.25" customHeight="1" x14ac:dyDescent="0.35">
      <c r="A111" s="6"/>
      <c r="B111" s="6"/>
      <c r="C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4.25" customHeight="1" x14ac:dyDescent="0.35">
      <c r="A112" s="6"/>
      <c r="B112" s="6"/>
      <c r="C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4.25" customHeight="1" x14ac:dyDescent="0.35">
      <c r="A113" s="6"/>
      <c r="B113" s="6"/>
      <c r="C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4.25" customHeight="1" x14ac:dyDescent="0.35">
      <c r="A114" s="6"/>
      <c r="B114" s="6"/>
      <c r="C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4.25" customHeight="1" x14ac:dyDescent="0.35">
      <c r="A115" s="6"/>
      <c r="B115" s="6"/>
      <c r="C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4.25" customHeight="1" x14ac:dyDescent="0.35">
      <c r="A116" s="6"/>
      <c r="B116" s="6"/>
      <c r="C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4.25" customHeight="1" x14ac:dyDescent="0.35">
      <c r="A117" s="6"/>
      <c r="B117" s="6"/>
      <c r="C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4.25" customHeight="1" x14ac:dyDescent="0.35">
      <c r="A118" s="6"/>
      <c r="B118" s="6"/>
      <c r="C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4.25" customHeight="1" x14ac:dyDescent="0.35">
      <c r="A119" s="6"/>
      <c r="B119" s="6"/>
      <c r="C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4.25" customHeight="1" x14ac:dyDescent="0.35">
      <c r="A120" s="6"/>
      <c r="B120" s="6"/>
      <c r="C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4.25" customHeight="1" x14ac:dyDescent="0.35">
      <c r="A121" s="6"/>
      <c r="B121" s="6"/>
      <c r="C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4.25" customHeight="1" x14ac:dyDescent="0.35">
      <c r="A122" s="6"/>
      <c r="B122" s="6"/>
      <c r="C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4.25" customHeight="1" x14ac:dyDescent="0.35">
      <c r="A123" s="6"/>
      <c r="B123" s="6"/>
      <c r="C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4.25" customHeight="1" x14ac:dyDescent="0.35">
      <c r="A124" s="6"/>
      <c r="B124" s="6"/>
      <c r="C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4.25" customHeight="1" x14ac:dyDescent="0.35">
      <c r="A125" s="6"/>
      <c r="B125" s="6"/>
      <c r="C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4.25" customHeight="1" x14ac:dyDescent="0.35">
      <c r="A126" s="6"/>
      <c r="B126" s="6"/>
      <c r="C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4.25" customHeight="1" x14ac:dyDescent="0.35">
      <c r="A127" s="6"/>
      <c r="B127" s="6"/>
      <c r="C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4.25" customHeight="1" x14ac:dyDescent="0.35">
      <c r="A128" s="6"/>
      <c r="B128" s="6"/>
      <c r="C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4.25" customHeight="1" x14ac:dyDescent="0.35">
      <c r="A129" s="6"/>
      <c r="B129" s="6"/>
      <c r="C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4.25" customHeight="1" x14ac:dyDescent="0.35">
      <c r="A130" s="6"/>
      <c r="B130" s="6"/>
      <c r="C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4.25" customHeight="1" x14ac:dyDescent="0.35">
      <c r="A131" s="6"/>
      <c r="B131" s="6"/>
      <c r="C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4.25" customHeight="1" x14ac:dyDescent="0.35">
      <c r="A132" s="6"/>
      <c r="B132" s="6"/>
      <c r="C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4.25" customHeight="1" x14ac:dyDescent="0.35">
      <c r="A133" s="6"/>
      <c r="B133" s="6"/>
      <c r="C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4.25" customHeight="1" x14ac:dyDescent="0.35">
      <c r="A134" s="6"/>
      <c r="B134" s="6"/>
      <c r="C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4.25" customHeight="1" x14ac:dyDescent="0.35">
      <c r="A135" s="6"/>
      <c r="B135" s="6"/>
      <c r="C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4.25" customHeight="1" x14ac:dyDescent="0.35">
      <c r="A136" s="6"/>
      <c r="B136" s="6"/>
      <c r="C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4.25" customHeight="1" x14ac:dyDescent="0.35">
      <c r="A137" s="6"/>
      <c r="B137" s="6"/>
      <c r="C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4.25" customHeight="1" x14ac:dyDescent="0.35">
      <c r="A138" s="6"/>
      <c r="B138" s="6"/>
      <c r="C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4.25" customHeight="1" x14ac:dyDescent="0.35">
      <c r="A139" s="6"/>
      <c r="B139" s="6"/>
      <c r="C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4.25" customHeight="1" x14ac:dyDescent="0.35">
      <c r="A140" s="6"/>
      <c r="B140" s="6"/>
      <c r="C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4.25" customHeight="1" x14ac:dyDescent="0.35">
      <c r="A141" s="6"/>
      <c r="B141" s="6"/>
      <c r="C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4.25" customHeight="1" x14ac:dyDescent="0.35">
      <c r="A142" s="6"/>
      <c r="B142" s="6"/>
      <c r="C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4.25" customHeight="1" x14ac:dyDescent="0.35">
      <c r="A143" s="6"/>
      <c r="B143" s="6"/>
      <c r="C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4.25" customHeight="1" x14ac:dyDescent="0.35">
      <c r="A144" s="6"/>
      <c r="B144" s="6"/>
      <c r="C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4.25" customHeight="1" x14ac:dyDescent="0.35">
      <c r="A145" s="6"/>
      <c r="B145" s="6"/>
      <c r="C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4.25" customHeight="1" x14ac:dyDescent="0.35">
      <c r="A146" s="6"/>
      <c r="B146" s="6"/>
      <c r="C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4.25" customHeight="1" x14ac:dyDescent="0.35">
      <c r="A147" s="6"/>
      <c r="B147" s="6"/>
      <c r="C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4.25" customHeight="1" x14ac:dyDescent="0.35">
      <c r="A148" s="6"/>
      <c r="B148" s="6"/>
      <c r="C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4.25" customHeight="1" x14ac:dyDescent="0.35">
      <c r="A149" s="6"/>
      <c r="B149" s="6"/>
      <c r="C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4.25" customHeight="1" x14ac:dyDescent="0.35">
      <c r="A150" s="6"/>
      <c r="B150" s="6"/>
      <c r="C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4.25" customHeight="1" x14ac:dyDescent="0.35">
      <c r="A151" s="6"/>
      <c r="B151" s="6"/>
      <c r="C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4.25" customHeight="1" x14ac:dyDescent="0.35">
      <c r="A152" s="6"/>
      <c r="B152" s="6"/>
      <c r="C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4.25" customHeight="1" x14ac:dyDescent="0.35">
      <c r="A153" s="6"/>
      <c r="B153" s="6"/>
      <c r="C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4.25" customHeight="1" x14ac:dyDescent="0.35">
      <c r="A154" s="6"/>
      <c r="B154" s="6"/>
      <c r="C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4.25" customHeight="1" x14ac:dyDescent="0.35">
      <c r="A155" s="6"/>
      <c r="B155" s="6"/>
      <c r="C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4.25" customHeight="1" x14ac:dyDescent="0.35">
      <c r="A156" s="6"/>
      <c r="B156" s="6"/>
      <c r="C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4.25" customHeight="1" x14ac:dyDescent="0.35">
      <c r="A157" s="6"/>
      <c r="B157" s="6"/>
      <c r="C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4.25" customHeight="1" x14ac:dyDescent="0.35">
      <c r="A158" s="6"/>
      <c r="B158" s="6"/>
      <c r="C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4.25" customHeight="1" x14ac:dyDescent="0.35">
      <c r="A159" s="6"/>
      <c r="B159" s="6"/>
      <c r="C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4.25" customHeight="1" x14ac:dyDescent="0.35">
      <c r="A160" s="6"/>
      <c r="B160" s="6"/>
      <c r="C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4.25" customHeight="1" x14ac:dyDescent="0.35">
      <c r="A161" s="6"/>
      <c r="B161" s="6"/>
      <c r="C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4.25" customHeight="1" x14ac:dyDescent="0.35">
      <c r="A162" s="6"/>
      <c r="B162" s="6"/>
      <c r="C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4.25" customHeight="1" x14ac:dyDescent="0.35">
      <c r="A163" s="6"/>
      <c r="B163" s="6"/>
      <c r="C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4.25" customHeight="1" x14ac:dyDescent="0.35">
      <c r="A164" s="6"/>
      <c r="B164" s="6"/>
      <c r="C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4.25" customHeight="1" x14ac:dyDescent="0.35">
      <c r="A165" s="6"/>
      <c r="B165" s="6"/>
      <c r="C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4.25" customHeight="1" x14ac:dyDescent="0.35">
      <c r="A166" s="6"/>
      <c r="B166" s="6"/>
      <c r="C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4.25" customHeight="1" x14ac:dyDescent="0.35">
      <c r="A167" s="6"/>
      <c r="B167" s="6"/>
      <c r="C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4.25" customHeight="1" x14ac:dyDescent="0.35">
      <c r="A168" s="6"/>
      <c r="B168" s="6"/>
      <c r="C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4.25" customHeight="1" x14ac:dyDescent="0.35">
      <c r="A169" s="6"/>
      <c r="B169" s="6"/>
      <c r="C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4.25" customHeight="1" x14ac:dyDescent="0.35">
      <c r="A170" s="6"/>
      <c r="B170" s="6"/>
      <c r="C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4.25" customHeight="1" x14ac:dyDescent="0.35">
      <c r="A171" s="6"/>
      <c r="B171" s="6"/>
      <c r="C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4.25" customHeight="1" x14ac:dyDescent="0.35">
      <c r="A172" s="6"/>
      <c r="B172" s="6"/>
      <c r="C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4.25" customHeight="1" x14ac:dyDescent="0.35">
      <c r="A173" s="6"/>
      <c r="B173" s="6"/>
      <c r="C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4.25" customHeight="1" x14ac:dyDescent="0.35">
      <c r="A174" s="6"/>
      <c r="B174" s="6"/>
      <c r="C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4.25" customHeight="1" x14ac:dyDescent="0.35">
      <c r="A175" s="6"/>
      <c r="B175" s="6"/>
      <c r="C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4.25" customHeight="1" x14ac:dyDescent="0.35">
      <c r="A176" s="6"/>
      <c r="B176" s="6"/>
      <c r="C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4.25" customHeight="1" x14ac:dyDescent="0.35">
      <c r="A177" s="6"/>
      <c r="B177" s="6"/>
      <c r="C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4.25" customHeight="1" x14ac:dyDescent="0.35">
      <c r="A178" s="6"/>
      <c r="B178" s="6"/>
      <c r="C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4.25" customHeight="1" x14ac:dyDescent="0.35">
      <c r="A179" s="6"/>
      <c r="B179" s="6"/>
      <c r="C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4.25" customHeight="1" x14ac:dyDescent="0.35">
      <c r="A180" s="6"/>
      <c r="B180" s="6"/>
      <c r="C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4.25" customHeight="1" x14ac:dyDescent="0.35">
      <c r="A181" s="6"/>
      <c r="B181" s="6"/>
      <c r="C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4.25" customHeight="1" x14ac:dyDescent="0.35">
      <c r="A182" s="6"/>
      <c r="B182" s="6"/>
      <c r="C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4.25" customHeight="1" x14ac:dyDescent="0.35">
      <c r="A183" s="6"/>
      <c r="B183" s="6"/>
      <c r="C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4.25" customHeight="1" x14ac:dyDescent="0.35">
      <c r="A184" s="6"/>
      <c r="B184" s="6"/>
      <c r="C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4.25" customHeight="1" x14ac:dyDescent="0.35">
      <c r="A185" s="6"/>
      <c r="B185" s="6"/>
      <c r="C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4.25" customHeight="1" x14ac:dyDescent="0.35">
      <c r="A186" s="6"/>
      <c r="B186" s="6"/>
      <c r="C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4.25" customHeight="1" x14ac:dyDescent="0.35">
      <c r="A187" s="6"/>
      <c r="B187" s="6"/>
      <c r="C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4.25" customHeight="1" x14ac:dyDescent="0.35">
      <c r="A188" s="6"/>
      <c r="B188" s="6"/>
      <c r="C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4.25" customHeight="1" x14ac:dyDescent="0.35">
      <c r="A189" s="6"/>
      <c r="B189" s="6"/>
      <c r="C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4.25" customHeight="1" x14ac:dyDescent="0.35">
      <c r="A190" s="6"/>
      <c r="B190" s="6"/>
      <c r="C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4.25" customHeight="1" x14ac:dyDescent="0.35">
      <c r="A191" s="6"/>
      <c r="B191" s="6"/>
      <c r="C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4.25" customHeight="1" x14ac:dyDescent="0.35">
      <c r="A192" s="6"/>
      <c r="B192" s="6"/>
      <c r="C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4.25" customHeight="1" x14ac:dyDescent="0.35">
      <c r="A193" s="6"/>
      <c r="B193" s="6"/>
      <c r="C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4.25" customHeight="1" x14ac:dyDescent="0.35">
      <c r="A194" s="6"/>
      <c r="B194" s="6"/>
      <c r="C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4.25" customHeight="1" x14ac:dyDescent="0.35">
      <c r="A195" s="6"/>
      <c r="B195" s="6"/>
      <c r="C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4.25" customHeight="1" x14ac:dyDescent="0.35">
      <c r="A196" s="6"/>
      <c r="B196" s="6"/>
      <c r="C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4.25" customHeight="1" x14ac:dyDescent="0.35">
      <c r="A197" s="6"/>
      <c r="B197" s="6"/>
      <c r="C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4.25" customHeight="1" x14ac:dyDescent="0.35">
      <c r="A198" s="6"/>
      <c r="B198" s="6"/>
      <c r="C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4.25" customHeight="1" x14ac:dyDescent="0.35">
      <c r="A199" s="6"/>
      <c r="B199" s="6"/>
      <c r="C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4.25" customHeight="1" x14ac:dyDescent="0.35">
      <c r="A200" s="6"/>
      <c r="B200" s="6"/>
      <c r="C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4.25" customHeight="1" x14ac:dyDescent="0.35">
      <c r="A201" s="6"/>
      <c r="B201" s="6"/>
      <c r="C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4.25" customHeight="1" x14ac:dyDescent="0.35">
      <c r="A202" s="6"/>
      <c r="B202" s="6"/>
      <c r="C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4.25" customHeight="1" x14ac:dyDescent="0.35">
      <c r="A203" s="6"/>
      <c r="B203" s="6"/>
      <c r="C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4.25" customHeight="1" x14ac:dyDescent="0.35">
      <c r="A204" s="6"/>
      <c r="B204" s="6"/>
      <c r="C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4.25" customHeight="1" x14ac:dyDescent="0.35">
      <c r="A205" s="6"/>
      <c r="B205" s="6"/>
      <c r="C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4.25" customHeight="1" x14ac:dyDescent="0.35">
      <c r="A206" s="6"/>
      <c r="B206" s="6"/>
      <c r="C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4.25" customHeight="1" x14ac:dyDescent="0.35">
      <c r="A207" s="6"/>
      <c r="B207" s="6"/>
      <c r="C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4.25" customHeight="1" x14ac:dyDescent="0.35">
      <c r="A208" s="6"/>
      <c r="B208" s="6"/>
      <c r="C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4.25" customHeight="1" x14ac:dyDescent="0.35">
      <c r="A209" s="6"/>
      <c r="B209" s="6"/>
      <c r="C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4.25" customHeight="1" x14ac:dyDescent="0.35">
      <c r="A210" s="6"/>
      <c r="B210" s="6"/>
      <c r="C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4.25" customHeight="1" x14ac:dyDescent="0.35">
      <c r="A211" s="6"/>
      <c r="B211" s="6"/>
      <c r="C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4.25" customHeight="1" x14ac:dyDescent="0.35">
      <c r="A212" s="6"/>
      <c r="B212" s="6"/>
      <c r="C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4.25" customHeight="1" x14ac:dyDescent="0.35">
      <c r="A213" s="6"/>
      <c r="B213" s="6"/>
      <c r="C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4.25" customHeight="1" x14ac:dyDescent="0.35">
      <c r="A214" s="6"/>
      <c r="B214" s="6"/>
      <c r="C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4.25" customHeight="1" x14ac:dyDescent="0.35">
      <c r="A215" s="6"/>
      <c r="B215" s="6"/>
      <c r="C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4.25" customHeight="1" x14ac:dyDescent="0.35">
      <c r="A216" s="6"/>
      <c r="B216" s="6"/>
      <c r="C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4.25" customHeight="1" x14ac:dyDescent="0.35">
      <c r="A217" s="6"/>
      <c r="B217" s="6"/>
      <c r="C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4.25" customHeight="1" x14ac:dyDescent="0.35">
      <c r="A218" s="6"/>
      <c r="B218" s="6"/>
      <c r="C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4.25" customHeight="1" x14ac:dyDescent="0.35">
      <c r="A219" s="6"/>
      <c r="B219" s="6"/>
      <c r="C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4.25" customHeight="1" x14ac:dyDescent="0.35">
      <c r="A220" s="6"/>
      <c r="B220" s="6"/>
      <c r="C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4.25" customHeight="1" x14ac:dyDescent="0.35">
      <c r="A221" s="6"/>
      <c r="B221" s="6"/>
      <c r="C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4.25" customHeight="1" x14ac:dyDescent="0.35">
      <c r="A222" s="6"/>
      <c r="B222" s="6"/>
      <c r="C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4.25" customHeight="1" x14ac:dyDescent="0.35">
      <c r="A223" s="6"/>
      <c r="B223" s="6"/>
      <c r="C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4.25" customHeight="1" x14ac:dyDescent="0.35">
      <c r="A224" s="6"/>
      <c r="B224" s="6"/>
      <c r="C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4.25" customHeight="1" x14ac:dyDescent="0.35">
      <c r="A225" s="6"/>
      <c r="B225" s="6"/>
      <c r="C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4.25" customHeight="1" x14ac:dyDescent="0.35">
      <c r="A226" s="6"/>
      <c r="B226" s="6"/>
      <c r="C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4.25" customHeight="1" x14ac:dyDescent="0.35">
      <c r="A227" s="6"/>
      <c r="B227" s="6"/>
      <c r="C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t="14.25" customHeight="1" x14ac:dyDescent="0.35">
      <c r="A228" s="6"/>
      <c r="B228" s="6"/>
      <c r="C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t="14.25" customHeight="1" x14ac:dyDescent="0.35">
      <c r="A229" s="6"/>
      <c r="B229" s="6"/>
      <c r="C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14.25" customHeight="1" x14ac:dyDescent="0.35">
      <c r="A230" s="6"/>
      <c r="B230" s="6"/>
      <c r="C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t="14.25" customHeight="1" x14ac:dyDescent="0.35">
      <c r="A231" s="6"/>
      <c r="B231" s="6"/>
      <c r="C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t="14.25" customHeight="1" x14ac:dyDescent="0.35">
      <c r="A232" s="6"/>
      <c r="B232" s="6"/>
      <c r="C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t="14.25" customHeight="1" x14ac:dyDescent="0.35">
      <c r="A233" s="6"/>
      <c r="B233" s="6"/>
      <c r="C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t="14.25" customHeight="1" x14ac:dyDescent="0.35">
      <c r="A234" s="6"/>
      <c r="B234" s="6"/>
      <c r="C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t="14.25" customHeight="1" x14ac:dyDescent="0.35">
      <c r="A235" s="6"/>
      <c r="B235" s="6"/>
      <c r="C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t="14.25" customHeight="1" x14ac:dyDescent="0.35">
      <c r="A236" s="6"/>
      <c r="B236" s="6"/>
      <c r="C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t="14.25" customHeight="1" x14ac:dyDescent="0.35">
      <c r="A237" s="6"/>
      <c r="B237" s="6"/>
      <c r="C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t="14.25" customHeight="1" x14ac:dyDescent="0.35">
      <c r="A238" s="6"/>
      <c r="B238" s="6"/>
      <c r="C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t="14.25" customHeight="1" x14ac:dyDescent="0.35">
      <c r="A239" s="6"/>
      <c r="B239" s="6"/>
      <c r="C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t="14.25" customHeight="1" x14ac:dyDescent="0.35">
      <c r="A240" s="6"/>
      <c r="B240" s="6"/>
      <c r="C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t="14.25" customHeight="1" x14ac:dyDescent="0.35">
      <c r="A241" s="6"/>
      <c r="B241" s="6"/>
      <c r="C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t="14.25" customHeight="1" x14ac:dyDescent="0.35">
      <c r="A242" s="6"/>
      <c r="B242" s="6"/>
      <c r="C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t="14.25" customHeight="1" x14ac:dyDescent="0.35">
      <c r="A243" s="6"/>
      <c r="B243" s="6"/>
      <c r="C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t="14.25" customHeight="1" x14ac:dyDescent="0.35">
      <c r="A244" s="6"/>
      <c r="B244" s="6"/>
      <c r="C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t="14.25" customHeight="1" x14ac:dyDescent="0.35">
      <c r="A245" s="6"/>
      <c r="B245" s="6"/>
      <c r="C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t="14.25" customHeight="1" x14ac:dyDescent="0.35">
      <c r="A246" s="6"/>
      <c r="B246" s="6"/>
      <c r="C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t="14.25" customHeight="1" x14ac:dyDescent="0.35">
      <c r="A247" s="6"/>
      <c r="B247" s="6"/>
      <c r="C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t="14.25" customHeight="1" x14ac:dyDescent="0.35">
      <c r="A248" s="6"/>
      <c r="B248" s="6"/>
      <c r="C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t="14.25" customHeight="1" x14ac:dyDescent="0.35">
      <c r="A249" s="6"/>
      <c r="B249" s="6"/>
      <c r="C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t="14.25" customHeight="1" x14ac:dyDescent="0.35">
      <c r="A250" s="6"/>
      <c r="B250" s="6"/>
      <c r="C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t="14.25" customHeight="1" x14ac:dyDescent="0.35">
      <c r="A251" s="6"/>
      <c r="B251" s="6"/>
      <c r="C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t="14.25" customHeight="1" x14ac:dyDescent="0.35">
      <c r="A252" s="6"/>
      <c r="B252" s="6"/>
      <c r="C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t="14.25" customHeight="1" x14ac:dyDescent="0.35">
      <c r="A253" s="6"/>
      <c r="B253" s="6"/>
      <c r="C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t="14.25" customHeight="1" x14ac:dyDescent="0.35">
      <c r="A254" s="6"/>
      <c r="B254" s="6"/>
      <c r="C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t="14.25" customHeight="1" x14ac:dyDescent="0.35">
      <c r="A255" s="6"/>
      <c r="B255" s="6"/>
      <c r="C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t="14.25" customHeight="1" x14ac:dyDescent="0.35">
      <c r="A256" s="6"/>
      <c r="B256" s="6"/>
      <c r="C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t="14.25" customHeight="1" x14ac:dyDescent="0.35">
      <c r="A257" s="6"/>
      <c r="B257" s="6"/>
      <c r="C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t="14.25" customHeight="1" x14ac:dyDescent="0.35">
      <c r="A258" s="6"/>
      <c r="B258" s="6"/>
      <c r="C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t="14.25" customHeight="1" x14ac:dyDescent="0.35">
      <c r="A259" s="6"/>
      <c r="B259" s="6"/>
      <c r="C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t="14.25" customHeight="1" x14ac:dyDescent="0.35">
      <c r="A260" s="6"/>
      <c r="B260" s="6"/>
      <c r="C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t="14.25" customHeight="1" x14ac:dyDescent="0.35">
      <c r="A261" s="6"/>
      <c r="B261" s="6"/>
      <c r="C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t="14.25" customHeight="1" x14ac:dyDescent="0.35">
      <c r="A262" s="6"/>
      <c r="B262" s="6"/>
      <c r="C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t="14.25" customHeight="1" x14ac:dyDescent="0.35">
      <c r="A263" s="6"/>
      <c r="B263" s="6"/>
      <c r="C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t="14.25" customHeight="1" x14ac:dyDescent="0.35">
      <c r="A264" s="6"/>
      <c r="B264" s="6"/>
      <c r="C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t="14.25" customHeight="1" x14ac:dyDescent="0.35">
      <c r="A265" s="6"/>
      <c r="B265" s="6"/>
      <c r="C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t="14.25" customHeight="1" x14ac:dyDescent="0.35">
      <c r="A266" s="6"/>
      <c r="B266" s="6"/>
      <c r="C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t="14.25" customHeight="1" x14ac:dyDescent="0.35">
      <c r="A267" s="6"/>
      <c r="B267" s="6"/>
      <c r="C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t="14.25" customHeight="1" x14ac:dyDescent="0.35">
      <c r="A268" s="6"/>
      <c r="B268" s="6"/>
      <c r="C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t="14.25" customHeight="1" x14ac:dyDescent="0.35">
      <c r="A269" s="6"/>
      <c r="B269" s="6"/>
      <c r="C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t="14.25" customHeight="1" x14ac:dyDescent="0.35">
      <c r="A270" s="6"/>
      <c r="B270" s="6"/>
      <c r="C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t="14.25" customHeight="1" x14ac:dyDescent="0.35">
      <c r="A271" s="6"/>
      <c r="B271" s="6"/>
      <c r="C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t="14.25" customHeight="1" x14ac:dyDescent="0.35">
      <c r="A272" s="6"/>
      <c r="B272" s="6"/>
      <c r="C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t="14.25" customHeight="1" x14ac:dyDescent="0.35">
      <c r="A273" s="6"/>
      <c r="B273" s="6"/>
      <c r="C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t="14.25" customHeight="1" x14ac:dyDescent="0.35">
      <c r="A274" s="6"/>
      <c r="B274" s="6"/>
      <c r="C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t="14.25" customHeight="1" x14ac:dyDescent="0.35">
      <c r="A275" s="6"/>
      <c r="B275" s="6"/>
      <c r="C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t="14.25" customHeight="1" x14ac:dyDescent="0.35">
      <c r="A276" s="6"/>
      <c r="B276" s="6"/>
      <c r="C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t="14.25" customHeight="1" x14ac:dyDescent="0.35">
      <c r="A277" s="6"/>
      <c r="B277" s="6"/>
      <c r="C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t="14.25" customHeight="1" x14ac:dyDescent="0.35">
      <c r="A278" s="6"/>
      <c r="B278" s="6"/>
      <c r="C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t="14.25" customHeight="1" x14ac:dyDescent="0.35">
      <c r="A279" s="6"/>
      <c r="B279" s="6"/>
      <c r="C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t="14.25" customHeight="1" x14ac:dyDescent="0.35">
      <c r="A280" s="6"/>
      <c r="B280" s="6"/>
      <c r="C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t="14.25" customHeight="1" x14ac:dyDescent="0.35">
      <c r="A281" s="6"/>
      <c r="B281" s="6"/>
      <c r="C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t="14.25" customHeight="1" x14ac:dyDescent="0.35">
      <c r="A282" s="6"/>
      <c r="B282" s="6"/>
      <c r="C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t="14.25" customHeight="1" x14ac:dyDescent="0.35">
      <c r="A283" s="6"/>
      <c r="B283" s="6"/>
      <c r="C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t="14.25" customHeight="1" x14ac:dyDescent="0.35">
      <c r="A284" s="6"/>
      <c r="B284" s="6"/>
      <c r="C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t="14.25" customHeight="1" x14ac:dyDescent="0.35">
      <c r="A285" s="6"/>
      <c r="B285" s="6"/>
      <c r="C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t="14.25" customHeight="1" x14ac:dyDescent="0.35">
      <c r="A286" s="6"/>
      <c r="B286" s="6"/>
      <c r="C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t="14.25" customHeight="1" x14ac:dyDescent="0.35">
      <c r="A287" s="6"/>
      <c r="B287" s="6"/>
      <c r="C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t="14.25" customHeight="1" x14ac:dyDescent="0.35">
      <c r="A288" s="6"/>
      <c r="B288" s="6"/>
      <c r="C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t="14.25" customHeight="1" x14ac:dyDescent="0.35">
      <c r="A289" s="6"/>
      <c r="B289" s="6"/>
      <c r="C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t="14.25" customHeight="1" x14ac:dyDescent="0.35">
      <c r="A290" s="6"/>
      <c r="B290" s="6"/>
      <c r="C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t="14.25" customHeight="1" x14ac:dyDescent="0.35">
      <c r="A291" s="6"/>
      <c r="B291" s="6"/>
      <c r="C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t="14.25" customHeight="1" x14ac:dyDescent="0.35">
      <c r="A292" s="6"/>
      <c r="B292" s="6"/>
      <c r="C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t="14.25" customHeight="1" x14ac:dyDescent="0.35">
      <c r="A293" s="6"/>
      <c r="B293" s="6"/>
      <c r="C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t="14.25" customHeight="1" x14ac:dyDescent="0.35">
      <c r="A294" s="6"/>
      <c r="B294" s="6"/>
      <c r="C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t="14.25" customHeight="1" x14ac:dyDescent="0.35">
      <c r="A295" s="6"/>
      <c r="B295" s="6"/>
      <c r="C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t="14.25" customHeight="1" x14ac:dyDescent="0.35">
      <c r="A296" s="6"/>
      <c r="B296" s="6"/>
      <c r="C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t="14.25" customHeight="1" x14ac:dyDescent="0.35">
      <c r="A297" s="6"/>
      <c r="B297" s="6"/>
      <c r="C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t="14.25" customHeight="1" x14ac:dyDescent="0.35">
      <c r="A298" s="6"/>
      <c r="B298" s="6"/>
      <c r="C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t="14.25" customHeight="1" x14ac:dyDescent="0.35">
      <c r="A299" s="6"/>
      <c r="B299" s="6"/>
      <c r="C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t="14.25" customHeight="1" x14ac:dyDescent="0.35">
      <c r="A300" s="6"/>
      <c r="B300" s="6"/>
      <c r="C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t="14.25" customHeight="1" x14ac:dyDescent="0.35">
      <c r="A301" s="6"/>
      <c r="B301" s="6"/>
      <c r="C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t="14.25" customHeight="1" x14ac:dyDescent="0.35">
      <c r="A302" s="6"/>
      <c r="B302" s="6"/>
      <c r="C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t="14.25" customHeight="1" x14ac:dyDescent="0.35">
      <c r="A303" s="6"/>
      <c r="B303" s="6"/>
      <c r="C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t="14.25" customHeight="1" x14ac:dyDescent="0.35">
      <c r="A304" s="6"/>
      <c r="B304" s="6"/>
      <c r="C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t="14.25" customHeight="1" x14ac:dyDescent="0.35">
      <c r="A305" s="6"/>
      <c r="B305" s="6"/>
      <c r="C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t="14.25" customHeight="1" x14ac:dyDescent="0.35">
      <c r="A306" s="6"/>
      <c r="B306" s="6"/>
      <c r="C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t="14.25" customHeight="1" x14ac:dyDescent="0.35">
      <c r="A307" s="6"/>
      <c r="B307" s="6"/>
      <c r="C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t="14.25" customHeight="1" x14ac:dyDescent="0.35">
      <c r="A308" s="6"/>
      <c r="B308" s="6"/>
      <c r="C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t="14.25" customHeight="1" x14ac:dyDescent="0.35">
      <c r="A309" s="6"/>
      <c r="B309" s="6"/>
      <c r="C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t="14.25" customHeight="1" x14ac:dyDescent="0.35">
      <c r="A310" s="6"/>
      <c r="B310" s="6"/>
      <c r="C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t="14.25" customHeight="1" x14ac:dyDescent="0.35">
      <c r="A311" s="6"/>
      <c r="B311" s="6"/>
      <c r="C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t="14.25" customHeight="1" x14ac:dyDescent="0.35">
      <c r="A312" s="6"/>
      <c r="B312" s="6"/>
      <c r="C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t="14.25" customHeight="1" x14ac:dyDescent="0.35">
      <c r="A313" s="6"/>
      <c r="B313" s="6"/>
      <c r="C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t="14.25" customHeight="1" x14ac:dyDescent="0.35">
      <c r="A314" s="6"/>
      <c r="B314" s="6"/>
      <c r="C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t="14.25" customHeight="1" x14ac:dyDescent="0.35">
      <c r="A315" s="6"/>
      <c r="B315" s="6"/>
      <c r="C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t="14.25" customHeight="1" x14ac:dyDescent="0.35">
      <c r="A316" s="6"/>
      <c r="B316" s="6"/>
      <c r="C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t="14.25" customHeight="1" x14ac:dyDescent="0.35">
      <c r="A317" s="6"/>
      <c r="B317" s="6"/>
      <c r="C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t="14.25" customHeight="1" x14ac:dyDescent="0.35">
      <c r="A318" s="6"/>
      <c r="B318" s="6"/>
      <c r="C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t="14.25" customHeight="1" x14ac:dyDescent="0.35">
      <c r="A319" s="6"/>
      <c r="B319" s="6"/>
      <c r="C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t="14.25" customHeight="1" x14ac:dyDescent="0.35">
      <c r="A320" s="6"/>
      <c r="B320" s="6"/>
      <c r="C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t="14.25" customHeight="1" x14ac:dyDescent="0.35">
      <c r="A321" s="6"/>
      <c r="B321" s="6"/>
      <c r="C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t="14.25" customHeight="1" x14ac:dyDescent="0.35">
      <c r="A322" s="6"/>
      <c r="B322" s="6"/>
      <c r="C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t="14.25" customHeight="1" x14ac:dyDescent="0.35">
      <c r="A323" s="6"/>
      <c r="B323" s="6"/>
      <c r="C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t="14.25" customHeight="1" x14ac:dyDescent="0.35">
      <c r="A324" s="6"/>
      <c r="B324" s="6"/>
      <c r="C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t="14.25" customHeight="1" x14ac:dyDescent="0.35">
      <c r="A325" s="6"/>
      <c r="B325" s="6"/>
      <c r="C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t="14.25" customHeight="1" x14ac:dyDescent="0.35">
      <c r="A326" s="6"/>
      <c r="B326" s="6"/>
      <c r="C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t="14.25" customHeight="1" x14ac:dyDescent="0.35">
      <c r="A327" s="6"/>
      <c r="B327" s="6"/>
      <c r="C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t="14.25" customHeight="1" x14ac:dyDescent="0.35">
      <c r="A328" s="6"/>
      <c r="B328" s="6"/>
      <c r="C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t="14.25" customHeight="1" x14ac:dyDescent="0.35">
      <c r="A329" s="6"/>
      <c r="B329" s="6"/>
      <c r="C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t="14.25" customHeight="1" x14ac:dyDescent="0.35">
      <c r="A330" s="6"/>
      <c r="B330" s="6"/>
      <c r="C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t="14.25" customHeight="1" x14ac:dyDescent="0.35">
      <c r="A331" s="6"/>
      <c r="B331" s="6"/>
      <c r="C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t="14.25" customHeight="1" x14ac:dyDescent="0.35">
      <c r="A332" s="6"/>
      <c r="B332" s="6"/>
      <c r="C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t="14.25" customHeight="1" x14ac:dyDescent="0.35">
      <c r="A333" s="6"/>
      <c r="B333" s="6"/>
      <c r="C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t="14.25" customHeight="1" x14ac:dyDescent="0.35">
      <c r="A334" s="6"/>
      <c r="B334" s="6"/>
      <c r="C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t="14.25" customHeight="1" x14ac:dyDescent="0.35">
      <c r="A335" s="6"/>
      <c r="B335" s="6"/>
      <c r="C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t="14.25" customHeight="1" x14ac:dyDescent="0.35">
      <c r="A336" s="6"/>
      <c r="B336" s="6"/>
      <c r="C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t="14.25" customHeight="1" x14ac:dyDescent="0.35">
      <c r="A337" s="6"/>
      <c r="B337" s="6"/>
      <c r="C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t="14.25" customHeight="1" x14ac:dyDescent="0.35">
      <c r="A338" s="6"/>
      <c r="B338" s="6"/>
      <c r="C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t="14.25" customHeight="1" x14ac:dyDescent="0.35">
      <c r="A339" s="6"/>
      <c r="B339" s="6"/>
      <c r="C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t="14.25" customHeight="1" x14ac:dyDescent="0.35">
      <c r="A340" s="6"/>
      <c r="B340" s="6"/>
      <c r="C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t="14.25" customHeight="1" x14ac:dyDescent="0.35">
      <c r="A341" s="6"/>
      <c r="B341" s="6"/>
      <c r="C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t="14.25" customHeight="1" x14ac:dyDescent="0.35">
      <c r="A342" s="6"/>
      <c r="B342" s="6"/>
      <c r="C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t="14.25" customHeight="1" x14ac:dyDescent="0.35">
      <c r="A343" s="6"/>
      <c r="B343" s="6"/>
      <c r="C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t="14.25" customHeight="1" x14ac:dyDescent="0.35">
      <c r="A344" s="6"/>
      <c r="B344" s="6"/>
      <c r="C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t="14.25" customHeight="1" x14ac:dyDescent="0.35">
      <c r="A345" s="6"/>
      <c r="B345" s="6"/>
      <c r="C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t="14.25" customHeight="1" x14ac:dyDescent="0.35">
      <c r="A346" s="6"/>
      <c r="B346" s="6"/>
      <c r="C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t="14.25" customHeight="1" x14ac:dyDescent="0.35">
      <c r="A347" s="6"/>
      <c r="B347" s="6"/>
      <c r="C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t="14.25" customHeight="1" x14ac:dyDescent="0.35">
      <c r="A348" s="6"/>
      <c r="B348" s="6"/>
      <c r="C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t="14.25" customHeight="1" x14ac:dyDescent="0.35">
      <c r="A349" s="6"/>
      <c r="B349" s="6"/>
      <c r="C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t="14.25" customHeight="1" x14ac:dyDescent="0.35">
      <c r="A350" s="6"/>
      <c r="B350" s="6"/>
      <c r="C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t="14.25" customHeight="1" x14ac:dyDescent="0.35">
      <c r="A351" s="6"/>
      <c r="B351" s="6"/>
      <c r="C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t="14.25" customHeight="1" x14ac:dyDescent="0.35">
      <c r="A352" s="6"/>
      <c r="B352" s="6"/>
      <c r="C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t="14.25" customHeight="1" x14ac:dyDescent="0.35">
      <c r="A353" s="6"/>
      <c r="B353" s="6"/>
      <c r="C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t="14.25" customHeight="1" x14ac:dyDescent="0.35">
      <c r="A354" s="6"/>
      <c r="B354" s="6"/>
      <c r="C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t="14.25" customHeight="1" x14ac:dyDescent="0.35">
      <c r="A355" s="6"/>
      <c r="B355" s="6"/>
      <c r="C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t="14.25" customHeight="1" x14ac:dyDescent="0.35">
      <c r="A356" s="6"/>
      <c r="B356" s="6"/>
      <c r="C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t="14.25" customHeight="1" x14ac:dyDescent="0.35">
      <c r="A357" s="6"/>
      <c r="B357" s="6"/>
      <c r="C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t="14.25" customHeight="1" x14ac:dyDescent="0.35">
      <c r="A358" s="6"/>
      <c r="B358" s="6"/>
      <c r="C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t="14.25" customHeight="1" x14ac:dyDescent="0.35">
      <c r="A359" s="6"/>
      <c r="B359" s="6"/>
      <c r="C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t="14.25" customHeight="1" x14ac:dyDescent="0.35">
      <c r="A360" s="6"/>
      <c r="B360" s="6"/>
      <c r="C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t="14.25" customHeight="1" x14ac:dyDescent="0.35">
      <c r="A361" s="6"/>
      <c r="B361" s="6"/>
      <c r="C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t="14.25" customHeight="1" x14ac:dyDescent="0.35">
      <c r="A362" s="6"/>
      <c r="B362" s="6"/>
      <c r="C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t="14.25" customHeight="1" x14ac:dyDescent="0.35">
      <c r="A363" s="6"/>
      <c r="B363" s="6"/>
      <c r="C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t="14.25" customHeight="1" x14ac:dyDescent="0.35">
      <c r="A364" s="6"/>
      <c r="B364" s="6"/>
      <c r="C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t="14.25" customHeight="1" x14ac:dyDescent="0.35">
      <c r="A365" s="6"/>
      <c r="B365" s="6"/>
      <c r="C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t="14.25" customHeight="1" x14ac:dyDescent="0.35">
      <c r="A366" s="6"/>
      <c r="B366" s="6"/>
      <c r="C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t="14.25" customHeight="1" x14ac:dyDescent="0.35">
      <c r="A367" s="6"/>
      <c r="B367" s="6"/>
      <c r="C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t="14.25" customHeight="1" x14ac:dyDescent="0.35">
      <c r="A368" s="6"/>
      <c r="B368" s="6"/>
      <c r="C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t="14.25" customHeight="1" x14ac:dyDescent="0.35">
      <c r="A369" s="6"/>
      <c r="B369" s="6"/>
      <c r="C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t="14.25" customHeight="1" x14ac:dyDescent="0.35">
      <c r="A370" s="6"/>
      <c r="B370" s="6"/>
      <c r="C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t="14.25" customHeight="1" x14ac:dyDescent="0.35">
      <c r="A371" s="6"/>
      <c r="B371" s="6"/>
      <c r="C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t="14.25" customHeight="1" x14ac:dyDescent="0.35">
      <c r="A372" s="6"/>
      <c r="B372" s="6"/>
      <c r="C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t="14.25" customHeight="1" x14ac:dyDescent="0.35">
      <c r="A373" s="6"/>
      <c r="B373" s="6"/>
      <c r="C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t="14.25" customHeight="1" x14ac:dyDescent="0.35">
      <c r="A374" s="6"/>
      <c r="B374" s="6"/>
      <c r="C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t="14.25" customHeight="1" x14ac:dyDescent="0.35">
      <c r="A375" s="6"/>
      <c r="B375" s="6"/>
      <c r="C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t="14.25" customHeight="1" x14ac:dyDescent="0.35">
      <c r="A376" s="6"/>
      <c r="B376" s="6"/>
      <c r="C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t="14.25" customHeight="1" x14ac:dyDescent="0.35">
      <c r="A377" s="6"/>
      <c r="B377" s="6"/>
      <c r="C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t="14.25" customHeight="1" x14ac:dyDescent="0.35">
      <c r="A378" s="6"/>
      <c r="B378" s="6"/>
      <c r="C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t="14.25" customHeight="1" x14ac:dyDescent="0.35">
      <c r="A379" s="6"/>
      <c r="B379" s="6"/>
      <c r="C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t="14.25" customHeight="1" x14ac:dyDescent="0.35">
      <c r="A380" s="6"/>
      <c r="B380" s="6"/>
      <c r="C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t="14.25" customHeight="1" x14ac:dyDescent="0.35">
      <c r="A381" s="6"/>
      <c r="B381" s="6"/>
      <c r="C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t="14.25" customHeight="1" x14ac:dyDescent="0.35">
      <c r="A382" s="6"/>
      <c r="B382" s="6"/>
      <c r="C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t="14.25" customHeight="1" x14ac:dyDescent="0.35">
      <c r="A383" s="6"/>
      <c r="B383" s="6"/>
      <c r="C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t="14.25" customHeight="1" x14ac:dyDescent="0.35">
      <c r="A384" s="6"/>
      <c r="B384" s="6"/>
      <c r="C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t="14.25" customHeight="1" x14ac:dyDescent="0.35">
      <c r="A385" s="6"/>
      <c r="B385" s="6"/>
      <c r="C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t="14.25" customHeight="1" x14ac:dyDescent="0.35">
      <c r="A386" s="6"/>
      <c r="B386" s="6"/>
      <c r="C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t="14.25" customHeight="1" x14ac:dyDescent="0.35">
      <c r="A387" s="6"/>
      <c r="B387" s="6"/>
      <c r="C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t="14.25" customHeight="1" x14ac:dyDescent="0.35">
      <c r="A388" s="6"/>
      <c r="B388" s="6"/>
      <c r="C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t="14.25" customHeight="1" x14ac:dyDescent="0.35">
      <c r="A389" s="6"/>
      <c r="B389" s="6"/>
      <c r="C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t="14.25" customHeight="1" x14ac:dyDescent="0.35">
      <c r="A390" s="6"/>
      <c r="B390" s="6"/>
      <c r="C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t="14.25" customHeight="1" x14ac:dyDescent="0.35">
      <c r="A391" s="6"/>
      <c r="B391" s="6"/>
      <c r="C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t="14.25" customHeight="1" x14ac:dyDescent="0.35">
      <c r="A392" s="6"/>
      <c r="B392" s="6"/>
      <c r="C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t="14.25" customHeight="1" x14ac:dyDescent="0.35">
      <c r="A393" s="6"/>
      <c r="B393" s="6"/>
      <c r="C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t="14.25" customHeight="1" x14ac:dyDescent="0.35">
      <c r="A394" s="6"/>
      <c r="B394" s="6"/>
      <c r="C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t="14.25" customHeight="1" x14ac:dyDescent="0.35">
      <c r="A395" s="6"/>
      <c r="B395" s="6"/>
      <c r="C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t="14.25" customHeight="1" x14ac:dyDescent="0.35">
      <c r="A396" s="6"/>
      <c r="B396" s="6"/>
      <c r="C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t="14.25" customHeight="1" x14ac:dyDescent="0.35">
      <c r="A397" s="6"/>
      <c r="B397" s="6"/>
      <c r="C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t="14.25" customHeight="1" x14ac:dyDescent="0.35">
      <c r="A398" s="6"/>
      <c r="B398" s="6"/>
      <c r="C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t="14.25" customHeight="1" x14ac:dyDescent="0.35">
      <c r="A399" s="6"/>
      <c r="B399" s="6"/>
      <c r="C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t="14.25" customHeight="1" x14ac:dyDescent="0.35">
      <c r="A400" s="6"/>
      <c r="B400" s="6"/>
      <c r="C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t="14.25" customHeight="1" x14ac:dyDescent="0.35">
      <c r="A401" s="6"/>
      <c r="B401" s="6"/>
      <c r="C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t="14.25" customHeight="1" x14ac:dyDescent="0.35">
      <c r="A402" s="6"/>
      <c r="B402" s="6"/>
      <c r="C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t="14.25" customHeight="1" x14ac:dyDescent="0.35">
      <c r="A403" s="6"/>
      <c r="B403" s="6"/>
      <c r="C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t="14.25" customHeight="1" x14ac:dyDescent="0.35">
      <c r="A404" s="6"/>
      <c r="B404" s="6"/>
      <c r="C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t="14.25" customHeight="1" x14ac:dyDescent="0.35">
      <c r="A405" s="6"/>
      <c r="B405" s="6"/>
      <c r="C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t="14.25" customHeight="1" x14ac:dyDescent="0.35">
      <c r="A406" s="6"/>
      <c r="B406" s="6"/>
      <c r="C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4.25" customHeight="1" x14ac:dyDescent="0.35">
      <c r="A407" s="6"/>
      <c r="B407" s="6"/>
      <c r="C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t="14.25" customHeight="1" x14ac:dyDescent="0.35">
      <c r="A408" s="6"/>
      <c r="B408" s="6"/>
      <c r="C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t="14.25" customHeight="1" x14ac:dyDescent="0.35">
      <c r="A409" s="6"/>
      <c r="B409" s="6"/>
      <c r="C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t="14.25" customHeight="1" x14ac:dyDescent="0.35">
      <c r="A410" s="6"/>
      <c r="B410" s="6"/>
      <c r="C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t="14.25" customHeight="1" x14ac:dyDescent="0.35">
      <c r="A411" s="6"/>
      <c r="B411" s="6"/>
      <c r="C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t="14.25" customHeight="1" x14ac:dyDescent="0.35">
      <c r="A412" s="6"/>
      <c r="B412" s="6"/>
      <c r="C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t="14.25" customHeight="1" x14ac:dyDescent="0.35">
      <c r="A413" s="6"/>
      <c r="B413" s="6"/>
      <c r="C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t="14.25" customHeight="1" x14ac:dyDescent="0.35">
      <c r="A414" s="6"/>
      <c r="B414" s="6"/>
      <c r="C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t="14.25" customHeight="1" x14ac:dyDescent="0.35">
      <c r="A415" s="6"/>
      <c r="B415" s="6"/>
      <c r="C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t="14.25" customHeight="1" x14ac:dyDescent="0.35">
      <c r="A416" s="6"/>
      <c r="B416" s="6"/>
      <c r="C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t="14.25" customHeight="1" x14ac:dyDescent="0.35">
      <c r="A417" s="6"/>
      <c r="B417" s="6"/>
      <c r="C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t="14.25" customHeight="1" x14ac:dyDescent="0.35">
      <c r="A418" s="6"/>
      <c r="B418" s="6"/>
      <c r="C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t="14.25" customHeight="1" x14ac:dyDescent="0.35">
      <c r="A419" s="6"/>
      <c r="B419" s="6"/>
      <c r="C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t="14.25" customHeight="1" x14ac:dyDescent="0.35">
      <c r="A420" s="6"/>
      <c r="B420" s="6"/>
      <c r="C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t="14.25" customHeight="1" x14ac:dyDescent="0.35">
      <c r="A421" s="6"/>
      <c r="B421" s="6"/>
      <c r="C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t="14.25" customHeight="1" x14ac:dyDescent="0.35">
      <c r="A422" s="6"/>
      <c r="B422" s="6"/>
      <c r="C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t="14.25" customHeight="1" x14ac:dyDescent="0.35">
      <c r="A423" s="6"/>
      <c r="B423" s="6"/>
      <c r="C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t="14.25" customHeight="1" x14ac:dyDescent="0.35">
      <c r="A424" s="6"/>
      <c r="B424" s="6"/>
      <c r="C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t="14.25" customHeight="1" x14ac:dyDescent="0.35">
      <c r="A425" s="6"/>
      <c r="B425" s="6"/>
      <c r="C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t="14.25" customHeight="1" x14ac:dyDescent="0.35">
      <c r="A426" s="6"/>
      <c r="B426" s="6"/>
      <c r="C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t="14.25" customHeight="1" x14ac:dyDescent="0.35">
      <c r="A427" s="6"/>
      <c r="B427" s="6"/>
      <c r="C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t="14.25" customHeight="1" x14ac:dyDescent="0.35">
      <c r="A428" s="6"/>
      <c r="B428" s="6"/>
      <c r="C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t="14.25" customHeight="1" x14ac:dyDescent="0.35">
      <c r="A429" s="6"/>
      <c r="B429" s="6"/>
      <c r="C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t="14.25" customHeight="1" x14ac:dyDescent="0.35">
      <c r="A430" s="6"/>
      <c r="B430" s="6"/>
      <c r="C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t="14.25" customHeight="1" x14ac:dyDescent="0.35">
      <c r="A431" s="6"/>
      <c r="B431" s="6"/>
      <c r="C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t="14.25" customHeight="1" x14ac:dyDescent="0.35">
      <c r="A432" s="6"/>
      <c r="B432" s="6"/>
      <c r="C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t="14.25" customHeight="1" x14ac:dyDescent="0.35">
      <c r="A433" s="6"/>
      <c r="B433" s="6"/>
      <c r="C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t="14.25" customHeight="1" x14ac:dyDescent="0.35">
      <c r="A434" s="6"/>
      <c r="B434" s="6"/>
      <c r="C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t="14.25" customHeight="1" x14ac:dyDescent="0.35">
      <c r="A435" s="6"/>
      <c r="B435" s="6"/>
      <c r="C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t="14.25" customHeight="1" x14ac:dyDescent="0.35">
      <c r="A436" s="6"/>
      <c r="B436" s="6"/>
      <c r="C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t="14.25" customHeight="1" x14ac:dyDescent="0.35">
      <c r="A437" s="6"/>
      <c r="B437" s="6"/>
      <c r="C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t="14.25" customHeight="1" x14ac:dyDescent="0.35">
      <c r="A438" s="6"/>
      <c r="B438" s="6"/>
      <c r="C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t="14.25" customHeight="1" x14ac:dyDescent="0.35">
      <c r="A439" s="6"/>
      <c r="B439" s="6"/>
      <c r="C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t="14.25" customHeight="1" x14ac:dyDescent="0.35">
      <c r="A440" s="6"/>
      <c r="B440" s="6"/>
      <c r="C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t="14.25" customHeight="1" x14ac:dyDescent="0.35">
      <c r="A441" s="6"/>
      <c r="B441" s="6"/>
      <c r="C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t="14.25" customHeight="1" x14ac:dyDescent="0.35">
      <c r="A442" s="6"/>
      <c r="B442" s="6"/>
      <c r="C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t="14.25" customHeight="1" x14ac:dyDescent="0.35">
      <c r="A443" s="6"/>
      <c r="B443" s="6"/>
      <c r="C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t="14.25" customHeight="1" x14ac:dyDescent="0.35">
      <c r="A444" s="6"/>
      <c r="B444" s="6"/>
      <c r="C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t="14.25" customHeight="1" x14ac:dyDescent="0.35">
      <c r="A445" s="6"/>
      <c r="B445" s="6"/>
      <c r="C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t="14.25" customHeight="1" x14ac:dyDescent="0.35">
      <c r="A446" s="6"/>
      <c r="B446" s="6"/>
      <c r="C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t="14.25" customHeight="1" x14ac:dyDescent="0.35">
      <c r="A447" s="6"/>
      <c r="B447" s="6"/>
      <c r="C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t="14.25" customHeight="1" x14ac:dyDescent="0.35">
      <c r="A448" s="6"/>
      <c r="B448" s="6"/>
      <c r="C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t="14.25" customHeight="1" x14ac:dyDescent="0.35">
      <c r="A449" s="6"/>
      <c r="B449" s="6"/>
      <c r="C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t="14.25" customHeight="1" x14ac:dyDescent="0.35">
      <c r="A450" s="6"/>
      <c r="B450" s="6"/>
      <c r="C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t="14.25" customHeight="1" x14ac:dyDescent="0.35">
      <c r="A451" s="6"/>
      <c r="B451" s="6"/>
      <c r="C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t="14.25" customHeight="1" x14ac:dyDescent="0.35">
      <c r="A452" s="6"/>
      <c r="B452" s="6"/>
      <c r="C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t="14.25" customHeight="1" x14ac:dyDescent="0.35">
      <c r="A453" s="6"/>
      <c r="B453" s="6"/>
      <c r="C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t="14.25" customHeight="1" x14ac:dyDescent="0.35">
      <c r="A454" s="6"/>
      <c r="B454" s="6"/>
      <c r="C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t="14.25" customHeight="1" x14ac:dyDescent="0.35">
      <c r="A455" s="6"/>
      <c r="B455" s="6"/>
      <c r="C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t="14.25" customHeight="1" x14ac:dyDescent="0.35">
      <c r="A456" s="6"/>
      <c r="B456" s="6"/>
      <c r="C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t="14.25" customHeight="1" x14ac:dyDescent="0.35">
      <c r="A457" s="6"/>
      <c r="B457" s="6"/>
      <c r="C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t="14.25" customHeight="1" x14ac:dyDescent="0.35">
      <c r="A458" s="6"/>
      <c r="B458" s="6"/>
      <c r="C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t="14.25" customHeight="1" x14ac:dyDescent="0.35">
      <c r="A459" s="6"/>
      <c r="B459" s="6"/>
      <c r="C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t="14.25" customHeight="1" x14ac:dyDescent="0.35">
      <c r="A460" s="6"/>
      <c r="B460" s="6"/>
      <c r="C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t="14.25" customHeight="1" x14ac:dyDescent="0.35">
      <c r="A461" s="6"/>
      <c r="B461" s="6"/>
      <c r="C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t="14.25" customHeight="1" x14ac:dyDescent="0.35">
      <c r="A462" s="6"/>
      <c r="B462" s="6"/>
      <c r="C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t="14.25" customHeight="1" x14ac:dyDescent="0.35">
      <c r="A463" s="6"/>
      <c r="B463" s="6"/>
      <c r="C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t="14.25" customHeight="1" x14ac:dyDescent="0.35">
      <c r="A464" s="6"/>
      <c r="B464" s="6"/>
      <c r="C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t="14.25" customHeight="1" x14ac:dyDescent="0.35">
      <c r="A465" s="6"/>
      <c r="B465" s="6"/>
      <c r="C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t="14.25" customHeight="1" x14ac:dyDescent="0.35">
      <c r="A466" s="6"/>
      <c r="B466" s="6"/>
      <c r="C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t="14.25" customHeight="1" x14ac:dyDescent="0.35">
      <c r="A467" s="6"/>
      <c r="B467" s="6"/>
      <c r="C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t="14.25" customHeight="1" x14ac:dyDescent="0.35">
      <c r="A468" s="6"/>
      <c r="B468" s="6"/>
      <c r="C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t="14.25" customHeight="1" x14ac:dyDescent="0.35">
      <c r="A469" s="6"/>
      <c r="B469" s="6"/>
      <c r="C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t="14.25" customHeight="1" x14ac:dyDescent="0.35">
      <c r="A470" s="6"/>
      <c r="B470" s="6"/>
      <c r="C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t="14.25" customHeight="1" x14ac:dyDescent="0.35">
      <c r="A471" s="6"/>
      <c r="B471" s="6"/>
      <c r="C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t="14.25" customHeight="1" x14ac:dyDescent="0.35">
      <c r="A472" s="6"/>
      <c r="B472" s="6"/>
      <c r="C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t="14.25" customHeight="1" x14ac:dyDescent="0.35">
      <c r="A473" s="6"/>
      <c r="B473" s="6"/>
      <c r="C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t="14.25" customHeight="1" x14ac:dyDescent="0.35">
      <c r="A474" s="6"/>
      <c r="B474" s="6"/>
      <c r="C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t="14.25" customHeight="1" x14ac:dyDescent="0.35">
      <c r="A475" s="6"/>
      <c r="B475" s="6"/>
      <c r="C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t="14.25" customHeight="1" x14ac:dyDescent="0.35">
      <c r="A476" s="6"/>
      <c r="B476" s="6"/>
      <c r="C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t="14.25" customHeight="1" x14ac:dyDescent="0.35">
      <c r="A477" s="6"/>
      <c r="B477" s="6"/>
      <c r="C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t="14.25" customHeight="1" x14ac:dyDescent="0.35">
      <c r="A478" s="6"/>
      <c r="B478" s="6"/>
      <c r="C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t="14.25" customHeight="1" x14ac:dyDescent="0.35">
      <c r="A479" s="6"/>
      <c r="B479" s="6"/>
      <c r="C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t="14.25" customHeight="1" x14ac:dyDescent="0.35">
      <c r="A480" s="6"/>
      <c r="B480" s="6"/>
      <c r="C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t="14.25" customHeight="1" x14ac:dyDescent="0.35">
      <c r="A481" s="6"/>
      <c r="B481" s="6"/>
      <c r="C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t="14.25" customHeight="1" x14ac:dyDescent="0.35">
      <c r="A482" s="6"/>
      <c r="B482" s="6"/>
      <c r="C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t="14.25" customHeight="1" x14ac:dyDescent="0.35">
      <c r="A483" s="6"/>
      <c r="B483" s="6"/>
      <c r="C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t="14.25" customHeight="1" x14ac:dyDescent="0.35">
      <c r="A484" s="6"/>
      <c r="B484" s="6"/>
      <c r="C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t="14.25" customHeight="1" x14ac:dyDescent="0.35">
      <c r="A485" s="6"/>
      <c r="B485" s="6"/>
      <c r="C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t="14.25" customHeight="1" x14ac:dyDescent="0.35">
      <c r="A486" s="6"/>
      <c r="B486" s="6"/>
      <c r="C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t="14.25" customHeight="1" x14ac:dyDescent="0.35">
      <c r="A487" s="6"/>
      <c r="B487" s="6"/>
      <c r="C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t="14.25" customHeight="1" x14ac:dyDescent="0.35">
      <c r="A488" s="6"/>
      <c r="B488" s="6"/>
      <c r="C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t="14.25" customHeight="1" x14ac:dyDescent="0.35">
      <c r="A489" s="6"/>
      <c r="B489" s="6"/>
      <c r="C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t="14.25" customHeight="1" x14ac:dyDescent="0.35">
      <c r="A490" s="6"/>
      <c r="B490" s="6"/>
      <c r="C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t="14.25" customHeight="1" x14ac:dyDescent="0.35">
      <c r="A491" s="6"/>
      <c r="B491" s="6"/>
      <c r="C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t="14.25" customHeight="1" x14ac:dyDescent="0.35">
      <c r="A492" s="6"/>
      <c r="B492" s="6"/>
      <c r="C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t="14.25" customHeight="1" x14ac:dyDescent="0.35">
      <c r="A493" s="6"/>
      <c r="B493" s="6"/>
      <c r="C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t="14.25" customHeight="1" x14ac:dyDescent="0.35">
      <c r="A494" s="6"/>
      <c r="B494" s="6"/>
      <c r="C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t="14.25" customHeight="1" x14ac:dyDescent="0.35">
      <c r="A495" s="6"/>
      <c r="B495" s="6"/>
      <c r="C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t="14.25" customHeight="1" x14ac:dyDescent="0.35">
      <c r="A496" s="6"/>
      <c r="B496" s="6"/>
      <c r="C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t="14.25" customHeight="1" x14ac:dyDescent="0.35">
      <c r="A497" s="6"/>
      <c r="B497" s="6"/>
      <c r="C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t="14.25" customHeight="1" x14ac:dyDescent="0.35">
      <c r="A498" s="6"/>
      <c r="B498" s="6"/>
      <c r="C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t="14.25" customHeight="1" x14ac:dyDescent="0.35">
      <c r="A499" s="6"/>
      <c r="B499" s="6"/>
      <c r="C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t="14.25" customHeight="1" x14ac:dyDescent="0.35">
      <c r="A500" s="6"/>
      <c r="B500" s="6"/>
      <c r="C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t="14.25" customHeight="1" x14ac:dyDescent="0.35">
      <c r="A501" s="6"/>
      <c r="B501" s="6"/>
      <c r="C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t="14.25" customHeight="1" x14ac:dyDescent="0.35">
      <c r="A502" s="6"/>
      <c r="B502" s="6"/>
      <c r="C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t="14.25" customHeight="1" x14ac:dyDescent="0.35">
      <c r="A503" s="6"/>
      <c r="B503" s="6"/>
      <c r="C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t="14.25" customHeight="1" x14ac:dyDescent="0.35">
      <c r="A504" s="6"/>
      <c r="B504" s="6"/>
      <c r="C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t="14.25" customHeight="1" x14ac:dyDescent="0.35">
      <c r="A505" s="6"/>
      <c r="B505" s="6"/>
      <c r="C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t="14.25" customHeight="1" x14ac:dyDescent="0.35">
      <c r="A506" s="6"/>
      <c r="B506" s="6"/>
      <c r="C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t="14.25" customHeight="1" x14ac:dyDescent="0.35">
      <c r="A507" s="6"/>
      <c r="B507" s="6"/>
      <c r="C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t="14.25" customHeight="1" x14ac:dyDescent="0.35">
      <c r="A508" s="6"/>
      <c r="B508" s="6"/>
      <c r="C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t="14.25" customHeight="1" x14ac:dyDescent="0.35">
      <c r="A509" s="6"/>
      <c r="B509" s="6"/>
      <c r="C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t="14.25" customHeight="1" x14ac:dyDescent="0.35">
      <c r="A510" s="6"/>
      <c r="B510" s="6"/>
      <c r="C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t="14.25" customHeight="1" x14ac:dyDescent="0.35">
      <c r="A511" s="6"/>
      <c r="B511" s="6"/>
      <c r="C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t="14.25" customHeight="1" x14ac:dyDescent="0.35">
      <c r="A512" s="6"/>
      <c r="B512" s="6"/>
      <c r="C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t="14.25" customHeight="1" x14ac:dyDescent="0.35">
      <c r="A513" s="6"/>
      <c r="B513" s="6"/>
      <c r="C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t="14.25" customHeight="1" x14ac:dyDescent="0.35">
      <c r="A514" s="6"/>
      <c r="B514" s="6"/>
      <c r="C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t="14.25" customHeight="1" x14ac:dyDescent="0.35">
      <c r="A515" s="6"/>
      <c r="B515" s="6"/>
      <c r="C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t="14.25" customHeight="1" x14ac:dyDescent="0.35">
      <c r="A516" s="6"/>
      <c r="B516" s="6"/>
      <c r="C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t="14.25" customHeight="1" x14ac:dyDescent="0.35">
      <c r="A517" s="6"/>
      <c r="B517" s="6"/>
      <c r="C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t="14.25" customHeight="1" x14ac:dyDescent="0.35">
      <c r="A518" s="6"/>
      <c r="B518" s="6"/>
      <c r="C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t="14.25" customHeight="1" x14ac:dyDescent="0.35">
      <c r="A519" s="6"/>
      <c r="B519" s="6"/>
      <c r="C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t="14.25" customHeight="1" x14ac:dyDescent="0.35">
      <c r="A520" s="6"/>
      <c r="B520" s="6"/>
      <c r="C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t="14.25" customHeight="1" x14ac:dyDescent="0.35">
      <c r="A521" s="6"/>
      <c r="B521" s="6"/>
      <c r="C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t="14.25" customHeight="1" x14ac:dyDescent="0.35">
      <c r="A522" s="6"/>
      <c r="B522" s="6"/>
      <c r="C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t="14.25" customHeight="1" x14ac:dyDescent="0.35">
      <c r="A523" s="6"/>
      <c r="B523" s="6"/>
      <c r="C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t="14.25" customHeight="1" x14ac:dyDescent="0.35">
      <c r="A524" s="6"/>
      <c r="B524" s="6"/>
      <c r="C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t="14.25" customHeight="1" x14ac:dyDescent="0.35">
      <c r="A525" s="6"/>
      <c r="B525" s="6"/>
      <c r="C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t="14.25" customHeight="1" x14ac:dyDescent="0.35">
      <c r="A526" s="6"/>
      <c r="B526" s="6"/>
      <c r="C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t="14.25" customHeight="1" x14ac:dyDescent="0.35">
      <c r="A527" s="6"/>
      <c r="B527" s="6"/>
      <c r="C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t="14.25" customHeight="1" x14ac:dyDescent="0.35">
      <c r="A528" s="6"/>
      <c r="B528" s="6"/>
      <c r="C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t="14.25" customHeight="1" x14ac:dyDescent="0.35">
      <c r="A529" s="6"/>
      <c r="B529" s="6"/>
      <c r="C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t="14.25" customHeight="1" x14ac:dyDescent="0.35">
      <c r="A530" s="6"/>
      <c r="B530" s="6"/>
      <c r="C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t="14.25" customHeight="1" x14ac:dyDescent="0.35">
      <c r="A531" s="6"/>
      <c r="B531" s="6"/>
      <c r="C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t="14.25" customHeight="1" x14ac:dyDescent="0.35">
      <c r="A532" s="6"/>
      <c r="B532" s="6"/>
      <c r="C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t="14.25" customHeight="1" x14ac:dyDescent="0.35">
      <c r="A533" s="6"/>
      <c r="B533" s="6"/>
      <c r="C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t="14.25" customHeight="1" x14ac:dyDescent="0.35">
      <c r="A534" s="6"/>
      <c r="B534" s="6"/>
      <c r="C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t="14.25" customHeight="1" x14ac:dyDescent="0.35">
      <c r="A535" s="6"/>
      <c r="B535" s="6"/>
      <c r="C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t="14.25" customHeight="1" x14ac:dyDescent="0.35">
      <c r="A536" s="6"/>
      <c r="B536" s="6"/>
      <c r="C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t="14.25" customHeight="1" x14ac:dyDescent="0.35">
      <c r="A537" s="6"/>
      <c r="B537" s="6"/>
      <c r="C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t="14.25" customHeight="1" x14ac:dyDescent="0.35">
      <c r="A538" s="6"/>
      <c r="B538" s="6"/>
      <c r="C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t="14.25" customHeight="1" x14ac:dyDescent="0.35">
      <c r="A539" s="6"/>
      <c r="B539" s="6"/>
      <c r="C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t="14.25" customHeight="1" x14ac:dyDescent="0.35">
      <c r="A540" s="6"/>
      <c r="B540" s="6"/>
      <c r="C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t="14.25" customHeight="1" x14ac:dyDescent="0.35">
      <c r="A541" s="6"/>
      <c r="B541" s="6"/>
      <c r="C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t="14.25" customHeight="1" x14ac:dyDescent="0.35">
      <c r="A542" s="6"/>
      <c r="B542" s="6"/>
      <c r="C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t="14.25" customHeight="1" x14ac:dyDescent="0.35">
      <c r="A543" s="6"/>
      <c r="B543" s="6"/>
      <c r="C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t="14.25" customHeight="1" x14ac:dyDescent="0.35">
      <c r="A544" s="6"/>
      <c r="B544" s="6"/>
      <c r="C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t="14.25" customHeight="1" x14ac:dyDescent="0.35">
      <c r="A545" s="6"/>
      <c r="B545" s="6"/>
      <c r="C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t="14.25" customHeight="1" x14ac:dyDescent="0.35">
      <c r="A546" s="6"/>
      <c r="B546" s="6"/>
      <c r="C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t="14.25" customHeight="1" x14ac:dyDescent="0.35">
      <c r="A547" s="6"/>
      <c r="B547" s="6"/>
      <c r="C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t="14.25" customHeight="1" x14ac:dyDescent="0.35">
      <c r="A548" s="6"/>
      <c r="B548" s="6"/>
      <c r="C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t="14.25" customHeight="1" x14ac:dyDescent="0.35">
      <c r="A549" s="6"/>
      <c r="B549" s="6"/>
      <c r="C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t="14.25" customHeight="1" x14ac:dyDescent="0.35">
      <c r="A550" s="6"/>
      <c r="B550" s="6"/>
      <c r="C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t="14.25" customHeight="1" x14ac:dyDescent="0.35">
      <c r="A551" s="6"/>
      <c r="B551" s="6"/>
      <c r="C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t="14.25" customHeight="1" x14ac:dyDescent="0.35">
      <c r="A552" s="6"/>
      <c r="B552" s="6"/>
      <c r="C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t="14.25" customHeight="1" x14ac:dyDescent="0.35">
      <c r="A553" s="6"/>
      <c r="B553" s="6"/>
      <c r="C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t="14.25" customHeight="1" x14ac:dyDescent="0.35">
      <c r="A554" s="6"/>
      <c r="B554" s="6"/>
      <c r="C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t="14.25" customHeight="1" x14ac:dyDescent="0.35">
      <c r="A555" s="6"/>
      <c r="B555" s="6"/>
      <c r="C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t="14.25" customHeight="1" x14ac:dyDescent="0.35">
      <c r="A556" s="6"/>
      <c r="B556" s="6"/>
      <c r="C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t="14.25" customHeight="1" x14ac:dyDescent="0.35">
      <c r="A557" s="6"/>
      <c r="B557" s="6"/>
      <c r="C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t="14.25" customHeight="1" x14ac:dyDescent="0.35">
      <c r="A558" s="6"/>
      <c r="B558" s="6"/>
      <c r="C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t="14.25" customHeight="1" x14ac:dyDescent="0.35">
      <c r="A559" s="6"/>
      <c r="B559" s="6"/>
      <c r="C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t="14.25" customHeight="1" x14ac:dyDescent="0.35">
      <c r="A560" s="6"/>
      <c r="B560" s="6"/>
      <c r="C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t="14.25" customHeight="1" x14ac:dyDescent="0.35">
      <c r="A561" s="6"/>
      <c r="B561" s="6"/>
      <c r="C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t="14.25" customHeight="1" x14ac:dyDescent="0.35">
      <c r="A562" s="6"/>
      <c r="B562" s="6"/>
      <c r="C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t="14.25" customHeight="1" x14ac:dyDescent="0.35">
      <c r="A563" s="6"/>
      <c r="B563" s="6"/>
      <c r="C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t="14.25" customHeight="1" x14ac:dyDescent="0.35">
      <c r="A564" s="6"/>
      <c r="B564" s="6"/>
      <c r="C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t="14.25" customHeight="1" x14ac:dyDescent="0.35">
      <c r="A565" s="6"/>
      <c r="B565" s="6"/>
      <c r="C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t="14.25" customHeight="1" x14ac:dyDescent="0.35">
      <c r="A566" s="6"/>
      <c r="B566" s="6"/>
      <c r="C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t="14.25" customHeight="1" x14ac:dyDescent="0.35">
      <c r="A567" s="6"/>
      <c r="B567" s="6"/>
      <c r="C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t="14.25" customHeight="1" x14ac:dyDescent="0.35">
      <c r="A568" s="6"/>
      <c r="B568" s="6"/>
      <c r="C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t="14.25" customHeight="1" x14ac:dyDescent="0.35">
      <c r="A569" s="6"/>
      <c r="B569" s="6"/>
      <c r="C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t="14.25" customHeight="1" x14ac:dyDescent="0.35">
      <c r="A570" s="6"/>
      <c r="B570" s="6"/>
      <c r="C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t="14.25" customHeight="1" x14ac:dyDescent="0.35">
      <c r="A571" s="6"/>
      <c r="B571" s="6"/>
      <c r="C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t="14.25" customHeight="1" x14ac:dyDescent="0.35">
      <c r="A572" s="6"/>
      <c r="B572" s="6"/>
      <c r="C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t="14.25" customHeight="1" x14ac:dyDescent="0.35">
      <c r="A573" s="6"/>
      <c r="B573" s="6"/>
      <c r="C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t="14.25" customHeight="1" x14ac:dyDescent="0.35">
      <c r="A574" s="6"/>
      <c r="B574" s="6"/>
      <c r="C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t="14.25" customHeight="1" x14ac:dyDescent="0.35">
      <c r="A575" s="6"/>
      <c r="B575" s="6"/>
      <c r="C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t="14.25" customHeight="1" x14ac:dyDescent="0.35">
      <c r="A576" s="6"/>
      <c r="B576" s="6"/>
      <c r="C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t="14.25" customHeight="1" x14ac:dyDescent="0.35">
      <c r="A577" s="6"/>
      <c r="B577" s="6"/>
      <c r="C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t="14.25" customHeight="1" x14ac:dyDescent="0.35">
      <c r="A578" s="6"/>
      <c r="B578" s="6"/>
      <c r="C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t="14.25" customHeight="1" x14ac:dyDescent="0.35">
      <c r="A579" s="6"/>
      <c r="B579" s="6"/>
      <c r="C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t="14.25" customHeight="1" x14ac:dyDescent="0.35">
      <c r="A580" s="6"/>
      <c r="B580" s="6"/>
      <c r="C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t="14.25" customHeight="1" x14ac:dyDescent="0.35">
      <c r="A581" s="6"/>
      <c r="B581" s="6"/>
      <c r="C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t="14.25" customHeight="1" x14ac:dyDescent="0.35">
      <c r="A582" s="6"/>
      <c r="B582" s="6"/>
      <c r="C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t="14.25" customHeight="1" x14ac:dyDescent="0.35">
      <c r="A583" s="6"/>
      <c r="B583" s="6"/>
      <c r="C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t="14.25" customHeight="1" x14ac:dyDescent="0.35">
      <c r="A584" s="6"/>
      <c r="B584" s="6"/>
      <c r="C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t="14.25" customHeight="1" x14ac:dyDescent="0.35">
      <c r="A585" s="6"/>
      <c r="B585" s="6"/>
      <c r="C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t="14.25" customHeight="1" x14ac:dyDescent="0.35">
      <c r="A586" s="6"/>
      <c r="B586" s="6"/>
      <c r="C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t="14.25" customHeight="1" x14ac:dyDescent="0.35">
      <c r="A587" s="6"/>
      <c r="B587" s="6"/>
      <c r="C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t="14.25" customHeight="1" x14ac:dyDescent="0.35">
      <c r="A588" s="6"/>
      <c r="B588" s="6"/>
      <c r="C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t="14.25" customHeight="1" x14ac:dyDescent="0.35">
      <c r="A589" s="6"/>
      <c r="B589" s="6"/>
      <c r="C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t="14.25" customHeight="1" x14ac:dyDescent="0.35">
      <c r="A590" s="6"/>
      <c r="B590" s="6"/>
      <c r="C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t="14.25" customHeight="1" x14ac:dyDescent="0.35">
      <c r="A591" s="6"/>
      <c r="B591" s="6"/>
      <c r="C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t="14.25" customHeight="1" x14ac:dyDescent="0.35">
      <c r="A592" s="6"/>
      <c r="B592" s="6"/>
      <c r="C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t="14.25" customHeight="1" x14ac:dyDescent="0.35">
      <c r="A593" s="6"/>
      <c r="B593" s="6"/>
      <c r="C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t="14.25" customHeight="1" x14ac:dyDescent="0.35">
      <c r="A594" s="6"/>
      <c r="B594" s="6"/>
      <c r="C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t="14.25" customHeight="1" x14ac:dyDescent="0.35">
      <c r="A595" s="6"/>
      <c r="B595" s="6"/>
      <c r="C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t="14.25" customHeight="1" x14ac:dyDescent="0.35">
      <c r="A596" s="6"/>
      <c r="B596" s="6"/>
      <c r="C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t="14.25" customHeight="1" x14ac:dyDescent="0.35">
      <c r="A597" s="6"/>
      <c r="B597" s="6"/>
      <c r="C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t="14.25" customHeight="1" x14ac:dyDescent="0.35">
      <c r="A598" s="6"/>
      <c r="B598" s="6"/>
      <c r="C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t="14.25" customHeight="1" x14ac:dyDescent="0.35">
      <c r="A599" s="6"/>
      <c r="B599" s="6"/>
      <c r="C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t="14.25" customHeight="1" x14ac:dyDescent="0.35">
      <c r="A600" s="6"/>
      <c r="B600" s="6"/>
      <c r="C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t="14.25" customHeight="1" x14ac:dyDescent="0.35">
      <c r="A601" s="6"/>
      <c r="B601" s="6"/>
      <c r="C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t="14.25" customHeight="1" x14ac:dyDescent="0.35">
      <c r="A602" s="6"/>
      <c r="B602" s="6"/>
      <c r="C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t="14.25" customHeight="1" x14ac:dyDescent="0.35">
      <c r="A603" s="6"/>
      <c r="B603" s="6"/>
      <c r="C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t="14.25" customHeight="1" x14ac:dyDescent="0.35">
      <c r="A604" s="6"/>
      <c r="B604" s="6"/>
      <c r="C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t="14.25" customHeight="1" x14ac:dyDescent="0.35">
      <c r="A605" s="6"/>
      <c r="B605" s="6"/>
      <c r="C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t="14.25" customHeight="1" x14ac:dyDescent="0.35">
      <c r="A606" s="6"/>
      <c r="B606" s="6"/>
      <c r="C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t="14.25" customHeight="1" x14ac:dyDescent="0.35">
      <c r="A607" s="6"/>
      <c r="B607" s="6"/>
      <c r="C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t="14.25" customHeight="1" x14ac:dyDescent="0.35">
      <c r="A608" s="6"/>
      <c r="B608" s="6"/>
      <c r="C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t="14.25" customHeight="1" x14ac:dyDescent="0.35">
      <c r="A609" s="6"/>
      <c r="B609" s="6"/>
      <c r="C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t="14.25" customHeight="1" x14ac:dyDescent="0.35">
      <c r="A610" s="6"/>
      <c r="B610" s="6"/>
      <c r="C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t="14.25" customHeight="1" x14ac:dyDescent="0.35">
      <c r="A611" s="6"/>
      <c r="B611" s="6"/>
      <c r="C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t="14.25" customHeight="1" x14ac:dyDescent="0.35">
      <c r="A612" s="6"/>
      <c r="B612" s="6"/>
      <c r="C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t="14.25" customHeight="1" x14ac:dyDescent="0.35">
      <c r="A613" s="6"/>
      <c r="B613" s="6"/>
      <c r="C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t="14.25" customHeight="1" x14ac:dyDescent="0.35">
      <c r="A614" s="6"/>
      <c r="B614" s="6"/>
      <c r="C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t="14.25" customHeight="1" x14ac:dyDescent="0.35">
      <c r="A615" s="6"/>
      <c r="B615" s="6"/>
      <c r="C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t="14.25" customHeight="1" x14ac:dyDescent="0.35">
      <c r="A616" s="6"/>
      <c r="B616" s="6"/>
      <c r="C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t="14.25" customHeight="1" x14ac:dyDescent="0.35">
      <c r="A617" s="6"/>
      <c r="B617" s="6"/>
      <c r="C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t="14.25" customHeight="1" x14ac:dyDescent="0.35">
      <c r="A618" s="6"/>
      <c r="B618" s="6"/>
      <c r="C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t="14.25" customHeight="1" x14ac:dyDescent="0.35">
      <c r="A619" s="6"/>
      <c r="B619" s="6"/>
      <c r="C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t="14.25" customHeight="1" x14ac:dyDescent="0.35">
      <c r="A620" s="6"/>
      <c r="B620" s="6"/>
      <c r="C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t="14.25" customHeight="1" x14ac:dyDescent="0.35">
      <c r="A621" s="6"/>
      <c r="B621" s="6"/>
      <c r="C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t="14.25" customHeight="1" x14ac:dyDescent="0.35">
      <c r="A622" s="6"/>
      <c r="B622" s="6"/>
      <c r="C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t="14.25" customHeight="1" x14ac:dyDescent="0.35">
      <c r="A623" s="6"/>
      <c r="B623" s="6"/>
      <c r="C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t="14.25" customHeight="1" x14ac:dyDescent="0.35">
      <c r="A624" s="6"/>
      <c r="B624" s="6"/>
      <c r="C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t="14.25" customHeight="1" x14ac:dyDescent="0.35">
      <c r="A625" s="6"/>
      <c r="B625" s="6"/>
      <c r="C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t="14.25" customHeight="1" x14ac:dyDescent="0.35">
      <c r="A626" s="6"/>
      <c r="B626" s="6"/>
      <c r="C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t="14.25" customHeight="1" x14ac:dyDescent="0.35">
      <c r="A627" s="6"/>
      <c r="B627" s="6"/>
      <c r="C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t="14.25" customHeight="1" x14ac:dyDescent="0.35">
      <c r="A628" s="6"/>
      <c r="B628" s="6"/>
      <c r="C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t="14.25" customHeight="1" x14ac:dyDescent="0.35">
      <c r="A629" s="6"/>
      <c r="B629" s="6"/>
      <c r="C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t="14.25" customHeight="1" x14ac:dyDescent="0.35">
      <c r="A630" s="6"/>
      <c r="B630" s="6"/>
      <c r="C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t="14.25" customHeight="1" x14ac:dyDescent="0.35">
      <c r="A631" s="6"/>
      <c r="B631" s="6"/>
      <c r="C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t="14.25" customHeight="1" x14ac:dyDescent="0.35">
      <c r="A632" s="6"/>
      <c r="B632" s="6"/>
      <c r="C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t="14.25" customHeight="1" x14ac:dyDescent="0.35">
      <c r="A633" s="6"/>
      <c r="B633" s="6"/>
      <c r="C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t="14.25" customHeight="1" x14ac:dyDescent="0.35">
      <c r="A634" s="6"/>
      <c r="B634" s="6"/>
      <c r="C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t="14.25" customHeight="1" x14ac:dyDescent="0.35">
      <c r="A635" s="6"/>
      <c r="B635" s="6"/>
      <c r="C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t="14.25" customHeight="1" x14ac:dyDescent="0.35">
      <c r="A636" s="6"/>
      <c r="B636" s="6"/>
      <c r="C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t="14.25" customHeight="1" x14ac:dyDescent="0.35">
      <c r="A637" s="6"/>
      <c r="B637" s="6"/>
      <c r="C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t="14.25" customHeight="1" x14ac:dyDescent="0.35">
      <c r="A638" s="6"/>
      <c r="B638" s="6"/>
      <c r="C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t="14.25" customHeight="1" x14ac:dyDescent="0.35">
      <c r="A639" s="6"/>
      <c r="B639" s="6"/>
      <c r="C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t="14.25" customHeight="1" x14ac:dyDescent="0.35">
      <c r="A640" s="6"/>
      <c r="B640" s="6"/>
      <c r="C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t="14.25" customHeight="1" x14ac:dyDescent="0.35">
      <c r="A641" s="6"/>
      <c r="B641" s="6"/>
      <c r="C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t="14.25" customHeight="1" x14ac:dyDescent="0.35">
      <c r="A642" s="6"/>
      <c r="B642" s="6"/>
      <c r="C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t="14.25" customHeight="1" x14ac:dyDescent="0.35">
      <c r="A643" s="6"/>
      <c r="B643" s="6"/>
      <c r="C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t="14.25" customHeight="1" x14ac:dyDescent="0.35">
      <c r="A644" s="6"/>
      <c r="B644" s="6"/>
      <c r="C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t="14.25" customHeight="1" x14ac:dyDescent="0.35">
      <c r="A645" s="6"/>
      <c r="B645" s="6"/>
      <c r="C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t="14.25" customHeight="1" x14ac:dyDescent="0.35">
      <c r="A646" s="6"/>
      <c r="B646" s="6"/>
      <c r="C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t="14.25" customHeight="1" x14ac:dyDescent="0.35">
      <c r="A647" s="6"/>
      <c r="B647" s="6"/>
      <c r="C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t="14.25" customHeight="1" x14ac:dyDescent="0.35">
      <c r="A648" s="6"/>
      <c r="B648" s="6"/>
      <c r="C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t="14.25" customHeight="1" x14ac:dyDescent="0.35">
      <c r="A649" s="6"/>
      <c r="B649" s="6"/>
      <c r="C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t="14.25" customHeight="1" x14ac:dyDescent="0.35">
      <c r="A650" s="6"/>
      <c r="B650" s="6"/>
      <c r="C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t="14.25" customHeight="1" x14ac:dyDescent="0.35">
      <c r="A651" s="6"/>
      <c r="B651" s="6"/>
      <c r="C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t="14.25" customHeight="1" x14ac:dyDescent="0.35">
      <c r="A652" s="6"/>
      <c r="B652" s="6"/>
      <c r="C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t="14.25" customHeight="1" x14ac:dyDescent="0.35">
      <c r="A653" s="6"/>
      <c r="B653" s="6"/>
      <c r="C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t="14.25" customHeight="1" x14ac:dyDescent="0.35">
      <c r="A654" s="6"/>
      <c r="B654" s="6"/>
      <c r="C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t="14.25" customHeight="1" x14ac:dyDescent="0.35">
      <c r="A655" s="6"/>
      <c r="B655" s="6"/>
      <c r="C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t="14.25" customHeight="1" x14ac:dyDescent="0.35">
      <c r="A656" s="6"/>
      <c r="B656" s="6"/>
      <c r="C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t="14.25" customHeight="1" x14ac:dyDescent="0.35">
      <c r="A657" s="6"/>
      <c r="B657" s="6"/>
      <c r="C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t="14.25" customHeight="1" x14ac:dyDescent="0.35">
      <c r="A658" s="6"/>
      <c r="B658" s="6"/>
      <c r="C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t="14.25" customHeight="1" x14ac:dyDescent="0.35">
      <c r="A659" s="6"/>
      <c r="B659" s="6"/>
      <c r="C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t="14.25" customHeight="1" x14ac:dyDescent="0.35">
      <c r="A660" s="6"/>
      <c r="B660" s="6"/>
      <c r="C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t="14.25" customHeight="1" x14ac:dyDescent="0.35">
      <c r="A661" s="6"/>
      <c r="B661" s="6"/>
      <c r="C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t="14.25" customHeight="1" x14ac:dyDescent="0.35">
      <c r="A662" s="6"/>
      <c r="B662" s="6"/>
      <c r="C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t="14.25" customHeight="1" x14ac:dyDescent="0.35">
      <c r="A663" s="6"/>
      <c r="B663" s="6"/>
      <c r="C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t="14.25" customHeight="1" x14ac:dyDescent="0.35">
      <c r="A664" s="6"/>
      <c r="B664" s="6"/>
      <c r="C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t="14.25" customHeight="1" x14ac:dyDescent="0.35">
      <c r="A665" s="6"/>
      <c r="B665" s="6"/>
      <c r="C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t="14.25" customHeight="1" x14ac:dyDescent="0.35">
      <c r="A666" s="6"/>
      <c r="B666" s="6"/>
      <c r="C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t="14.25" customHeight="1" x14ac:dyDescent="0.35">
      <c r="A667" s="6"/>
      <c r="B667" s="6"/>
      <c r="C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t="14.25" customHeight="1" x14ac:dyDescent="0.35">
      <c r="A668" s="6"/>
      <c r="B668" s="6"/>
      <c r="C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t="14.25" customHeight="1" x14ac:dyDescent="0.35">
      <c r="A669" s="6"/>
      <c r="B669" s="6"/>
      <c r="C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t="14.25" customHeight="1" x14ac:dyDescent="0.35">
      <c r="A670" s="6"/>
      <c r="B670" s="6"/>
      <c r="C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t="14.25" customHeight="1" x14ac:dyDescent="0.35">
      <c r="A671" s="6"/>
      <c r="B671" s="6"/>
      <c r="C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t="14.25" customHeight="1" x14ac:dyDescent="0.35">
      <c r="A672" s="6"/>
      <c r="B672" s="6"/>
      <c r="C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t="14.25" customHeight="1" x14ac:dyDescent="0.35">
      <c r="A673" s="6"/>
      <c r="B673" s="6"/>
      <c r="C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t="14.25" customHeight="1" x14ac:dyDescent="0.35">
      <c r="A674" s="6"/>
      <c r="B674" s="6"/>
      <c r="C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t="14.25" customHeight="1" x14ac:dyDescent="0.35">
      <c r="A675" s="6"/>
      <c r="B675" s="6"/>
      <c r="C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t="14.25" customHeight="1" x14ac:dyDescent="0.35">
      <c r="A676" s="6"/>
      <c r="B676" s="6"/>
      <c r="C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t="14.25" customHeight="1" x14ac:dyDescent="0.35">
      <c r="A677" s="6"/>
      <c r="B677" s="6"/>
      <c r="C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t="14.25" customHeight="1" x14ac:dyDescent="0.35">
      <c r="A678" s="6"/>
      <c r="B678" s="6"/>
      <c r="C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t="14.25" customHeight="1" x14ac:dyDescent="0.35">
      <c r="A679" s="6"/>
      <c r="B679" s="6"/>
      <c r="C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t="14.25" customHeight="1" x14ac:dyDescent="0.35">
      <c r="A680" s="6"/>
      <c r="B680" s="6"/>
      <c r="C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t="14.25" customHeight="1" x14ac:dyDescent="0.35">
      <c r="A681" s="6"/>
      <c r="B681" s="6"/>
      <c r="C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t="14.25" customHeight="1" x14ac:dyDescent="0.35">
      <c r="A682" s="6"/>
      <c r="B682" s="6"/>
      <c r="C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t="14.25" customHeight="1" x14ac:dyDescent="0.35">
      <c r="A683" s="6"/>
      <c r="B683" s="6"/>
      <c r="C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t="14.25" customHeight="1" x14ac:dyDescent="0.35">
      <c r="A684" s="6"/>
      <c r="B684" s="6"/>
      <c r="C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t="14.25" customHeight="1" x14ac:dyDescent="0.35">
      <c r="A685" s="6"/>
      <c r="B685" s="6"/>
      <c r="C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t="14.25" customHeight="1" x14ac:dyDescent="0.35">
      <c r="A686" s="6"/>
      <c r="B686" s="6"/>
      <c r="C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t="14.25" customHeight="1" x14ac:dyDescent="0.35">
      <c r="A687" s="6"/>
      <c r="B687" s="6"/>
      <c r="C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t="14.25" customHeight="1" x14ac:dyDescent="0.35">
      <c r="A688" s="6"/>
      <c r="B688" s="6"/>
      <c r="C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t="14.25" customHeight="1" x14ac:dyDescent="0.35">
      <c r="A689" s="6"/>
      <c r="B689" s="6"/>
      <c r="C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t="14.25" customHeight="1" x14ac:dyDescent="0.35">
      <c r="A690" s="6"/>
      <c r="B690" s="6"/>
      <c r="C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t="14.25" customHeight="1" x14ac:dyDescent="0.35">
      <c r="A691" s="6"/>
      <c r="B691" s="6"/>
      <c r="C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t="14.25" customHeight="1" x14ac:dyDescent="0.35">
      <c r="A692" s="6"/>
      <c r="B692" s="6"/>
      <c r="C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t="14.25" customHeight="1" x14ac:dyDescent="0.35">
      <c r="A693" s="6"/>
      <c r="B693" s="6"/>
      <c r="C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t="14.25" customHeight="1" x14ac:dyDescent="0.35">
      <c r="A694" s="6"/>
      <c r="B694" s="6"/>
      <c r="C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t="14.25" customHeight="1" x14ac:dyDescent="0.35">
      <c r="A695" s="6"/>
      <c r="B695" s="6"/>
      <c r="C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t="14.25" customHeight="1" x14ac:dyDescent="0.35">
      <c r="A696" s="6"/>
      <c r="B696" s="6"/>
      <c r="C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t="14.25" customHeight="1" x14ac:dyDescent="0.35">
      <c r="A697" s="6"/>
      <c r="B697" s="6"/>
      <c r="C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t="14.25" customHeight="1" x14ac:dyDescent="0.35">
      <c r="A698" s="6"/>
      <c r="B698" s="6"/>
      <c r="C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t="14.25" customHeight="1" x14ac:dyDescent="0.35">
      <c r="A699" s="6"/>
      <c r="B699" s="6"/>
      <c r="C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t="14.25" customHeight="1" x14ac:dyDescent="0.35">
      <c r="A700" s="6"/>
      <c r="B700" s="6"/>
      <c r="C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t="14.25" customHeight="1" x14ac:dyDescent="0.35">
      <c r="A701" s="6"/>
      <c r="B701" s="6"/>
      <c r="C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t="14.25" customHeight="1" x14ac:dyDescent="0.35">
      <c r="A702" s="6"/>
      <c r="B702" s="6"/>
      <c r="C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t="14.25" customHeight="1" x14ac:dyDescent="0.35">
      <c r="A703" s="6"/>
      <c r="B703" s="6"/>
      <c r="C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t="14.25" customHeight="1" x14ac:dyDescent="0.35">
      <c r="A704" s="6"/>
      <c r="B704" s="6"/>
      <c r="C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t="14.25" customHeight="1" x14ac:dyDescent="0.35">
      <c r="A705" s="6"/>
      <c r="B705" s="6"/>
      <c r="C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t="14.25" customHeight="1" x14ac:dyDescent="0.35">
      <c r="A706" s="6"/>
      <c r="B706" s="6"/>
      <c r="C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t="14.25" customHeight="1" x14ac:dyDescent="0.35">
      <c r="A707" s="6"/>
      <c r="B707" s="6"/>
      <c r="C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t="14.25" customHeight="1" x14ac:dyDescent="0.35">
      <c r="A708" s="6"/>
      <c r="B708" s="6"/>
      <c r="C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t="14.25" customHeight="1" x14ac:dyDescent="0.35">
      <c r="A709" s="6"/>
      <c r="B709" s="6"/>
      <c r="C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t="14.25" customHeight="1" x14ac:dyDescent="0.35">
      <c r="A710" s="6"/>
      <c r="B710" s="6"/>
      <c r="C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t="14.25" customHeight="1" x14ac:dyDescent="0.35">
      <c r="A711" s="6"/>
      <c r="B711" s="6"/>
      <c r="C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t="14.25" customHeight="1" x14ac:dyDescent="0.35">
      <c r="A712" s="6"/>
      <c r="B712" s="6"/>
      <c r="C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t="14.25" customHeight="1" x14ac:dyDescent="0.35">
      <c r="A713" s="6"/>
      <c r="B713" s="6"/>
      <c r="C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t="14.25" customHeight="1" x14ac:dyDescent="0.35">
      <c r="A714" s="6"/>
      <c r="B714" s="6"/>
      <c r="C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t="14.25" customHeight="1" x14ac:dyDescent="0.35">
      <c r="A715" s="6"/>
      <c r="B715" s="6"/>
      <c r="C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t="14.25" customHeight="1" x14ac:dyDescent="0.35">
      <c r="A716" s="6"/>
      <c r="B716" s="6"/>
      <c r="C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t="14.25" customHeight="1" x14ac:dyDescent="0.35">
      <c r="A717" s="6"/>
      <c r="B717" s="6"/>
      <c r="C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t="14.25" customHeight="1" x14ac:dyDescent="0.35">
      <c r="A718" s="6"/>
      <c r="B718" s="6"/>
      <c r="C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t="14.25" customHeight="1" x14ac:dyDescent="0.35">
      <c r="A719" s="6"/>
      <c r="B719" s="6"/>
      <c r="C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t="14.25" customHeight="1" x14ac:dyDescent="0.35">
      <c r="A720" s="6"/>
      <c r="B720" s="6"/>
      <c r="C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t="14.25" customHeight="1" x14ac:dyDescent="0.35">
      <c r="A721" s="6"/>
      <c r="B721" s="6"/>
      <c r="C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t="14.25" customHeight="1" x14ac:dyDescent="0.35">
      <c r="A722" s="6"/>
      <c r="B722" s="6"/>
      <c r="C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t="14.25" customHeight="1" x14ac:dyDescent="0.35">
      <c r="A723" s="6"/>
      <c r="B723" s="6"/>
      <c r="C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t="14.25" customHeight="1" x14ac:dyDescent="0.35">
      <c r="A724" s="6"/>
      <c r="B724" s="6"/>
      <c r="C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t="14.25" customHeight="1" x14ac:dyDescent="0.35">
      <c r="A725" s="6"/>
      <c r="B725" s="6"/>
      <c r="C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t="14.25" customHeight="1" x14ac:dyDescent="0.35">
      <c r="A726" s="6"/>
      <c r="B726" s="6"/>
      <c r="C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t="14.25" customHeight="1" x14ac:dyDescent="0.35">
      <c r="A727" s="6"/>
      <c r="B727" s="6"/>
      <c r="C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t="14.25" customHeight="1" x14ac:dyDescent="0.35">
      <c r="A728" s="6"/>
      <c r="B728" s="6"/>
      <c r="C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t="14.25" customHeight="1" x14ac:dyDescent="0.35">
      <c r="A729" s="6"/>
      <c r="B729" s="6"/>
      <c r="C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t="14.25" customHeight="1" x14ac:dyDescent="0.35">
      <c r="A730" s="6"/>
      <c r="B730" s="6"/>
      <c r="C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t="14.25" customHeight="1" x14ac:dyDescent="0.35">
      <c r="A731" s="6"/>
      <c r="B731" s="6"/>
      <c r="C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t="14.25" customHeight="1" x14ac:dyDescent="0.35">
      <c r="A732" s="6"/>
      <c r="B732" s="6"/>
      <c r="C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t="14.25" customHeight="1" x14ac:dyDescent="0.35">
      <c r="A733" s="6"/>
      <c r="B733" s="6"/>
      <c r="C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t="14.25" customHeight="1" x14ac:dyDescent="0.35">
      <c r="A734" s="6"/>
      <c r="B734" s="6"/>
      <c r="C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t="14.25" customHeight="1" x14ac:dyDescent="0.35">
      <c r="A735" s="6"/>
      <c r="B735" s="6"/>
      <c r="C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t="14.25" customHeight="1" x14ac:dyDescent="0.35">
      <c r="A736" s="6"/>
      <c r="B736" s="6"/>
      <c r="C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t="14.25" customHeight="1" x14ac:dyDescent="0.35">
      <c r="A737" s="6"/>
      <c r="B737" s="6"/>
      <c r="C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t="14.25" customHeight="1" x14ac:dyDescent="0.35">
      <c r="A738" s="6"/>
      <c r="B738" s="6"/>
      <c r="C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t="14.25" customHeight="1" x14ac:dyDescent="0.35">
      <c r="A739" s="6"/>
      <c r="B739" s="6"/>
      <c r="C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t="14.25" customHeight="1" x14ac:dyDescent="0.35">
      <c r="A740" s="6"/>
      <c r="B740" s="6"/>
      <c r="C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t="14.25" customHeight="1" x14ac:dyDescent="0.35">
      <c r="A741" s="6"/>
      <c r="B741" s="6"/>
      <c r="C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t="14.25" customHeight="1" x14ac:dyDescent="0.35">
      <c r="A742" s="6"/>
      <c r="B742" s="6"/>
      <c r="C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t="14.25" customHeight="1" x14ac:dyDescent="0.35">
      <c r="A743" s="6"/>
      <c r="B743" s="6"/>
      <c r="C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t="14.25" customHeight="1" x14ac:dyDescent="0.35">
      <c r="A744" s="6"/>
      <c r="B744" s="6"/>
      <c r="C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t="14.25" customHeight="1" x14ac:dyDescent="0.35">
      <c r="A745" s="6"/>
      <c r="B745" s="6"/>
      <c r="C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t="14.25" customHeight="1" x14ac:dyDescent="0.35">
      <c r="A746" s="6"/>
      <c r="B746" s="6"/>
      <c r="C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t="14.25" customHeight="1" x14ac:dyDescent="0.35">
      <c r="A747" s="6"/>
      <c r="B747" s="6"/>
      <c r="C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t="14.25" customHeight="1" x14ac:dyDescent="0.35">
      <c r="A748" s="6"/>
      <c r="B748" s="6"/>
      <c r="C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t="14.25" customHeight="1" x14ac:dyDescent="0.35">
      <c r="A749" s="6"/>
      <c r="B749" s="6"/>
      <c r="C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t="14.25" customHeight="1" x14ac:dyDescent="0.35">
      <c r="A750" s="6"/>
      <c r="B750" s="6"/>
      <c r="C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t="14.25" customHeight="1" x14ac:dyDescent="0.35">
      <c r="A751" s="6"/>
      <c r="B751" s="6"/>
      <c r="C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t="14.25" customHeight="1" x14ac:dyDescent="0.35">
      <c r="A752" s="6"/>
      <c r="B752" s="6"/>
      <c r="C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t="14.25" customHeight="1" x14ac:dyDescent="0.35">
      <c r="A753" s="6"/>
      <c r="B753" s="6"/>
      <c r="C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t="14.25" customHeight="1" x14ac:dyDescent="0.35">
      <c r="A754" s="6"/>
      <c r="B754" s="6"/>
      <c r="C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t="14.25" customHeight="1" x14ac:dyDescent="0.35">
      <c r="A755" s="6"/>
      <c r="B755" s="6"/>
      <c r="C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t="14.25" customHeight="1" x14ac:dyDescent="0.35">
      <c r="A756" s="6"/>
      <c r="B756" s="6"/>
      <c r="C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t="14.25" customHeight="1" x14ac:dyDescent="0.35">
      <c r="A757" s="6"/>
      <c r="B757" s="6"/>
      <c r="C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t="14.25" customHeight="1" x14ac:dyDescent="0.35">
      <c r="A758" s="6"/>
      <c r="B758" s="6"/>
      <c r="C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t="14.25" customHeight="1" x14ac:dyDescent="0.35">
      <c r="A759" s="6"/>
      <c r="B759" s="6"/>
      <c r="C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t="14.25" customHeight="1" x14ac:dyDescent="0.35">
      <c r="A760" s="6"/>
      <c r="B760" s="6"/>
      <c r="C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t="14.25" customHeight="1" x14ac:dyDescent="0.35">
      <c r="A761" s="6"/>
      <c r="B761" s="6"/>
      <c r="C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t="14.25" customHeight="1" x14ac:dyDescent="0.35">
      <c r="A762" s="6"/>
      <c r="B762" s="6"/>
      <c r="C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t="14.25" customHeight="1" x14ac:dyDescent="0.35">
      <c r="A763" s="6"/>
      <c r="B763" s="6"/>
      <c r="C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t="14.25" customHeight="1" x14ac:dyDescent="0.35">
      <c r="A764" s="6"/>
      <c r="B764" s="6"/>
      <c r="C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t="14.25" customHeight="1" x14ac:dyDescent="0.35">
      <c r="A765" s="6"/>
      <c r="B765" s="6"/>
      <c r="C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t="14.25" customHeight="1" x14ac:dyDescent="0.35">
      <c r="A766" s="6"/>
      <c r="B766" s="6"/>
      <c r="C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t="14.25" customHeight="1" x14ac:dyDescent="0.35">
      <c r="A767" s="6"/>
      <c r="B767" s="6"/>
      <c r="C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t="14.25" customHeight="1" x14ac:dyDescent="0.35">
      <c r="A768" s="6"/>
      <c r="B768" s="6"/>
      <c r="C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t="14.25" customHeight="1" x14ac:dyDescent="0.35">
      <c r="A769" s="6"/>
      <c r="B769" s="6"/>
      <c r="C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t="14.25" customHeight="1" x14ac:dyDescent="0.35">
      <c r="A770" s="6"/>
      <c r="B770" s="6"/>
      <c r="C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t="14.25" customHeight="1" x14ac:dyDescent="0.35">
      <c r="A771" s="6"/>
      <c r="B771" s="6"/>
      <c r="C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t="14.25" customHeight="1" x14ac:dyDescent="0.35">
      <c r="A772" s="6"/>
      <c r="B772" s="6"/>
      <c r="C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t="14.25" customHeight="1" x14ac:dyDescent="0.35">
      <c r="A773" s="6"/>
      <c r="B773" s="6"/>
      <c r="C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t="14.25" customHeight="1" x14ac:dyDescent="0.35">
      <c r="A774" s="6"/>
      <c r="B774" s="6"/>
      <c r="C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t="14.25" customHeight="1" x14ac:dyDescent="0.35">
      <c r="A775" s="6"/>
      <c r="B775" s="6"/>
      <c r="C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t="14.25" customHeight="1" x14ac:dyDescent="0.35">
      <c r="A776" s="6"/>
      <c r="B776" s="6"/>
      <c r="C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t="14.25" customHeight="1" x14ac:dyDescent="0.35">
      <c r="A777" s="6"/>
      <c r="B777" s="6"/>
      <c r="C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t="14.25" customHeight="1" x14ac:dyDescent="0.35">
      <c r="A778" s="6"/>
      <c r="B778" s="6"/>
      <c r="C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t="14.25" customHeight="1" x14ac:dyDescent="0.35">
      <c r="A779" s="6"/>
      <c r="B779" s="6"/>
      <c r="C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t="14.25" customHeight="1" x14ac:dyDescent="0.35">
      <c r="A780" s="6"/>
      <c r="B780" s="6"/>
      <c r="C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t="14.25" customHeight="1" x14ac:dyDescent="0.35">
      <c r="A781" s="6"/>
      <c r="B781" s="6"/>
      <c r="C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t="14.25" customHeight="1" x14ac:dyDescent="0.35">
      <c r="A782" s="6"/>
      <c r="B782" s="6"/>
      <c r="C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t="14.25" customHeight="1" x14ac:dyDescent="0.35">
      <c r="A783" s="6"/>
      <c r="B783" s="6"/>
      <c r="C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t="14.25" customHeight="1" x14ac:dyDescent="0.35">
      <c r="A784" s="6"/>
      <c r="B784" s="6"/>
      <c r="C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t="14.25" customHeight="1" x14ac:dyDescent="0.35">
      <c r="A785" s="6"/>
      <c r="B785" s="6"/>
      <c r="C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t="14.25" customHeight="1" x14ac:dyDescent="0.35">
      <c r="A786" s="6"/>
      <c r="B786" s="6"/>
      <c r="C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t="14.25" customHeight="1" x14ac:dyDescent="0.35">
      <c r="A787" s="6"/>
      <c r="B787" s="6"/>
      <c r="C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t="14.25" customHeight="1" x14ac:dyDescent="0.35">
      <c r="A788" s="6"/>
      <c r="B788" s="6"/>
      <c r="C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t="14.25" customHeight="1" x14ac:dyDescent="0.35">
      <c r="A789" s="6"/>
      <c r="B789" s="6"/>
      <c r="C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t="14.25" customHeight="1" x14ac:dyDescent="0.35">
      <c r="A790" s="6"/>
      <c r="B790" s="6"/>
      <c r="C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t="14.25" customHeight="1" x14ac:dyDescent="0.35">
      <c r="A791" s="6"/>
      <c r="B791" s="6"/>
      <c r="C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t="14.25" customHeight="1" x14ac:dyDescent="0.35">
      <c r="A792" s="6"/>
      <c r="B792" s="6"/>
      <c r="C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t="14.25" customHeight="1" x14ac:dyDescent="0.35">
      <c r="A793" s="6"/>
      <c r="B793" s="6"/>
      <c r="C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t="14.25" customHeight="1" x14ac:dyDescent="0.35">
      <c r="A794" s="6"/>
      <c r="B794" s="6"/>
      <c r="C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t="14.25" customHeight="1" x14ac:dyDescent="0.35">
      <c r="A795" s="6"/>
      <c r="B795" s="6"/>
      <c r="C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t="14.25" customHeight="1" x14ac:dyDescent="0.35">
      <c r="A796" s="6"/>
      <c r="B796" s="6"/>
      <c r="C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t="14.25" customHeight="1" x14ac:dyDescent="0.35">
      <c r="A797" s="6"/>
      <c r="B797" s="6"/>
      <c r="C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t="14.25" customHeight="1" x14ac:dyDescent="0.35">
      <c r="A798" s="6"/>
      <c r="B798" s="6"/>
      <c r="C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t="14.25" customHeight="1" x14ac:dyDescent="0.35">
      <c r="A799" s="6"/>
      <c r="B799" s="6"/>
      <c r="C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t="14.25" customHeight="1" x14ac:dyDescent="0.35">
      <c r="A800" s="6"/>
      <c r="B800" s="6"/>
      <c r="C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t="14.25" customHeight="1" x14ac:dyDescent="0.35">
      <c r="A801" s="6"/>
      <c r="B801" s="6"/>
      <c r="C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t="14.25" customHeight="1" x14ac:dyDescent="0.35">
      <c r="A802" s="6"/>
      <c r="B802" s="6"/>
      <c r="C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t="14.25" customHeight="1" x14ac:dyDescent="0.35">
      <c r="A803" s="6"/>
      <c r="B803" s="6"/>
      <c r="C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t="14.25" customHeight="1" x14ac:dyDescent="0.35">
      <c r="A804" s="6"/>
      <c r="B804" s="6"/>
      <c r="C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t="14.25" customHeight="1" x14ac:dyDescent="0.35">
      <c r="A805" s="6"/>
      <c r="B805" s="6"/>
      <c r="C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t="14.25" customHeight="1" x14ac:dyDescent="0.35">
      <c r="A806" s="6"/>
      <c r="B806" s="6"/>
      <c r="C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t="14.25" customHeight="1" x14ac:dyDescent="0.35">
      <c r="A807" s="6"/>
      <c r="B807" s="6"/>
      <c r="C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t="14.25" customHeight="1" x14ac:dyDescent="0.35">
      <c r="A808" s="6"/>
      <c r="B808" s="6"/>
      <c r="C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t="14.25" customHeight="1" x14ac:dyDescent="0.35">
      <c r="A809" s="6"/>
      <c r="B809" s="6"/>
      <c r="C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t="14.25" customHeight="1" x14ac:dyDescent="0.35">
      <c r="A810" s="6"/>
      <c r="B810" s="6"/>
      <c r="C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t="14.25" customHeight="1" x14ac:dyDescent="0.35">
      <c r="A811" s="6"/>
      <c r="B811" s="6"/>
      <c r="C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t="14.25" customHeight="1" x14ac:dyDescent="0.35">
      <c r="A812" s="6"/>
      <c r="B812" s="6"/>
      <c r="C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t="14.25" customHeight="1" x14ac:dyDescent="0.35">
      <c r="A813" s="6"/>
      <c r="B813" s="6"/>
      <c r="C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t="14.25" customHeight="1" x14ac:dyDescent="0.35">
      <c r="A814" s="6"/>
      <c r="B814" s="6"/>
      <c r="C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t="14.25" customHeight="1" x14ac:dyDescent="0.35">
      <c r="A815" s="6"/>
      <c r="B815" s="6"/>
      <c r="C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t="14.25" customHeight="1" x14ac:dyDescent="0.35">
      <c r="A816" s="6"/>
      <c r="B816" s="6"/>
      <c r="C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t="14.25" customHeight="1" x14ac:dyDescent="0.35">
      <c r="A817" s="6"/>
      <c r="B817" s="6"/>
      <c r="C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t="14.25" customHeight="1" x14ac:dyDescent="0.35">
      <c r="A818" s="6"/>
      <c r="B818" s="6"/>
      <c r="C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t="14.25" customHeight="1" x14ac:dyDescent="0.35">
      <c r="A819" s="6"/>
      <c r="B819" s="6"/>
      <c r="C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t="14.25" customHeight="1" x14ac:dyDescent="0.35">
      <c r="A820" s="6"/>
      <c r="B820" s="6"/>
      <c r="C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t="14.25" customHeight="1" x14ac:dyDescent="0.35">
      <c r="A821" s="6"/>
      <c r="B821" s="6"/>
      <c r="C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t="14.25" customHeight="1" x14ac:dyDescent="0.35">
      <c r="A822" s="6"/>
      <c r="B822" s="6"/>
      <c r="C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t="14.25" customHeight="1" x14ac:dyDescent="0.35">
      <c r="A823" s="6"/>
      <c r="B823" s="6"/>
      <c r="C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t="14.25" customHeight="1" x14ac:dyDescent="0.35">
      <c r="A824" s="6"/>
      <c r="B824" s="6"/>
      <c r="C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t="14.25" customHeight="1" x14ac:dyDescent="0.35">
      <c r="A825" s="6"/>
      <c r="B825" s="6"/>
      <c r="C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t="14.25" customHeight="1" x14ac:dyDescent="0.35">
      <c r="A826" s="6"/>
      <c r="B826" s="6"/>
      <c r="C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t="14.25" customHeight="1" x14ac:dyDescent="0.35">
      <c r="A827" s="6"/>
      <c r="B827" s="6"/>
      <c r="C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t="14.25" customHeight="1" x14ac:dyDescent="0.35">
      <c r="A828" s="6"/>
      <c r="B828" s="6"/>
      <c r="C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t="14.25" customHeight="1" x14ac:dyDescent="0.35">
      <c r="A829" s="6"/>
      <c r="B829" s="6"/>
      <c r="C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t="14.25" customHeight="1" x14ac:dyDescent="0.35">
      <c r="A830" s="6"/>
      <c r="B830" s="6"/>
      <c r="C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t="14.25" customHeight="1" x14ac:dyDescent="0.35">
      <c r="A831" s="6"/>
      <c r="B831" s="6"/>
      <c r="C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t="14.25" customHeight="1" x14ac:dyDescent="0.35">
      <c r="A832" s="6"/>
      <c r="B832" s="6"/>
      <c r="C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t="14.25" customHeight="1" x14ac:dyDescent="0.35">
      <c r="A833" s="6"/>
      <c r="B833" s="6"/>
      <c r="C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t="14.25" customHeight="1" x14ac:dyDescent="0.35">
      <c r="A834" s="6"/>
      <c r="B834" s="6"/>
      <c r="C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t="14.25" customHeight="1" x14ac:dyDescent="0.35">
      <c r="A835" s="6"/>
      <c r="B835" s="6"/>
      <c r="C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t="14.25" customHeight="1" x14ac:dyDescent="0.35">
      <c r="A836" s="6"/>
      <c r="B836" s="6"/>
      <c r="C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t="14.25" customHeight="1" x14ac:dyDescent="0.35">
      <c r="A837" s="6"/>
      <c r="B837" s="6"/>
      <c r="C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t="14.25" customHeight="1" x14ac:dyDescent="0.35">
      <c r="A838" s="6"/>
      <c r="B838" s="6"/>
      <c r="C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t="14.25" customHeight="1" x14ac:dyDescent="0.35">
      <c r="A839" s="6"/>
      <c r="B839" s="6"/>
      <c r="C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t="14.25" customHeight="1" x14ac:dyDescent="0.35">
      <c r="A840" s="6"/>
      <c r="B840" s="6"/>
      <c r="C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t="14.25" customHeight="1" x14ac:dyDescent="0.35">
      <c r="A841" s="6"/>
      <c r="B841" s="6"/>
      <c r="C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t="14.25" customHeight="1" x14ac:dyDescent="0.35">
      <c r="A842" s="6"/>
      <c r="B842" s="6"/>
      <c r="C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t="14.25" customHeight="1" x14ac:dyDescent="0.35">
      <c r="A843" s="6"/>
      <c r="B843" s="6"/>
      <c r="C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t="14.25" customHeight="1" x14ac:dyDescent="0.35">
      <c r="A844" s="6"/>
      <c r="B844" s="6"/>
      <c r="C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t="14.25" customHeight="1" x14ac:dyDescent="0.35">
      <c r="A845" s="6"/>
      <c r="B845" s="6"/>
      <c r="C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t="14.25" customHeight="1" x14ac:dyDescent="0.35">
      <c r="A846" s="6"/>
      <c r="B846" s="6"/>
      <c r="C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t="14.25" customHeight="1" x14ac:dyDescent="0.35">
      <c r="A847" s="6"/>
      <c r="B847" s="6"/>
      <c r="C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t="14.25" customHeight="1" x14ac:dyDescent="0.35">
      <c r="A848" s="6"/>
      <c r="B848" s="6"/>
      <c r="C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t="14.25" customHeight="1" x14ac:dyDescent="0.35">
      <c r="A849" s="6"/>
      <c r="B849" s="6"/>
      <c r="C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t="14.25" customHeight="1" x14ac:dyDescent="0.35">
      <c r="A850" s="6"/>
      <c r="B850" s="6"/>
      <c r="C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t="14.25" customHeight="1" x14ac:dyDescent="0.35">
      <c r="A851" s="6"/>
      <c r="B851" s="6"/>
      <c r="C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t="14.25" customHeight="1" x14ac:dyDescent="0.35">
      <c r="A852" s="6"/>
      <c r="B852" s="6"/>
      <c r="C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t="14.25" customHeight="1" x14ac:dyDescent="0.35">
      <c r="A853" s="6"/>
      <c r="B853" s="6"/>
      <c r="C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t="14.25" customHeight="1" x14ac:dyDescent="0.35">
      <c r="A854" s="6"/>
      <c r="B854" s="6"/>
      <c r="C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t="14.25" customHeight="1" x14ac:dyDescent="0.35">
      <c r="A855" s="6"/>
      <c r="B855" s="6"/>
      <c r="C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t="14.25" customHeight="1" x14ac:dyDescent="0.35">
      <c r="A856" s="6"/>
      <c r="B856" s="6"/>
      <c r="C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t="14.25" customHeight="1" x14ac:dyDescent="0.35">
      <c r="A857" s="6"/>
      <c r="B857" s="6"/>
      <c r="C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t="14.25" customHeight="1" x14ac:dyDescent="0.35">
      <c r="A858" s="6"/>
      <c r="B858" s="6"/>
      <c r="C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t="14.25" customHeight="1" x14ac:dyDescent="0.35">
      <c r="A859" s="6"/>
      <c r="B859" s="6"/>
      <c r="C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t="14.25" customHeight="1" x14ac:dyDescent="0.35">
      <c r="A860" s="6"/>
      <c r="B860" s="6"/>
      <c r="C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t="14.25" customHeight="1" x14ac:dyDescent="0.35">
      <c r="A861" s="6"/>
      <c r="B861" s="6"/>
      <c r="C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t="14.25" customHeight="1" x14ac:dyDescent="0.35">
      <c r="A862" s="6"/>
      <c r="B862" s="6"/>
      <c r="C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t="14.25" customHeight="1" x14ac:dyDescent="0.35">
      <c r="A863" s="6"/>
      <c r="B863" s="6"/>
      <c r="C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t="14.25" customHeight="1" x14ac:dyDescent="0.35">
      <c r="A864" s="6"/>
      <c r="B864" s="6"/>
      <c r="C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t="14.25" customHeight="1" x14ac:dyDescent="0.35">
      <c r="A865" s="6"/>
      <c r="B865" s="6"/>
      <c r="C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t="14.25" customHeight="1" x14ac:dyDescent="0.35">
      <c r="A866" s="6"/>
      <c r="B866" s="6"/>
      <c r="C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t="14.25" customHeight="1" x14ac:dyDescent="0.35">
      <c r="A867" s="6"/>
      <c r="B867" s="6"/>
      <c r="C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t="14.25" customHeight="1" x14ac:dyDescent="0.35">
      <c r="A868" s="6"/>
      <c r="B868" s="6"/>
      <c r="C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t="14.25" customHeight="1" x14ac:dyDescent="0.35">
      <c r="A869" s="6"/>
      <c r="B869" s="6"/>
      <c r="C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t="14.25" customHeight="1" x14ac:dyDescent="0.35">
      <c r="A870" s="6"/>
      <c r="B870" s="6"/>
      <c r="C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t="14.25" customHeight="1" x14ac:dyDescent="0.35">
      <c r="A871" s="6"/>
      <c r="B871" s="6"/>
      <c r="C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t="14.25" customHeight="1" x14ac:dyDescent="0.35">
      <c r="A872" s="6"/>
      <c r="B872" s="6"/>
      <c r="C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t="14.25" customHeight="1" x14ac:dyDescent="0.35">
      <c r="A873" s="6"/>
      <c r="B873" s="6"/>
      <c r="C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t="14.25" customHeight="1" x14ac:dyDescent="0.35">
      <c r="A874" s="6"/>
      <c r="B874" s="6"/>
      <c r="C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t="14.25" customHeight="1" x14ac:dyDescent="0.35">
      <c r="A875" s="6"/>
      <c r="B875" s="6"/>
      <c r="C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t="14.25" customHeight="1" x14ac:dyDescent="0.35">
      <c r="A876" s="6"/>
      <c r="B876" s="6"/>
      <c r="C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t="14.25" customHeight="1" x14ac:dyDescent="0.35">
      <c r="A877" s="6"/>
      <c r="B877" s="6"/>
      <c r="C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t="14.25" customHeight="1" x14ac:dyDescent="0.35">
      <c r="A878" s="6"/>
      <c r="B878" s="6"/>
      <c r="C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t="14.25" customHeight="1" x14ac:dyDescent="0.35">
      <c r="A879" s="6"/>
      <c r="B879" s="6"/>
      <c r="C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t="14.25" customHeight="1" x14ac:dyDescent="0.35">
      <c r="A880" s="6"/>
      <c r="B880" s="6"/>
      <c r="C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t="14.25" customHeight="1" x14ac:dyDescent="0.35">
      <c r="A881" s="6"/>
      <c r="B881" s="6"/>
      <c r="C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t="14.25" customHeight="1" x14ac:dyDescent="0.35">
      <c r="A882" s="6"/>
      <c r="B882" s="6"/>
      <c r="C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t="14.25" customHeight="1" x14ac:dyDescent="0.35">
      <c r="A883" s="6"/>
      <c r="B883" s="6"/>
      <c r="C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t="14.25" customHeight="1" x14ac:dyDescent="0.35">
      <c r="A884" s="6"/>
      <c r="B884" s="6"/>
      <c r="C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t="14.25" customHeight="1" x14ac:dyDescent="0.35">
      <c r="A885" s="6"/>
      <c r="B885" s="6"/>
      <c r="C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t="14.25" customHeight="1" x14ac:dyDescent="0.35">
      <c r="A886" s="6"/>
      <c r="B886" s="6"/>
      <c r="C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t="14.25" customHeight="1" x14ac:dyDescent="0.35">
      <c r="A887" s="6"/>
      <c r="B887" s="6"/>
      <c r="C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t="14.25" customHeight="1" x14ac:dyDescent="0.35">
      <c r="A888" s="6"/>
      <c r="B888" s="6"/>
      <c r="C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t="14.25" customHeight="1" x14ac:dyDescent="0.35">
      <c r="A889" s="6"/>
      <c r="B889" s="6"/>
      <c r="C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t="14.25" customHeight="1" x14ac:dyDescent="0.35">
      <c r="A890" s="6"/>
      <c r="B890" s="6"/>
      <c r="C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t="14.25" customHeight="1" x14ac:dyDescent="0.35">
      <c r="A891" s="6"/>
      <c r="B891" s="6"/>
      <c r="C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t="14.25" customHeight="1" x14ac:dyDescent="0.35">
      <c r="A892" s="6"/>
      <c r="B892" s="6"/>
      <c r="C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t="14.25" customHeight="1" x14ac:dyDescent="0.35">
      <c r="A893" s="6"/>
      <c r="B893" s="6"/>
      <c r="C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t="14.25" customHeight="1" x14ac:dyDescent="0.35">
      <c r="A894" s="6"/>
      <c r="B894" s="6"/>
      <c r="C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t="14.25" customHeight="1" x14ac:dyDescent="0.35">
      <c r="A895" s="6"/>
      <c r="B895" s="6"/>
      <c r="C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t="14.25" customHeight="1" x14ac:dyDescent="0.35">
      <c r="A896" s="6"/>
      <c r="B896" s="6"/>
      <c r="C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t="14.25" customHeight="1" x14ac:dyDescent="0.35">
      <c r="A897" s="6"/>
      <c r="B897" s="6"/>
      <c r="C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t="14.25" customHeight="1" x14ac:dyDescent="0.35">
      <c r="A898" s="6"/>
      <c r="B898" s="6"/>
      <c r="C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t="14.25" customHeight="1" x14ac:dyDescent="0.35">
      <c r="A899" s="6"/>
      <c r="B899" s="6"/>
      <c r="C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t="14.25" customHeight="1" x14ac:dyDescent="0.35">
      <c r="A900" s="6"/>
      <c r="B900" s="6"/>
      <c r="C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t="14.25" customHeight="1" x14ac:dyDescent="0.35">
      <c r="A901" s="6"/>
      <c r="B901" s="6"/>
      <c r="C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t="14.25" customHeight="1" x14ac:dyDescent="0.35">
      <c r="A902" s="6"/>
      <c r="B902" s="6"/>
      <c r="C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t="14.25" customHeight="1" x14ac:dyDescent="0.35">
      <c r="A903" s="6"/>
      <c r="B903" s="6"/>
      <c r="C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t="14.25" customHeight="1" x14ac:dyDescent="0.35">
      <c r="A904" s="6"/>
      <c r="B904" s="6"/>
      <c r="C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t="14.25" customHeight="1" x14ac:dyDescent="0.35">
      <c r="A905" s="6"/>
      <c r="B905" s="6"/>
      <c r="C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t="14.25" customHeight="1" x14ac:dyDescent="0.35">
      <c r="A906" s="6"/>
      <c r="B906" s="6"/>
      <c r="C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t="14.25" customHeight="1" x14ac:dyDescent="0.35">
      <c r="A907" s="6"/>
      <c r="B907" s="6"/>
      <c r="C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t="14.25" customHeight="1" x14ac:dyDescent="0.35">
      <c r="A908" s="6"/>
      <c r="B908" s="6"/>
      <c r="C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t="14.25" customHeight="1" x14ac:dyDescent="0.35">
      <c r="A909" s="6"/>
      <c r="B909" s="6"/>
      <c r="C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t="14.25" customHeight="1" x14ac:dyDescent="0.35">
      <c r="A910" s="6"/>
      <c r="B910" s="6"/>
      <c r="C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t="14.25" customHeight="1" x14ac:dyDescent="0.35">
      <c r="A911" s="6"/>
      <c r="B911" s="6"/>
      <c r="C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t="14.25" customHeight="1" x14ac:dyDescent="0.35">
      <c r="A912" s="6"/>
      <c r="B912" s="6"/>
      <c r="C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</sheetData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7 G878:G1048576">
    <cfRule type="containsBlanks" dxfId="0" priority="5">
      <formula>LEN(TRIM(G1))=0</formula>
    </cfRule>
  </conditionalFormatting>
  <conditionalFormatting sqref="G2:G17">
    <cfRule type="colorScale" priority="2514">
      <colorScale>
        <cfvo type="min"/>
        <cfvo type="max"/>
        <color rgb="FFFCFCFF"/>
        <color rgb="FFF8696B"/>
      </colorScale>
    </cfRule>
    <cfRule type="colorScale" priority="25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7 H20:H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H20:H1048576 H1:H1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MPPT Main Board</vt:lpstr>
      <vt:lpstr>min 26в 3а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2022-02-23T05:27:45Z</dcterms:created>
  <dcterms:modified xsi:type="dcterms:W3CDTF">2023-07-28T20:04:08Z</dcterms:modified>
</cp:coreProperties>
</file>