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Valores teoricos" sheetId="1" r:id="rId1"/>
    <sheet name="Valores colhidos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2" i="2"/>
  <c r="B2"/>
  <c r="B3" s="1"/>
  <c r="B4" s="1"/>
  <c r="B5" s="1"/>
  <c r="E3"/>
  <c r="H3" s="1"/>
  <c r="I3" s="1"/>
  <c r="E4"/>
  <c r="H4" s="1"/>
  <c r="I4" s="1"/>
  <c r="E5"/>
  <c r="H5" s="1"/>
  <c r="I5" s="1"/>
  <c r="E2"/>
  <c r="F5"/>
  <c r="E3" i="1"/>
  <c r="E4"/>
  <c r="E5"/>
  <c r="E2"/>
  <c r="F2" i="2" l="1"/>
  <c r="F3"/>
  <c r="F4"/>
  <c r="H2"/>
  <c r="I2" s="1"/>
  <c r="F7" l="1"/>
</calcChain>
</file>

<file path=xl/sharedStrings.xml><?xml version="1.0" encoding="utf-8"?>
<sst xmlns="http://schemas.openxmlformats.org/spreadsheetml/2006/main" count="13" uniqueCount="10">
  <si>
    <t>S entre sensores(mm)</t>
  </si>
  <si>
    <t>S (mm)</t>
  </si>
  <si>
    <t>S(m)</t>
  </si>
  <si>
    <t>g(m/s²)</t>
  </si>
  <si>
    <t>t(s)</t>
  </si>
  <si>
    <t>t (s)</t>
  </si>
  <si>
    <t>t (ms)</t>
  </si>
  <si>
    <t>Aceleração</t>
  </si>
  <si>
    <t>S</t>
  </si>
  <si>
    <t>Média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</si>
</sst>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3" borderId="0" xfId="2" applyFont="1"/>
    <xf numFmtId="0" fontId="0" fillId="0" borderId="0" xfId="0"/>
    <xf numFmtId="0" fontId="1" fillId="2" borderId="0" xfId="1"/>
    <xf numFmtId="0" fontId="0" fillId="0" borderId="0" xfId="0"/>
    <xf numFmtId="0" fontId="1" fillId="2" borderId="0" xfId="1"/>
    <xf numFmtId="0" fontId="1" fillId="4" borderId="0" xfId="3"/>
    <xf numFmtId="0" fontId="1" fillId="3" borderId="0" xfId="2"/>
    <xf numFmtId="0" fontId="0" fillId="4" borderId="0" xfId="3" applyFont="1"/>
    <xf numFmtId="0" fontId="1" fillId="3" borderId="0" xfId="2" applyFont="1"/>
  </cellXfs>
  <cellStyles count="4">
    <cellStyle name="20% - Ênfase1" xfId="1" builtinId="30"/>
    <cellStyle name="20% - Ênfase2" xfId="2" builtinId="34"/>
    <cellStyle name="20% - Ênfase3" xfId="3" builtinId="3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1" sqref="A1:C1"/>
    </sheetView>
  </sheetViews>
  <sheetFormatPr defaultRowHeight="15"/>
  <cols>
    <col min="1" max="1" width="20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200</v>
      </c>
      <c r="B2" s="3">
        <v>200</v>
      </c>
      <c r="C2" s="3">
        <v>0.2</v>
      </c>
      <c r="D2" s="3">
        <v>9.8000000000000007</v>
      </c>
      <c r="E2">
        <f>SQRT(2*C2/D$2)</f>
        <v>0.20203050891044214</v>
      </c>
    </row>
    <row r="3" spans="1:5">
      <c r="A3" s="3">
        <v>185</v>
      </c>
      <c r="B3" s="3">
        <v>385</v>
      </c>
      <c r="C3" s="3">
        <v>0.38500000000000001</v>
      </c>
      <c r="E3" s="2">
        <f t="shared" ref="E3:E5" si="0">SQRT(2*C3/D$2)</f>
        <v>0.28030595529069402</v>
      </c>
    </row>
    <row r="4" spans="1:5">
      <c r="A4" s="3">
        <v>200</v>
      </c>
      <c r="B4" s="3">
        <v>585</v>
      </c>
      <c r="C4" s="3">
        <v>0.58499999999999996</v>
      </c>
      <c r="E4" s="2">
        <f t="shared" si="0"/>
        <v>0.34552533206993785</v>
      </c>
    </row>
    <row r="5" spans="1:5">
      <c r="A5" s="3">
        <v>195</v>
      </c>
      <c r="B5" s="3">
        <v>780</v>
      </c>
      <c r="C5" s="3">
        <v>0.78</v>
      </c>
      <c r="E5" s="2">
        <f t="shared" si="0"/>
        <v>0.3989782869648269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F9" sqref="F9"/>
    </sheetView>
  </sheetViews>
  <sheetFormatPr defaultRowHeight="15"/>
  <cols>
    <col min="1" max="1" width="21.7109375" customWidth="1"/>
    <col min="6" max="6" width="19.5703125" customWidth="1"/>
  </cols>
  <sheetData>
    <row r="1" spans="1:11">
      <c r="A1" s="4" t="s">
        <v>0</v>
      </c>
      <c r="B1" s="4" t="s">
        <v>1</v>
      </c>
      <c r="C1" s="4" t="s">
        <v>2</v>
      </c>
      <c r="D1" s="1" t="s">
        <v>6</v>
      </c>
      <c r="E1" s="1" t="s">
        <v>5</v>
      </c>
      <c r="F1" s="8" t="s">
        <v>7</v>
      </c>
      <c r="H1" s="4" t="s">
        <v>8</v>
      </c>
    </row>
    <row r="2" spans="1:11">
      <c r="A2" s="5">
        <v>222</v>
      </c>
      <c r="B2" s="5">
        <f>A2</f>
        <v>222</v>
      </c>
      <c r="C2" s="5">
        <f>B2/1000</f>
        <v>0.222</v>
      </c>
      <c r="D2" s="9">
        <v>212</v>
      </c>
      <c r="E2" s="7">
        <f>D2/1000</f>
        <v>0.21199999999999999</v>
      </c>
      <c r="F2" s="6">
        <f>2*C2/(E2^2)</f>
        <v>9.878960484158064</v>
      </c>
      <c r="H2">
        <f>(9.8*E2^2)/2</f>
        <v>0.22022559999999999</v>
      </c>
      <c r="I2">
        <f>H2*1000</f>
        <v>220.22559999999999</v>
      </c>
    </row>
    <row r="3" spans="1:11">
      <c r="A3" s="5">
        <v>185</v>
      </c>
      <c r="B3" s="5">
        <f>B2+A3</f>
        <v>407</v>
      </c>
      <c r="C3" s="5">
        <v>0.38500000000000001</v>
      </c>
      <c r="D3" s="9">
        <v>288</v>
      </c>
      <c r="E3" s="7">
        <f t="shared" ref="E3:E5" si="0">D3/1000</f>
        <v>0.28799999999999998</v>
      </c>
      <c r="F3" s="6">
        <f>2*C3/(E3^2)</f>
        <v>9.2833719135802486</v>
      </c>
      <c r="H3" s="4">
        <f t="shared" ref="H3:H5" si="1">(9.8*E3^2)/2</f>
        <v>0.4064256</v>
      </c>
      <c r="I3" s="4">
        <f t="shared" ref="I3:I5" si="2">H3*1000</f>
        <v>406.42559999999997</v>
      </c>
      <c r="J3" s="4"/>
      <c r="K3" s="4"/>
    </row>
    <row r="4" spans="1:11">
      <c r="A4" s="5">
        <v>200</v>
      </c>
      <c r="B4" s="5">
        <f t="shared" ref="B4:B5" si="3">B3+A4</f>
        <v>607</v>
      </c>
      <c r="C4" s="5">
        <v>0.58499999999999996</v>
      </c>
      <c r="D4" s="9">
        <v>354</v>
      </c>
      <c r="E4" s="7">
        <f t="shared" si="0"/>
        <v>0.35399999999999998</v>
      </c>
      <c r="F4" s="6">
        <f t="shared" ref="F4:F5" si="4">2*C4/(E4^2)</f>
        <v>9.3363975869003166</v>
      </c>
      <c r="H4" s="4">
        <f t="shared" si="1"/>
        <v>0.61404839999999994</v>
      </c>
      <c r="I4" s="4">
        <f t="shared" si="2"/>
        <v>614.0483999999999</v>
      </c>
      <c r="J4" s="4"/>
      <c r="K4" s="4"/>
    </row>
    <row r="5" spans="1:11">
      <c r="A5" s="5">
        <v>195</v>
      </c>
      <c r="B5" s="5">
        <f t="shared" si="3"/>
        <v>802</v>
      </c>
      <c r="C5" s="5">
        <v>0.78</v>
      </c>
      <c r="D5" s="9">
        <v>405</v>
      </c>
      <c r="E5" s="7">
        <f t="shared" si="0"/>
        <v>0.40500000000000003</v>
      </c>
      <c r="F5" s="6">
        <f t="shared" si="4"/>
        <v>9.5107453132144482</v>
      </c>
      <c r="H5" s="4">
        <f t="shared" si="1"/>
        <v>0.80372250000000023</v>
      </c>
      <c r="I5" s="4">
        <f t="shared" si="2"/>
        <v>803.7225000000002</v>
      </c>
      <c r="J5" s="4"/>
      <c r="K5" s="4"/>
    </row>
    <row r="7" spans="1:11">
      <c r="E7" s="4" t="s">
        <v>9</v>
      </c>
      <c r="F7" s="6">
        <f>AVERAGE(F2:F5)</f>
        <v>9.5023688244632698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 teoricos</vt:lpstr>
      <vt:lpstr>Valores colhidos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</dc:creator>
  <cp:lastModifiedBy>Yure</cp:lastModifiedBy>
  <dcterms:created xsi:type="dcterms:W3CDTF">2018-03-15T17:28:57Z</dcterms:created>
  <dcterms:modified xsi:type="dcterms:W3CDTF">2018-03-22T20:45:19Z</dcterms:modified>
</cp:coreProperties>
</file>