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троки" sheetId="1" state="visible" r:id="rId2"/>
    <sheet name="Условие возврата" sheetId="2" state="visible" r:id="rId3"/>
  </sheets>
  <definedNames>
    <definedName function="false" hidden="true" localSheetId="1" name="_xlnm._FilterDatabase" vbProcedure="false">'Условие возврата'!$A$1:$B$19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<sst xmlns="http://schemas.openxmlformats.org/spreadsheetml/2006/main" count="4412" uniqueCount="1453">
  <si>
    <t xml:space="preserve"> </t>
  </si>
  <si>
    <t xml:space="preserve">Артикул</t>
  </si>
  <si>
    <t xml:space="preserve">Номенклатура</t>
  </si>
  <si>
    <t xml:space="preserve">Дата производства</t>
  </si>
  <si>
    <t xml:space="preserve">Дата окончания срока годности</t>
  </si>
  <si>
    <t xml:space="preserve">Поставщик</t>
  </si>
  <si>
    <t xml:space="preserve">Срок годности истекает через( до 30 дней)</t>
  </si>
  <si>
    <t xml:space="preserve">Условия подачи на возврат</t>
  </si>
  <si>
    <t xml:space="preserve">До подачи на заблаговременный возврат( меньше 0),</t>
  </si>
  <si>
    <t xml:space="preserve">Дополнительное условие возврата/уценки</t>
  </si>
  <si>
    <t xml:space="preserve">Уценен</t>
  </si>
  <si>
    <t xml:space="preserve">остатки</t>
  </si>
  <si>
    <t xml:space="preserve"> 4041723600210 </t>
  </si>
  <si>
    <t xml:space="preserve">Чай Hermann зелений Сенча 25*1,5г</t>
  </si>
  <si>
    <t xml:space="preserve">елит фуд сервис</t>
  </si>
  <si>
    <t xml:space="preserve"> 8033378340487 </t>
  </si>
  <si>
    <t xml:space="preserve">Оцет бальзамічний з Модени (витримка 2 роки), 1 медаль, Leonardi 0,250</t>
  </si>
  <si>
    <t xml:space="preserve">бюро вин</t>
  </si>
  <si>
    <t xml:space="preserve"> 3018253264107 </t>
  </si>
  <si>
    <t xml:space="preserve">Террін з медом та 4 спеціями 100г, Edouard Artzner</t>
  </si>
  <si>
    <t xml:space="preserve"> 3052911297564 </t>
  </si>
  <si>
    <t xml:space="preserve">Сироп Зимові спеції, 0,7л</t>
  </si>
  <si>
    <t xml:space="preserve">пробар</t>
  </si>
  <si>
    <t xml:space="preserve">елит фуд сервис </t>
  </si>
  <si>
    <t xml:space="preserve"> 8005121041095 </t>
  </si>
  <si>
    <t xml:space="preserve">Лазанья di Semola 109 (Divella) 500г.</t>
  </si>
  <si>
    <t xml:space="preserve">регно италия</t>
  </si>
  <si>
    <t xml:space="preserve"> 4850001111153 </t>
  </si>
  <si>
    <t xml:space="preserve">Сік вишні нектар Yan, 930 мл</t>
  </si>
  <si>
    <t xml:space="preserve">вирмения</t>
  </si>
  <si>
    <t xml:space="preserve"> 4850001111061 </t>
  </si>
  <si>
    <t xml:space="preserve">Сік персиковий з додаванням яблучного соку 27%, (без цукру), Yan, 0,93 л</t>
  </si>
  <si>
    <t xml:space="preserve"> 8009385005565 </t>
  </si>
  <si>
    <t xml:space="preserve">Макаронні вироби Pasta Jolly "Eliche" (Італія) 500 г</t>
  </si>
  <si>
    <t xml:space="preserve">вайн хантер</t>
  </si>
  <si>
    <t xml:space="preserve"> 8009385005039 </t>
  </si>
  <si>
    <t xml:space="preserve">Макаронні вироби Pasta Jolly "Spaghetti" (Італія) 500 г</t>
  </si>
  <si>
    <t xml:space="preserve"> 8009385331657 </t>
  </si>
  <si>
    <t xml:space="preserve">Макаронні вироби Sgambaro "Farfalle" (Італія) 500 г</t>
  </si>
  <si>
    <t xml:space="preserve"> 8009385331930 </t>
  </si>
  <si>
    <t xml:space="preserve">Макаронні вироби Sgambaro "Fusilli" (Італія) 500 г</t>
  </si>
  <si>
    <t xml:space="preserve"> 8009385331916 </t>
  </si>
  <si>
    <t xml:space="preserve">Макаронні вироби Sgambaro "Penne Rigate" (Італія) 500 г</t>
  </si>
  <si>
    <t xml:space="preserve"> 8009385331053 </t>
  </si>
  <si>
    <t xml:space="preserve">Макаронні вироби Sgambaro "Spaghetti" (Італія) 500 г</t>
  </si>
  <si>
    <t xml:space="preserve"> 8009385131455 </t>
  </si>
  <si>
    <t xml:space="preserve">Макаронні вироби Sgambaro Bio "Penne Rigate" Grano Duro Integrale Decorticato (Італія) 500 г</t>
  </si>
  <si>
    <t xml:space="preserve"> 8009385131059 </t>
  </si>
  <si>
    <t xml:space="preserve">Макаронні вироби Sgambaro Bio "Spaghetti" Grano Duro Integrale Decorticato (Італія) 500 г</t>
  </si>
  <si>
    <t xml:space="preserve"> 8057094320035 </t>
  </si>
  <si>
    <t xml:space="preserve">Безалкогольний напій газований SpumISSIMA (Італія) 0,20 л</t>
  </si>
  <si>
    <t xml:space="preserve"> 5900919036310 </t>
  </si>
  <si>
    <t xml:space="preserve">Кукурудза солодка "Rolnik" Bio (Угорщина) 370 г</t>
  </si>
  <si>
    <t xml:space="preserve"> 5900919036372 </t>
  </si>
  <si>
    <t xml:space="preserve">Нут консервований "Rolnik" Vital (Угорщина) 370 г</t>
  </si>
  <si>
    <t xml:space="preserve"> 5900919012932 </t>
  </si>
  <si>
    <t xml:space="preserve">Перець фарширований сиром "Rolnik" Mediterana (Греція) 314 г</t>
  </si>
  <si>
    <t xml:space="preserve"> 8056598490961 </t>
  </si>
  <si>
    <t xml:space="preserve">Каперси у винному оцті Romeo Rossi (Італія) 100 г</t>
  </si>
  <si>
    <t xml:space="preserve"> 5906395147984 </t>
  </si>
  <si>
    <t xml:space="preserve">Кокосова вода натуральна "Cocosa" (негаз., ж/б, В'єтнам) 0,33 л</t>
  </si>
  <si>
    <t xml:space="preserve"> 3018253183101 </t>
  </si>
  <si>
    <t xml:space="preserve">Паштет з вишнею 100г, Edouard Artzner</t>
  </si>
  <si>
    <t xml:space="preserve"> 4044889001013 </t>
  </si>
  <si>
    <t xml:space="preserve">Шоколад чорний органічний з апельсином 100г, Vivani (Німеччина)</t>
  </si>
  <si>
    <t xml:space="preserve"> 4044889002249 </t>
  </si>
  <si>
    <t xml:space="preserve">Шоколад чорний органічний 92% какао 80г, Vivani (Німеччина)</t>
  </si>
  <si>
    <t xml:space="preserve"> 8412439285101 </t>
  </si>
  <si>
    <t xml:space="preserve">Бакалея Іспанії Тунець у власному соку 120г, Pan do Mar</t>
  </si>
  <si>
    <t xml:space="preserve"> 8412439285040 </t>
  </si>
  <si>
    <t xml:space="preserve">Бакалея Іспанії Тунець смугастий в органій оливковій олії, 120г, Pan do Mar</t>
  </si>
  <si>
    <t xml:space="preserve"> 8412439285033 </t>
  </si>
  <si>
    <t xml:space="preserve">Бакалея Іспанії Щупальця кальмара в органічній оливковій олії, 120г, Pan do Mar</t>
  </si>
  <si>
    <t xml:space="preserve"> 40193151 </t>
  </si>
  <si>
    <t xml:space="preserve">Сир вершковий класік 70% FIDM, ТМ Exquisa, 200г</t>
  </si>
  <si>
    <t xml:space="preserve">гурмандиз</t>
  </si>
  <si>
    <t xml:space="preserve"> 4038857115512 </t>
  </si>
  <si>
    <t xml:space="preserve">Цукерки желейні Фруктові органічні 100г, Okovital</t>
  </si>
  <si>
    <t xml:space="preserve"> 4044889004106 </t>
  </si>
  <si>
    <t xml:space="preserve">Шоколад чорний 100% органічний веганський 80г, Vivan</t>
  </si>
  <si>
    <t xml:space="preserve"> 4750010000533 </t>
  </si>
  <si>
    <t xml:space="preserve">Смажені шпроти з халапеньйо в олії "DIPLOMATS", з/б ключ, 240  гр</t>
  </si>
  <si>
    <t xml:space="preserve">магнус груп</t>
  </si>
  <si>
    <t xml:space="preserve"> 8423371000530 </t>
  </si>
  <si>
    <t xml:space="preserve">Арахіс солоний "Salysol" (ж/б, Іспанія) 60 г </t>
  </si>
  <si>
    <t xml:space="preserve"> 8423371000653 </t>
  </si>
  <si>
    <t xml:space="preserve">Арахіс солоний у меді "Salysol" (ж/б, Іспанія) 50 г </t>
  </si>
  <si>
    <t xml:space="preserve"> 8423371004354 </t>
  </si>
  <si>
    <t xml:space="preserve">Арахіс та кеш'ю солоні (ж/б, Іспанія) 60 г </t>
  </si>
  <si>
    <t xml:space="preserve"> 8423371000585 </t>
  </si>
  <si>
    <t xml:space="preserve">Арахіс чилі гострий "Salysol" (ж/б, Іспанія) 60 г </t>
  </si>
  <si>
    <t xml:space="preserve"> 8423371000547 </t>
  </si>
  <si>
    <t xml:space="preserve">Мигдаль смажений "Salysol" (ж/б, Іспанія) 40 г </t>
  </si>
  <si>
    <t xml:space="preserve"> 8423371000462 </t>
  </si>
  <si>
    <t xml:space="preserve">Мікс горіхів "Salysol" (ж/б, Іспанія) 50 г </t>
  </si>
  <si>
    <t xml:space="preserve"> 8423371000479 </t>
  </si>
  <si>
    <t xml:space="preserve">Фісташки солоні "Salysol" (ж/б, Іспанія) 36 г </t>
  </si>
  <si>
    <t xml:space="preserve"> 8057094321209/20011 </t>
  </si>
  <si>
    <t xml:space="preserve">Безалкогольний напій газований ChinottISSIMO (Італія) 0,20 л</t>
  </si>
  <si>
    <t xml:space="preserve"> 3450793543104 </t>
  </si>
  <si>
    <t xml:space="preserve">Терін з вином Монбазілак (з м'яса качки), 175 г</t>
  </si>
  <si>
    <t xml:space="preserve">сучасні біопродукти</t>
  </si>
  <si>
    <t xml:space="preserve"> УТП021019 </t>
  </si>
  <si>
    <t xml:space="preserve">Томати в'ялені, Lombardi( Італія), кг</t>
  </si>
  <si>
    <t xml:space="preserve"> 8008105201362 </t>
  </si>
  <si>
    <t xml:space="preserve">Крупа кускус "Ellebi" (Італія) 400 г</t>
  </si>
  <si>
    <t xml:space="preserve"> 8008105203632 </t>
  </si>
  <si>
    <t xml:space="preserve">Рис "Ellebi" довгозернистий сорту Тайбоннет (шліф., Італія) 500 г</t>
  </si>
  <si>
    <t xml:space="preserve"> 8008105710017 </t>
  </si>
  <si>
    <t xml:space="preserve">Рис "Ellebi" круглозернистий сорту Арборіо (шліф.,Італія) 1 кг</t>
  </si>
  <si>
    <t xml:space="preserve"> 8008105310040 </t>
  </si>
  <si>
    <t xml:space="preserve">Рис "Ellebi" середньозернистий сорту Райб (проп., шліф., Італія) 500 г</t>
  </si>
  <si>
    <t xml:space="preserve"> 8008105203236 </t>
  </si>
  <si>
    <t xml:space="preserve">Різотто з грибами "Ellebi" (Італія) 175 г</t>
  </si>
  <si>
    <t xml:space="preserve"> 8008105203229 </t>
  </si>
  <si>
    <t xml:space="preserve">Різотто зі спаржею "Ellebi" (Італія) 175 г</t>
  </si>
  <si>
    <t xml:space="preserve"> 8013945930136 </t>
  </si>
  <si>
    <t xml:space="preserve">Соус Болоньєзе "Fattorie Umbre" (Італія) 280 г</t>
  </si>
  <si>
    <t xml:space="preserve"> 4004078003860 </t>
  </si>
  <si>
    <t xml:space="preserve">Пиво Німеччина Einbecker "Ainpöckisch Bier" (світ., нефільтр., непаст.) 0,33 л</t>
  </si>
  <si>
    <t xml:space="preserve">Перець фарширований сиром "Rolnik" Mediterana (Греція) 280 г</t>
  </si>
  <si>
    <t xml:space="preserve"> 4820097814788 </t>
  </si>
  <si>
    <t xml:space="preserve">Чай cremon Ерл Грей 25*1,75 гр</t>
  </si>
  <si>
    <t xml:space="preserve">тимастер</t>
  </si>
  <si>
    <t xml:space="preserve"> 4820097814740 </t>
  </si>
  <si>
    <t xml:space="preserve">Чай cremon Велнесс 25*1,5 гр</t>
  </si>
  <si>
    <t xml:space="preserve"> 4820097814771 </t>
  </si>
  <si>
    <t xml:space="preserve">Чай cremon Емеральд 25*1,75 гр</t>
  </si>
  <si>
    <t xml:space="preserve"> 4820097814764 </t>
  </si>
  <si>
    <t xml:space="preserve">Чай cremon Жасмин 25*1,75 гр</t>
  </si>
  <si>
    <t xml:space="preserve"> 8014531203368 </t>
  </si>
  <si>
    <t xml:space="preserve">Соус Італійський трюфельний 80г, Frantoio di Sant'agata</t>
  </si>
  <si>
    <t xml:space="preserve"> 54491069 </t>
  </si>
  <si>
    <t xml:space="preserve">Напій  Спрайт 0,5 л.</t>
  </si>
  <si>
    <t xml:space="preserve">кока кола</t>
  </si>
  <si>
    <t xml:space="preserve"> 4044889000054 </t>
  </si>
  <si>
    <t xml:space="preserve">Шоколад чорний органічний 85% какао 100г, Vivani (Німеччина)</t>
  </si>
  <si>
    <t xml:space="preserve"> 3472710013378 </t>
  </si>
  <si>
    <t xml:space="preserve">Шоколадні цукерки Франції "Truffettes de France" Трюфель з какао посипкою ж/б, 250 г</t>
  </si>
  <si>
    <t xml:space="preserve"> 3472710015303 </t>
  </si>
  <si>
    <t xml:space="preserve">Шоколадні цукерки Франції "Truffettes de France" Трюфель з какао посипкою ж/б, 500 г</t>
  </si>
  <si>
    <t xml:space="preserve"> 4751025310112 </t>
  </si>
  <si>
    <t xml:space="preserve">Паштет з оленини, 100 гр</t>
  </si>
  <si>
    <t xml:space="preserve"> 4750010000588 </t>
  </si>
  <si>
    <t xml:space="preserve">Смажені шпроти в олії "DIPLOMATS", з/б ключ, 240  гр</t>
  </si>
  <si>
    <t xml:space="preserve"> 4044889000733 </t>
  </si>
  <si>
    <t xml:space="preserve">Шоколад чорний органічний 70% какао з перцем чилі 100г, Vivani (Німеччина)</t>
  </si>
  <si>
    <t xml:space="preserve"> 4044889003222 </t>
  </si>
  <si>
    <t xml:space="preserve">Шоколад білий органічний з ваніллю 80г, Vivani</t>
  </si>
  <si>
    <t xml:space="preserve"> 8033564330469 </t>
  </si>
  <si>
    <t xml:space="preserve">Вода мінеральна Італії Dolomia  "Exclusive" Frizzante  газ., питна, скло, 0,75 л</t>
  </si>
  <si>
    <t xml:space="preserve"> 9002859054099 </t>
  </si>
  <si>
    <t xml:space="preserve">Цукерки кульки Моцарт 300г</t>
  </si>
  <si>
    <t xml:space="preserve">левитрейд</t>
  </si>
  <si>
    <t xml:space="preserve"> 3375220034119 </t>
  </si>
  <si>
    <t xml:space="preserve">Террін курячий з арманьяком 180г, Galibier</t>
  </si>
  <si>
    <t xml:space="preserve"> 8007760822844 </t>
  </si>
  <si>
    <t xml:space="preserve">Перець чилі фарширований сиром 1,5кг. Lombardi (Італія)</t>
  </si>
  <si>
    <t xml:space="preserve"> 8411500226579 </t>
  </si>
  <si>
    <t xml:space="preserve">Льодяники Damel Pectol Ginger-Propolis  блістер 20 гр</t>
  </si>
  <si>
    <t xml:space="preserve"> 8411500226593/5232 </t>
  </si>
  <si>
    <t xml:space="preserve">Льодяники Damel Pectol Herbal + vit C  блістер 20 гр</t>
  </si>
  <si>
    <t xml:space="preserve"> 4751005700834 </t>
  </si>
  <si>
    <t xml:space="preserve">Рибна консерва в томаті Roasted Sprats 240 г.</t>
  </si>
  <si>
    <t xml:space="preserve"> 3700133909351 </t>
  </si>
  <si>
    <t xml:space="preserve">Конфі де Лапен з шаблі (з м'яса кроля), 175 г</t>
  </si>
  <si>
    <t xml:space="preserve"> 8033564330520/37659 </t>
  </si>
  <si>
    <t xml:space="preserve">Вода мінеральна Італії Dolomia  "Exclusive" Frizzante газ., питна, скло, 0,33 л</t>
  </si>
  <si>
    <t xml:space="preserve"> 8013945930006 </t>
  </si>
  <si>
    <t xml:space="preserve">Соус Аррабіата гострий "Fattorie Umbre" (Італія) 280 г</t>
  </si>
  <si>
    <t xml:space="preserve"> 4820161270076 </t>
  </si>
  <si>
    <t xml:space="preserve">Сироп Зелений банан 1л TM "Barlife"</t>
  </si>
  <si>
    <t xml:space="preserve">симарис</t>
  </si>
  <si>
    <t xml:space="preserve"> 5900919002520 </t>
  </si>
  <si>
    <t xml:space="preserve">Айвар "Rolnik" Mediterana (Македонія) 300 г</t>
  </si>
  <si>
    <t xml:space="preserve"> 5900919017357 </t>
  </si>
  <si>
    <t xml:space="preserve">Айвар гострий "Rolnik" Mediterana (Македонія) 300 г</t>
  </si>
  <si>
    <t xml:space="preserve"> 5900919003763 </t>
  </si>
  <si>
    <t xml:space="preserve">Ананас кільцями "Rolnik" (ж/б, Таїланд) 560 г</t>
  </si>
  <si>
    <t xml:space="preserve"> 5900919012116 </t>
  </si>
  <si>
    <t xml:space="preserve">Артишоки четвертинками в олії "Rolnik" Mediterana (Італія) 290 г</t>
  </si>
  <si>
    <t xml:space="preserve"> 5900919019665 </t>
  </si>
  <si>
    <t xml:space="preserve">Джем з македонського інжиру "Rolnik" Mediterana (Македонія) 365 г</t>
  </si>
  <si>
    <t xml:space="preserve"> 5900919002209 </t>
  </si>
  <si>
    <t xml:space="preserve">Персики половинками "Rolnik" (ж/б, Польща) 820 г</t>
  </si>
  <si>
    <t xml:space="preserve"> 5900919002223 </t>
  </si>
  <si>
    <t xml:space="preserve">Початки кукурудзи "Rolnik" Premium (Таїланд) 300 г</t>
  </si>
  <si>
    <t xml:space="preserve"> 8410679106385/36204/4047 </t>
  </si>
  <si>
    <t xml:space="preserve">Молочний шоколад TRAPA SIN LACTOSA без лактози  90г </t>
  </si>
  <si>
    <t xml:space="preserve"> 8000146500077 </t>
  </si>
  <si>
    <t xml:space="preserve">Олія оливкова з ароматом білого трюфеля, Urbani Tartufi, 100 мл</t>
  </si>
  <si>
    <t xml:space="preserve"> 8008620052623 </t>
  </si>
  <si>
    <t xml:space="preserve">Вафлі з ваніллю 250г, Crich</t>
  </si>
  <si>
    <t xml:space="preserve"> 4820161270106 </t>
  </si>
  <si>
    <t xml:space="preserve">Сироп Ваніль 1л TM "Barlife"</t>
  </si>
  <si>
    <t xml:space="preserve"> 4820161270205 </t>
  </si>
  <si>
    <t xml:space="preserve">Сироп Карамель 1л TM "Barlife"</t>
  </si>
  <si>
    <t xml:space="preserve"> 3472710024343 </t>
  </si>
  <si>
    <t xml:space="preserve">Шоколадні цукерки Франції "Truffettes de France" 500г</t>
  </si>
  <si>
    <t xml:space="preserve"> 4751025310129 </t>
  </si>
  <si>
    <t xml:space="preserve">Паштет з оленини та чорносливом, 100гр</t>
  </si>
  <si>
    <t xml:space="preserve"> 4000512008903 </t>
  </si>
  <si>
    <t xml:space="preserve">Жуйки Blister Trolli бургер 50г</t>
  </si>
  <si>
    <t xml:space="preserve"> 8410376026962 </t>
  </si>
  <si>
    <t xml:space="preserve">Печиво GULLON Digestive вівсяне з шоколадними крихтами, 425 г </t>
  </si>
  <si>
    <t xml:space="preserve"> 8410376044409 </t>
  </si>
  <si>
    <t xml:space="preserve">Печиво GULLON Mega Duo, сендвіч, темне з шоколадним кремом, 500г</t>
  </si>
  <si>
    <t xml:space="preserve"> 8410376051940 </t>
  </si>
  <si>
    <t xml:space="preserve">Печиво GULLON крекер кіноа та чіа, 250г</t>
  </si>
  <si>
    <t xml:space="preserve"> 8410376051933 </t>
  </si>
  <si>
    <t xml:space="preserve">Печиво GULLON крекер з сиром Чеддер, 250г</t>
  </si>
  <si>
    <t xml:space="preserve"> 8410679232022 </t>
  </si>
  <si>
    <t xml:space="preserve">Молочний шоколад TRAPA INTENSO з цільним мигдалем 175г</t>
  </si>
  <si>
    <t xml:space="preserve"> 4820266630041 </t>
  </si>
  <si>
    <t xml:space="preserve">Шоколад Cho a cho середній білий 30 г "Ягода"</t>
  </si>
  <si>
    <t xml:space="preserve"> 9120065300233 </t>
  </si>
  <si>
    <t xml:space="preserve">Безалкогольний напій газований "Lobsters" Lemon Mint (Австрія) 0,50 л</t>
  </si>
  <si>
    <t xml:space="preserve"> 8033564330322 </t>
  </si>
  <si>
    <t xml:space="preserve">Вода мінеральна Італії Dolomia "Classic" Naturale негаз., питна, пластик, 1,5 л</t>
  </si>
  <si>
    <t xml:space="preserve"> 4000504141724 </t>
  </si>
  <si>
    <t xml:space="preserve">Сир "Camembert" експортний 125г</t>
  </si>
  <si>
    <t xml:space="preserve"> 4820184980839 </t>
  </si>
  <si>
    <t xml:space="preserve">Мостарда кизил з базиліком у гірчично-цукровому сиропі 170 г</t>
  </si>
  <si>
    <t xml:space="preserve">черри статус </t>
  </si>
  <si>
    <t xml:space="preserve"> 8719326033617 </t>
  </si>
  <si>
    <t xml:space="preserve">Драже зі смаком ментолу органічне 35г, Max's</t>
  </si>
  <si>
    <t xml:space="preserve"> 4044889001037 </t>
  </si>
  <si>
    <t xml:space="preserve">Шоколад молочний органічний 100г, Vivani (Німеччина)</t>
  </si>
  <si>
    <t xml:space="preserve"> 8719326033631 </t>
  </si>
  <si>
    <t xml:space="preserve">Драже зі смаком лимона органічне 35г, Max's</t>
  </si>
  <si>
    <t xml:space="preserve"> 5203817101037 </t>
  </si>
  <si>
    <t xml:space="preserve">Олія оливкова екстра вірджин Messara PDO 500мл, Critida</t>
  </si>
  <si>
    <t xml:space="preserve"> 9120065300219 </t>
  </si>
  <si>
    <t xml:space="preserve">Безалкогольний напій газований "Lobsters" Tonic Water (Австрія) 0,50 л</t>
  </si>
  <si>
    <t xml:space="preserve"> 4820207310391 </t>
  </si>
  <si>
    <t xml:space="preserve">Шоколадна плитка Spell  солона карамелю та фундучним печивом, 120 г</t>
  </si>
  <si>
    <t xml:space="preserve">спелл </t>
  </si>
  <si>
    <t xml:space="preserve"> 4820266630058 </t>
  </si>
  <si>
    <t xml:space="preserve">Шоколад Cho a cho середній білий 30 г "Апельсин"</t>
  </si>
  <si>
    <t xml:space="preserve"> 8680976404419 </t>
  </si>
  <si>
    <t xml:space="preserve">Жувальна гумка Aimdent WATERMELON (7 пластинок)</t>
  </si>
  <si>
    <t xml:space="preserve">вітан груп</t>
  </si>
  <si>
    <t xml:space="preserve"> 3472710015235 </t>
  </si>
  <si>
    <t xml:space="preserve">Шоколадні цукерки Франції "Truffettes de France" Трюфель Класичний  200 г</t>
  </si>
  <si>
    <t xml:space="preserve"> 4823115401519 </t>
  </si>
  <si>
    <t xml:space="preserve">Кава мелена в дріп-пакетах Колумбія Ріо Магдалена 18 "Cremon"</t>
  </si>
  <si>
    <t xml:space="preserve"> 4823115401533 </t>
  </si>
  <si>
    <t xml:space="preserve">Кава мелена в дріп-пакетах Гондурас С. Жозе "Cremon"</t>
  </si>
  <si>
    <t xml:space="preserve"> 4823115401526 </t>
  </si>
  <si>
    <t xml:space="preserve">Кава мелена в дріп-пакетах Ефіопія Сідамо Топ ІІ "Cremon"</t>
  </si>
  <si>
    <t xml:space="preserve"> 8410376036862 </t>
  </si>
  <si>
    <t xml:space="preserve">Печиво GULLON Duo Mega, біле з ванільним кремом, 500 г</t>
  </si>
  <si>
    <t xml:space="preserve"> 8410376028416 </t>
  </si>
  <si>
    <t xml:space="preserve">Печиво GULLON Twins шоколадне, 252 г</t>
  </si>
  <si>
    <t xml:space="preserve"> 8410376028423/40361 </t>
  </si>
  <si>
    <t xml:space="preserve">Печиво GULLON Twins шоколадне, 42 г </t>
  </si>
  <si>
    <t xml:space="preserve"> 4820251440075 </t>
  </si>
  <si>
    <t xml:space="preserve">Равлики бургундські "Класичні великі" у мушлі заморожені ТМ "Mon Gout" 12 шт</t>
  </si>
  <si>
    <t xml:space="preserve">бви груп</t>
  </si>
  <si>
    <t xml:space="preserve"> 3375220200026 </t>
  </si>
  <si>
    <t xml:space="preserve">Салямі з козиним сиром Snack Party 100г, Henri Raffin (Франція)</t>
  </si>
  <si>
    <t xml:space="preserve"> 3041311026911 </t>
  </si>
  <si>
    <t xml:space="preserve">Сироп Marie Brizard "De Caramel" 0,7 л</t>
  </si>
  <si>
    <t xml:space="preserve">баядера</t>
  </si>
  <si>
    <t xml:space="preserve"> 8410134105601 </t>
  </si>
  <si>
    <t xml:space="preserve">Оливки FRAGATA зелені з анчоусами, з/б, 350 г</t>
  </si>
  <si>
    <t xml:space="preserve"> 4820017002882 </t>
  </si>
  <si>
    <t xml:space="preserve">Напій Моршинська Лимонада Яблуко 1,5л. ср/газ ПЕТ</t>
  </si>
  <si>
    <t xml:space="preserve">евро аква </t>
  </si>
  <si>
    <t xml:space="preserve">подан</t>
  </si>
  <si>
    <t xml:space="preserve"> 8410679234507 </t>
  </si>
  <si>
    <t xml:space="preserve">Шоколад TRAPA  молочний без цукру 80 г</t>
  </si>
  <si>
    <t xml:space="preserve"> 5410228201236 </t>
  </si>
  <si>
    <t xml:space="preserve">Пиво Бельгії Леф Брюн  0,5 л ж/б</t>
  </si>
  <si>
    <t xml:space="preserve">альянс логистик</t>
  </si>
  <si>
    <t xml:space="preserve"> 8056598490541 </t>
  </si>
  <si>
    <t xml:space="preserve">Макаронні вироби Romeo Rossi "Tagliatelle Tricolore" (Італія) 250 г</t>
  </si>
  <si>
    <t xml:space="preserve"> 8032755324317 </t>
  </si>
  <si>
    <t xml:space="preserve">Печиво кантучіні "Ore Liete" з крихтою чорного шоколаду (Італія) 180 г</t>
  </si>
  <si>
    <t xml:space="preserve"> 8032755324300 </t>
  </si>
  <si>
    <t xml:space="preserve">Печиво кантучіні "Ore Liete" з мигдалем 21% (Італія) 180 г</t>
  </si>
  <si>
    <t xml:space="preserve">Нут консервований "Rolnik" Vital (Угорщина) 330 г</t>
  </si>
  <si>
    <t xml:space="preserve"> 8410134011926 </t>
  </si>
  <si>
    <t xml:space="preserve">Оливки FRAGATA зелені без кісточки, з/б, 350 г</t>
  </si>
  <si>
    <t xml:space="preserve"> 4850001111269 </t>
  </si>
  <si>
    <t xml:space="preserve">Сік гранатовий (без цукру), Yan, 0,25 л</t>
  </si>
  <si>
    <t xml:space="preserve"> 4038857116014 </t>
  </si>
  <si>
    <t xml:space="preserve">Цукерки желейні Ведмедики органічні 100г, Okovital</t>
  </si>
  <si>
    <t xml:space="preserve"> 4044889000078 </t>
  </si>
  <si>
    <t xml:space="preserve">Шоколад молочний органічний з цільною ліщиною 100г, Vivani (Німеччина)</t>
  </si>
  <si>
    <t xml:space="preserve"> 4251214303906 </t>
  </si>
  <si>
    <t xml:space="preserve">Пиво "Gilde" Pilsener (світ., фільтр., паст., ж/б, Німеччина) 0,33 л</t>
  </si>
  <si>
    <t xml:space="preserve"> 8033564337109 </t>
  </si>
  <si>
    <t xml:space="preserve">Вода мінеральна Італії Dolomia  "Exclusive" Frizzante  газ., питна, скло, 0,5 л</t>
  </si>
  <si>
    <t xml:space="preserve"> 3161712996146 </t>
  </si>
  <si>
    <t xml:space="preserve">Сир Франції мякий ІЛЬ ДЕ ФРАНС БРІ маленький 125г</t>
  </si>
  <si>
    <t xml:space="preserve">фуд експресс</t>
  </si>
  <si>
    <t xml:space="preserve"> 8010503220661 </t>
  </si>
  <si>
    <t xml:space="preserve">Томати в'ялені підсмажені на грилі 280г, Castellino</t>
  </si>
  <si>
    <t xml:space="preserve"> 8007760000273 </t>
  </si>
  <si>
    <t xml:space="preserve">Томати в'ялені 280г, Lombardi</t>
  </si>
  <si>
    <t xml:space="preserve"> 4820183001795 </t>
  </si>
  <si>
    <t xml:space="preserve">Напій безалкогольний слабогазований  TM MIKKI BREW  комбуча "Millioner's" 0,35л.</t>
  </si>
  <si>
    <t xml:space="preserve">волинський бровар </t>
  </si>
  <si>
    <t xml:space="preserve"> 9001395714016 </t>
  </si>
  <si>
    <t xml:space="preserve">Суфле в шоколаді Hauswirth Banane Plus Marille, абрикос, 150г</t>
  </si>
  <si>
    <t xml:space="preserve"> 3080216034645 </t>
  </si>
  <si>
    <t xml:space="preserve">Пиво "Грімберген Дабл-Амбрі", пл. 0.33л</t>
  </si>
  <si>
    <t xml:space="preserve">инг транс</t>
  </si>
  <si>
    <t xml:space="preserve"> 4820209841671 </t>
  </si>
  <si>
    <t xml:space="preserve">Чай чорний листовий English Breakfest TM "CREMON", 120 гр</t>
  </si>
  <si>
    <t xml:space="preserve"> 8411500226579/5225 </t>
  </si>
  <si>
    <t xml:space="preserve"> 8410376039979 </t>
  </si>
  <si>
    <t xml:space="preserve">Печиво GULLON  tube CDC шоколадне, 280  г </t>
  </si>
  <si>
    <t xml:space="preserve"> 5907467900674 </t>
  </si>
  <si>
    <t xml:space="preserve">Сік Korkus 100% апельсин, 750мл</t>
  </si>
  <si>
    <t xml:space="preserve"> 8410679235054 </t>
  </si>
  <si>
    <t xml:space="preserve">Шоколад Trapa intenso, молочний з цільним горіхом, без цукру, 175 г</t>
  </si>
  <si>
    <t xml:space="preserve"> 3161712996108 </t>
  </si>
  <si>
    <t xml:space="preserve">Сир Франції мякий ІЛЬ ДЕ ФРАНС  маленький камамбер  125г</t>
  </si>
  <si>
    <t xml:space="preserve"> 8033564330551 </t>
  </si>
  <si>
    <t xml:space="preserve">Вода мінеральна Італії Dolomia "Elegant" Frizzante газ., питна, пластик, 0,5 л</t>
  </si>
  <si>
    <t xml:space="preserve"> 8423371006525 </t>
  </si>
  <si>
    <t xml:space="preserve">Арахіс солоний "Salysol" (ж/б, Іспанія) 250 г</t>
  </si>
  <si>
    <t xml:space="preserve"> 8423371006532 </t>
  </si>
  <si>
    <t xml:space="preserve">Арахіс солоний у меді "Salysol" (ж/б, Іспанія) 250 г</t>
  </si>
  <si>
    <t xml:space="preserve">Арахіс солоний у меді "Salysol" (ж/б, Іспанія) 50 г</t>
  </si>
  <si>
    <t xml:space="preserve"> 8423371002749 </t>
  </si>
  <si>
    <t xml:space="preserve">Солодкі мигдаль та арахіс смажені "Salysol" (ж/б, Іспанія) 135 г</t>
  </si>
  <si>
    <t xml:space="preserve"> 8423371000196 </t>
  </si>
  <si>
    <t xml:space="preserve">Фісташки солоні "Salysol" (ж/б, Іспанія) 100 г</t>
  </si>
  <si>
    <t xml:space="preserve">Фісташки солоні "Salysol" (ж/б, Іспанія) 36 г</t>
  </si>
  <si>
    <t xml:space="preserve"> 4820034924174 </t>
  </si>
  <si>
    <t xml:space="preserve">Пиво ВЕЛКОПОПОВИЦЬКИЙ КОЗЕЛ, світле, ж/б, 0,5 л</t>
  </si>
  <si>
    <t xml:space="preserve"> 8057094320158 </t>
  </si>
  <si>
    <t xml:space="preserve">Безалкогольний напій газований ArancISSIMA (Італія) 0,20 л</t>
  </si>
  <si>
    <t xml:space="preserve"> 4820207314764 </t>
  </si>
  <si>
    <t xml:space="preserve">Шоколадна плитка Spell з темного апельсинового шоколаду, 70 г</t>
  </si>
  <si>
    <t xml:space="preserve"> 8410376017113 </t>
  </si>
  <si>
    <t xml:space="preserve">Печиво GULLON Duo Mega, сендвіч світле з шоколадним кремом, 500 г</t>
  </si>
  <si>
    <t xml:space="preserve"> 8410376000108 </t>
  </si>
  <si>
    <t xml:space="preserve">Печиво GULLON "Марія", 200 г</t>
  </si>
  <si>
    <t xml:space="preserve">Цукерки Кульки Моцарта/Mozart balls 300g, шт  4099,шестигранник</t>
  </si>
  <si>
    <t xml:space="preserve"> 9001395603204 </t>
  </si>
  <si>
    <t xml:space="preserve">М'ятний фондан в шоколаді Hauswirthі Cool Mint, 135г</t>
  </si>
  <si>
    <t xml:space="preserve"> 5900571700116 </t>
  </si>
  <si>
    <t xml:space="preserve">Арахіс мед, Felix, 120 г</t>
  </si>
  <si>
    <t xml:space="preserve">савсервис мова</t>
  </si>
  <si>
    <t xml:space="preserve"> 3800205875208 </t>
  </si>
  <si>
    <t xml:space="preserve">Брускети MARETTI Гриби з сметаною 70г</t>
  </si>
  <si>
    <t xml:space="preserve"> 5053990107339 </t>
  </si>
  <si>
    <t xml:space="preserve">Чіпси PRINGLES ORIGINAL оригінал 40г</t>
  </si>
  <si>
    <t xml:space="preserve"> 8585004501194 </t>
  </si>
  <si>
    <t xml:space="preserve">Батончик Нутбар горіх з брусницею</t>
  </si>
  <si>
    <t xml:space="preserve">агат сервіс</t>
  </si>
  <si>
    <t xml:space="preserve"> 8585004502566 </t>
  </si>
  <si>
    <t xml:space="preserve">Батончик Нутбар з протеїн ваніль</t>
  </si>
  <si>
    <t xml:space="preserve"> 8585004502474 </t>
  </si>
  <si>
    <t xml:space="preserve">Батончик Нутбар з протеїн кава</t>
  </si>
  <si>
    <t xml:space="preserve"> 8585004502542 </t>
  </si>
  <si>
    <t xml:space="preserve">Батончик Нутбар з протеїн полуниця</t>
  </si>
  <si>
    <t xml:space="preserve"> 8585004500197 </t>
  </si>
  <si>
    <t xml:space="preserve">Батончик Мюслі в йогурті-Чорниця</t>
  </si>
  <si>
    <t xml:space="preserve"> 8585004503150 </t>
  </si>
  <si>
    <t xml:space="preserve">Батончик Нутбар з фруктами, ягодами та горіхами</t>
  </si>
  <si>
    <t xml:space="preserve"> 5449000250537 </t>
  </si>
  <si>
    <t xml:space="preserve">ШВЕППС ШПРИЦ АПЕРИТИВО 0,33 ж\б</t>
  </si>
  <si>
    <t xml:space="preserve"> 4062432001907 </t>
  </si>
  <si>
    <t xml:space="preserve">Батончик Марципан кокос TM Zentis 40 г</t>
  </si>
  <si>
    <t xml:space="preserve"> 6009657340594 </t>
  </si>
  <si>
    <t xml:space="preserve">Какао ПАР 150г, Nomu</t>
  </si>
  <si>
    <t xml:space="preserve"> 8014531200985 </t>
  </si>
  <si>
    <t xml:space="preserve">Оливки Таджаске в розсолі 300г, Frantoio di Sant'agata (Італія)</t>
  </si>
  <si>
    <t xml:space="preserve"> 8003240071085 </t>
  </si>
  <si>
    <t xml:space="preserve">Перець чорний в млинку 28г, Cannamela (Італія)</t>
  </si>
  <si>
    <t xml:space="preserve"> 3230140002412 </t>
  </si>
  <si>
    <t xml:space="preserve">Гірчиця Діжонська 210 г. </t>
  </si>
  <si>
    <t xml:space="preserve"> 3230140005536 </t>
  </si>
  <si>
    <t xml:space="preserve">Оцет винний з прованськими травами білий, Edmond Fallot, 0,25 л</t>
  </si>
  <si>
    <t xml:space="preserve"> 5060092690621 </t>
  </si>
  <si>
    <t xml:space="preserve">Соус Барбекю для стейків Stokes Великобританія, 315г</t>
  </si>
  <si>
    <t xml:space="preserve"> 4024297017998 </t>
  </si>
  <si>
    <t xml:space="preserve">Соус Карі ананас органічний Німеччина Naturata, 0.25</t>
  </si>
  <si>
    <t xml:space="preserve"> 5021554989035 </t>
  </si>
  <si>
    <t xml:space="preserve">Локшина Удон органічна, Clearspring, 200 г</t>
  </si>
  <si>
    <t xml:space="preserve"> 5021554987949 </t>
  </si>
  <si>
    <t xml:space="preserve">Локшина Соба з 100% гречаного борошна органічна, Clearspring, 200 г</t>
  </si>
  <si>
    <t xml:space="preserve"> 5021554000723 </t>
  </si>
  <si>
    <t xml:space="preserve">Соус соєвий Шою органічний 150мл, Clearspring</t>
  </si>
  <si>
    <t xml:space="preserve"> 5021554985013 </t>
  </si>
  <si>
    <t xml:space="preserve">Олія зі смаженого кунжуту 150мл, Clearspring</t>
  </si>
  <si>
    <t xml:space="preserve"> 8410770800021 </t>
  </si>
  <si>
    <t xml:space="preserve">Кус-кус Середземноморський 300г, Trevijano</t>
  </si>
  <si>
    <t xml:space="preserve"> 4024297018094 </t>
  </si>
  <si>
    <t xml:space="preserve">Соус Мед та Гірчиця органічний 250мл, Naturata</t>
  </si>
  <si>
    <t xml:space="preserve"> 8010503804182 </t>
  </si>
  <si>
    <t xml:space="preserve">Соус песто Маркиджанський з базиліком та майораном 180г, Castellino</t>
  </si>
  <si>
    <t xml:space="preserve"> 4038857101010/69495 </t>
  </si>
  <si>
    <t xml:space="preserve">Маршмеллоу з ваніллю органічні 100г, Okovital</t>
  </si>
  <si>
    <t xml:space="preserve"> 8008620052708 </t>
  </si>
  <si>
    <t xml:space="preserve">Вафлі з какао 125г, Crich</t>
  </si>
  <si>
    <t xml:space="preserve"> 3230140002511/5925 </t>
  </si>
  <si>
    <t xml:space="preserve">Гірчиця Діжонська в зернятках з білим вином 210 г. </t>
  </si>
  <si>
    <t xml:space="preserve"> 9001395710018 </t>
  </si>
  <si>
    <t xml:space="preserve">Суфле в шоколаді Hauswirth Schoko-Banane банан 150г</t>
  </si>
  <si>
    <t xml:space="preserve"> 54050051 </t>
  </si>
  <si>
    <t xml:space="preserve">Пиво Бельгії ПАУЕЛЬ КВАК  0,33 л</t>
  </si>
  <si>
    <t xml:space="preserve"> 4066600601111/1815 </t>
  </si>
  <si>
    <t xml:space="preserve">Пиво Німеччини  Paulaner Original, з/б, 0.5 л</t>
  </si>
  <si>
    <t xml:space="preserve">драфт</t>
  </si>
  <si>
    <t xml:space="preserve"> 80876373 </t>
  </si>
  <si>
    <t xml:space="preserve">Вафлі з вершковим кремом Страчателла та крихтою шоколаду "Tre Marie" (Італія) 36 г</t>
  </si>
  <si>
    <t xml:space="preserve"> 8002190003412 </t>
  </si>
  <si>
    <t xml:space="preserve">Вафлі з вершковим кремом Страчателла та крихтою шоколаду "Tre Marie" (Італія) 140 г</t>
  </si>
  <si>
    <t xml:space="preserve"> 8002190006208 </t>
  </si>
  <si>
    <t xml:space="preserve">Вафлі з горіховою начинкою "Tre Marie" (Італія) 140 г</t>
  </si>
  <si>
    <t xml:space="preserve"> 5900919004722 </t>
  </si>
  <si>
    <t xml:space="preserve">Томати в'ялені в олії "Rolnik" Mediterana (Італія) 280 г</t>
  </si>
  <si>
    <t xml:space="preserve"> 5053990101573 </t>
  </si>
  <si>
    <t xml:space="preserve">Чіпси PRINGLES ORIGINAL оригінал 165г</t>
  </si>
  <si>
    <t xml:space="preserve"> 4820198877347 </t>
  </si>
  <si>
    <t xml:space="preserve">Чай cremon Ромашка 24*1,5 гр</t>
  </si>
  <si>
    <t xml:space="preserve"> 5060466511040 </t>
  </si>
  <si>
    <t xml:space="preserve">Енергетичний напій Бьорн Яблуко Ківі,  0,250 л.</t>
  </si>
  <si>
    <t xml:space="preserve"> 8410376002256 </t>
  </si>
  <si>
    <t xml:space="preserve">Печиво GULLON DIBUS Mini Cacao, 250 г</t>
  </si>
  <si>
    <t xml:space="preserve"> 8410376017595 </t>
  </si>
  <si>
    <t xml:space="preserve">Печиво "Dorada", 165 г</t>
  </si>
  <si>
    <t xml:space="preserve"> 8410376043686 </t>
  </si>
  <si>
    <t xml:space="preserve">Печиво GULLON tube CDC Традиційне без цукру, 280 г</t>
  </si>
  <si>
    <t xml:space="preserve"> 8410376039986 </t>
  </si>
  <si>
    <t xml:space="preserve">Печиво GULLON tube CDC Традиційне, 280 г</t>
  </si>
  <si>
    <t xml:space="preserve"> 4607174574076/2743 </t>
  </si>
  <si>
    <t xml:space="preserve">Сік Річ Гранат Нектар 1л</t>
  </si>
  <si>
    <t xml:space="preserve"> 4607042439209/1807 </t>
  </si>
  <si>
    <t xml:space="preserve">Сік Річ Екзотік 1 л.</t>
  </si>
  <si>
    <t xml:space="preserve"> 4820039352682 </t>
  </si>
  <si>
    <t xml:space="preserve">Сік Річ Яблуко  1 л.</t>
  </si>
  <si>
    <t xml:space="preserve"> 8007760584827 </t>
  </si>
  <si>
    <t xml:space="preserve">Cуміш консервованих овочів в олії "Toscanibus" (Італія) 280 г</t>
  </si>
  <si>
    <t xml:space="preserve"> 8007760584872 </t>
  </si>
  <si>
    <t xml:space="preserve">Артишоки в олії Contadina "Toscanibus" (Італія) 280 г</t>
  </si>
  <si>
    <t xml:space="preserve"> 8007760588818 </t>
  </si>
  <si>
    <t xml:space="preserve">Оливки чорні Leccino в розсолі "Toscanibus" (з кіст., Італія) 290 г</t>
  </si>
  <si>
    <t xml:space="preserve"> 8007760544838 </t>
  </si>
  <si>
    <t xml:space="preserve">Соус Песто з в'ялених томатів "Toscanibus" (Італія) 280 г</t>
  </si>
  <si>
    <t xml:space="preserve"> 8007760588825 </t>
  </si>
  <si>
    <t xml:space="preserve">Суміш оливок в олії "Toscanibus" (без кіст., Італія) 280 г</t>
  </si>
  <si>
    <t xml:space="preserve"> 8033564330506 </t>
  </si>
  <si>
    <t xml:space="preserve">Вода мінеральна Італії Dolomia  "Exclusive" Naturale негаз., питна, скло, 0,33 л</t>
  </si>
  <si>
    <t xml:space="preserve"> 8007760584889 </t>
  </si>
  <si>
    <t xml:space="preserve">Томати в'ялені в олії "Toscanibus" (Італія) 280 г</t>
  </si>
  <si>
    <t xml:space="preserve"> 3161712002113 </t>
  </si>
  <si>
    <t xml:space="preserve">Сир Франції ІЛЬ ДЕ ФРАНС МІНІ БРІ  125г</t>
  </si>
  <si>
    <t xml:space="preserve"> 80135463 </t>
  </si>
  <si>
    <t xml:space="preserve">Паста горіхова Nutella з какао T200*15</t>
  </si>
  <si>
    <t xml:space="preserve">спринтер центр</t>
  </si>
  <si>
    <t xml:space="preserve">Чай cremon Емерленд 24*1,5 гр</t>
  </si>
  <si>
    <t xml:space="preserve"> 4820183001771 </t>
  </si>
  <si>
    <t xml:space="preserve">Напій безалкогольний слабогазований  TM MIKKI BREW  комбуча "Blueberry" 0,35л.</t>
  </si>
  <si>
    <t xml:space="preserve"> 2000820411657 </t>
  </si>
  <si>
    <t xml:space="preserve">Натуральний льодяник в асортименті, ТМ POPS, 17 г</t>
  </si>
  <si>
    <t xml:space="preserve">серебряник</t>
  </si>
  <si>
    <t xml:space="preserve"> 8008620052722 </t>
  </si>
  <si>
    <t xml:space="preserve">Вафлі з ваніллю 125г, Crich</t>
  </si>
  <si>
    <t xml:space="preserve"> 8032755322542 </t>
  </si>
  <si>
    <t xml:space="preserve">Печиво кантучіні "Ore Liete" з мигдалем 21% (Італія) 150 г</t>
  </si>
  <si>
    <t xml:space="preserve"> 4820034921548/0236/7469 </t>
  </si>
  <si>
    <t xml:space="preserve">Пиво України Стелла Артуа 0,5 ж/б</t>
  </si>
  <si>
    <t xml:space="preserve"> 3178530402278 </t>
  </si>
  <si>
    <t xml:space="preserve">Галети великі з карамеллю, 150 гр</t>
  </si>
  <si>
    <t xml:space="preserve">нова линия</t>
  </si>
  <si>
    <t xml:space="preserve"> 8054529720156 </t>
  </si>
  <si>
    <t xml:space="preserve">Хлібні палички Грісіні "Barberо" з розмарином (Італія) 125 г</t>
  </si>
  <si>
    <t xml:space="preserve"> 3472710015242 </t>
  </si>
  <si>
    <t xml:space="preserve">Шоколадні цукерки "Truffettes de France" Трюфель зі шматочками кави (Франція) 200 г</t>
  </si>
  <si>
    <t xml:space="preserve"> 3472710025579 </t>
  </si>
  <si>
    <t xml:space="preserve">Шоколадні цукерки Франції  "Truffettes de France" Трюфель 70% Какао  200 г</t>
  </si>
  <si>
    <t xml:space="preserve"> 4820143390365 </t>
  </si>
  <si>
    <t xml:space="preserve">Нагетси ОбДжерки Яловичина Техаська в"ялена</t>
  </si>
  <si>
    <t xml:space="preserve">драйд фудз</t>
  </si>
  <si>
    <t xml:space="preserve"> 4820143390877 </t>
  </si>
  <si>
    <t xml:space="preserve">Ковбаски сиров'ялені Objerky Salamini Bergamo 85 г</t>
  </si>
  <si>
    <t xml:space="preserve"> 4820143390914 </t>
  </si>
  <si>
    <t xml:space="preserve">Шкварки "З Розмарином та ароматом трюфеля" 50г</t>
  </si>
  <si>
    <t xml:space="preserve"> 4820143390907 </t>
  </si>
  <si>
    <t xml:space="preserve">Шкварки "Оригінал" 50г</t>
  </si>
  <si>
    <t xml:space="preserve"> 820143390433 </t>
  </si>
  <si>
    <t xml:space="preserve">М'ясні палички Кабанос "Оргінал" 40,гр</t>
  </si>
  <si>
    <t xml:space="preserve"> 820144210242 </t>
  </si>
  <si>
    <t xml:space="preserve">Чіпси кокосові апельсин-кофе-кориця 0,030 г</t>
  </si>
  <si>
    <t xml:space="preserve"> 8006355061002 </t>
  </si>
  <si>
    <t xml:space="preserve">Оцет Bonacini бальзамічний 0,5л</t>
  </si>
  <si>
    <t xml:space="preserve"> 4004191002061 </t>
  </si>
  <si>
    <t xml:space="preserve">Сік 0,75 Гранатовий</t>
  </si>
  <si>
    <t xml:space="preserve"> 5449000030269 </t>
  </si>
  <si>
    <t xml:space="preserve">Напій Спрайт 0,75 л</t>
  </si>
  <si>
    <t xml:space="preserve"> 8054529720163 </t>
  </si>
  <si>
    <t xml:space="preserve">Хлібні палички Грісіні "Barbero" з оливковою олією (Італія) 125 г</t>
  </si>
  <si>
    <t xml:space="preserve"> 5053990161638 </t>
  </si>
  <si>
    <t xml:space="preserve">Чіпси PRINGLES PAPRIKA паприка 70г</t>
  </si>
  <si>
    <t xml:space="preserve"> 5053990125050 </t>
  </si>
  <si>
    <t xml:space="preserve">Чіпси PRINGLES S-CR&amp;ONION сметана-цибуля 70г</t>
  </si>
  <si>
    <t xml:space="preserve"> 5449000014535 </t>
  </si>
  <si>
    <t xml:space="preserve">Напій  Спрайт 0,33 л.</t>
  </si>
  <si>
    <t xml:space="preserve"> 8000815004592 </t>
  </si>
  <si>
    <t xml:space="preserve">Мін. Вода Acqua Panna, Н/Газ. скло 0,25л</t>
  </si>
  <si>
    <t xml:space="preserve">феррет груп</t>
  </si>
  <si>
    <t xml:space="preserve"> 4820207315679 </t>
  </si>
  <si>
    <t xml:space="preserve">Паста кондитерська "Карамель з блакитними сирами, ТМ «СПЕЛЛ» 150 гр</t>
  </si>
  <si>
    <t xml:space="preserve"> 4820207315693 </t>
  </si>
  <si>
    <t xml:space="preserve">Паста кондитерська "Шоколадна карамель", ТМ «СПЕЛЛ» 150 гр</t>
  </si>
  <si>
    <t xml:space="preserve"> 4820207315839 </t>
  </si>
  <si>
    <t xml:space="preserve">Паста кондитерська "Карамель горіхова", ТМ «СПЕЛЛ» 150 г</t>
  </si>
  <si>
    <t xml:space="preserve"> 4820034926048 </t>
  </si>
  <si>
    <t xml:space="preserve">Пиво Льовенбрау Оригінал  0,5 ж/б  UA</t>
  </si>
  <si>
    <t xml:space="preserve"> 8436007418005 </t>
  </si>
  <si>
    <t xml:space="preserve">Ковбаса сиров'ялена "Sana" Fuet Mini (Іспанія) 55 г</t>
  </si>
  <si>
    <t xml:space="preserve"> 4820207312340 </t>
  </si>
  <si>
    <t xml:space="preserve">Карамель солона з ваніллю, ТМ «СПЕЛЛ» 250 гр</t>
  </si>
  <si>
    <t xml:space="preserve"> 80177425 </t>
  </si>
  <si>
    <t xml:space="preserve">Паста горіхова Nutella з какао T180*8</t>
  </si>
  <si>
    <t xml:space="preserve"> 80177173 </t>
  </si>
  <si>
    <t xml:space="preserve">Паста горіхова Nutella з какао T350*15</t>
  </si>
  <si>
    <t xml:space="preserve"> 59032823 </t>
  </si>
  <si>
    <t xml:space="preserve">Паста горіхова Nutella з какао T630*6</t>
  </si>
  <si>
    <t xml:space="preserve"> 5449000312211 </t>
  </si>
  <si>
    <t xml:space="preserve">Напій Швепс Гранат 0,75 л.</t>
  </si>
  <si>
    <t xml:space="preserve"> 4044889004137/4489 </t>
  </si>
  <si>
    <t xml:space="preserve">Шоколад чорний з оливковою олією органічний веганський 35г, Vivani</t>
  </si>
  <si>
    <t xml:space="preserve">уценен</t>
  </si>
  <si>
    <t xml:space="preserve"> 4820224980140 </t>
  </si>
  <si>
    <t xml:space="preserve">Чіпси яблучні 50 гр.</t>
  </si>
  <si>
    <t xml:space="preserve">джіенпі фрутс</t>
  </si>
  <si>
    <t xml:space="preserve"> 4820224980232 </t>
  </si>
  <si>
    <t xml:space="preserve">Чіпси яблучні в глазурі Сол карамель 40 гр.</t>
  </si>
  <si>
    <t xml:space="preserve"> 5410228102762 </t>
  </si>
  <si>
    <t xml:space="preserve">Пиво Бельгії Леф Блонд 0,75л</t>
  </si>
  <si>
    <t xml:space="preserve"> 8436007418012 </t>
  </si>
  <si>
    <t xml:space="preserve">Ковбаса сиров'ялена "Sana" Chorizo Mini (наріз., Іспанія) 55 г</t>
  </si>
  <si>
    <t xml:space="preserve"> 3800205875604 </t>
  </si>
  <si>
    <t xml:space="preserve">Брускети MARETTI Суміш сирів 70г</t>
  </si>
  <si>
    <t xml:space="preserve"> 6911316100817 </t>
  </si>
  <si>
    <t xml:space="preserve">Chupa Chups Fairy Floss Strawberry(солодка вата), 11 г</t>
  </si>
  <si>
    <t xml:space="preserve"> 4820224140421 </t>
  </si>
  <si>
    <t xml:space="preserve">Мед ревененвий, Ігристий Сух., 0,33 л</t>
  </si>
  <si>
    <t xml:space="preserve">берриленд</t>
  </si>
  <si>
    <t xml:space="preserve"> 4820224140872 </t>
  </si>
  <si>
    <t xml:space="preserve">Питний мед Абрикосовий Iгристий, брют  0,33 л</t>
  </si>
  <si>
    <t xml:space="preserve"> 4820224140339 </t>
  </si>
  <si>
    <t xml:space="preserve">Сидр 2019 КЮВЕ, Шипучий, брют, 0,33 л</t>
  </si>
  <si>
    <t xml:space="preserve"> 4820224140704 </t>
  </si>
  <si>
    <t xml:space="preserve">Сидр яблучний з виноградом Піно нуар  Iгристий, брют, 0,75 л</t>
  </si>
  <si>
    <t xml:space="preserve"> 8411500115354 </t>
  </si>
  <si>
    <t xml:space="preserve">Жуйки Damel  без цукру Sour mix кислинки 100 г</t>
  </si>
  <si>
    <t xml:space="preserve"> 8411500116696 </t>
  </si>
  <si>
    <t xml:space="preserve">Жуйки Damel Bananas банани 80 г</t>
  </si>
  <si>
    <t xml:space="preserve"> 8411500118683 </t>
  </si>
  <si>
    <t xml:space="preserve">Жуйки Damel Berries ягоди 80 г</t>
  </si>
  <si>
    <t xml:space="preserve"> 8411500115385 </t>
  </si>
  <si>
    <t xml:space="preserve">Жуйки Damel без цукру Bears ведмедики 100 г</t>
  </si>
  <si>
    <t xml:space="preserve"> 8411500115231 </t>
  </si>
  <si>
    <t xml:space="preserve">Жуйки Damel без цукру МixSinAzucar /SugarFree 90 г</t>
  </si>
  <si>
    <t xml:space="preserve"> 8437002338015 </t>
  </si>
  <si>
    <t xml:space="preserve">Сидр Іспанії  "Riestra" Natural Сух., 0,7 л</t>
  </si>
  <si>
    <t xml:space="preserve"> 8032755322641 </t>
  </si>
  <si>
    <t xml:space="preserve">Печиво "Il Borgo del Biscotto" з яблучним джемом (Італія) 250 г</t>
  </si>
  <si>
    <t xml:space="preserve"> 4004078004157 </t>
  </si>
  <si>
    <t xml:space="preserve">Пиво Німеччина  Einbecker "Kellerbier" (світ., нефільтр., непаст.) 0,33 л</t>
  </si>
  <si>
    <t xml:space="preserve"> 8002200170950 </t>
  </si>
  <si>
    <t xml:space="preserve">Газований б/а напій Kimbo Sparkling (ж/б) 0,25 л</t>
  </si>
  <si>
    <t xml:space="preserve"> 4751025310747 </t>
  </si>
  <si>
    <t xml:space="preserve">Лосось в бульйоні ТМ Delikanto 240гр</t>
  </si>
  <si>
    <t xml:space="preserve"> 4751025310730 </t>
  </si>
  <si>
    <t xml:space="preserve">Салат з лососем по-італійськи ТМ Delikanto 240гр</t>
  </si>
  <si>
    <t xml:space="preserve"> 4751025310723 </t>
  </si>
  <si>
    <t xml:space="preserve">Салат з лососем по-мексиканськи ТМ Delikanto 240гр</t>
  </si>
  <si>
    <t xml:space="preserve"> 8436007419798 </t>
  </si>
  <si>
    <t xml:space="preserve">Ковбаса сиров'ялена з трюфелем "Sana" Fuet Extra (Іспанія) 160 г</t>
  </si>
  <si>
    <t xml:space="preserve"> 5410228202929 </t>
  </si>
  <si>
    <t xml:space="preserve">Пиво Бельгії Хугарден  Біле с/п 0,33 л. б/а</t>
  </si>
  <si>
    <t xml:space="preserve"> 4044889001099/4472 </t>
  </si>
  <si>
    <t xml:space="preserve">Шоколад молочний органічний Kids з молочним кремом 100г, Vivani (Німеччина)</t>
  </si>
  <si>
    <t xml:space="preserve"> 80767640 </t>
  </si>
  <si>
    <t xml:space="preserve">Вафлі з горіховою начинкою з п’ємонтського фундука "Tre Marie" (Італія) 45 г</t>
  </si>
  <si>
    <t xml:space="preserve"> 80811589 </t>
  </si>
  <si>
    <t xml:space="preserve">Вафлі з кремом джандуя з чорного шоколаду та фундуком  "Tre Marie" (Італія) 45 г</t>
  </si>
  <si>
    <t xml:space="preserve"> 8421364000710 </t>
  </si>
  <si>
    <t xml:space="preserve">Інжир в шоколаді "Rabitos Royale" Іспанія, 8шт, 142 гр</t>
  </si>
  <si>
    <t xml:space="preserve"> 8002190006772 </t>
  </si>
  <si>
    <t xml:space="preserve">Печиво з какао та шоколадною стружкою "Tre Marie" (Італія) 315 г</t>
  </si>
  <si>
    <t xml:space="preserve"> 8002190006758 </t>
  </si>
  <si>
    <t xml:space="preserve">Печиво з солоною карамеллю та шоколадом "Tre Marie" (Італія) 315 г</t>
  </si>
  <si>
    <t xml:space="preserve"> 8054529720170 </t>
  </si>
  <si>
    <t xml:space="preserve">Хлібні палички Грісіні "Barbero" з італійським сиром (Італія) 125 г</t>
  </si>
  <si>
    <t xml:space="preserve"> 5900919012963 </t>
  </si>
  <si>
    <t xml:space="preserve">Оливки зелені з перцем "Rolnik" Mediterana (Греція) 280 г</t>
  </si>
  <si>
    <t xml:space="preserve"> 8437001210688 </t>
  </si>
  <si>
    <t xml:space="preserve">Картопляні чіпси El Valle "Aceite de Oliva" Premium Collection (Іспанія) 150 г</t>
  </si>
  <si>
    <t xml:space="preserve"> 5900571100909 </t>
  </si>
  <si>
    <t xml:space="preserve">Арахіс солоний смажений та запечений, Felix, 120 г</t>
  </si>
  <si>
    <t xml:space="preserve"> 4023378312373 </t>
  </si>
  <si>
    <t xml:space="preserve">Пиво Aldersbacher "Altbayerisches Weizen Bio" (світ., нефільтр., непаст., Німеччина) 0,5 л</t>
  </si>
  <si>
    <t xml:space="preserve"> 4023378312229 </t>
  </si>
  <si>
    <t xml:space="preserve">Пиво Німеччини  Waidler "Helles" Світ., фільтр., непаст., 0,5 л</t>
  </si>
  <si>
    <t xml:space="preserve"> 4023378013584 </t>
  </si>
  <si>
    <t xml:space="preserve">Пиво Німеччини безалк. Aldersbacher "Kloster Weisse Alkoholfrei" Світ., нефільтр., непаст., 0,5 л</t>
  </si>
  <si>
    <t xml:space="preserve"> 8437001213412 </t>
  </si>
  <si>
    <t xml:space="preserve">Картопляні чіпси El Valle "Queso Curado" Premium Collection (Іспанія) 150 г</t>
  </si>
  <si>
    <t xml:space="preserve"> 8801069413310 </t>
  </si>
  <si>
    <t xml:space="preserve">Напій б/а Chupa Chuhs Sparkling Mango, 0,345 л</t>
  </si>
  <si>
    <t xml:space="preserve">сенат77</t>
  </si>
  <si>
    <t xml:space="preserve"> 8801069412979 </t>
  </si>
  <si>
    <t xml:space="preserve">Напій б/а Chupa Chuhs Melon Cream, 0,250 л</t>
  </si>
  <si>
    <t xml:space="preserve"> 4820207314740 </t>
  </si>
  <si>
    <t xml:space="preserve">Шоколадна плитка Spell з молочного шоколаду з арахісом та журавлиною, 70 г</t>
  </si>
  <si>
    <t xml:space="preserve"> 4251214303753 </t>
  </si>
  <si>
    <t xml:space="preserve">Пиво "Gilde" Pilsener (світ., фільтр., паст., ж/б, Німеччина) 0,5 л</t>
  </si>
  <si>
    <t xml:space="preserve"> 8057094320066 </t>
  </si>
  <si>
    <t xml:space="preserve">Безалкогольний напій газований ChinottISSIMO (Італія) 0,75 л</t>
  </si>
  <si>
    <t xml:space="preserve"> 9120065300042 </t>
  </si>
  <si>
    <t xml:space="preserve">Безалкогольний напій газований "Lobsters" Lemon Mint (Австрія) 0,20 л</t>
  </si>
  <si>
    <t xml:space="preserve"> 8009385026744 </t>
  </si>
  <si>
    <t xml:space="preserve">Макаронні вироби Pasta Jolly "Fettuccine" (Італія) 300 г</t>
  </si>
  <si>
    <t xml:space="preserve"> 8009385331350 </t>
  </si>
  <si>
    <t xml:space="preserve">Макаронні вироби Sgambaro "Filini" (Італія) 500 г</t>
  </si>
  <si>
    <t xml:space="preserve"> 8009385331640 </t>
  </si>
  <si>
    <t xml:space="preserve">Макаронні вироби Sgambaro "Mezzi Rigatoni" (Італія) 500 г</t>
  </si>
  <si>
    <t xml:space="preserve"> 5997312700696 </t>
  </si>
  <si>
    <t xml:space="preserve">CHIO чіпси Солоні 75 г</t>
  </si>
  <si>
    <t xml:space="preserve"> 5997312700672 </t>
  </si>
  <si>
    <t xml:space="preserve">CHIO чіпси Сметана та Цибуля 75 г</t>
  </si>
  <si>
    <t xml:space="preserve"> 5053990124961 </t>
  </si>
  <si>
    <t xml:space="preserve">Чіпси PRINGLES ORIGINAL оригінал 70г</t>
  </si>
  <si>
    <t xml:space="preserve">драфт </t>
  </si>
  <si>
    <t xml:space="preserve"> 5449000171351 </t>
  </si>
  <si>
    <t xml:space="preserve">Напій Швепс Мохіто 0,33 л.</t>
  </si>
  <si>
    <t xml:space="preserve"> 8436606891087 </t>
  </si>
  <si>
    <t xml:space="preserve">Соус Mai Tai Sweet Chilli Sauce, 700г</t>
  </si>
  <si>
    <t xml:space="preserve"> 8032755320890 </t>
  </si>
  <si>
    <t xml:space="preserve">Печиво вівсяне "Ore Liete" з шоколадом та какао (Італія) 230 г</t>
  </si>
  <si>
    <t xml:space="preserve"> 80177609 </t>
  </si>
  <si>
    <t xml:space="preserve">Батончик Киндер мол. шок. Т4*20*8</t>
  </si>
  <si>
    <t xml:space="preserve"> 8585004500432 </t>
  </si>
  <si>
    <t xml:space="preserve">Батончик Мюслі в йогурті-Полуниця</t>
  </si>
  <si>
    <t xml:space="preserve"> 4607042439155/1791 </t>
  </si>
  <si>
    <t xml:space="preserve">Сік Річ Апельсин  1л.</t>
  </si>
  <si>
    <t xml:space="preserve"> 5449000221506 </t>
  </si>
  <si>
    <t xml:space="preserve">ШВЕППС МАНДАРИН 0,33 ж\б</t>
  </si>
  <si>
    <t xml:space="preserve"> 5029396322775 </t>
  </si>
  <si>
    <t xml:space="preserve">Напій газований Мандарин та Севільський Апельсин ,Fentimans, 0.275 л</t>
  </si>
  <si>
    <t xml:space="preserve"> 8008620052753 </t>
  </si>
  <si>
    <t xml:space="preserve">Вафлі з капучіно 125г, Crich</t>
  </si>
  <si>
    <t xml:space="preserve"> 4038857114010 </t>
  </si>
  <si>
    <t xml:space="preserve">Цукерки желейні Фруктові з йогуртом органічні 80г, Okovital</t>
  </si>
  <si>
    <t xml:space="preserve"> 4038857115017 </t>
  </si>
  <si>
    <t xml:space="preserve">Цукерки желейні Ведмедики без желатину органічні 100г, Okovital</t>
  </si>
  <si>
    <t xml:space="preserve"> 8437002666798 </t>
  </si>
  <si>
    <t xml:space="preserve">Хамон Іберіко 24 міс, Aljomar 100г</t>
  </si>
  <si>
    <t xml:space="preserve"> 8002270386565/6531/6381 </t>
  </si>
  <si>
    <t xml:space="preserve">Напій SP Aranciata Rossa з соком, Газ, з/б 0,33л</t>
  </si>
  <si>
    <t xml:space="preserve"> 4820143390013 </t>
  </si>
  <si>
    <t xml:space="preserve">Яловичина Техаська в"ялена  ТМ Обjerky . 25г,</t>
  </si>
  <si>
    <t xml:space="preserve"> 4820143390853 </t>
  </si>
  <si>
    <t xml:space="preserve">Ковбаски сиров'ялені Objerky Salamini Parma 85 г</t>
  </si>
  <si>
    <t xml:space="preserve"> 4066600060925/11981 </t>
  </si>
  <si>
    <t xml:space="preserve">Пиво Німеччини Paulaner Hefe-Weiss, Св, Ст, Неф, 0.5 л</t>
  </si>
  <si>
    <t xml:space="preserve"> 8714984047501 </t>
  </si>
  <si>
    <t xml:space="preserve">Сир Гауда напівтвердий "Amanti" Olives, 50% (Нідерланди)</t>
  </si>
  <si>
    <t xml:space="preserve"> 4023378312236 </t>
  </si>
  <si>
    <t xml:space="preserve">Пиво Німеччини Waidler "Weißbier" Світ., нефільтр., непаст., 0,5 л </t>
  </si>
  <si>
    <t xml:space="preserve"> 8437001210671 </t>
  </si>
  <si>
    <t xml:space="preserve">Картопляні чіпси El Valle "Trufa Negra" Premium Collection (Іспанія) 150 г</t>
  </si>
  <si>
    <t xml:space="preserve"> 8033564330346 </t>
  </si>
  <si>
    <t xml:space="preserve">Вода мінеральна Італії Dolomia "Classic" Frizzante  газ., питна, пластик, 1,5 л</t>
  </si>
  <si>
    <t xml:space="preserve"> 9353606010036 </t>
  </si>
  <si>
    <t xml:space="preserve">Безалкогольний напій газований "Artisan Drinks" Barrel Smoked Cola (Англія) 0,20 л</t>
  </si>
  <si>
    <t xml:space="preserve"> 9353606010197 </t>
  </si>
  <si>
    <t xml:space="preserve">Безалкогольний напій газований "Artisan Drinks" Fiery Ginger Beer (Англія) 0,20 л</t>
  </si>
  <si>
    <t xml:space="preserve"> 9353606010173 </t>
  </si>
  <si>
    <t xml:space="preserve">Безалкогольний напій газований "Artisan Drinks" Pink Citrus Tonic (Англія) 0,20 л</t>
  </si>
  <si>
    <t xml:space="preserve"> 8013945292364 </t>
  </si>
  <si>
    <t xml:space="preserve">Макаронні вироби "Fattorie Umbre" Strangozzi al Tartufo (Італія) 250 г</t>
  </si>
  <si>
    <t xml:space="preserve"> 8013945937050 </t>
  </si>
  <si>
    <t xml:space="preserve">Соус Болоньєзе органічний "Fattorie Umbre" (Італія) 280 г</t>
  </si>
  <si>
    <t xml:space="preserve"> 8013945930457 </t>
  </si>
  <si>
    <t xml:space="preserve">Соус з руколи "Fattorie Umbre" (Італія) 180 г</t>
  </si>
  <si>
    <t xml:space="preserve"> 8013945930105 </t>
  </si>
  <si>
    <t xml:space="preserve">Соус Песто "Fattorie Umbre" Premium (Італія) 180 г</t>
  </si>
  <si>
    <t xml:space="preserve"> 8013945932574 </t>
  </si>
  <si>
    <t xml:space="preserve">Соус Песто органічний з овочів гриль "Fattorie Umbre" (Італія) 130 г</t>
  </si>
  <si>
    <t xml:space="preserve"> 8013945931256 </t>
  </si>
  <si>
    <t xml:space="preserve">Соус Песто червоний з трюфелем "Fattorie Umbre" (Італія) 180 г</t>
  </si>
  <si>
    <t xml:space="preserve"> 8013945930020 </t>
  </si>
  <si>
    <t xml:space="preserve">Томатний соус з базиліком "Fattorie Umbre" (Італія) 280 г</t>
  </si>
  <si>
    <t xml:space="preserve"> 4820143390433 </t>
  </si>
  <si>
    <t xml:space="preserve"> 4820144210242 </t>
  </si>
  <si>
    <t xml:space="preserve"> 8437001210831 </t>
  </si>
  <si>
    <t xml:space="preserve">Картопляні чіпси El Valle "Chili &amp; Lima" (Іспанія) 130 г</t>
  </si>
  <si>
    <t xml:space="preserve"> 4005009100542 </t>
  </si>
  <si>
    <t xml:space="preserve">Тортильї з сіллю органічні 125г, Bio Zentrale</t>
  </si>
  <si>
    <t xml:space="preserve"> 5029396738736 </t>
  </si>
  <si>
    <t xml:space="preserve">Напій газований Cherry Cola ,Fentimans, 0.275 л</t>
  </si>
  <si>
    <t xml:space="preserve"> 4820183001764 </t>
  </si>
  <si>
    <t xml:space="preserve">Напій безалкогольний слабогазований  TM MIKKI BREW  комбуча "CLASSIC" 0,35л.</t>
  </si>
  <si>
    <t xml:space="preserve"> 9353606010180 </t>
  </si>
  <si>
    <t xml:space="preserve">Безалкогольний напій газований "Artisan Drinks" Agave Lemon Tonic (Англія) 0,20 л</t>
  </si>
  <si>
    <t xml:space="preserve"> 9353606010289 </t>
  </si>
  <si>
    <t xml:space="preserve">Безалкогольний напій газований "Artisan Drinks" Amalfi Lime Tonic (Англія) 0,20 л</t>
  </si>
  <si>
    <t xml:space="preserve"> 9353606010340 </t>
  </si>
  <si>
    <t xml:space="preserve">Безалкогольний напій газований "Artisan Drinks" Amalfi Lime Tonic (ж/б, Англія) 0,20 л</t>
  </si>
  <si>
    <t xml:space="preserve"> 9353606010272 </t>
  </si>
  <si>
    <t xml:space="preserve">Безалкогольний напій газований "Artisan Drinks" Bubbly Soda Water (Англія) 0,20 л</t>
  </si>
  <si>
    <t xml:space="preserve"> 9353606010203 </t>
  </si>
  <si>
    <t xml:space="preserve">Безалкогольний напій газований "Artisan Drinks" Classic London Tonic (ж/б, Англія) 0,20 л</t>
  </si>
  <si>
    <t xml:space="preserve"> 9353606010005 </t>
  </si>
  <si>
    <t xml:space="preserve">Безалкогольний напій газований "Artisan Drinks" Classic London Tonic(Англія) 0,20л</t>
  </si>
  <si>
    <t xml:space="preserve"> 9353606010258 </t>
  </si>
  <si>
    <t xml:space="preserve">Безалкогольний напій газований "Artisan Drinks" Fiery Ginger Beer (ж/б, Англія) 0,20 л</t>
  </si>
  <si>
    <t xml:space="preserve"> 9353606010234 </t>
  </si>
  <si>
    <t xml:space="preserve">Безалкогольний напій газований "Artisan Drinks" Pink Citrus Tonic (ж/б, Англія) 0,20 л</t>
  </si>
  <si>
    <t xml:space="preserve"> 9353606010012 </t>
  </si>
  <si>
    <t xml:space="preserve">Безалкогольний напій газований "Artisan Drinks" Skinny London Tonic (Англія) 0,20 л</t>
  </si>
  <si>
    <t xml:space="preserve"> 9353606010210 </t>
  </si>
  <si>
    <t xml:space="preserve">Безалкогольний напій газований "Artisan Drinks" Skinny London Tonic (ж/б,Англія) 0,20 л</t>
  </si>
  <si>
    <t xml:space="preserve"> 9353606010029 </t>
  </si>
  <si>
    <t xml:space="preserve">Безалкогольний напій газований "Artisan Drinks" Violet Blossom Tonic (Англія) 0,20 л</t>
  </si>
  <si>
    <t xml:space="preserve"> 9353606010043 </t>
  </si>
  <si>
    <t xml:space="preserve">Безалкогольний напій газований "Artisan Drinks" Yuzu Tokyo Tonic (Англія) 0,20 л</t>
  </si>
  <si>
    <t xml:space="preserve"> 8034034916527 </t>
  </si>
  <si>
    <t xml:space="preserve">Кукурудзяні кульки з паприкою "Life" (Італія) 70 г</t>
  </si>
  <si>
    <t xml:space="preserve"> 8034034916022 </t>
  </si>
  <si>
    <t xml:space="preserve">Кукурудзяні кульки з прованськими травами "Life" (Італія) 70 г</t>
  </si>
  <si>
    <t xml:space="preserve"> 8034034915025 </t>
  </si>
  <si>
    <t xml:space="preserve">Кукурудзяні кульки з сиром "Life" (Італія) 70 г</t>
  </si>
  <si>
    <t xml:space="preserve"> 8034034915308 </t>
  </si>
  <si>
    <t xml:space="preserve">Кукурудзяні палички з сиром "Life" (Італія) 35 г</t>
  </si>
  <si>
    <t xml:space="preserve"> 8034034915322 </t>
  </si>
  <si>
    <t xml:space="preserve">Кукурудзяні палички з сиром "Life" (Італія) 70 г</t>
  </si>
  <si>
    <t xml:space="preserve"> 8034034915810 </t>
  </si>
  <si>
    <t xml:space="preserve">Кукурудзяні палички з сиром та паприкою "Life" (Італія) 35 г</t>
  </si>
  <si>
    <t xml:space="preserve"> 8437001001705 </t>
  </si>
  <si>
    <t xml:space="preserve">Картопляні чіпси El Valle "Churrería" (Іспанія) 160 г</t>
  </si>
  <si>
    <t xml:space="preserve"> 5411188116905 </t>
  </si>
  <si>
    <t xml:space="preserve">Напій АЛПРО  банановий , 1л</t>
  </si>
  <si>
    <t xml:space="preserve"> 5411188119753 </t>
  </si>
  <si>
    <t xml:space="preserve">Напій Алпро кокос 3% 1л</t>
  </si>
  <si>
    <t xml:space="preserve"> 4850001110132 </t>
  </si>
  <si>
    <t xml:space="preserve">Нектар Банан-Полуниця 1,6 л SIS</t>
  </si>
  <si>
    <t xml:space="preserve"> 4850001110415 </t>
  </si>
  <si>
    <t xml:space="preserve">Нектар вишні 1,6 л SIS</t>
  </si>
  <si>
    <t xml:space="preserve"> 4850001110606 </t>
  </si>
  <si>
    <t xml:space="preserve">Нектар Гранатовий 1,6 л SIS</t>
  </si>
  <si>
    <t xml:space="preserve"> 4850001110071 </t>
  </si>
  <si>
    <t xml:space="preserve">Нектар манго 1,6 л SIS</t>
  </si>
  <si>
    <t xml:space="preserve"> 4850001111290 </t>
  </si>
  <si>
    <t xml:space="preserve">Сік ананасовий (без цукру), Yan, 0,25 л</t>
  </si>
  <si>
    <t xml:space="preserve"> 4850001111009 </t>
  </si>
  <si>
    <t xml:space="preserve">Сік гранатовий (без цукру), Yan, 0,93 л</t>
  </si>
  <si>
    <t xml:space="preserve"> 40084077 </t>
  </si>
  <si>
    <t xml:space="preserve">Батончик Киндер  шок. макси 71*36*8</t>
  </si>
  <si>
    <t xml:space="preserve"> 40084701 </t>
  </si>
  <si>
    <t xml:space="preserve">Батончик Киндер мол. шок. Т8*10*4</t>
  </si>
  <si>
    <t xml:space="preserve"> 40084107/1244 </t>
  </si>
  <si>
    <t xml:space="preserve">Шоколадне яйце Кіндер Сюрприз Т1*36 </t>
  </si>
  <si>
    <t xml:space="preserve"> 3178530417340 </t>
  </si>
  <si>
    <t xml:space="preserve">Брауні з чорним та молочним шоколадом, 210 гр</t>
  </si>
  <si>
    <t xml:space="preserve"> 3178530410365 </t>
  </si>
  <si>
    <t xml:space="preserve">Маделени, 25 гр</t>
  </si>
  <si>
    <t xml:space="preserve"> 80813484 </t>
  </si>
  <si>
    <t xml:space="preserve">Вафлі з начинкою з молочного шоколаду та мигдалю "Tre Marie" (Італія) 36 г</t>
  </si>
  <si>
    <t xml:space="preserve"> 5060466511019 </t>
  </si>
  <si>
    <t xml:space="preserve">Енергетичний напій Бьорн оригінальний,  0,250 л.</t>
  </si>
  <si>
    <t xml:space="preserve"> 5449000064110 </t>
  </si>
  <si>
    <t xml:space="preserve">Напій Швепс Лимон 0,33 л.</t>
  </si>
  <si>
    <t xml:space="preserve"> 8421364000321 </t>
  </si>
  <si>
    <t xml:space="preserve">Інжир у молочному шоколаді, Rabitos Royale, 142 г</t>
  </si>
  <si>
    <t xml:space="preserve"> 8421364000369 </t>
  </si>
  <si>
    <t xml:space="preserve">Інжир у білоому шоколаді, Rabitos Royale, 265 г</t>
  </si>
  <si>
    <t xml:space="preserve"> 4066600612049 </t>
  </si>
  <si>
    <t xml:space="preserve">Пиво Німеччини Paulaner Oktoberfest, 0.5 л</t>
  </si>
  <si>
    <t xml:space="preserve"> 4023378012235 </t>
  </si>
  <si>
    <t xml:space="preserve">Пиво Німеччини Aldersbacher "Kloster Dunkel" Темн., фільтр., непаст., 0,5 л</t>
  </si>
  <si>
    <t xml:space="preserve"> 4023378312212 </t>
  </si>
  <si>
    <t xml:space="preserve">Пиво Німеччини Aldersbacher "Urhell Retro" Cвіт.,фільтр., непаст., 0,5 л </t>
  </si>
  <si>
    <t xml:space="preserve"> 8437001213115 </t>
  </si>
  <si>
    <t xml:space="preserve">Картопляні чіпси El Valle "Campesinas" (Іспанія) 130 г</t>
  </si>
  <si>
    <t xml:space="preserve"> 8013945930204 </t>
  </si>
  <si>
    <t xml:space="preserve">Томатне пюре "Fattorie Umbre" (Італія) 690 г</t>
  </si>
  <si>
    <t xml:space="preserve"> 8013945930440 </t>
  </si>
  <si>
    <t xml:space="preserve">Трюфельний соус "Fattorie Umbre" (Італія) 180 г</t>
  </si>
  <si>
    <t xml:space="preserve"> 4822188100121/100129 </t>
  </si>
  <si>
    <t xml:space="preserve">Ікра зернистих осетрових риб 0,1 кг білуга гібрид</t>
  </si>
  <si>
    <t xml:space="preserve">юрковська</t>
  </si>
  <si>
    <t xml:space="preserve">олга логістік</t>
  </si>
  <si>
    <t xml:space="preserve"> 5410228141785 </t>
  </si>
  <si>
    <t xml:space="preserve">Пиво Бельгії Хугарден  Біле с/п 0,33 л.</t>
  </si>
  <si>
    <t xml:space="preserve"> 75032814/9844/1670/3972 </t>
  </si>
  <si>
    <t xml:space="preserve">Пиво Мексики Корона Екстра 0,33 л.</t>
  </si>
  <si>
    <t xml:space="preserve"> 4072700001768 </t>
  </si>
  <si>
    <t xml:space="preserve">Пиво Німеччини ШПАТЕН  ХЕЛЬ 0.5 л. ж/б</t>
  </si>
  <si>
    <t xml:space="preserve"> 4072700001171 </t>
  </si>
  <si>
    <t xml:space="preserve">Пиво Німеччини ШПАТЕН МЮНХНЕР ХЕЛЬ 0.5 л.</t>
  </si>
  <si>
    <t xml:space="preserve"> 8000500167656 </t>
  </si>
  <si>
    <t xml:space="preserve">Батончик Киндер Кантри с залками Т4*24</t>
  </si>
  <si>
    <t xml:space="preserve"> 5449000028976 </t>
  </si>
  <si>
    <t xml:space="preserve">Напій Спрайт 1,25 л.</t>
  </si>
  <si>
    <t xml:space="preserve"> 4820780100112 </t>
  </si>
  <si>
    <t xml:space="preserve">Ікра зерниста осетрових риб 0,1 кг азовський осетр</t>
  </si>
  <si>
    <t xml:space="preserve"> 8935001725381 </t>
  </si>
  <si>
    <t xml:space="preserve">PERFETTI Жувальна гумка Mentos PUREFRESH Тутті-Фрутті, 56г</t>
  </si>
  <si>
    <t xml:space="preserve"> 4820204404437 </t>
  </si>
  <si>
    <t xml:space="preserve">Карамель Chupa Chups XXL Trio, 29 г</t>
  </si>
  <si>
    <t xml:space="preserve"> 6921211117995 </t>
  </si>
  <si>
    <t xml:space="preserve">Карамель Chupa Chups 3D Skull, 15 г</t>
  </si>
  <si>
    <t xml:space="preserve"> 6921211114420 </t>
  </si>
  <si>
    <t xml:space="preserve">Карамель-шипучка Chupa Chups B-POP Тропічні фрукти, 15 г</t>
  </si>
  <si>
    <t xml:space="preserve"> 80970019 </t>
  </si>
  <si>
    <t xml:space="preserve">Жувальна гумка Chupa Chups Big Babol Яблуко,  27,6 г</t>
  </si>
  <si>
    <t xml:space="preserve"> 5997312700634 </t>
  </si>
  <si>
    <t xml:space="preserve">CHIO чіпси Паприка 150 г</t>
  </si>
  <si>
    <t xml:space="preserve"> 3800205877325 </t>
  </si>
  <si>
    <t xml:space="preserve">Брускети MARETTI Сметанаі цибуля 70г</t>
  </si>
  <si>
    <t xml:space="preserve"> 3800205871705 </t>
  </si>
  <si>
    <t xml:space="preserve">Вафлі MyMotto подвійне какао, 34 г</t>
  </si>
  <si>
    <t xml:space="preserve"> 5053990158034 </t>
  </si>
  <si>
    <t xml:space="preserve">Чіпси PRINGLES PRAWN COCTAL Коктель з криветок 165г</t>
  </si>
  <si>
    <t xml:space="preserve"> 8436030029254 </t>
  </si>
  <si>
    <t xml:space="preserve">Паштет з лосося, PATA NEGRA, 110 г</t>
  </si>
  <si>
    <t xml:space="preserve"> 8436030023719 </t>
  </si>
  <si>
    <t xml:space="preserve">Паштет з перцем, PATA NEGRA, 110 г</t>
  </si>
  <si>
    <t xml:space="preserve"> 9002859106811 </t>
  </si>
  <si>
    <t xml:space="preserve">Томати подрібнені 690 г</t>
  </si>
  <si>
    <t xml:space="preserve"> 8002270386565/6531 </t>
  </si>
  <si>
    <t xml:space="preserve"> 8002270576560/6943/6812 </t>
  </si>
  <si>
    <t xml:space="preserve">Напій SP Pompelmo з соком, Газ, з/б 0,33 л,</t>
  </si>
  <si>
    <t xml:space="preserve"> 8002270074288/6541/6819/6 </t>
  </si>
  <si>
    <t xml:space="preserve">Напій SP Aranciata з соком, Газ, з/б  0,33л,</t>
  </si>
  <si>
    <t xml:space="preserve"> 8002270000300 </t>
  </si>
  <si>
    <t xml:space="preserve">Мін. вода San Pellegrino, Газ.0,25л, скло</t>
  </si>
  <si>
    <t xml:space="preserve"> 8436007419811 </t>
  </si>
  <si>
    <t xml:space="preserve">Ковбаса сиров'ялена з трюфелем "Sana" Salchichón Duroc (наріз., Іспанія) 90 г</t>
  </si>
  <si>
    <t xml:space="preserve"> 5060166695415 </t>
  </si>
  <si>
    <t xml:space="preserve">Енергетичний напій Монстер Енерджі  0,5 л.</t>
  </si>
  <si>
    <t xml:space="preserve"> 5060947547131 </t>
  </si>
  <si>
    <t xml:space="preserve">Енергетичний напій Монстер Манго Локо 0,5 л.</t>
  </si>
  <si>
    <t xml:space="preserve"> 5449000312099 </t>
  </si>
  <si>
    <t xml:space="preserve">Напій Швепс Аперитиво 0,75 л.</t>
  </si>
  <si>
    <t xml:space="preserve"> 8585004503174 </t>
  </si>
  <si>
    <t xml:space="preserve">Батончик Нутбар з медом </t>
  </si>
  <si>
    <t xml:space="preserve"> 8585004503167/01187 </t>
  </si>
  <si>
    <t xml:space="preserve">Батончик Нутбар з насінням гарбуза</t>
  </si>
  <si>
    <t xml:space="preserve"> 5410228233633 </t>
  </si>
  <si>
    <t xml:space="preserve">Пиво Бельгії Леф Руби 0,33 л</t>
  </si>
  <si>
    <t xml:space="preserve"> 5410228169604 </t>
  </si>
  <si>
    <t xml:space="preserve">Пиво Бельгії Хугарден  Біле  0,5 л ж/б</t>
  </si>
  <si>
    <t xml:space="preserve"> 5410228213451 </t>
  </si>
  <si>
    <t xml:space="preserve">Пиво Бельгії Леф Руби 0,5 л</t>
  </si>
  <si>
    <t xml:space="preserve"> 5290074002269 </t>
  </si>
  <si>
    <t xml:space="preserve">Сік з червоного винограду "Cyprina" (Кіпр) 1 л</t>
  </si>
  <si>
    <t xml:space="preserve"> 5290074003099 </t>
  </si>
  <si>
    <t xml:space="preserve">Сік томатний "Cyprina" (Кіпр) 1 л</t>
  </si>
  <si>
    <t xml:space="preserve"> 5290074002320 </t>
  </si>
  <si>
    <t xml:space="preserve">Сік тропічний "Cyprina" (Кіпр) 1 л</t>
  </si>
  <si>
    <t xml:space="preserve"> 5290074002306 </t>
  </si>
  <si>
    <t xml:space="preserve">Сік яблуко, апельсин, манго "Cyprina" (Кіпр) 1 л</t>
  </si>
  <si>
    <t xml:space="preserve"> 4820187980607/7777 </t>
  </si>
  <si>
    <t xml:space="preserve">ТОМАТИ В'ЯЛЕНІ "Томатушки в'ялені" 50 г</t>
  </si>
  <si>
    <t xml:space="preserve">новакоммерс</t>
  </si>
  <si>
    <t xml:space="preserve"> 4820187980591 </t>
  </si>
  <si>
    <t xml:space="preserve">Томатос 50г</t>
  </si>
  <si>
    <t xml:space="preserve"> 4066600061502/1910 </t>
  </si>
  <si>
    <t xml:space="preserve">Пиво Німеччини Paulaner Hefe-Weiss, СВ, Неф, Б/алк, 0.5 л</t>
  </si>
  <si>
    <t xml:space="preserve"> 9417574000083 </t>
  </si>
  <si>
    <t xml:space="preserve">Мін. вода Фіджи, Н/Газ. 0,5 л</t>
  </si>
  <si>
    <t xml:space="preserve"> 5021554002505 </t>
  </si>
  <si>
    <t xml:space="preserve">Водорості морські хрусткі Чилі органічні 3х4г, Clearspring</t>
  </si>
  <si>
    <t xml:space="preserve"> 8421364000819 </t>
  </si>
  <si>
    <t xml:space="preserve">Інжир в шоколаді "Rabitos Royale" Іспанія, 15шт, 265 гр</t>
  </si>
  <si>
    <t xml:space="preserve"> 5022374050264 </t>
  </si>
  <si>
    <t xml:space="preserve">Кеш'ю смажений з морською сіллю 120г, Forest Feast</t>
  </si>
  <si>
    <t xml:space="preserve"> 4038857120417 </t>
  </si>
  <si>
    <t xml:space="preserve">Цукерки желейні Черв'ячки без желатину органічні 100г, Okovital</t>
  </si>
  <si>
    <t xml:space="preserve"> 5449000312136 </t>
  </si>
  <si>
    <t xml:space="preserve">Напій Швепс Біттер Лимон 0,75 л.</t>
  </si>
  <si>
    <t xml:space="preserve"> 5449000312181 </t>
  </si>
  <si>
    <t xml:space="preserve">Напій Швепс Мохіто 0,75 л.</t>
  </si>
  <si>
    <t xml:space="preserve"> 3161712996153 </t>
  </si>
  <si>
    <t xml:space="preserve">Сир Франції м"який "Ільф де Франс" брі з синьою пліснявою 125гр</t>
  </si>
  <si>
    <t xml:space="preserve"> 8437002338114 </t>
  </si>
  <si>
    <t xml:space="preserve">Сидр Іспанії  "Gúzman" Extra  ж/б, Газ., Сух., 0,33 л</t>
  </si>
  <si>
    <t xml:space="preserve"> 9120065300035 </t>
  </si>
  <si>
    <t xml:space="preserve">Безалкогольний напій газований "Lobsters" Ginger Ale (Австрія) 0,20 л</t>
  </si>
  <si>
    <t xml:space="preserve"> 4023378312663 </t>
  </si>
  <si>
    <t xml:space="preserve">Пиво Німеччини Aldersbacher "Bio-Kellerbier" Світ., нефільтр., непаст., 0,5 л</t>
  </si>
  <si>
    <t xml:space="preserve"> 4023378012228 </t>
  </si>
  <si>
    <t xml:space="preserve">Пиво Німеччини Aldersbacher "Ursprung Export Hell" Світ., фільтр., непаст., 0,5 л</t>
  </si>
  <si>
    <t xml:space="preserve"> 4251214304187 </t>
  </si>
  <si>
    <t xml:space="preserve">Пиво "Gilde" Lager (світ., фільтр., паст., ж/б, Німеччина) 0,33 л</t>
  </si>
  <si>
    <t xml:space="preserve"> 8410376027273 </t>
  </si>
  <si>
    <t xml:space="preserve">Печиво GULLON Twins сендвічі,в білому шоколаді,252 г</t>
  </si>
  <si>
    <t xml:space="preserve"> 40084176 </t>
  </si>
  <si>
    <t xml:space="preserve">Батончик Кіндер Кантрі із залками Т1*40</t>
  </si>
  <si>
    <t xml:space="preserve">Батончик Кіндер мол. шок. Т4*20*8</t>
  </si>
  <si>
    <t xml:space="preserve">Батончик Кіндер Кантрі із залками Т4*24</t>
  </si>
  <si>
    <t xml:space="preserve"> 8801069402451 </t>
  </si>
  <si>
    <t xml:space="preserve">Напій б/а Chupa Chuhs Strawberry Cream, 0,345 л</t>
  </si>
  <si>
    <t xml:space="preserve"> 4820780100518 </t>
  </si>
  <si>
    <t xml:space="preserve">Ікра зерниста осетрових риб  0,05 кг азовський  осетер</t>
  </si>
  <si>
    <t xml:space="preserve"> 4820780100525 </t>
  </si>
  <si>
    <t xml:space="preserve">Ікра зерниста осетрових риб 0,05 кг білуга гібрид</t>
  </si>
  <si>
    <t xml:space="preserve"> 3090291119373 </t>
  </si>
  <si>
    <t xml:space="preserve">Сир Франції Іль Де Франс Брі 150 гр</t>
  </si>
  <si>
    <t xml:space="preserve"> 3090291119472 </t>
  </si>
  <si>
    <t xml:space="preserve">Сир Франції Іль Де Франс Шармідор 150 гр</t>
  </si>
  <si>
    <t xml:space="preserve"> 8586018827058/5436 </t>
  </si>
  <si>
    <t xml:space="preserve">Напій Алое вера лайт, 0,5 л</t>
  </si>
  <si>
    <t xml:space="preserve">колбе украина</t>
  </si>
  <si>
    <t xml:space="preserve"> 8586009851895 </t>
  </si>
  <si>
    <t xml:space="preserve">Напій фруктовий Zeus апельсин, 0,2 л</t>
  </si>
  <si>
    <t xml:space="preserve"> 8586009850119 </t>
  </si>
  <si>
    <t xml:space="preserve">Напій фруктовий Zeus полуниця, малина, 0,2 л</t>
  </si>
  <si>
    <t xml:space="preserve"> 4820243970375 </t>
  </si>
  <si>
    <t xml:space="preserve">МХП Слайси з філе кур сушені РябChic зі смаком сиру Гауда, 50 г</t>
  </si>
  <si>
    <t xml:space="preserve"> 5997312700610 </t>
  </si>
  <si>
    <t xml:space="preserve">CHIO чіпси Паприка 75 г</t>
  </si>
  <si>
    <t xml:space="preserve"> 5900073020897 </t>
  </si>
  <si>
    <t xml:space="preserve">CHIO Картопляні снеки Pom Bear солоні 65 г</t>
  </si>
  <si>
    <t xml:space="preserve"> 3800205877578 </t>
  </si>
  <si>
    <t xml:space="preserve">Брускети MARETTI Гриби з сметаною 140г</t>
  </si>
  <si>
    <t xml:space="preserve"> 3800205877936 </t>
  </si>
  <si>
    <t xml:space="preserve">Брускети MARETTI Сметанаі цибуля 140г</t>
  </si>
  <si>
    <t xml:space="preserve"> 3800205876861 </t>
  </si>
  <si>
    <t xml:space="preserve">Вафлі MyMotto горіх та какао, 34 г</t>
  </si>
  <si>
    <t xml:space="preserve"> 5060045581280 </t>
  </si>
  <si>
    <t xml:space="preserve">Слабоалкогольний напій Jim Beam Bourbon &amp; Cola 4,5%   0.33 л</t>
  </si>
  <si>
    <t xml:space="preserve">ддс</t>
  </si>
  <si>
    <t xml:space="preserve"> 8436018299914 </t>
  </si>
  <si>
    <t xml:space="preserve">Ковбаса Монтс Салямі, 100 г</t>
  </si>
  <si>
    <t xml:space="preserve"> 4820207314788 </t>
  </si>
  <si>
    <t xml:space="preserve">Шоколадна плитка Spell з молочного шоколаду і асорті горіхів, 70 г</t>
  </si>
  <si>
    <t xml:space="preserve"> 4820207314818 </t>
  </si>
  <si>
    <t xml:space="preserve">Шоколадна плитка Spell з темного шоколаду без цукру, 70 г</t>
  </si>
  <si>
    <t xml:space="preserve"> 4820207315716 </t>
  </si>
  <si>
    <t xml:space="preserve">Паста кондитерська "Солона карамель з ваніллю", ТМ «СПЕЛЛ» 150 г</t>
  </si>
  <si>
    <t xml:space="preserve"> 3472710054814 </t>
  </si>
  <si>
    <t xml:space="preserve">Чіпси  Бельгії з молочного шоколаду "Truffettes de France" 80 г</t>
  </si>
  <si>
    <t xml:space="preserve"> 3472710044822 </t>
  </si>
  <si>
    <t xml:space="preserve">Чіпси  Бельгії з чорного шоколаду "Truffettes de France" 80 г</t>
  </si>
  <si>
    <t xml:space="preserve"> 4820154371070 </t>
  </si>
  <si>
    <t xml:space="preserve">Ікра лососева зерниста "Шаланда", 100 г ж/б</t>
  </si>
  <si>
    <t xml:space="preserve">1-А ікорна компанія</t>
  </si>
  <si>
    <t xml:space="preserve"> 4820154370127 </t>
  </si>
  <si>
    <t xml:space="preserve">Ікра лососева зерниста "Камчадал" ПРЕМІУМ (ключ), ж/б, 100 г</t>
  </si>
  <si>
    <t xml:space="preserve"> 4820154370820 </t>
  </si>
  <si>
    <t xml:space="preserve">Ікра лососева зерниста "Камчадал",ж\б, 100 г</t>
  </si>
  <si>
    <t xml:space="preserve"> 4820154372114 </t>
  </si>
  <si>
    <t xml:space="preserve">Ікра лососева зерниста "Камчадал" КЕТА, ж/б, 100 г</t>
  </si>
  <si>
    <t xml:space="preserve"> 4820060010193 </t>
  </si>
  <si>
    <t xml:space="preserve">Ікра лососева зерниста "Шаланда" преміум, 100 г ж/б</t>
  </si>
  <si>
    <t xml:space="preserve"> 4820154370424 </t>
  </si>
  <si>
    <t xml:space="preserve">Ікра лососева зерниста "Шаланда", ст/б, 200 г</t>
  </si>
  <si>
    <t xml:space="preserve"> 4820154370417 </t>
  </si>
  <si>
    <t xml:space="preserve">Ікра лососева зерниста "Шаланда", ст/б, 230 г</t>
  </si>
  <si>
    <t xml:space="preserve"> 4820198877330 </t>
  </si>
  <si>
    <t xml:space="preserve">Чай cremon Брекфес 24*1,75 гр</t>
  </si>
  <si>
    <t xml:space="preserve"> 4820198877408 </t>
  </si>
  <si>
    <t xml:space="preserve">Чай cremon Грін Ті 24*1,75 гр</t>
  </si>
  <si>
    <t xml:space="preserve"> 4820097814825/77286 </t>
  </si>
  <si>
    <t xml:space="preserve">Чай cremon Екзотичні фрукти 25*2 гр</t>
  </si>
  <si>
    <t xml:space="preserve"> 8032755325659 </t>
  </si>
  <si>
    <t xml:space="preserve">Панетоне міні "Ore Liete" класичне з родзинками (Італія) 100 г</t>
  </si>
  <si>
    <t xml:space="preserve"> 8032755322665 </t>
  </si>
  <si>
    <t xml:space="preserve">Печиво "Il Borgo del Biscotto" з горіховою начинкою (Італія) 200 г</t>
  </si>
  <si>
    <t xml:space="preserve"> 8032755325048 </t>
  </si>
  <si>
    <t xml:space="preserve">Панетоне "Ore Liete" класичне з родзинками (Італія) 750 г</t>
  </si>
  <si>
    <t xml:space="preserve"> 4820235280420 </t>
  </si>
  <si>
    <t xml:space="preserve">Концентрат лайму BONACINI 200 мл</t>
  </si>
  <si>
    <t xml:space="preserve"> 8410376009392 </t>
  </si>
  <si>
    <t xml:space="preserve">Печиво GULLON Diet Nature-Fibra вівсяне без цукру, 170 г </t>
  </si>
  <si>
    <t xml:space="preserve"> 9001395713019 </t>
  </si>
  <si>
    <t xml:space="preserve">Суфле в шоколаді Hauswirth Banane Plus Brambeere, банан-ожина, 150г</t>
  </si>
  <si>
    <t xml:space="preserve"> 8410376043679 </t>
  </si>
  <si>
    <t xml:space="preserve">Печиво GULLON сендвічі CDC без цукру цільнозернове з йогуртом, 220 г </t>
  </si>
  <si>
    <t xml:space="preserve"> 8410376037883 </t>
  </si>
  <si>
    <t xml:space="preserve">Печиво GULLON, без глютену, ChipChoco, 130г</t>
  </si>
  <si>
    <t xml:space="preserve"> 9002859099311 </t>
  </si>
  <si>
    <t xml:space="preserve">Цукерки Кульки Моцарт/Mozart balls Fairtrade Cocoa 200g, шт коробка</t>
  </si>
  <si>
    <t xml:space="preserve"> 8032755320876 </t>
  </si>
  <si>
    <t xml:space="preserve">Печиво вівсяне "Ore Liete" з високим вмістом клітковини (Італія) 250 г</t>
  </si>
  <si>
    <t xml:space="preserve"> 4002575016253 </t>
  </si>
  <si>
    <t xml:space="preserve">Батончик Марципан, 100 г</t>
  </si>
  <si>
    <t xml:space="preserve"> 9000332812662 </t>
  </si>
  <si>
    <t xml:space="preserve">Суфле в шоколаді Casali Chokolate Bananas Mini 110 г</t>
  </si>
  <si>
    <t xml:space="preserve"> 8000500359815 </t>
  </si>
  <si>
    <t xml:space="preserve">Цукерки Роше Шоколад Чорний </t>
  </si>
  <si>
    <t xml:space="preserve"> 4004078005345 </t>
  </si>
  <si>
    <t xml:space="preserve">Пиво Німеччина Einbecker "Winter-Bock" (темн., фільтр., непаст.,) 0,33 л</t>
  </si>
  <si>
    <t xml:space="preserve"> 4260423410862 </t>
  </si>
  <si>
    <t xml:space="preserve">Пиво Hofjager "Pilsener" (світ., фільтр., непаст., ж/б, Німеччина) 0,5 л</t>
  </si>
  <si>
    <t xml:space="preserve"> 4820034921500 </t>
  </si>
  <si>
    <t xml:space="preserve">Пиво України Стелла Артуа 0,5 л</t>
  </si>
  <si>
    <t xml:space="preserve"> 5907467901213 </t>
  </si>
  <si>
    <t xml:space="preserve">Сік Korkus 100% яблуко, 750мл</t>
  </si>
  <si>
    <t xml:space="preserve"> 3090291123035 </t>
  </si>
  <si>
    <t xml:space="preserve">Сир Франції ІЛЬ ДЕ ФРАНС МОНТАВЕР 150г</t>
  </si>
  <si>
    <t xml:space="preserve"> 3090291389400 </t>
  </si>
  <si>
    <t xml:space="preserve">Сир Франції  напівтвердий "Фоль Епі", 150гр</t>
  </si>
  <si>
    <t xml:space="preserve"> 4820143390099 </t>
  </si>
  <si>
    <t xml:space="preserve">Свинина Октоберфест в'ялена, 50г</t>
  </si>
  <si>
    <t xml:space="preserve"> 4820143390860 </t>
  </si>
  <si>
    <t xml:space="preserve">Ковбаски сиров'ялені Objerky Salamini Calabria 85 г</t>
  </si>
  <si>
    <t xml:space="preserve"> 4820144210228 </t>
  </si>
  <si>
    <t xml:space="preserve">Чіпси кокосові ваніль 0,030 г</t>
  </si>
  <si>
    <t xml:space="preserve"> 4820213820037 </t>
  </si>
  <si>
    <t xml:space="preserve">Снек хрусткий "Солонеки з часником"</t>
  </si>
  <si>
    <t xml:space="preserve"> 8437001213221 </t>
  </si>
  <si>
    <t xml:space="preserve">Картопляні чіпси El Valle "Tikka Masala" (Іспанія) 130 г</t>
  </si>
  <si>
    <t xml:space="preserve"> 8032755321194 </t>
  </si>
  <si>
    <t xml:space="preserve">Печиво кантучіні "Il Borgo del Biscotto" з мигдалем 15% (Італія) 250 г</t>
  </si>
  <si>
    <t xml:space="preserve"> 8412289005591 </t>
  </si>
  <si>
    <t xml:space="preserve">Сир Манчего Курадо 4 міс. витриманий 150г ТМ Garcia Baquero</t>
  </si>
  <si>
    <t xml:space="preserve"> 637793000902 </t>
  </si>
  <si>
    <t xml:space="preserve">Конфітюр Шотландії Севільський апельсин, Mackays, 340г</t>
  </si>
  <si>
    <t xml:space="preserve"> 5060092691628 </t>
  </si>
  <si>
    <t xml:space="preserve">Соус Браун для стейків Stokes Великобританія, 320г</t>
  </si>
  <si>
    <t xml:space="preserve"> 4005009100566 </t>
  </si>
  <si>
    <t xml:space="preserve">Бакалея Бельгії Тортильї з паприкою органічні 125г, Bio Zentrale </t>
  </si>
  <si>
    <t xml:space="preserve"> 8008620050537 </t>
  </si>
  <si>
    <t xml:space="preserve">Крекери з томатами та орегано органічні 250г, Crich</t>
  </si>
  <si>
    <t xml:space="preserve"> 8008620052654 </t>
  </si>
  <si>
    <t xml:space="preserve">Вафлі з капучіно 250г, Crich</t>
  </si>
  <si>
    <t xml:space="preserve"> 5021554002567 </t>
  </si>
  <si>
    <t xml:space="preserve">Водорості морські хрусткі Імбир органічні 4г, Clearspring</t>
  </si>
  <si>
    <t xml:space="preserve"> 5021554002529 </t>
  </si>
  <si>
    <t xml:space="preserve">Водорості морські хрусткі органічні 3х4г, Clearspring</t>
  </si>
  <si>
    <t xml:space="preserve"> 5425014501513 </t>
  </si>
  <si>
    <t xml:space="preserve">Цукерки Вишня в чорному шоколаді 200 г</t>
  </si>
  <si>
    <t xml:space="preserve">Інжир у білому шоколаді, Rabitos Royale, 265 г</t>
  </si>
  <si>
    <t xml:space="preserve"> 5022374050288 </t>
  </si>
  <si>
    <t xml:space="preserve">Фісташки каліфорнійські смажені з морською сіллю 120г, Forest Feast</t>
  </si>
  <si>
    <t xml:space="preserve"> 4038857116014/9181 </t>
  </si>
  <si>
    <t xml:space="preserve"> 8423759051420 </t>
  </si>
  <si>
    <t xml:space="preserve">Асорті Рольфо "Хамон Серрано, Чорізо, Сальчінон Екстра", нарізка, 150гр</t>
  </si>
  <si>
    <t xml:space="preserve"> 8423759056043 </t>
  </si>
  <si>
    <t xml:space="preserve">Ковбаса Рольфо  Салями екстра з перцем 100г нарізка, Іспанія</t>
  </si>
  <si>
    <t xml:space="preserve"> 8421764165644 </t>
  </si>
  <si>
    <t xml:space="preserve">Ковбаса Сальчічон з м'яса індика нарізка TM "Carchelejo", 80 гр </t>
  </si>
  <si>
    <t xml:space="preserve"> 8421764165606 </t>
  </si>
  <si>
    <t xml:space="preserve">Ковбаса Салямі з м'яса індика нарізка TM "Carchelejo", 80 гр </t>
  </si>
  <si>
    <t xml:space="preserve"> 8436030023832 </t>
  </si>
  <si>
    <t xml:space="preserve">Паштет з тунця, PATA NEGRA, 110 г</t>
  </si>
  <si>
    <t xml:space="preserve"> 4062432001709 </t>
  </si>
  <si>
    <t xml:space="preserve">Батончик Марципан TM Zentis 40 г</t>
  </si>
  <si>
    <t xml:space="preserve"> 4062432001808 </t>
  </si>
  <si>
    <t xml:space="preserve">Батончик Марципан нуга TM Zentis 40 г</t>
  </si>
  <si>
    <t xml:space="preserve"> 4004078004409 </t>
  </si>
  <si>
    <t xml:space="preserve">Пиво Німеччина Einbecker "Ur-Bock Dunkel" (темн., фільтр., непаст.) 0,33 л</t>
  </si>
  <si>
    <t xml:space="preserve"> 8002190006727 </t>
  </si>
  <si>
    <t xml:space="preserve">Крекери вівсяні з насінням гарбуза, соняшнику та чіа "Galbusera" (Італія) 200 г</t>
  </si>
  <si>
    <t xml:space="preserve"> 8002190002378 </t>
  </si>
  <si>
    <t xml:space="preserve">Крекери зі зниженим вмістом жирів "Galbusera" (Італія) 380 г</t>
  </si>
  <si>
    <t xml:space="preserve"> 8437001213429 </t>
  </si>
  <si>
    <t xml:space="preserve">Картопляні чіпси El Valle "Jamón Iberico" Premium Collection (Іспанія) 150 г</t>
  </si>
  <si>
    <t xml:space="preserve"> 5410228142089 </t>
  </si>
  <si>
    <t xml:space="preserve">Пиво Бельгії Леф Блонд 0,33 л</t>
  </si>
  <si>
    <t xml:space="preserve"> 8000735005068 </t>
  </si>
  <si>
    <t xml:space="preserve">Мармелад жувальний Fruit-tella Animals 90г</t>
  </si>
  <si>
    <t xml:space="preserve"> 5900571051317 </t>
  </si>
  <si>
    <t xml:space="preserve">FELIX попкорн СІЛЬ для МХП, 90 г</t>
  </si>
  <si>
    <t xml:space="preserve"> 5997312700580 </t>
  </si>
  <si>
    <t xml:space="preserve">CHIO чіпси Сир 75 г</t>
  </si>
  <si>
    <t xml:space="preserve"> 5053990106981 </t>
  </si>
  <si>
    <t xml:space="preserve">Чіпси PRINGLES CHEESE сир 165г</t>
  </si>
  <si>
    <t xml:space="preserve"> 8437001211494 </t>
  </si>
  <si>
    <t xml:space="preserve">Картопляні чіпси El Valle "Huevo Frito" (Іспанія) 130 г</t>
  </si>
  <si>
    <t xml:space="preserve">Шоколадні цукерки "Truffettes de France" Трюфель з какао посипкою Св. Валентина (ж/б, Франція) 500г</t>
  </si>
  <si>
    <t xml:space="preserve"> 2818080115303 </t>
  </si>
  <si>
    <t xml:space="preserve">Сир Гауда твердий витриманий "V.S.O.C." Black Label, 48% (Нідерланди)</t>
  </si>
  <si>
    <t xml:space="preserve"> 2810850098205 </t>
  </si>
  <si>
    <t xml:space="preserve">Сир Проосдай твердий витриманий "V.S.O.C." Red Label, 45% (Нідерланди)</t>
  </si>
  <si>
    <t xml:space="preserve"> 2814580040404 </t>
  </si>
  <si>
    <t xml:space="preserve">Сир Гауда твердий козячий витриманий "V.S.O.C." White Label, 50% (Нідерланди)</t>
  </si>
  <si>
    <t xml:space="preserve"> 8752878043659 </t>
  </si>
  <si>
    <t xml:space="preserve">Сир Гауда напівтвердий "Amanti" Fenugreek, 50% (Нідерланди)</t>
  </si>
  <si>
    <t xml:space="preserve"> 8714135044656 </t>
  </si>
  <si>
    <t xml:space="preserve">Сир Гауда напівтвердий "Amanti" Walnut, 50% (Нідерланди)</t>
  </si>
  <si>
    <t xml:space="preserve"> 2880793020403 </t>
  </si>
  <si>
    <t xml:space="preserve">Сир Гауда з пивом напівтвердий "Daily Dairy" Paulus Abbey, 50% (Нідерланди)</t>
  </si>
  <si>
    <t xml:space="preserve"> 8752856045651 </t>
  </si>
  <si>
    <t xml:space="preserve">Сир напівтвердий козячий "Daily Dairy", 50% (Нідерланди)</t>
  </si>
  <si>
    <t xml:space="preserve"> 2816010126801 </t>
  </si>
  <si>
    <t xml:space="preserve">Сир Мааздам напівтвердий "Daily Dairy", 45% (Нідерланди)</t>
  </si>
  <si>
    <t xml:space="preserve"> 8436007418807/7466 </t>
  </si>
  <si>
    <t xml:space="preserve">Хамон "Sana" Duroc (наріз., Іспанія) 100 г</t>
  </si>
  <si>
    <t xml:space="preserve"> 8003753900520 </t>
  </si>
  <si>
    <t xml:space="preserve">Кава в зернах ILLY normal з/б 250 г</t>
  </si>
  <si>
    <t xml:space="preserve"> 8003753900438 </t>
  </si>
  <si>
    <t xml:space="preserve">Кава мелена ILLY normal з/б 250 г</t>
  </si>
  <si>
    <t xml:space="preserve"> 4820235280437 </t>
  </si>
  <si>
    <t xml:space="preserve">Концентрат лимона BONACINI 200 мл</t>
  </si>
  <si>
    <t xml:space="preserve"> 8410376040920 </t>
  </si>
  <si>
    <t xml:space="preserve">Печиво GULLON Cinnamon Crisps з корицею, 235 г </t>
  </si>
  <si>
    <t xml:space="preserve"> 8410376037784 </t>
  </si>
  <si>
    <t xml:space="preserve">Печиво GULLON Diet nature без цукру сендвіч з шоколадом, 210 гр</t>
  </si>
  <si>
    <t xml:space="preserve"> 8410376024326 </t>
  </si>
  <si>
    <t xml:space="preserve">Печиво GULLON Digestive без цукру Choco Zero, 270 г </t>
  </si>
  <si>
    <t xml:space="preserve"> 8410376017359 </t>
  </si>
  <si>
    <t xml:space="preserve">Печиво GULLON, без глютену Pastas , 200г </t>
  </si>
  <si>
    <t xml:space="preserve"> 4820039353795 </t>
  </si>
  <si>
    <t xml:space="preserve">Нектар РІЧ Яблуко-Груша 0,2 л.</t>
  </si>
  <si>
    <t xml:space="preserve"> 3275560110019 </t>
  </si>
  <si>
    <t xml:space="preserve">Салямі коктейльні, Bastides, 80 г</t>
  </si>
  <si>
    <t xml:space="preserve"> 3275560110033 </t>
  </si>
  <si>
    <t xml:space="preserve">Салямі коктейльні з сиром Рокфор, Bastides, 80 г</t>
  </si>
  <si>
    <t xml:space="preserve"> 3275560110057 </t>
  </si>
  <si>
    <t xml:space="preserve">Ковбаски сиров'ялені з трюфелем, Bastides, 80 г</t>
  </si>
  <si>
    <t xml:space="preserve"> 5021554002604 </t>
  </si>
  <si>
    <t xml:space="preserve">Водорості морські хрусткі органічні 4г, Clearspring</t>
  </si>
  <si>
    <t xml:space="preserve"> 8935001725879 </t>
  </si>
  <si>
    <t xml:space="preserve">PERFETTI Цукерка жув. неймовірна полуниця 45 г</t>
  </si>
  <si>
    <t xml:space="preserve"> 5053990101535 </t>
  </si>
  <si>
    <t xml:space="preserve">Чіпси PRINGLES CHEESE&amp;ONION сир-цибуля 165г</t>
  </si>
  <si>
    <t xml:space="preserve"> 5053990101597 </t>
  </si>
  <si>
    <t xml:space="preserve">Чіпси PRINGLES S-CR&amp;ONION сметана-цибуля 165г</t>
  </si>
  <si>
    <t xml:space="preserve"> вага </t>
  </si>
  <si>
    <t xml:space="preserve">Сир Ландана козячий з трюфелем 4кг, 50%,</t>
  </si>
  <si>
    <t xml:space="preserve"> 4820207315419 </t>
  </si>
  <si>
    <t xml:space="preserve">Шоколадна плитка Spell молочний шоколад та асорті горіхів 90 гр.</t>
  </si>
  <si>
    <t xml:space="preserve"> 4820207314771 </t>
  </si>
  <si>
    <t xml:space="preserve">Шоколадна плитка Spell з темного шоколаду та шоколадної карамелі, 70 г</t>
  </si>
  <si>
    <t xml:space="preserve"> 4820143390020 </t>
  </si>
  <si>
    <t xml:space="preserve">Курятина фієста в"ялена  ТМ Обjerky . 25г,</t>
  </si>
  <si>
    <t xml:space="preserve"> 4820143390921 </t>
  </si>
  <si>
    <t xml:space="preserve">Шкварки "Солодкий Чилі та Барбекю" 50г</t>
  </si>
  <si>
    <t xml:space="preserve"> 4850001110019 </t>
  </si>
  <si>
    <t xml:space="preserve">Нектар Апельсин 1,6 л SIS</t>
  </si>
  <si>
    <t xml:space="preserve"> 4850001111276 </t>
  </si>
  <si>
    <t xml:space="preserve">Сік апельсиновий (без цукру), Yan, 0,25 л</t>
  </si>
  <si>
    <t xml:space="preserve"> 8410376044959 </t>
  </si>
  <si>
    <t xml:space="preserve">Печиво GULLON, без глютену Dibus sharkies , 250г </t>
  </si>
  <si>
    <t xml:space="preserve"> 5900512981178 </t>
  </si>
  <si>
    <t xml:space="preserve">Молоко Безлактозне MLEKOVITA 3,2% жиру, 1л</t>
  </si>
  <si>
    <t xml:space="preserve"> 4066600601920 </t>
  </si>
  <si>
    <t xml:space="preserve">Пиво Німеччини Paulaner Hefe-Weiss, н/ф, ж/б, 0.5 л</t>
  </si>
  <si>
    <t xml:space="preserve"> 8000500391471 </t>
  </si>
  <si>
    <t xml:space="preserve">Кіндер Хепі Моментс G184х8</t>
  </si>
  <si>
    <t xml:space="preserve"> 4008400312224 </t>
  </si>
  <si>
    <t xml:space="preserve">Кіндер Мікс Т1х10 </t>
  </si>
  <si>
    <t xml:space="preserve"> 4008400182926 </t>
  </si>
  <si>
    <t xml:space="preserve">Цукерки Raffaello 270 г</t>
  </si>
  <si>
    <t xml:space="preserve"> 8000500164242 </t>
  </si>
  <si>
    <t xml:space="preserve">Раффаелло Т7х12х1 Куб</t>
  </si>
  <si>
    <t xml:space="preserve"> 80883500 </t>
  </si>
  <si>
    <t xml:space="preserve">Кіндер Міні Мікс G34X18 Зірка</t>
  </si>
  <si>
    <t xml:space="preserve"> 8000500155646 </t>
  </si>
  <si>
    <t xml:space="preserve">Кіндер Шоколад Максі Т4х20</t>
  </si>
  <si>
    <t xml:space="preserve"> 8000500267035 </t>
  </si>
  <si>
    <t xml:space="preserve">Бісквітне Тістечко KINDER DELICE з мол. начинкою Т1х20</t>
  </si>
  <si>
    <t xml:space="preserve">Батончик Кіндер мол. шок. Т8*10*4</t>
  </si>
  <si>
    <t xml:space="preserve"> 8000500192801 </t>
  </si>
  <si>
    <t xml:space="preserve">Цукерки Фереро Роше з лісовим горіхом Астуччіо</t>
  </si>
  <si>
    <t xml:space="preserve"> 8000500024065 </t>
  </si>
  <si>
    <t xml:space="preserve">Цукерки Фереро Роше Т28*3 Конус</t>
  </si>
  <si>
    <t xml:space="preserve">Сир Гауда твердий витриманий "V.S.O.C." Gold Label, 48% (Нідерланди)</t>
  </si>
  <si>
    <t xml:space="preserve">Сир Гауда твердий витриманий "V.S.O.C." Platinum Label, 48% (Нідерланди)</t>
  </si>
  <si>
    <t xml:space="preserve">Сир Гауда напівтвердий "Amanti" Limoncello, 50% (Нідерланди)</t>
  </si>
  <si>
    <t xml:space="preserve">Сир Гауда напівтвердий "Amanti" Red Pesto, 50% (Нідерланди)</t>
  </si>
  <si>
    <t xml:space="preserve">Сир Гауда напівтвердий "Amanti" Green Pesto, 50% (Нідерланди)</t>
  </si>
  <si>
    <t xml:space="preserve"> 40193199 </t>
  </si>
  <si>
    <t xml:space="preserve">Сир вершковий з ананасом і манго 52%, ТМ Exquisa, 200г</t>
  </si>
  <si>
    <t xml:space="preserve"> 8436030023771 </t>
  </si>
  <si>
    <t xml:space="preserve">Паштет з хамону Курадо, PATA NEGRA, 110 г</t>
  </si>
  <si>
    <t xml:space="preserve"> 8436030023801 </t>
  </si>
  <si>
    <t xml:space="preserve">Паштет зі свинини з вином Pedro Ximenez, PATA NEGRA, 110 г</t>
  </si>
  <si>
    <t xml:space="preserve"> 8410376047578 </t>
  </si>
  <si>
    <t xml:space="preserve">Печиво GULLON Digestive вівсяне з апельсином, 425 г </t>
  </si>
  <si>
    <t xml:space="preserve"> 8410376044393 </t>
  </si>
  <si>
    <t xml:space="preserve">Печиво GULLON Diet nature без цукру сендвіч з какао, 210 гр</t>
  </si>
  <si>
    <t xml:space="preserve">Ковбаса сиров'ялена "Sana" Chorizo Mini (Іспанія) 55 г</t>
  </si>
  <si>
    <t xml:space="preserve"> 8436007418814 </t>
  </si>
  <si>
    <t xml:space="preserve">Ковбаса сиров'ялена "Sana" Salchichón Duroc (Іспанія) 200 г</t>
  </si>
  <si>
    <t xml:space="preserve"> 8436007414328 </t>
  </si>
  <si>
    <t xml:space="preserve">Ковбаса сиров'ялена "Sana" Salchichón Duroc (наріз., Іспанія) 90 г</t>
  </si>
  <si>
    <t xml:space="preserve"> 8436007410306 </t>
  </si>
  <si>
    <t xml:space="preserve">Хамон "Sana" Duroc (наріз., Іспанія) велика фасовка</t>
  </si>
  <si>
    <t xml:space="preserve"> 8436007417466 </t>
  </si>
  <si>
    <t xml:space="preserve">Хамон "Sana" Duroc (наріз., Іспанія) середня фасовка</t>
  </si>
  <si>
    <t xml:space="preserve"> 9002490228491 </t>
  </si>
  <si>
    <t xml:space="preserve">Напій Red Bull б/а Yellow Edition 0,25 л</t>
  </si>
  <si>
    <t xml:space="preserve"> 9002490100070 </t>
  </si>
  <si>
    <t xml:space="preserve">Напій Red Bull б/а 0,25 л</t>
  </si>
  <si>
    <t xml:space="preserve"> 4820185690096 </t>
  </si>
  <si>
    <t xml:space="preserve">Пряники в шоколаді на паличці 30 г</t>
  </si>
  <si>
    <t xml:space="preserve">бабене</t>
  </si>
  <si>
    <t xml:space="preserve"> 4820185690515/91390 </t>
  </si>
  <si>
    <t xml:space="preserve">Пряники на палочці  "Звірятко" 25 г</t>
  </si>
  <si>
    <t xml:space="preserve"> 4820185690263 </t>
  </si>
  <si>
    <t xml:space="preserve">Пряник "Кейк попс" 20 г</t>
  </si>
  <si>
    <t xml:space="preserve"> 8437001211463 </t>
  </si>
  <si>
    <t xml:space="preserve">Картопляні чіпси El Valle "Campesinas" (Іспанія) 45 г</t>
  </si>
  <si>
    <t xml:space="preserve"> 4820207314795 </t>
  </si>
  <si>
    <t xml:space="preserve">Шоколадна плитка Spell з молочного шоколаду без цукру та подрібненим фундуком, 70 г</t>
  </si>
  <si>
    <t xml:space="preserve"> 4100060018611 </t>
  </si>
  <si>
    <t xml:space="preserve">Нектар Wesergold Вишня 1л</t>
  </si>
  <si>
    <t xml:space="preserve"> 8423759056036 </t>
  </si>
  <si>
    <t xml:space="preserve">Ковбаса Рольфо  Салями екстра 100г нарізка, Іспанія</t>
  </si>
  <si>
    <t xml:space="preserve"> 8682759691689 </t>
  </si>
  <si>
    <t xml:space="preserve">Асорті фруктів та горіхів "Mely" в чорному шоколаді без цукру (ж/б, Туреччина) 400г</t>
  </si>
  <si>
    <t xml:space="preserve"> 8682759691672 </t>
  </si>
  <si>
    <t xml:space="preserve">Асорті фруктів та горіхів "Mely" в чорному шоколаді без цукру (фундук, вишня, ж/б, Туреччина) 400г</t>
  </si>
  <si>
    <t xml:space="preserve"> 8682759691214 </t>
  </si>
  <si>
    <t xml:space="preserve">Інжир "Mely" в чорному шоколаді без цукру (ж/б, Туреччина) 150 г</t>
  </si>
  <si>
    <t xml:space="preserve"> 8682759691535 </t>
  </si>
  <si>
    <t xml:space="preserve">Інжир "Mely" в чорному шоколаді без цукру (Туреччина) 50 г</t>
  </si>
  <si>
    <t xml:space="preserve"> 8683465820127 </t>
  </si>
  <si>
    <t xml:space="preserve">Інжир сушений "Nia Сhocolate" молочного шоколаду з горіх начинкою з ароматом бренді(Туреччина) 252г</t>
  </si>
  <si>
    <t xml:space="preserve"> 8683465820110 </t>
  </si>
  <si>
    <t xml:space="preserve">Інжир сушений "Nia Сhocolate" у кувертюрі чорного шоколаду з ароматом бренді (Туреччина) 252 г</t>
  </si>
  <si>
    <t xml:space="preserve"> 8683465820134 </t>
  </si>
  <si>
    <t xml:space="preserve">Інжир сушений "Nia Сhocolate" у рож шоколад кувероюрі з ліс ягід з ароматом бренді(Туреччина) 252г</t>
  </si>
  <si>
    <t xml:space="preserve"> 8683465820141 </t>
  </si>
  <si>
    <t xml:space="preserve">Інжир сушений "Nia Сhocolate" у шок-карам кувертюр із мигд-кав начин з аромат бренді(Туреччина) 252г</t>
  </si>
  <si>
    <t xml:space="preserve"> 8683465820158 </t>
  </si>
  <si>
    <t xml:space="preserve">Інжир сушений "Nia Сhocolate" у шоколадному кувертюрі з начинкою асорті (Туреччина) 252 г</t>
  </si>
  <si>
    <t xml:space="preserve"> 8682759692501 </t>
  </si>
  <si>
    <t xml:space="preserve">Мигдаль "Mely" в чорному шоколаді без цукру (Туреччина) 50 г</t>
  </si>
  <si>
    <t xml:space="preserve"> 8682759692587 </t>
  </si>
  <si>
    <t xml:space="preserve">Полуниця "Mely" в чорному шоколаді без цукру (Туреччина) 50 г</t>
  </si>
  <si>
    <t xml:space="preserve"> 8682759691221 </t>
  </si>
  <si>
    <t xml:space="preserve">Фініки "Mely" в чорному шоколаді без цукру (ж/б, Туреччина) 150 г</t>
  </si>
  <si>
    <t xml:space="preserve"> 8682759691559 </t>
  </si>
  <si>
    <t xml:space="preserve">Фініки "Mely" в чорному шоколаді без цукру (Туреччина) 50 г</t>
  </si>
  <si>
    <t xml:space="preserve"> 8697437855055 </t>
  </si>
  <si>
    <t xml:space="preserve">Цукерки "Bolçi" Bronze &amp; White асорті шоколадних праліне (ж/б, Туреччина) 250 г</t>
  </si>
  <si>
    <t xml:space="preserve"> 8697437854935 </t>
  </si>
  <si>
    <t xml:space="preserve">Цукерки "Bolçi" Chocolate Selection асорті шоколадних праліне (Туреччина) 460 г</t>
  </si>
  <si>
    <t xml:space="preserve"> 8697437859374 </t>
  </si>
  <si>
    <t xml:space="preserve">Цукерки "Bolçi" Miracle Red асорті шоколадних праліне (Туреччина) 308 г</t>
  </si>
  <si>
    <t xml:space="preserve"> 5900571700222 </t>
  </si>
  <si>
    <t xml:space="preserve">FELIX фісташки, 200 г</t>
  </si>
  <si>
    <t xml:space="preserve"> 5053990161669 </t>
  </si>
  <si>
    <t xml:space="preserve">Чіпси PRINGLES PAPRIKA паприка 165г</t>
  </si>
  <si>
    <t xml:space="preserve"> 3480341002692 </t>
  </si>
  <si>
    <t xml:space="preserve">Сир Франції Аперіфре ідф лазуров 100 гр</t>
  </si>
  <si>
    <t xml:space="preserve"> 3480341002685 </t>
  </si>
  <si>
    <t xml:space="preserve">Сир Франції Аперіфре ідф прованс 100 гр</t>
  </si>
  <si>
    <t xml:space="preserve"> 9001395712012 </t>
  </si>
  <si>
    <t xml:space="preserve">Суфле в шоколаді Hauswirth Banane Plus Himbeere, малина, 150г</t>
  </si>
  <si>
    <t xml:space="preserve"> 5410228174073/2941 </t>
  </si>
  <si>
    <t xml:space="preserve">Пиво Бельгії Леф Блонд 0,5 л ж/б</t>
  </si>
  <si>
    <t xml:space="preserve"> 8594404115115 </t>
  </si>
  <si>
    <t xml:space="preserve">Пиво Чехии Пилснер Урквелл, з/б, 0.5 л</t>
  </si>
  <si>
    <t xml:space="preserve"> 4770123207469 </t>
  </si>
  <si>
    <t xml:space="preserve">Набір шоколадних цукерок "Ruta 1913" Вітання! (Литва) 88 г</t>
  </si>
  <si>
    <t xml:space="preserve"> 4770123207506 </t>
  </si>
  <si>
    <t xml:space="preserve">Набір шоколадних цукерок "Ruta 1913" Солодкі бажання (Литва) 170 г</t>
  </si>
  <si>
    <t xml:space="preserve"> 4770123211046 </t>
  </si>
  <si>
    <t xml:space="preserve">Набір шоколадних цукерок "Ruta" Čiurlionis (Литва) 185 г</t>
  </si>
  <si>
    <t xml:space="preserve"> 4770123206530 </t>
  </si>
  <si>
    <t xml:space="preserve">Набір шоколадних цукерок "Ruta" Подорож смаками (Литва) 250 г</t>
  </si>
  <si>
    <t xml:space="preserve"> 4770123197951 </t>
  </si>
  <si>
    <t xml:space="preserve">Шоколад білий "Ruta" з чорницею та полуницею (Литва) 100 г</t>
  </si>
  <si>
    <t xml:space="preserve"> 4770123205182 </t>
  </si>
  <si>
    <t xml:space="preserve">Шоколад молочний 32% "Ruta" з малиною та чорницею (Литва) 90 г</t>
  </si>
  <si>
    <t xml:space="preserve"> 4770123211404 </t>
  </si>
  <si>
    <t xml:space="preserve">Шоколад чорний 75% "Ruta" з вишнею, ананасом та апельсиновою цедрою (Литва) 100 г</t>
  </si>
  <si>
    <t xml:space="preserve"> 4770123198149 </t>
  </si>
  <si>
    <t xml:space="preserve">Шоколад чорний 75% "Ruta" з журавлиною (Литва) 100 г</t>
  </si>
  <si>
    <t xml:space="preserve"> 4770123204505 </t>
  </si>
  <si>
    <t xml:space="preserve">Шоколад чорний 75% "Ruta" з насінням соняшнику, гарбуза та льону (Литва) 90 г</t>
  </si>
  <si>
    <t xml:space="preserve"> 8032755322788 </t>
  </si>
  <si>
    <t xml:space="preserve">Печиво вівсяне "Ore Liete" з лісовими плодами (Італія) 250 г</t>
  </si>
  <si>
    <t xml:space="preserve"> 5425014501520 </t>
  </si>
  <si>
    <t xml:space="preserve">Цукерки Скоринки апельсину в чорному шоколаді 200г, Chocinis</t>
  </si>
  <si>
    <t xml:space="preserve"> 5425014501537 </t>
  </si>
  <si>
    <t xml:space="preserve">Цукерки Оранжет з апельсиновими цукатами в чорному шоколаді,Chocinis 200 г</t>
  </si>
  <si>
    <t xml:space="preserve"> 793573128249 </t>
  </si>
  <si>
    <t xml:space="preserve">Віскі "Lord Elcho" 15 YO Premium Blended Scotch Whisky (подар. уп., Шотландія) 40%, 0,7 л</t>
  </si>
  <si>
    <t xml:space="preserve"> 8032755321026 </t>
  </si>
  <si>
    <t xml:space="preserve">Печиво вівсяне "Ore Liete" з фруктами (Італія) 250 г</t>
  </si>
  <si>
    <t xml:space="preserve"> 4820207700826 </t>
  </si>
  <si>
    <t xml:space="preserve">Ковбаса Салямі Мілано С/В В/С, 65 гр HOME TRADITIONS</t>
  </si>
  <si>
    <t xml:space="preserve"> 8000500224281 </t>
  </si>
  <si>
    <t xml:space="preserve">Батончик з нач. з горіхової пасти з какао NUTELLA та вафельних кульок Т1*10*2</t>
  </si>
  <si>
    <t xml:space="preserve"> 80310891 </t>
  </si>
  <si>
    <t xml:space="preserve">Кіндер Джой Т24х1 </t>
  </si>
  <si>
    <t xml:space="preserve"> 8000500023976 </t>
  </si>
  <si>
    <t xml:space="preserve">Цукерки Рафаелло Т15х6х1</t>
  </si>
  <si>
    <t xml:space="preserve"> 8000500290088 </t>
  </si>
  <si>
    <t xml:space="preserve">Цукерки Рафаелло з мгдальним горіхом сумочка </t>
  </si>
  <si>
    <t xml:space="preserve"> 9353606010005/876 </t>
  </si>
  <si>
    <t xml:space="preserve"> 8008685001833 </t>
  </si>
  <si>
    <t xml:space="preserve">Хлібні палички "La Mole" Little Stick (Італія) 200 г</t>
  </si>
  <si>
    <t xml:space="preserve"> 8008685001826 </t>
  </si>
  <si>
    <t xml:space="preserve">Хлібні палички "La Mole" Little Stick з кунжутом (Італія) 200 г</t>
  </si>
  <si>
    <t xml:space="preserve"> 8008685003394 </t>
  </si>
  <si>
    <t xml:space="preserve">Хлібні палички міні Mr. Grain "La Mole" з з цибулею (Італія) 100 г</t>
  </si>
  <si>
    <t xml:space="preserve"> 8008685003370 </t>
  </si>
  <si>
    <t xml:space="preserve">Хлібні палички міні Mr. Grain "La Mole" з кунжутом (Італія) 100 г</t>
  </si>
  <si>
    <t xml:space="preserve"> 8008685003387 </t>
  </si>
  <si>
    <t xml:space="preserve">Хлібні палички міні Mr. Grain "La Mole" з розмарином (Італія) 100 г</t>
  </si>
  <si>
    <t xml:space="preserve"> 8008685003356 </t>
  </si>
  <si>
    <t xml:space="preserve">Хлібні палички міні Mr. Grain "La Mole" Класичні (Італія) 100 г</t>
  </si>
  <si>
    <t xml:space="preserve"> 8008685003202 </t>
  </si>
  <si>
    <t xml:space="preserve">Хлібні палички Сфорнатіні "La Mole" з насінням кунжуту (Італія) 120 г</t>
  </si>
  <si>
    <t xml:space="preserve"> 8008685002656 </t>
  </si>
  <si>
    <t xml:space="preserve">Хлібні палички Сфорнатіні "La Mole" з часником (Італія) 120 г</t>
  </si>
  <si>
    <t xml:space="preserve"> 8008685003264 </t>
  </si>
  <si>
    <t xml:space="preserve">Хлібні палички Сфорнатіні "La Mole" зі смаком піци (Італія) 120 г</t>
  </si>
  <si>
    <t xml:space="preserve"> 8008685000959 </t>
  </si>
  <si>
    <t xml:space="preserve">Хлібні палички Сфорнатіні міні "La Mole" з оливковою олією (Італія) 100 г</t>
  </si>
  <si>
    <t xml:space="preserve"> 8008685000935 </t>
  </si>
  <si>
    <t xml:space="preserve">Хлібні палички Сфорнатіні міні "La Mole" зі смаком томатів та орегано (Італія) 100 г</t>
  </si>
  <si>
    <t xml:space="preserve"> 8008685001475 </t>
  </si>
  <si>
    <t xml:space="preserve">Чіпси з піти " La Mole" (Італія) 90 г</t>
  </si>
  <si>
    <t xml:space="preserve"> 8008685001505 </t>
  </si>
  <si>
    <t xml:space="preserve">Чіпси з піти "La Mole" зі смаком паприки  (Італія) 90 г</t>
  </si>
  <si>
    <t xml:space="preserve"> 8008685001499 </t>
  </si>
  <si>
    <t xml:space="preserve">Чіпси з піти "La Mole" зі смаком піци (Італія) 90 г</t>
  </si>
  <si>
    <t xml:space="preserve"> 8008685001482 </t>
  </si>
  <si>
    <t xml:space="preserve">Чіпси з піти "La Mole" зі смаком розмарину (Італія) 90 г</t>
  </si>
  <si>
    <t xml:space="preserve"> 8008685003561 </t>
  </si>
  <si>
    <t xml:space="preserve">Чіпси з піти "La Mole" смак середземномор’я (Італія) 90 г</t>
  </si>
  <si>
    <t xml:space="preserve"> 4820154370837 </t>
  </si>
  <si>
    <t xml:space="preserve">Ікра лососева зерниста "СПЕЦПОСОЛ", 275 г ж/б</t>
  </si>
  <si>
    <t xml:space="preserve"> 4820207700840 </t>
  </si>
  <si>
    <t xml:space="preserve">Ковбаса Салямі Пармська С/В В/С, 65 гр HOME TRADITIONS</t>
  </si>
  <si>
    <t xml:space="preserve"> 4820207700802 </t>
  </si>
  <si>
    <t xml:space="preserve">Ковбаса Салямі Тоскана С/В В/С, 65 гр HOME TRADITIONS</t>
  </si>
  <si>
    <t xml:space="preserve"> 8436004312337/52502/52519 </t>
  </si>
  <si>
    <t xml:space="preserve">Хамон Серрано Резерва Subirats, 100 г</t>
  </si>
  <si>
    <t xml:space="preserve"> 4850001111030 </t>
  </si>
  <si>
    <t xml:space="preserve">Сік ананасовий (без цукру), Yan, 0,93 л</t>
  </si>
  <si>
    <t xml:space="preserve"> 4850001111016 </t>
  </si>
  <si>
    <t xml:space="preserve">Сік апельсиновий (без цукру), Yan, 0,93 л</t>
  </si>
  <si>
    <t xml:space="preserve"> 4850001111498 </t>
  </si>
  <si>
    <t xml:space="preserve">Сік манго (без цукру), Yan, 0,93 л</t>
  </si>
  <si>
    <t xml:space="preserve"> 4850001110088 </t>
  </si>
  <si>
    <t xml:space="preserve">Нектар Мультифрут 1,6 л SIS</t>
  </si>
  <si>
    <t xml:space="preserve"> 4850001116424 </t>
  </si>
  <si>
    <t xml:space="preserve">Сік томатний прямого віджиму (без цукру), Yan, 0,93 л</t>
  </si>
  <si>
    <t xml:space="preserve"> 5449000132505 </t>
  </si>
  <si>
    <t xml:space="preserve">Напій Спрайт 1,75 л.</t>
  </si>
  <si>
    <t xml:space="preserve"> 5449000028938 </t>
  </si>
  <si>
    <t xml:space="preserve">Напій Фанта Апельсин 1,25 л.</t>
  </si>
  <si>
    <t xml:space="preserve"> 4820143390969 </t>
  </si>
  <si>
    <t xml:space="preserve">Індичка Луїзіана  в"ялена  ТМ Обjerky . 50г,</t>
  </si>
  <si>
    <t xml:space="preserve"> 4820143390990 </t>
  </si>
  <si>
    <t xml:space="preserve">Креветкові чіпси зі смаком соусу Теріякі, 50 г</t>
  </si>
  <si>
    <t xml:space="preserve"> 4820143390754 </t>
  </si>
  <si>
    <t xml:space="preserve">Креветочні чіпси зі смаком сиру 50 г</t>
  </si>
  <si>
    <t xml:space="preserve"> 4820143390747 </t>
  </si>
  <si>
    <t xml:space="preserve">Креветочні чіпси класичні 50 г</t>
  </si>
  <si>
    <t xml:space="preserve"> 4820213820013 </t>
  </si>
  <si>
    <t xml:space="preserve">Снек хрусткий "Солонеки з сиром"</t>
  </si>
  <si>
    <t xml:space="preserve"> 8002270386565/6381 </t>
  </si>
  <si>
    <t xml:space="preserve"> 8002270074288/6541/6819 </t>
  </si>
  <si>
    <t xml:space="preserve">Сир Гауда напівтвердий "Amanti" Truffle, 50% (Нідерланди)</t>
  </si>
  <si>
    <t xml:space="preserve"> 8436007417176 </t>
  </si>
  <si>
    <t xml:space="preserve">Ковбаса сиров'ялена "Sana" Fuet Extra (Іспанія) 55 г</t>
  </si>
  <si>
    <t xml:space="preserve"> 4820252850019 </t>
  </si>
  <si>
    <t xml:space="preserve">Сидр Оригінальний, ТМ "YSLA" , напівсухий, 0,33 л</t>
  </si>
  <si>
    <t xml:space="preserve">премиум сайдерс</t>
  </si>
  <si>
    <t xml:space="preserve"> 4820252850026 </t>
  </si>
  <si>
    <t xml:space="preserve">Сидр Яблучний з грушею, ТМ "YSLA" , напівсолодкий, 0,33 л</t>
  </si>
  <si>
    <t xml:space="preserve"> 8032755322658 </t>
  </si>
  <si>
    <t xml:space="preserve">Печиво "Il Borgo del Biscotto" з какао-кремовою начинкою (Італія) 200 г</t>
  </si>
  <si>
    <t xml:space="preserve"> 8030705010464 </t>
  </si>
  <si>
    <t xml:space="preserve">Сир Маскарпоне, Giglio 40% 250 г</t>
  </si>
  <si>
    <t xml:space="preserve"> 4000504141823 </t>
  </si>
  <si>
    <t xml:space="preserve">Сир "Brie" експортний жесть 125г</t>
  </si>
  <si>
    <t xml:space="preserve">Сир Ландана зі смаком трюфеля 4 кг 50%</t>
  </si>
  <si>
    <t xml:space="preserve"> 8008685001444 </t>
  </si>
  <si>
    <t xml:space="preserve">Хлібні палички Сфорнатіні міні "La Mole" з оливковою олією (Італія) 30 г</t>
  </si>
  <si>
    <t xml:space="preserve"> 4820207310490 </t>
  </si>
  <si>
    <t xml:space="preserve">Цукерки шоколадні Spell Асорті з карамельною начинкою 160 гр.</t>
  </si>
  <si>
    <t xml:space="preserve"> 3090291119403 </t>
  </si>
  <si>
    <t xml:space="preserve">Сир Франції Іль Де Франс Норманталь 150 гр</t>
  </si>
  <si>
    <t xml:space="preserve"> 80052760 </t>
  </si>
  <si>
    <t xml:space="preserve">Батончик Кіндер Буено шоколадний Т2*30</t>
  </si>
  <si>
    <t xml:space="preserve"> 8000500383056 </t>
  </si>
  <si>
    <t xml:space="preserve">Кіндер Буено Т5х9</t>
  </si>
  <si>
    <t xml:space="preserve"> 8000500179864 </t>
  </si>
  <si>
    <t xml:space="preserve">Паста горіхова Nutella з какао T600*6</t>
  </si>
  <si>
    <t xml:space="preserve"> 4008400180724 </t>
  </si>
  <si>
    <t xml:space="preserve">Раффаелло Т26х6х1 (Піатта)</t>
  </si>
  <si>
    <t xml:space="preserve"> 8000500311585 </t>
  </si>
  <si>
    <t xml:space="preserve">Цукерки Раффаелло Т8х20x1 Астуччіо</t>
  </si>
  <si>
    <t xml:space="preserve"> 8000500359488 </t>
  </si>
  <si>
    <t xml:space="preserve">Цукерки Роше Шоколад Молочний </t>
  </si>
  <si>
    <t xml:space="preserve"> 8000500247167 </t>
  </si>
  <si>
    <t xml:space="preserve">Цукерки Фереро Колекшен Т24*4</t>
  </si>
  <si>
    <t xml:space="preserve"> 8000500003787 </t>
  </si>
  <si>
    <t xml:space="preserve">Цукерки Ферреро Роше Т16х5х4</t>
  </si>
  <si>
    <t xml:space="preserve"> 8002004437259 </t>
  </si>
  <si>
    <t xml:space="preserve">Снек Гран Бірахі, 12/14 міс, 32%, Biraghi, 100 г</t>
  </si>
  <si>
    <t xml:space="preserve"> 4823089500331 </t>
  </si>
  <si>
    <t xml:space="preserve">Peo/Reo 950мл харчовий продукт для спеціальних медичних цілей</t>
  </si>
  <si>
    <t xml:space="preserve">медичний центр мтк</t>
  </si>
  <si>
    <t xml:space="preserve"> 3068320011066/80000/7846 </t>
  </si>
  <si>
    <t xml:space="preserve">Вода Франції Мін. вода Евіан, Evian, 1л</t>
  </si>
  <si>
    <t xml:space="preserve">арда</t>
  </si>
  <si>
    <t xml:space="preserve"> 5410471915089 </t>
  </si>
  <si>
    <t xml:space="preserve">Асорті печива та вафлі Tin Jules' Traditionals "Jules Destrooper" (ж/б, Бельгія) 300 г</t>
  </si>
  <si>
    <t xml:space="preserve"> 5410471111238 </t>
  </si>
  <si>
    <t xml:space="preserve">Вафлі вершкові Butter Waffles "Jules Destrooper" (Бельгія) 100 г</t>
  </si>
  <si>
    <t xml:space="preserve"> 5410471130901 </t>
  </si>
  <si>
    <t xml:space="preserve">Печиво в шоколаді Belgian Chocolate Thins "Jules Destrooper" (Бельгія) 100 г</t>
  </si>
  <si>
    <t xml:space="preserve"> 5410471110774 </t>
  </si>
  <si>
    <t xml:space="preserve">Печиво вафельне вершкове Butter Crisps "Jules Destrooper" (Бельгія) 100 г</t>
  </si>
  <si>
    <t xml:space="preserve"> 5410471903192 </t>
  </si>
  <si>
    <t xml:space="preserve">Печиво вафельне вершкове Butter Crisps Retro Tin Medium "Jules Destrooper" (ж/б, Бельгія) 233 г</t>
  </si>
  <si>
    <t xml:space="preserve"> 5410471110217 </t>
  </si>
  <si>
    <t xml:space="preserve">Печиво з мигдалем Almond Thins "Jules Destrooper" (Бельгія) 100 г</t>
  </si>
  <si>
    <t xml:space="preserve"> 5410471221005 </t>
  </si>
  <si>
    <t xml:space="preserve">Печиво карамельне з мигдалем Almond Florentines "Jules Destrooper" (Бельгія) 100 г</t>
  </si>
  <si>
    <t xml:space="preserve"> 8714132044659 </t>
  </si>
  <si>
    <t xml:space="preserve">Сир Гауда напівтвердий "Amanti" Pepper Mix, 50% (Нідерланди)</t>
  </si>
  <si>
    <t xml:space="preserve"> 8752888044950 </t>
  </si>
  <si>
    <t xml:space="preserve"> 2818100132907 </t>
  </si>
  <si>
    <t xml:space="preserve"> 90446146/8874 </t>
  </si>
  <si>
    <t xml:space="preserve">Напій Red Bull б/а 0,25 л Кавун</t>
  </si>
  <si>
    <t xml:space="preserve"> 4820224980249 </t>
  </si>
  <si>
    <t xml:space="preserve">Чіпси яблучні 20 гр.</t>
  </si>
  <si>
    <t xml:space="preserve"> 4820224980218 </t>
  </si>
  <si>
    <t xml:space="preserve">Чіпси яблучні глазуровані карамеллю з корицею, 40 гр.</t>
  </si>
  <si>
    <t xml:space="preserve"> 4820039351791 </t>
  </si>
  <si>
    <t xml:space="preserve"> 4820209841688 </t>
  </si>
  <si>
    <t xml:space="preserve">Чай чорний листовий Royal Earl Gray TM "CREMON", 120 гр  </t>
  </si>
  <si>
    <t xml:space="preserve">Оповестить до окончания просрочки</t>
  </si>
  <si>
    <t xml:space="preserve">доп условия возврата /уценки</t>
  </si>
  <si>
    <t xml:space="preserve">алеко продукт</t>
  </si>
  <si>
    <t xml:space="preserve">физобмен</t>
  </si>
  <si>
    <t xml:space="preserve">баррик</t>
  </si>
  <si>
    <t xml:space="preserve">не забирают возвраты</t>
  </si>
  <si>
    <t xml:space="preserve">20%</t>
  </si>
  <si>
    <t xml:space="preserve">держипольская</t>
  </si>
  <si>
    <t xml:space="preserve">евро аква</t>
  </si>
  <si>
    <t xml:space="preserve">кава тревел</t>
  </si>
  <si>
    <t xml:space="preserve">продмаркет</t>
  </si>
  <si>
    <t xml:space="preserve">ферраро дизайн</t>
  </si>
  <si>
    <t xml:space="preserve">фуд импориум</t>
  </si>
  <si>
    <t xml:space="preserve">без уценки</t>
  </si>
  <si>
    <t xml:space="preserve">#Н/Д</t>
  </si>
  <si>
    <t xml:space="preserve">изи гоу</t>
  </si>
  <si>
    <t xml:space="preserve">апрель</t>
  </si>
  <si>
    <t xml:space="preserve">фруктазия</t>
  </si>
  <si>
    <t xml:space="preserve">юнимед органик</t>
  </si>
  <si>
    <t xml:space="preserve">пн юкрейн </t>
  </si>
  <si>
    <t xml:space="preserve">черныш </t>
  </si>
  <si>
    <t xml:space="preserve">етик фуд </t>
  </si>
  <si>
    <t xml:space="preserve">деймос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</si>
</sst>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@"/>
    <numFmt numFmtId="167" formatCode="[$-419]@"/>
    <numFmt numFmtId="168" formatCode="dd/mm/yy;@"/>
    <numFmt numFmtId="169" formatCode="0"/>
    <numFmt numFmtId="170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sz val="12"/>
      <color rgb="FF000000"/>
      <name val="Arial"/>
      <family val="2"/>
      <charset val="204"/>
    </font>
    <font>
      <sz val="12"/>
      <name val="Arial"/>
      <family val="2"/>
      <charset val="204"/>
    </font>
    <font>
      <sz val="12"/>
      <color rgb="FF333300"/>
      <name val="Arial"/>
      <family val="2"/>
      <charset val="204"/>
    </font>
    <font>
      <sz val="12"/>
      <color rgb="FF333300"/>
      <name val="Arial"/>
      <family val="2"/>
      <charset val="1"/>
    </font>
    <font>
      <sz val="12"/>
      <color rgb="FF222A35"/>
      <name val="Arial"/>
      <family val="2"/>
      <charset val="204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1"/>
      <color rgb="FF000000"/>
      <name val="Arial"/>
      <family val="2"/>
      <charset val="204"/>
    </font>
    <font>
      <sz val="11"/>
      <color rgb="FF00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AFABAB"/>
        <bgColor rgb="FFBFBFBF"/>
      </patternFill>
    </fill>
    <fill>
      <patternFill patternType="solid">
        <fgColor rgb="FF767171"/>
        <bgColor rgb="FF666699"/>
      </patternFill>
    </fill>
    <fill>
      <patternFill patternType="solid">
        <fgColor rgb="FFBDD7EE"/>
        <bgColor rgb="FFC5E0B4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C00000"/>
      </patternFill>
    </fill>
    <fill>
      <patternFill patternType="solid">
        <fgColor rgb="FFC00000"/>
        <bgColor rgb="FFFF0000"/>
      </patternFill>
    </fill>
    <fill>
      <patternFill patternType="solid">
        <fgColor rgb="FFBFBFBF"/>
        <bgColor rgb="FFAFABAB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AFABAB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5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5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5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5" fillId="5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5" fillId="5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5" borderId="1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1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1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6" fillId="5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6" fillId="5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6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0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5" borderId="1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0" fillId="5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5" borderId="1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10" fillId="5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10" fillId="5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10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5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6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11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1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5" borderId="5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6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5" borderId="5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5" fillId="5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5" fillId="5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5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10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10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_Лист1" xfId="20"/>
    <cellStyle name="Обычный_Строки" xfId="21"/>
  </cellStyles>
  <dxfs count="5">
    <dxf>
      <fill>
        <patternFill patternType="solid">
          <fgColor rgb="FFBFBFBF"/>
        </patternFill>
      </fill>
    </dxf>
    <dxf>
      <fill>
        <patternFill patternType="solid">
          <fgColor rgb="FFC5E0B4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767171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222A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1446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0" ySplit="1" topLeftCell="A1373" activePane="bottomLeft" state="frozen"/>
      <selection pane="topLeft" activeCell="A1" activeCellId="0" sqref="A1"/>
      <selection pane="bottomLeft" activeCell="E806" activeCellId="0" sqref="E806"/>
    </sheetView>
  </sheetViews>
  <sheetFormatPr defaultColWidth="23.41015625" defaultRowHeight="15" zeroHeight="false" outlineLevelRow="0" outlineLevelCol="0"/>
  <cols>
    <col collapsed="false" customWidth="true" hidden="false" outlineLevel="0" max="1" min="1" style="1" width="15.13"/>
    <col collapsed="false" customWidth="true" hidden="false" outlineLevel="0" max="2" min="2" style="2" width="15.13"/>
    <col collapsed="false" customWidth="true" hidden="false" outlineLevel="0" max="3" min="3" style="3" width="29.29"/>
    <col collapsed="false" customWidth="true" hidden="false" outlineLevel="0" max="4" min="4" style="4" width="80.4"/>
    <col collapsed="false" customWidth="true" hidden="false" outlineLevel="0" max="5" min="5" style="5" width="13.86"/>
    <col collapsed="false" customWidth="true" hidden="false" outlineLevel="0" max="6" min="6" style="6" width="15.13"/>
    <col collapsed="false" customWidth="true" hidden="false" outlineLevel="0" max="7" min="7" style="7" width="19.86"/>
    <col collapsed="false" customWidth="true" hidden="false" outlineLevel="0" max="8" min="8" style="8" width="10.6"/>
    <col collapsed="false" customWidth="true" hidden="false" outlineLevel="0" max="9" min="9" style="7" width="11.4"/>
    <col collapsed="false" customWidth="true" hidden="false" outlineLevel="0" max="10" min="10" style="7" width="13.27"/>
    <col collapsed="false" customWidth="true" hidden="false" outlineLevel="0" max="11" min="11" style="7" width="14.86"/>
    <col collapsed="false" customWidth="true" hidden="false" outlineLevel="0" max="12" min="12" style="7" width="13"/>
    <col collapsed="false" customWidth="true" hidden="false" outlineLevel="0" max="13" min="13" style="9" width="8.72"/>
    <col collapsed="false" customWidth="true" hidden="false" outlineLevel="0" max="14" min="14" style="7" width="84"/>
    <col collapsed="false" customWidth="false" hidden="false" outlineLevel="0" max="1023" min="15" style="7" width="23.4"/>
  </cols>
  <sheetData>
    <row r="1" s="23" customFormat="true" ht="64.9" hidden="false" customHeight="false" outlineLevel="0" collapsed="false">
      <c r="A1" s="10" t="s">
        <v>0</v>
      </c>
      <c r="B1" s="11"/>
      <c r="C1" s="12" t="s">
        <v>1</v>
      </c>
      <c r="D1" s="13" t="s">
        <v>2</v>
      </c>
      <c r="E1" s="14" t="s">
        <v>3</v>
      </c>
      <c r="F1" s="15" t="s">
        <v>4</v>
      </c>
      <c r="G1" s="16" t="s">
        <v>5</v>
      </c>
      <c r="H1" s="17" t="s">
        <v>6</v>
      </c>
      <c r="I1" s="18" t="s">
        <v>7</v>
      </c>
      <c r="J1" s="19" t="s">
        <v>8</v>
      </c>
      <c r="K1" s="20" t="s">
        <v>9</v>
      </c>
      <c r="L1" s="21" t="s">
        <v>10</v>
      </c>
      <c r="M1" s="22" t="s">
        <v>11</v>
      </c>
      <c r="AMJ1" s="0"/>
    </row>
    <row r="2" customFormat="false" ht="15" hidden="false" customHeight="true" outlineLevel="0" collapsed="false">
      <c r="A2" s="24" t="n">
        <v>43564</v>
      </c>
      <c r="B2" s="25"/>
      <c r="C2" s="26" t="s">
        <v>12</v>
      </c>
      <c r="D2" s="27" t="s">
        <v>13</v>
      </c>
      <c r="E2" s="28"/>
      <c r="F2" s="29" t="n">
        <v>45689</v>
      </c>
      <c r="G2" s="30" t="s">
        <v>14</v>
      </c>
      <c r="H2" s="31" t="n">
        <f aca="true">IF(F2=0,"",F2-TODAY())</f>
        <v>387</v>
      </c>
      <c r="I2" s="32" t="e">
        <f aca="false">VLOOKUP(G2,'Условие возврата'!A:B,2,0)</f>
        <v>#N/A</v>
      </c>
      <c r="J2" s="33" t="e">
        <f aca="false">H2-I2</f>
        <v>#N/A</v>
      </c>
      <c r="K2" s="34" t="e">
        <f aca="false">VLOOKUP(G2,'Условие возврата'!A:C,3,0)</f>
        <v>#N/A</v>
      </c>
      <c r="L2" s="35"/>
      <c r="M2" s="36" t="e">
        <f aca="false">VLOOKUP(D2,#REF!,5,0)</f>
        <v>#VALUE!</v>
      </c>
    </row>
    <row r="3" customFormat="false" ht="15" hidden="false" customHeight="true" outlineLevel="0" collapsed="false">
      <c r="A3" s="37" t="n">
        <v>43897</v>
      </c>
      <c r="B3" s="38"/>
      <c r="C3" s="26" t="s">
        <v>12</v>
      </c>
      <c r="D3" s="39" t="s">
        <v>13</v>
      </c>
      <c r="E3" s="40"/>
      <c r="F3" s="41" t="n">
        <v>45689</v>
      </c>
      <c r="G3" s="42" t="s">
        <v>14</v>
      </c>
      <c r="H3" s="31" t="n">
        <f aca="true">IF(F3=0,"",F3-TODAY())</f>
        <v>387</v>
      </c>
      <c r="I3" s="43" t="e">
        <f aca="false">VLOOKUP(G3,'Условие возврата'!A:B,2,0)</f>
        <v>#N/A</v>
      </c>
      <c r="J3" s="44" t="e">
        <f aca="false">H3-I3</f>
        <v>#N/A</v>
      </c>
      <c r="K3" s="34" t="e">
        <f aca="false">VLOOKUP(G3,'Условие возврата'!A:C,3,0)</f>
        <v>#N/A</v>
      </c>
      <c r="L3" s="35"/>
      <c r="M3" s="32" t="e">
        <f aca="false">VLOOKUP(D3,#REF!,5,0)</f>
        <v>#VALUE!</v>
      </c>
    </row>
    <row r="4" customFormat="false" ht="15" hidden="false" customHeight="true" outlineLevel="0" collapsed="false">
      <c r="A4" s="45" t="n">
        <v>44317</v>
      </c>
      <c r="B4" s="46"/>
      <c r="C4" s="26" t="s">
        <v>15</v>
      </c>
      <c r="D4" s="39" t="s">
        <v>16</v>
      </c>
      <c r="E4" s="40"/>
      <c r="F4" s="41" t="n">
        <v>47787</v>
      </c>
      <c r="G4" s="47" t="s">
        <v>17</v>
      </c>
      <c r="H4" s="31" t="n">
        <f aca="true">IF(F4=0,"",F4-TODAY())</f>
        <v>2485</v>
      </c>
      <c r="I4" s="43" t="str">
        <f aca="false">VLOOKUP(G4,'Условие возврата'!A:B,2,0)</f>
        <v>не забирают возвраты</v>
      </c>
      <c r="J4" s="44" t="e">
        <f aca="false">H4-I4</f>
        <v>#VALUE!</v>
      </c>
      <c r="K4" s="44" t="str">
        <f aca="false">VLOOKUP(G4,'Условие возврата'!A:C,3,0)</f>
        <v>20%</v>
      </c>
      <c r="L4" s="42"/>
      <c r="M4" s="43" t="e">
        <f aca="false">VLOOKUP(D4,#REF!,5,0)</f>
        <v>#VALUE!</v>
      </c>
    </row>
    <row r="5" customFormat="false" ht="15" hidden="false" customHeight="true" outlineLevel="0" collapsed="false">
      <c r="A5" s="24" t="n">
        <v>44521</v>
      </c>
      <c r="B5" s="25"/>
      <c r="C5" s="26" t="s">
        <v>18</v>
      </c>
      <c r="D5" s="48" t="s">
        <v>19</v>
      </c>
      <c r="E5" s="49"/>
      <c r="F5" s="29" t="n">
        <v>45444</v>
      </c>
      <c r="G5" s="47" t="s">
        <v>17</v>
      </c>
      <c r="H5" s="50" t="n">
        <f aca="true">IF(F5=0,"",F5-TODAY())</f>
        <v>142</v>
      </c>
      <c r="I5" s="32" t="str">
        <f aca="false">VLOOKUP(G5,'Условие возврата'!A:B,2,0)</f>
        <v>не забирают возвраты</v>
      </c>
      <c r="J5" s="33" t="e">
        <f aca="false">H5-I5</f>
        <v>#VALUE!</v>
      </c>
      <c r="K5" s="33" t="str">
        <f aca="false">VLOOKUP(G5,'Условие возврата'!A:C,3,0)</f>
        <v>20%</v>
      </c>
      <c r="L5" s="51"/>
      <c r="M5" s="32" t="e">
        <f aca="false">VLOOKUP(D5,#REF!,5,0)</f>
        <v>#VALUE!</v>
      </c>
    </row>
    <row r="6" customFormat="false" ht="15" hidden="false" customHeight="true" outlineLevel="0" collapsed="false">
      <c r="A6" s="45" t="n">
        <v>44548</v>
      </c>
      <c r="B6" s="46"/>
      <c r="C6" s="26" t="s">
        <v>20</v>
      </c>
      <c r="D6" s="39" t="s">
        <v>21</v>
      </c>
      <c r="E6" s="40"/>
      <c r="F6" s="41" t="n">
        <v>45566</v>
      </c>
      <c r="G6" s="42" t="s">
        <v>22</v>
      </c>
      <c r="H6" s="31" t="n">
        <f aca="true">IF(F6=0,"",F6-TODAY())</f>
        <v>264</v>
      </c>
      <c r="I6" s="43" t="e">
        <f aca="false">VLOOKUP(G6,'Условие возврата'!A:B,2,0)</f>
        <v>#N/A</v>
      </c>
      <c r="J6" s="44" t="e">
        <f aca="false">H6-I6</f>
        <v>#N/A</v>
      </c>
      <c r="K6" s="44" t="e">
        <f aca="false">VLOOKUP(G6,'Условие возврата'!A:C,3,0)</f>
        <v>#N/A</v>
      </c>
      <c r="L6" s="52"/>
      <c r="M6" s="43" t="e">
        <f aca="false">VLOOKUP(D6,#REF!,5,0)</f>
        <v>#VALUE!</v>
      </c>
    </row>
    <row r="7" customFormat="false" ht="15" hidden="false" customHeight="true" outlineLevel="0" collapsed="false">
      <c r="A7" s="45" t="n">
        <v>44604</v>
      </c>
      <c r="B7" s="46"/>
      <c r="C7" s="26" t="s">
        <v>12</v>
      </c>
      <c r="D7" s="39" t="s">
        <v>13</v>
      </c>
      <c r="E7" s="40"/>
      <c r="F7" s="41" t="n">
        <v>45689</v>
      </c>
      <c r="G7" s="42" t="s">
        <v>23</v>
      </c>
      <c r="H7" s="31" t="n">
        <f aca="true">IF(F7=0,"",F7-TODAY())</f>
        <v>387</v>
      </c>
      <c r="I7" s="43" t="e">
        <f aca="false">VLOOKUP(G7,'Условие возврата'!A:B,2,0)</f>
        <v>#N/A</v>
      </c>
      <c r="J7" s="44" t="e">
        <f aca="false">H7-I7</f>
        <v>#N/A</v>
      </c>
      <c r="K7" s="44" t="e">
        <f aca="false">VLOOKUP(G7,'Условие возврата'!A:C,3,0)</f>
        <v>#N/A</v>
      </c>
      <c r="L7" s="42"/>
      <c r="M7" s="32" t="e">
        <f aca="false">VLOOKUP(D7,#REF!,5,0)</f>
        <v>#VALUE!</v>
      </c>
    </row>
    <row r="8" customFormat="false" ht="15" hidden="false" customHeight="true" outlineLevel="0" collapsed="false">
      <c r="A8" s="24" t="n">
        <v>44674</v>
      </c>
      <c r="B8" s="25"/>
      <c r="C8" s="26" t="s">
        <v>24</v>
      </c>
      <c r="D8" s="53" t="s">
        <v>25</v>
      </c>
      <c r="E8" s="54"/>
      <c r="F8" s="55" t="n">
        <v>45437</v>
      </c>
      <c r="G8" s="47" t="s">
        <v>26</v>
      </c>
      <c r="H8" s="56" t="n">
        <f aca="true">IF(F8=0,"",F8-TODAY())</f>
        <v>135</v>
      </c>
      <c r="I8" s="43" t="str">
        <f aca="false">VLOOKUP(G8,'Условие возврата'!A:B,2,0)</f>
        <v>не забирают возвраты</v>
      </c>
      <c r="J8" s="44" t="e">
        <f aca="false">H8-I8</f>
        <v>#VALUE!</v>
      </c>
      <c r="K8" s="44" t="str">
        <f aca="false">VLOOKUP(G8,'Условие возврата'!A:C,3,0)</f>
        <v>20%</v>
      </c>
      <c r="L8" s="57"/>
      <c r="M8" s="43" t="e">
        <f aca="false">VLOOKUP(D8,#REF!,5,0)</f>
        <v>#VALUE!</v>
      </c>
    </row>
    <row r="9" customFormat="false" ht="15" hidden="false" customHeight="true" outlineLevel="0" collapsed="false">
      <c r="A9" s="24" t="n">
        <v>44674</v>
      </c>
      <c r="B9" s="25"/>
      <c r="C9" s="26" t="s">
        <v>27</v>
      </c>
      <c r="D9" s="53" t="s">
        <v>28</v>
      </c>
      <c r="E9" s="54"/>
      <c r="F9" s="55" t="n">
        <v>45312</v>
      </c>
      <c r="G9" s="42" t="s">
        <v>29</v>
      </c>
      <c r="H9" s="56" t="n">
        <f aca="true">IF(F9=0,"",F9-TODAY())</f>
        <v>10</v>
      </c>
      <c r="I9" s="43" t="e">
        <f aca="false">VLOOKUP(G9,'Условие возврата'!A:B,2,0)</f>
        <v>#N/A</v>
      </c>
      <c r="J9" s="44" t="e">
        <f aca="false">H9-I9</f>
        <v>#N/A</v>
      </c>
      <c r="K9" s="44" t="e">
        <f aca="false">VLOOKUP(G9,'Условие возврата'!A:C,3,0)</f>
        <v>#N/A</v>
      </c>
      <c r="L9" s="57"/>
      <c r="M9" s="43" t="e">
        <f aca="false">VLOOKUP(D9,#REF!,5,0)</f>
        <v>#VALUE!</v>
      </c>
    </row>
    <row r="10" customFormat="false" ht="15" hidden="false" customHeight="true" outlineLevel="0" collapsed="false">
      <c r="A10" s="24" t="n">
        <v>44674</v>
      </c>
      <c r="B10" s="25"/>
      <c r="C10" s="26" t="s">
        <v>30</v>
      </c>
      <c r="D10" s="53" t="s">
        <v>31</v>
      </c>
      <c r="E10" s="54"/>
      <c r="F10" s="55" t="n">
        <v>45310</v>
      </c>
      <c r="G10" s="42" t="s">
        <v>29</v>
      </c>
      <c r="H10" s="56" t="n">
        <f aca="true">IF(F10=0,"",F10-TODAY())</f>
        <v>8</v>
      </c>
      <c r="I10" s="43" t="e">
        <f aca="false">VLOOKUP(G10,'Условие возврата'!A:B,2,0)</f>
        <v>#N/A</v>
      </c>
      <c r="J10" s="44" t="e">
        <f aca="false">H10-I10</f>
        <v>#N/A</v>
      </c>
      <c r="K10" s="44" t="e">
        <f aca="false">VLOOKUP(G10,'Условие возврата'!A:C,3,0)</f>
        <v>#N/A</v>
      </c>
      <c r="L10" s="57"/>
      <c r="M10" s="43" t="e">
        <f aca="false">VLOOKUP(D10,#REF!,5,0)</f>
        <v>#VALUE!</v>
      </c>
    </row>
    <row r="11" customFormat="false" ht="15" hidden="false" customHeight="true" outlineLevel="0" collapsed="false">
      <c r="A11" s="24" t="n">
        <v>44674</v>
      </c>
      <c r="B11" s="25"/>
      <c r="C11" s="26" t="s">
        <v>12</v>
      </c>
      <c r="D11" s="53" t="s">
        <v>13</v>
      </c>
      <c r="E11" s="54"/>
      <c r="F11" s="55" t="n">
        <v>45689</v>
      </c>
      <c r="G11" s="42" t="s">
        <v>23</v>
      </c>
      <c r="H11" s="56" t="n">
        <f aca="true">IF(F11=0,"",F11-TODAY())</f>
        <v>387</v>
      </c>
      <c r="I11" s="43" t="e">
        <f aca="false">VLOOKUP(G11,'Условие возврата'!A:B,2,0)</f>
        <v>#N/A</v>
      </c>
      <c r="J11" s="44" t="e">
        <f aca="false">H11-I11</f>
        <v>#N/A</v>
      </c>
      <c r="K11" s="44" t="e">
        <f aca="false">VLOOKUP(G11,'Условие возврата'!A:C,3,0)</f>
        <v>#N/A</v>
      </c>
      <c r="L11" s="57"/>
      <c r="M11" s="43" t="e">
        <f aca="false">VLOOKUP(D11,#REF!,5,0)</f>
        <v>#VALUE!</v>
      </c>
    </row>
    <row r="12" customFormat="false" ht="15" hidden="false" customHeight="true" outlineLevel="0" collapsed="false">
      <c r="A12" s="45" t="n">
        <v>44716</v>
      </c>
      <c r="B12" s="46"/>
      <c r="C12" s="26" t="s">
        <v>32</v>
      </c>
      <c r="D12" s="39" t="s">
        <v>33</v>
      </c>
      <c r="E12" s="40"/>
      <c r="F12" s="41" t="n">
        <v>45787</v>
      </c>
      <c r="G12" s="42" t="s">
        <v>34</v>
      </c>
      <c r="H12" s="31" t="n">
        <f aca="true">IF(F12=0,"",F12-TODAY())</f>
        <v>485</v>
      </c>
      <c r="I12" s="43" t="n">
        <f aca="false">VLOOKUP(G12,'Условие возврата'!A:B,2,0)</f>
        <v>40</v>
      </c>
      <c r="J12" s="44" t="n">
        <f aca="false">H12-I12</f>
        <v>445</v>
      </c>
      <c r="K12" s="44" t="str">
        <f aca="false">VLOOKUP(G12,'Условие возврата'!A:C,3,0)</f>
        <v>#Н/Д</v>
      </c>
      <c r="L12" s="42"/>
      <c r="M12" s="43" t="e">
        <f aca="false">VLOOKUP(D12,#REF!,5,0)</f>
        <v>#VALUE!</v>
      </c>
    </row>
    <row r="13" customFormat="false" ht="15" hidden="false" customHeight="true" outlineLevel="0" collapsed="false">
      <c r="A13" s="45" t="n">
        <v>44716</v>
      </c>
      <c r="B13" s="46"/>
      <c r="C13" s="26" t="s">
        <v>35</v>
      </c>
      <c r="D13" s="39" t="s">
        <v>36</v>
      </c>
      <c r="E13" s="40"/>
      <c r="F13" s="41" t="n">
        <v>45786</v>
      </c>
      <c r="G13" s="42" t="s">
        <v>34</v>
      </c>
      <c r="H13" s="31" t="n">
        <f aca="true">IF(F13=0,"",F13-TODAY())</f>
        <v>484</v>
      </c>
      <c r="I13" s="43" t="n">
        <f aca="false">VLOOKUP(G13,'Условие возврата'!A:B,2,0)</f>
        <v>40</v>
      </c>
      <c r="J13" s="44" t="n">
        <f aca="false">H13-I13</f>
        <v>444</v>
      </c>
      <c r="K13" s="44" t="str">
        <f aca="false">VLOOKUP(G13,'Условие возврата'!A:C,3,0)</f>
        <v>#Н/Д</v>
      </c>
      <c r="L13" s="42"/>
      <c r="M13" s="43" t="e">
        <f aca="false">VLOOKUP(D13,#REF!,5,0)</f>
        <v>#VALUE!</v>
      </c>
    </row>
    <row r="14" customFormat="false" ht="15" hidden="false" customHeight="true" outlineLevel="0" collapsed="false">
      <c r="A14" s="45" t="n">
        <v>44716</v>
      </c>
      <c r="B14" s="46"/>
      <c r="C14" s="26" t="s">
        <v>37</v>
      </c>
      <c r="D14" s="39" t="s">
        <v>38</v>
      </c>
      <c r="E14" s="40"/>
      <c r="F14" s="41" t="n">
        <v>45785</v>
      </c>
      <c r="G14" s="42" t="s">
        <v>34</v>
      </c>
      <c r="H14" s="31" t="n">
        <f aca="true">IF(F14=0,"",F14-TODAY())</f>
        <v>483</v>
      </c>
      <c r="I14" s="43" t="n">
        <f aca="false">VLOOKUP(G14,'Условие возврата'!A:B,2,0)</f>
        <v>40</v>
      </c>
      <c r="J14" s="44" t="n">
        <f aca="false">H14-I14</f>
        <v>443</v>
      </c>
      <c r="K14" s="44" t="str">
        <f aca="false">VLOOKUP(G14,'Условие возврата'!A:C,3,0)</f>
        <v>#Н/Д</v>
      </c>
      <c r="L14" s="42"/>
      <c r="M14" s="43" t="e">
        <f aca="false">VLOOKUP(D14,#REF!,5,0)</f>
        <v>#VALUE!</v>
      </c>
    </row>
    <row r="15" customFormat="false" ht="15" hidden="false" customHeight="true" outlineLevel="0" collapsed="false">
      <c r="A15" s="45" t="n">
        <v>44716</v>
      </c>
      <c r="B15" s="46"/>
      <c r="C15" s="26" t="s">
        <v>39</v>
      </c>
      <c r="D15" s="39" t="s">
        <v>40</v>
      </c>
      <c r="E15" s="40"/>
      <c r="F15" s="41" t="n">
        <v>45794</v>
      </c>
      <c r="G15" s="42" t="s">
        <v>34</v>
      </c>
      <c r="H15" s="31" t="n">
        <f aca="true">IF(F15=0,"",F15-TODAY())</f>
        <v>492</v>
      </c>
      <c r="I15" s="43" t="n">
        <f aca="false">VLOOKUP(G15,'Условие возврата'!A:B,2,0)</f>
        <v>40</v>
      </c>
      <c r="J15" s="44" t="n">
        <f aca="false">H15-I15</f>
        <v>452</v>
      </c>
      <c r="K15" s="44" t="str">
        <f aca="false">VLOOKUP(G15,'Условие возврата'!A:C,3,0)</f>
        <v>#Н/Д</v>
      </c>
      <c r="L15" s="42"/>
      <c r="M15" s="43" t="e">
        <f aca="false">VLOOKUP(D15,#REF!,5,0)</f>
        <v>#VALUE!</v>
      </c>
    </row>
    <row r="16" customFormat="false" ht="15" hidden="false" customHeight="true" outlineLevel="0" collapsed="false">
      <c r="A16" s="45" t="n">
        <v>44716</v>
      </c>
      <c r="B16" s="46"/>
      <c r="C16" s="26" t="s">
        <v>41</v>
      </c>
      <c r="D16" s="39" t="s">
        <v>42</v>
      </c>
      <c r="E16" s="40"/>
      <c r="F16" s="41" t="n">
        <v>45789</v>
      </c>
      <c r="G16" s="42" t="s">
        <v>34</v>
      </c>
      <c r="H16" s="31" t="n">
        <f aca="true">IF(F16=0,"",F16-TODAY())</f>
        <v>487</v>
      </c>
      <c r="I16" s="43" t="n">
        <f aca="false">VLOOKUP(G16,'Условие возврата'!A:B,2,0)</f>
        <v>40</v>
      </c>
      <c r="J16" s="44" t="n">
        <f aca="false">H16-I16</f>
        <v>447</v>
      </c>
      <c r="K16" s="44" t="str">
        <f aca="false">VLOOKUP(G16,'Условие возврата'!A:C,3,0)</f>
        <v>#Н/Д</v>
      </c>
      <c r="L16" s="42"/>
      <c r="M16" s="43" t="e">
        <f aca="false">VLOOKUP(D16,#REF!,5,0)</f>
        <v>#VALUE!</v>
      </c>
    </row>
    <row r="17" customFormat="false" ht="15" hidden="false" customHeight="true" outlineLevel="0" collapsed="false">
      <c r="A17" s="45" t="n">
        <v>44716</v>
      </c>
      <c r="B17" s="46"/>
      <c r="C17" s="26" t="s">
        <v>43</v>
      </c>
      <c r="D17" s="39" t="s">
        <v>44</v>
      </c>
      <c r="E17" s="40"/>
      <c r="F17" s="41" t="n">
        <v>45782</v>
      </c>
      <c r="G17" s="42" t="s">
        <v>34</v>
      </c>
      <c r="H17" s="31" t="n">
        <f aca="true">IF(F17=0,"",F17-TODAY())</f>
        <v>480</v>
      </c>
      <c r="I17" s="43" t="n">
        <f aca="false">VLOOKUP(G17,'Условие возврата'!A:B,2,0)</f>
        <v>40</v>
      </c>
      <c r="J17" s="44" t="n">
        <f aca="false">H17-I17</f>
        <v>440</v>
      </c>
      <c r="K17" s="44" t="str">
        <f aca="false">VLOOKUP(G17,'Условие возврата'!A:C,3,0)</f>
        <v>#Н/Д</v>
      </c>
      <c r="L17" s="42"/>
      <c r="M17" s="43" t="e">
        <f aca="false">VLOOKUP(D17,#REF!,5,0)</f>
        <v>#VALUE!</v>
      </c>
    </row>
    <row r="18" customFormat="false" ht="15" hidden="false" customHeight="true" outlineLevel="0" collapsed="false">
      <c r="A18" s="45" t="n">
        <v>44716</v>
      </c>
      <c r="B18" s="46"/>
      <c r="C18" s="26" t="s">
        <v>45</v>
      </c>
      <c r="D18" s="39" t="s">
        <v>46</v>
      </c>
      <c r="E18" s="40"/>
      <c r="F18" s="41" t="n">
        <v>45792</v>
      </c>
      <c r="G18" s="42" t="s">
        <v>34</v>
      </c>
      <c r="H18" s="31" t="n">
        <f aca="true">IF(F18=0,"",F18-TODAY())</f>
        <v>490</v>
      </c>
      <c r="I18" s="43" t="n">
        <f aca="false">VLOOKUP(G18,'Условие возврата'!A:B,2,0)</f>
        <v>40</v>
      </c>
      <c r="J18" s="44" t="n">
        <f aca="false">H18-I18</f>
        <v>450</v>
      </c>
      <c r="K18" s="44" t="str">
        <f aca="false">VLOOKUP(G18,'Условие возврата'!A:C,3,0)</f>
        <v>#Н/Д</v>
      </c>
      <c r="L18" s="42"/>
      <c r="M18" s="43" t="e">
        <f aca="false">VLOOKUP(D18,#REF!,5,0)</f>
        <v>#VALUE!</v>
      </c>
    </row>
    <row r="19" customFormat="false" ht="15" hidden="false" customHeight="true" outlineLevel="0" collapsed="false">
      <c r="A19" s="45" t="n">
        <v>44716</v>
      </c>
      <c r="B19" s="46"/>
      <c r="C19" s="26" t="s">
        <v>47</v>
      </c>
      <c r="D19" s="39" t="s">
        <v>48</v>
      </c>
      <c r="E19" s="40"/>
      <c r="F19" s="41" t="n">
        <v>45780</v>
      </c>
      <c r="G19" s="42" t="s">
        <v>34</v>
      </c>
      <c r="H19" s="31" t="n">
        <f aca="true">IF(F19=0,"",F19-TODAY())</f>
        <v>478</v>
      </c>
      <c r="I19" s="43" t="n">
        <f aca="false">VLOOKUP(G19,'Условие возврата'!A:B,2,0)</f>
        <v>40</v>
      </c>
      <c r="J19" s="44" t="n">
        <f aca="false">H19-I19</f>
        <v>438</v>
      </c>
      <c r="K19" s="44" t="str">
        <f aca="false">VLOOKUP(G19,'Условие возврата'!A:C,3,0)</f>
        <v>#Н/Д</v>
      </c>
      <c r="L19" s="42"/>
      <c r="M19" s="43" t="e">
        <f aca="false">VLOOKUP(D19,#REF!,5,0)</f>
        <v>#VALUE!</v>
      </c>
    </row>
    <row r="20" customFormat="false" ht="15" hidden="false" customHeight="true" outlineLevel="0" collapsed="false">
      <c r="A20" s="58" t="n">
        <v>44730</v>
      </c>
      <c r="B20" s="59"/>
      <c r="C20" s="26" t="s">
        <v>49</v>
      </c>
      <c r="D20" s="27" t="s">
        <v>50</v>
      </c>
      <c r="E20" s="60"/>
      <c r="F20" s="61" t="n">
        <v>45428</v>
      </c>
      <c r="G20" s="42" t="s">
        <v>34</v>
      </c>
      <c r="H20" s="62" t="n">
        <f aca="true">IF(F20=0,"",F20-TODAY())</f>
        <v>126</v>
      </c>
      <c r="I20" s="63" t="n">
        <f aca="false">VLOOKUP(G20,'Условие возврата'!A:B,2,0)</f>
        <v>40</v>
      </c>
      <c r="J20" s="64" t="n">
        <f aca="false">H20-I20</f>
        <v>86</v>
      </c>
      <c r="K20" s="64" t="str">
        <f aca="false">VLOOKUP(G20,'Условие возврата'!A:C,3,0)</f>
        <v>#Н/Д</v>
      </c>
      <c r="L20" s="65"/>
      <c r="M20" s="63" t="e">
        <f aca="false">VLOOKUP(D20,#REF!,5,0)</f>
        <v>#VALUE!</v>
      </c>
    </row>
    <row r="21" customFormat="false" ht="15" hidden="false" customHeight="true" outlineLevel="0" collapsed="false">
      <c r="A21" s="58" t="n">
        <v>44730</v>
      </c>
      <c r="B21" s="59"/>
      <c r="C21" s="26" t="s">
        <v>51</v>
      </c>
      <c r="D21" s="27" t="s">
        <v>52</v>
      </c>
      <c r="E21" s="60"/>
      <c r="F21" s="58" t="n">
        <v>45900</v>
      </c>
      <c r="G21" s="42" t="s">
        <v>34</v>
      </c>
      <c r="H21" s="62" t="n">
        <f aca="true">IF(F21=0,"",F21-TODAY())</f>
        <v>598</v>
      </c>
      <c r="I21" s="63" t="n">
        <f aca="false">VLOOKUP(G21,'Условие возврата'!A:B,2,0)</f>
        <v>40</v>
      </c>
      <c r="J21" s="64" t="n">
        <f aca="false">H21-I21</f>
        <v>558</v>
      </c>
      <c r="K21" s="64" t="str">
        <f aca="false">VLOOKUP(G21,'Условие возврата'!A:C,3,0)</f>
        <v>#Н/Д</v>
      </c>
      <c r="L21" s="65"/>
      <c r="M21" s="63" t="e">
        <f aca="false">VLOOKUP(D21,#REF!,5,0)</f>
        <v>#VALUE!</v>
      </c>
    </row>
    <row r="22" customFormat="false" ht="15" hidden="false" customHeight="true" outlineLevel="0" collapsed="false">
      <c r="A22" s="58" t="n">
        <v>44730</v>
      </c>
      <c r="B22" s="59"/>
      <c r="C22" s="26" t="s">
        <v>53</v>
      </c>
      <c r="D22" s="27" t="s">
        <v>54</v>
      </c>
      <c r="E22" s="60"/>
      <c r="F22" s="61" t="n">
        <v>46022</v>
      </c>
      <c r="G22" s="42" t="s">
        <v>34</v>
      </c>
      <c r="H22" s="62" t="n">
        <f aca="true">IF(F22=0,"",F22-TODAY())</f>
        <v>720</v>
      </c>
      <c r="I22" s="63" t="n">
        <f aca="false">VLOOKUP(G22,'Условие возврата'!A:B,2,0)</f>
        <v>40</v>
      </c>
      <c r="J22" s="64" t="n">
        <f aca="false">H22-I22</f>
        <v>680</v>
      </c>
      <c r="K22" s="64" t="str">
        <f aca="false">VLOOKUP(G22,'Условие возврата'!A:C,3,0)</f>
        <v>#Н/Д</v>
      </c>
      <c r="L22" s="65"/>
      <c r="M22" s="63" t="e">
        <f aca="false">VLOOKUP(D22,#REF!,5,0)</f>
        <v>#VALUE!</v>
      </c>
    </row>
    <row r="23" customFormat="false" ht="15" hidden="false" customHeight="true" outlineLevel="0" collapsed="false">
      <c r="A23" s="58" t="n">
        <v>44730</v>
      </c>
      <c r="B23" s="59"/>
      <c r="C23" s="26" t="s">
        <v>55</v>
      </c>
      <c r="D23" s="27" t="s">
        <v>56</v>
      </c>
      <c r="E23" s="60"/>
      <c r="F23" s="61" t="n">
        <v>45401</v>
      </c>
      <c r="G23" s="42" t="s">
        <v>34</v>
      </c>
      <c r="H23" s="62" t="n">
        <f aca="true">IF(F23=0,"",F23-TODAY())</f>
        <v>99</v>
      </c>
      <c r="I23" s="63" t="n">
        <f aca="false">VLOOKUP(G23,'Условие возврата'!A:B,2,0)</f>
        <v>40</v>
      </c>
      <c r="J23" s="64" t="n">
        <f aca="false">H23-I23</f>
        <v>59</v>
      </c>
      <c r="K23" s="64" t="str">
        <f aca="false">VLOOKUP(G23,'Условие возврата'!A:C,3,0)</f>
        <v>#Н/Д</v>
      </c>
      <c r="L23" s="65"/>
      <c r="M23" s="63" t="e">
        <f aca="false">VLOOKUP(D23,#REF!,5,0)</f>
        <v>#VALUE!</v>
      </c>
    </row>
    <row r="24" customFormat="false" ht="15" hidden="false" customHeight="true" outlineLevel="0" collapsed="false">
      <c r="A24" s="58" t="n">
        <v>44730</v>
      </c>
      <c r="B24" s="59"/>
      <c r="C24" s="26" t="s">
        <v>57</v>
      </c>
      <c r="D24" s="27" t="s">
        <v>58</v>
      </c>
      <c r="E24" s="60"/>
      <c r="F24" s="61" t="n">
        <v>45794</v>
      </c>
      <c r="G24" s="42" t="s">
        <v>34</v>
      </c>
      <c r="H24" s="62" t="n">
        <f aca="true">IF(F24=0,"",F24-TODAY())</f>
        <v>492</v>
      </c>
      <c r="I24" s="63" t="n">
        <f aca="false">VLOOKUP(G24,'Условие возврата'!A:B,2,0)</f>
        <v>40</v>
      </c>
      <c r="J24" s="64" t="n">
        <f aca="false">H24-I24</f>
        <v>452</v>
      </c>
      <c r="K24" s="64" t="str">
        <f aca="false">VLOOKUP(G24,'Условие возврата'!A:C,3,0)</f>
        <v>#Н/Д</v>
      </c>
      <c r="L24" s="65"/>
      <c r="M24" s="63" t="e">
        <f aca="false">VLOOKUP(D24,#REF!,5,0)</f>
        <v>#VALUE!</v>
      </c>
    </row>
    <row r="25" customFormat="false" ht="15" hidden="false" customHeight="true" outlineLevel="0" collapsed="false">
      <c r="A25" s="45" t="n">
        <v>44737</v>
      </c>
      <c r="B25" s="46"/>
      <c r="C25" s="26" t="s">
        <v>55</v>
      </c>
      <c r="D25" s="39" t="s">
        <v>56</v>
      </c>
      <c r="E25" s="40"/>
      <c r="F25" s="41" t="n">
        <v>45401</v>
      </c>
      <c r="G25" s="42" t="s">
        <v>34</v>
      </c>
      <c r="H25" s="31" t="n">
        <f aca="true">IF(F25=0,"",F25-TODAY())</f>
        <v>99</v>
      </c>
      <c r="I25" s="63" t="n">
        <f aca="false">VLOOKUP(G25,'Условие возврата'!A:B,2,0)</f>
        <v>40</v>
      </c>
      <c r="J25" s="64" t="n">
        <f aca="false">H25-I25</f>
        <v>59</v>
      </c>
      <c r="K25" s="64" t="str">
        <f aca="false">VLOOKUP(G25,'Условие возврата'!A:C,3,0)</f>
        <v>#Н/Д</v>
      </c>
      <c r="L25" s="65"/>
      <c r="M25" s="63" t="e">
        <f aca="false">VLOOKUP(D25,#REF!,5,0)</f>
        <v>#VALUE!</v>
      </c>
    </row>
    <row r="26" customFormat="false" ht="15" hidden="false" customHeight="true" outlineLevel="0" collapsed="false">
      <c r="A26" s="45" t="n">
        <v>44751</v>
      </c>
      <c r="B26" s="46"/>
      <c r="C26" s="26" t="s">
        <v>59</v>
      </c>
      <c r="D26" s="39" t="s">
        <v>60</v>
      </c>
      <c r="E26" s="40"/>
      <c r="F26" s="41" t="n">
        <v>45363</v>
      </c>
      <c r="G26" s="42" t="s">
        <v>34</v>
      </c>
      <c r="H26" s="66" t="n">
        <f aca="true">IF(F26=0,"",F26-TODAY())</f>
        <v>61</v>
      </c>
      <c r="I26" s="63" t="n">
        <f aca="false">VLOOKUP(G26,'Условие возврата'!A:B,2,0)</f>
        <v>40</v>
      </c>
      <c r="J26" s="64" t="n">
        <f aca="false">H26-I26</f>
        <v>21</v>
      </c>
      <c r="K26" s="64" t="str">
        <f aca="false">VLOOKUP(G26,'Условие возврата'!A:C,3,0)</f>
        <v>#Н/Д</v>
      </c>
      <c r="L26" s="65"/>
      <c r="M26" s="63" t="e">
        <f aca="false">VLOOKUP(D26,#REF!,5,0)</f>
        <v>#VALUE!</v>
      </c>
    </row>
    <row r="27" customFormat="false" ht="15" hidden="false" customHeight="true" outlineLevel="0" collapsed="false">
      <c r="A27" s="45" t="n">
        <v>44751</v>
      </c>
      <c r="B27" s="46"/>
      <c r="C27" s="26" t="s">
        <v>55</v>
      </c>
      <c r="D27" s="39" t="s">
        <v>56</v>
      </c>
      <c r="E27" s="40"/>
      <c r="F27" s="41" t="n">
        <v>45401</v>
      </c>
      <c r="G27" s="42" t="s">
        <v>34</v>
      </c>
      <c r="H27" s="66" t="n">
        <f aca="true">IF(F27=0,"",F27-TODAY())</f>
        <v>99</v>
      </c>
      <c r="I27" s="63" t="n">
        <f aca="false">VLOOKUP(G27,'Условие возврата'!A:B,2,0)</f>
        <v>40</v>
      </c>
      <c r="J27" s="64" t="n">
        <f aca="false">H27-I27</f>
        <v>59</v>
      </c>
      <c r="K27" s="64" t="str">
        <f aca="false">VLOOKUP(G27,'Условие возврата'!A:C,3,0)</f>
        <v>#Н/Д</v>
      </c>
      <c r="L27" s="65"/>
      <c r="M27" s="63" t="e">
        <f aca="false">VLOOKUP(D27,#REF!,5,0)</f>
        <v>#VALUE!</v>
      </c>
    </row>
    <row r="28" customFormat="false" ht="15" hidden="false" customHeight="true" outlineLevel="0" collapsed="false">
      <c r="A28" s="45" t="n">
        <v>44751</v>
      </c>
      <c r="B28" s="46"/>
      <c r="C28" s="26" t="s">
        <v>35</v>
      </c>
      <c r="D28" s="39" t="s">
        <v>36</v>
      </c>
      <c r="E28" s="40"/>
      <c r="F28" s="41" t="n">
        <v>45786</v>
      </c>
      <c r="G28" s="42" t="s">
        <v>34</v>
      </c>
      <c r="H28" s="31" t="n">
        <f aca="true">IF(F28=0,"",F28-TODAY())</f>
        <v>484</v>
      </c>
      <c r="I28" s="63" t="n">
        <f aca="false">VLOOKUP(G28,'Условие возврата'!A:B,2,0)</f>
        <v>40</v>
      </c>
      <c r="J28" s="64" t="n">
        <f aca="false">H28-I28</f>
        <v>444</v>
      </c>
      <c r="K28" s="64" t="str">
        <f aca="false">VLOOKUP(G28,'Условие возврата'!A:C,3,0)</f>
        <v>#Н/Д</v>
      </c>
      <c r="L28" s="65"/>
      <c r="M28" s="63" t="e">
        <f aca="false">VLOOKUP(D28,#REF!,5,0)</f>
        <v>#VALUE!</v>
      </c>
    </row>
    <row r="29" customFormat="false" ht="15" hidden="false" customHeight="true" outlineLevel="0" collapsed="false">
      <c r="A29" s="45" t="n">
        <v>44765</v>
      </c>
      <c r="B29" s="46"/>
      <c r="C29" s="26" t="s">
        <v>61</v>
      </c>
      <c r="D29" s="39" t="s">
        <v>62</v>
      </c>
      <c r="E29" s="40"/>
      <c r="F29" s="41" t="n">
        <v>45474</v>
      </c>
      <c r="G29" s="47" t="s">
        <v>17</v>
      </c>
      <c r="H29" s="31" t="n">
        <f aca="true">IF(F29=0,"",F29-TODAY())</f>
        <v>172</v>
      </c>
      <c r="I29" s="63" t="str">
        <f aca="false">VLOOKUP(G29,'Условие возврата'!A:B,2,0)</f>
        <v>не забирают возвраты</v>
      </c>
      <c r="J29" s="64" t="e">
        <f aca="false">H29-I29</f>
        <v>#VALUE!</v>
      </c>
      <c r="K29" s="64" t="str">
        <f aca="false">VLOOKUP(G29,'Условие возврата'!A:C,3,0)</f>
        <v>20%</v>
      </c>
      <c r="L29" s="42"/>
      <c r="M29" s="63" t="e">
        <f aca="false">VLOOKUP(D29,#REF!,5,0)</f>
        <v>#VALUE!</v>
      </c>
    </row>
    <row r="30" customFormat="false" ht="15" hidden="false" customHeight="true" outlineLevel="0" collapsed="false">
      <c r="A30" s="45" t="n">
        <v>44765</v>
      </c>
      <c r="B30" s="46"/>
      <c r="C30" s="26" t="s">
        <v>63</v>
      </c>
      <c r="D30" s="39" t="s">
        <v>64</v>
      </c>
      <c r="E30" s="40"/>
      <c r="F30" s="41" t="n">
        <v>45381</v>
      </c>
      <c r="G30" s="47" t="s">
        <v>17</v>
      </c>
      <c r="H30" s="31" t="n">
        <f aca="true">IF(F30=0,"",F30-TODAY())</f>
        <v>79</v>
      </c>
      <c r="I30" s="63" t="str">
        <f aca="false">VLOOKUP(G30,'Условие возврата'!A:B,2,0)</f>
        <v>не забирают возвраты</v>
      </c>
      <c r="J30" s="64" t="e">
        <f aca="false">H30-I30</f>
        <v>#VALUE!</v>
      </c>
      <c r="K30" s="64" t="str">
        <f aca="false">VLOOKUP(G30,'Условие возврата'!A:C,3,0)</f>
        <v>20%</v>
      </c>
      <c r="L30" s="42"/>
      <c r="M30" s="63" t="e">
        <f aca="false">VLOOKUP(D30,#REF!,5,0)</f>
        <v>#VALUE!</v>
      </c>
    </row>
    <row r="31" customFormat="false" ht="15" hidden="false" customHeight="true" outlineLevel="0" collapsed="false">
      <c r="A31" s="45" t="n">
        <v>44765</v>
      </c>
      <c r="B31" s="46"/>
      <c r="C31" s="26" t="s">
        <v>65</v>
      </c>
      <c r="D31" s="39" t="s">
        <v>66</v>
      </c>
      <c r="E31" s="40"/>
      <c r="F31" s="41" t="n">
        <v>45442</v>
      </c>
      <c r="G31" s="47" t="s">
        <v>17</v>
      </c>
      <c r="H31" s="31" t="n">
        <f aca="true">IF(F31=0,"",F31-TODAY())</f>
        <v>140</v>
      </c>
      <c r="I31" s="63" t="str">
        <f aca="false">VLOOKUP(G31,'Условие возврата'!A:B,2,0)</f>
        <v>не забирают возвраты</v>
      </c>
      <c r="J31" s="64" t="e">
        <f aca="false">H31-I31</f>
        <v>#VALUE!</v>
      </c>
      <c r="K31" s="64" t="str">
        <f aca="false">VLOOKUP(G31,'Условие возврата'!A:C,3,0)</f>
        <v>20%</v>
      </c>
      <c r="L31" s="42"/>
      <c r="M31" s="63" t="e">
        <f aca="false">VLOOKUP(D31,#REF!,5,0)</f>
        <v>#VALUE!</v>
      </c>
    </row>
    <row r="32" customFormat="false" ht="15" hidden="false" customHeight="true" outlineLevel="0" collapsed="false">
      <c r="A32" s="45" t="n">
        <v>44765</v>
      </c>
      <c r="B32" s="46"/>
      <c r="C32" s="26" t="s">
        <v>67</v>
      </c>
      <c r="D32" s="39" t="s">
        <v>68</v>
      </c>
      <c r="E32" s="40"/>
      <c r="F32" s="41" t="n">
        <v>46084</v>
      </c>
      <c r="G32" s="47" t="s">
        <v>17</v>
      </c>
      <c r="H32" s="31" t="n">
        <f aca="true">IF(F32=0,"",F32-TODAY())</f>
        <v>782</v>
      </c>
      <c r="I32" s="63" t="str">
        <f aca="false">VLOOKUP(G32,'Условие возврата'!A:B,2,0)</f>
        <v>не забирают возвраты</v>
      </c>
      <c r="J32" s="64" t="e">
        <f aca="false">H32-I32</f>
        <v>#VALUE!</v>
      </c>
      <c r="K32" s="64" t="str">
        <f aca="false">VLOOKUP(G32,'Условие возврата'!A:C,3,0)</f>
        <v>20%</v>
      </c>
      <c r="L32" s="42"/>
      <c r="M32" s="63" t="e">
        <f aca="false">VLOOKUP(D32,#REF!,5,0)</f>
        <v>#VALUE!</v>
      </c>
    </row>
    <row r="33" customFormat="false" ht="15" hidden="false" customHeight="true" outlineLevel="0" collapsed="false">
      <c r="A33" s="24" t="n">
        <v>44765</v>
      </c>
      <c r="B33" s="25"/>
      <c r="C33" s="26" t="s">
        <v>69</v>
      </c>
      <c r="D33" s="39" t="s">
        <v>70</v>
      </c>
      <c r="E33" s="40"/>
      <c r="F33" s="41" t="n">
        <v>46799</v>
      </c>
      <c r="G33" s="47" t="s">
        <v>17</v>
      </c>
      <c r="H33" s="31" t="n">
        <f aca="true">IF(F33=0,"",F33-TODAY())</f>
        <v>1497</v>
      </c>
      <c r="I33" s="63" t="str">
        <f aca="false">VLOOKUP(G33,'Условие возврата'!A:B,2,0)</f>
        <v>не забирают возвраты</v>
      </c>
      <c r="J33" s="64" t="e">
        <f aca="false">H33-I33</f>
        <v>#VALUE!</v>
      </c>
      <c r="K33" s="64" t="str">
        <f aca="false">VLOOKUP(G33,'Условие возврата'!A:C,3,0)</f>
        <v>20%</v>
      </c>
      <c r="L33" s="42"/>
      <c r="M33" s="63" t="e">
        <f aca="false">VLOOKUP(D33,#REF!,5,0)</f>
        <v>#VALUE!</v>
      </c>
    </row>
    <row r="34" customFormat="false" ht="15" hidden="false" customHeight="true" outlineLevel="0" collapsed="false">
      <c r="A34" s="45" t="n">
        <v>44765</v>
      </c>
      <c r="B34" s="46"/>
      <c r="C34" s="26" t="s">
        <v>71</v>
      </c>
      <c r="D34" s="39" t="s">
        <v>72</v>
      </c>
      <c r="E34" s="40"/>
      <c r="F34" s="41" t="n">
        <v>46805</v>
      </c>
      <c r="G34" s="47" t="s">
        <v>17</v>
      </c>
      <c r="H34" s="31" t="n">
        <f aca="true">IF(F34=0,"",F34-TODAY())</f>
        <v>1503</v>
      </c>
      <c r="I34" s="63" t="str">
        <f aca="false">VLOOKUP(G34,'Условие возврата'!A:B,2,0)</f>
        <v>не забирают возвраты</v>
      </c>
      <c r="J34" s="64" t="e">
        <f aca="false">H34-I34</f>
        <v>#VALUE!</v>
      </c>
      <c r="K34" s="64" t="str">
        <f aca="false">VLOOKUP(G34,'Условие возврата'!A:C,3,0)</f>
        <v>20%</v>
      </c>
      <c r="L34" s="42"/>
      <c r="M34" s="63" t="e">
        <f aca="false">VLOOKUP(D34,#REF!,5,0)</f>
        <v>#VALUE!</v>
      </c>
    </row>
    <row r="35" customFormat="false" ht="15" hidden="false" customHeight="true" outlineLevel="0" collapsed="false">
      <c r="A35" s="45" t="n">
        <v>45234</v>
      </c>
      <c r="B35" s="46"/>
      <c r="C35" s="26" t="s">
        <v>73</v>
      </c>
      <c r="D35" s="67" t="s">
        <v>74</v>
      </c>
      <c r="E35" s="68"/>
      <c r="F35" s="41" t="n">
        <v>45321</v>
      </c>
      <c r="G35" s="42" t="s">
        <v>75</v>
      </c>
      <c r="H35" s="31" t="n">
        <f aca="true">IF(F35=0,"",F35-TODAY())</f>
        <v>19</v>
      </c>
      <c r="I35" s="63" t="str">
        <f aca="false">VLOOKUP(G35,'Условие возврата'!A:B,2,0)</f>
        <v>не забирают возвраты</v>
      </c>
      <c r="J35" s="64" t="e">
        <f aca="false">H35-I35</f>
        <v>#VALUE!</v>
      </c>
      <c r="K35" s="64" t="str">
        <f aca="false">VLOOKUP(G35,'Условие возврата'!A:C,3,0)</f>
        <v>20%</v>
      </c>
      <c r="L35" s="35"/>
      <c r="M35" s="63" t="e">
        <f aca="false">VLOOKUP(D35,#REF!,5,0)</f>
        <v>#VALUE!</v>
      </c>
      <c r="N35" s="69"/>
    </row>
    <row r="36" customFormat="false" ht="15" hidden="false" customHeight="true" outlineLevel="0" collapsed="false">
      <c r="A36" s="45" t="n">
        <v>44765</v>
      </c>
      <c r="B36" s="46"/>
      <c r="C36" s="26" t="s">
        <v>76</v>
      </c>
      <c r="D36" s="39" t="s">
        <v>77</v>
      </c>
      <c r="E36" s="40"/>
      <c r="F36" s="41" t="n">
        <v>45347</v>
      </c>
      <c r="G36" s="47" t="s">
        <v>17</v>
      </c>
      <c r="H36" s="31" t="n">
        <f aca="true">IF(F36=0,"",F36-TODAY())</f>
        <v>45</v>
      </c>
      <c r="I36" s="63" t="str">
        <f aca="false">VLOOKUP(G36,'Условие возврата'!A:B,2,0)</f>
        <v>не забирают возвраты</v>
      </c>
      <c r="J36" s="64" t="e">
        <f aca="false">H36-I36</f>
        <v>#VALUE!</v>
      </c>
      <c r="K36" s="64" t="str">
        <f aca="false">VLOOKUP(G36,'Условие возврата'!A:C,3,0)</f>
        <v>20%</v>
      </c>
      <c r="L36" s="42"/>
      <c r="M36" s="63" t="e">
        <f aca="false">VLOOKUP(D36,#REF!,5,0)</f>
        <v>#VALUE!</v>
      </c>
    </row>
    <row r="37" customFormat="false" ht="15" hidden="false" customHeight="true" outlineLevel="0" collapsed="false">
      <c r="A37" s="45" t="n">
        <v>44765</v>
      </c>
      <c r="B37" s="46"/>
      <c r="C37" s="26" t="s">
        <v>78</v>
      </c>
      <c r="D37" s="39" t="s">
        <v>79</v>
      </c>
      <c r="E37" s="40"/>
      <c r="F37" s="41" t="n">
        <v>45473</v>
      </c>
      <c r="G37" s="47" t="s">
        <v>17</v>
      </c>
      <c r="H37" s="31" t="n">
        <f aca="true">IF(F37=0,"",F37-TODAY())</f>
        <v>171</v>
      </c>
      <c r="I37" s="63" t="str">
        <f aca="false">VLOOKUP(G37,'Условие возврата'!A:B,2,0)</f>
        <v>не забирают возвраты</v>
      </c>
      <c r="J37" s="64" t="e">
        <f aca="false">H37-I37</f>
        <v>#VALUE!</v>
      </c>
      <c r="K37" s="64" t="str">
        <f aca="false">VLOOKUP(G37,'Условие возврата'!A:C,3,0)</f>
        <v>20%</v>
      </c>
      <c r="L37" s="42"/>
      <c r="M37" s="63" t="e">
        <f aca="false">VLOOKUP(D37,#REF!,5,0)</f>
        <v>#VALUE!</v>
      </c>
    </row>
    <row r="38" customFormat="false" ht="15" hidden="false" customHeight="true" outlineLevel="0" collapsed="false">
      <c r="A38" s="24" t="n">
        <v>44772</v>
      </c>
      <c r="B38" s="25"/>
      <c r="C38" s="26" t="s">
        <v>80</v>
      </c>
      <c r="D38" s="67" t="s">
        <v>81</v>
      </c>
      <c r="E38" s="40"/>
      <c r="F38" s="41" t="n">
        <v>45779</v>
      </c>
      <c r="G38" s="42" t="s">
        <v>82</v>
      </c>
      <c r="H38" s="31" t="n">
        <f aca="true">IF(F38=0,"",F38-TODAY())</f>
        <v>477</v>
      </c>
      <c r="I38" s="63" t="n">
        <f aca="false">VLOOKUP(G38,'Условие возврата'!A:B,2,0)</f>
        <v>12</v>
      </c>
      <c r="J38" s="64" t="n">
        <f aca="false">H38-I38</f>
        <v>465</v>
      </c>
      <c r="K38" s="64" t="str">
        <f aca="false">VLOOKUP(G38,'Условие возврата'!A:C,3,0)</f>
        <v>физобмен</v>
      </c>
      <c r="L38" s="35"/>
      <c r="M38" s="63" t="e">
        <f aca="false">VLOOKUP(D38,#REF!,5,0)</f>
        <v>#VALUE!</v>
      </c>
    </row>
    <row r="39" customFormat="false" ht="15" hidden="false" customHeight="true" outlineLevel="0" collapsed="false">
      <c r="A39" s="24" t="n">
        <v>44772</v>
      </c>
      <c r="B39" s="25"/>
      <c r="C39" s="26" t="s">
        <v>55</v>
      </c>
      <c r="D39" s="67" t="s">
        <v>56</v>
      </c>
      <c r="E39" s="40"/>
      <c r="F39" s="41" t="n">
        <v>45401</v>
      </c>
      <c r="G39" s="42" t="s">
        <v>34</v>
      </c>
      <c r="H39" s="31" t="n">
        <f aca="true">IF(F39=0,"",F39-TODAY())</f>
        <v>99</v>
      </c>
      <c r="I39" s="63" t="n">
        <f aca="false">VLOOKUP(G39,'Условие возврата'!A:B,2,0)</f>
        <v>40</v>
      </c>
      <c r="J39" s="64" t="n">
        <f aca="false">H39-I39</f>
        <v>59</v>
      </c>
      <c r="K39" s="64" t="str">
        <f aca="false">VLOOKUP(G39,'Условие возврата'!A:C,3,0)</f>
        <v>#Н/Д</v>
      </c>
      <c r="L39" s="35"/>
      <c r="M39" s="63" t="e">
        <f aca="false">VLOOKUP(D39,#REF!,5,0)</f>
        <v>#VALUE!</v>
      </c>
    </row>
    <row r="40" customFormat="false" ht="15" hidden="false" customHeight="true" outlineLevel="0" collapsed="false">
      <c r="A40" s="24" t="n">
        <v>44772</v>
      </c>
      <c r="B40" s="25"/>
      <c r="C40" s="26" t="s">
        <v>83</v>
      </c>
      <c r="D40" s="67" t="s">
        <v>84</v>
      </c>
      <c r="E40" s="40"/>
      <c r="F40" s="41" t="n">
        <v>45838</v>
      </c>
      <c r="G40" s="42" t="s">
        <v>34</v>
      </c>
      <c r="H40" s="31" t="n">
        <f aca="true">IF(F40=0,"",F40-TODAY())</f>
        <v>536</v>
      </c>
      <c r="I40" s="63" t="n">
        <f aca="false">VLOOKUP(G40,'Условие возврата'!A:B,2,0)</f>
        <v>40</v>
      </c>
      <c r="J40" s="64" t="n">
        <f aca="false">H40-I40</f>
        <v>496</v>
      </c>
      <c r="K40" s="64" t="str">
        <f aca="false">VLOOKUP(G40,'Условие возврата'!A:C,3,0)</f>
        <v>#Н/Д</v>
      </c>
      <c r="L40" s="35"/>
      <c r="M40" s="63" t="e">
        <f aca="false">VLOOKUP(D40,#REF!,5,0)</f>
        <v>#VALUE!</v>
      </c>
    </row>
    <row r="41" customFormat="false" ht="15" hidden="false" customHeight="true" outlineLevel="0" collapsed="false">
      <c r="A41" s="24" t="n">
        <v>44772</v>
      </c>
      <c r="B41" s="25"/>
      <c r="C41" s="26" t="s">
        <v>85</v>
      </c>
      <c r="D41" s="67" t="s">
        <v>86</v>
      </c>
      <c r="E41" s="40"/>
      <c r="F41" s="41" t="n">
        <v>45838</v>
      </c>
      <c r="G41" s="42" t="s">
        <v>34</v>
      </c>
      <c r="H41" s="31" t="n">
        <f aca="true">IF(F41=0,"",F41-TODAY())</f>
        <v>536</v>
      </c>
      <c r="I41" s="63" t="n">
        <f aca="false">VLOOKUP(G41,'Условие возврата'!A:B,2,0)</f>
        <v>40</v>
      </c>
      <c r="J41" s="64" t="n">
        <f aca="false">H41-I41</f>
        <v>496</v>
      </c>
      <c r="K41" s="64" t="str">
        <f aca="false">VLOOKUP(G41,'Условие возврата'!A:C,3,0)</f>
        <v>#Н/Д</v>
      </c>
      <c r="L41" s="35"/>
      <c r="M41" s="63" t="e">
        <f aca="false">VLOOKUP(D41,#REF!,5,0)</f>
        <v>#VALUE!</v>
      </c>
    </row>
    <row r="42" customFormat="false" ht="15" hidden="false" customHeight="true" outlineLevel="0" collapsed="false">
      <c r="A42" s="24" t="n">
        <v>44772</v>
      </c>
      <c r="B42" s="25"/>
      <c r="C42" s="26" t="s">
        <v>87</v>
      </c>
      <c r="D42" s="67" t="s">
        <v>88</v>
      </c>
      <c r="E42" s="40"/>
      <c r="F42" s="41" t="n">
        <v>45838</v>
      </c>
      <c r="G42" s="42" t="s">
        <v>34</v>
      </c>
      <c r="H42" s="31" t="n">
        <f aca="true">IF(F42=0,"",F42-TODAY())</f>
        <v>536</v>
      </c>
      <c r="I42" s="63" t="n">
        <f aca="false">VLOOKUP(G42,'Условие возврата'!A:B,2,0)</f>
        <v>40</v>
      </c>
      <c r="J42" s="64" t="n">
        <f aca="false">H42-I42</f>
        <v>496</v>
      </c>
      <c r="K42" s="64" t="str">
        <f aca="false">VLOOKUP(G42,'Условие возврата'!A:C,3,0)</f>
        <v>#Н/Д</v>
      </c>
      <c r="L42" s="35"/>
      <c r="M42" s="63" t="e">
        <f aca="false">VLOOKUP(D42,#REF!,5,0)</f>
        <v>#VALUE!</v>
      </c>
    </row>
    <row r="43" customFormat="false" ht="15" hidden="false" customHeight="true" outlineLevel="0" collapsed="false">
      <c r="A43" s="24" t="n">
        <v>44772</v>
      </c>
      <c r="B43" s="25"/>
      <c r="C43" s="26" t="s">
        <v>89</v>
      </c>
      <c r="D43" s="67" t="s">
        <v>90</v>
      </c>
      <c r="E43" s="40"/>
      <c r="F43" s="41" t="n">
        <v>45838</v>
      </c>
      <c r="G43" s="42" t="s">
        <v>34</v>
      </c>
      <c r="H43" s="31" t="n">
        <f aca="true">IF(F43=0,"",F43-TODAY())</f>
        <v>536</v>
      </c>
      <c r="I43" s="63" t="n">
        <f aca="false">VLOOKUP(G43,'Условие возврата'!A:B,2,0)</f>
        <v>40</v>
      </c>
      <c r="J43" s="64" t="n">
        <f aca="false">H43-I43</f>
        <v>496</v>
      </c>
      <c r="K43" s="64" t="str">
        <f aca="false">VLOOKUP(G43,'Условие возврата'!A:C,3,0)</f>
        <v>#Н/Д</v>
      </c>
      <c r="L43" s="35"/>
      <c r="M43" s="63" t="e">
        <f aca="false">VLOOKUP(D43,#REF!,5,0)</f>
        <v>#VALUE!</v>
      </c>
    </row>
    <row r="44" customFormat="false" ht="15" hidden="false" customHeight="true" outlineLevel="0" collapsed="false">
      <c r="A44" s="24" t="n">
        <v>44772</v>
      </c>
      <c r="B44" s="25"/>
      <c r="C44" s="26" t="s">
        <v>91</v>
      </c>
      <c r="D44" s="67" t="s">
        <v>92</v>
      </c>
      <c r="E44" s="40"/>
      <c r="F44" s="41" t="n">
        <v>45838</v>
      </c>
      <c r="G44" s="42" t="s">
        <v>34</v>
      </c>
      <c r="H44" s="31" t="n">
        <f aca="true">IF(F44=0,"",F44-TODAY())</f>
        <v>536</v>
      </c>
      <c r="I44" s="63" t="n">
        <f aca="false">VLOOKUP(G44,'Условие возврата'!A:B,2,0)</f>
        <v>40</v>
      </c>
      <c r="J44" s="64" t="n">
        <f aca="false">H44-I44</f>
        <v>496</v>
      </c>
      <c r="K44" s="64" t="str">
        <f aca="false">VLOOKUP(G44,'Условие возврата'!A:C,3,0)</f>
        <v>#Н/Д</v>
      </c>
      <c r="L44" s="35"/>
      <c r="M44" s="63" t="e">
        <f aca="false">VLOOKUP(D44,#REF!,5,0)</f>
        <v>#VALUE!</v>
      </c>
    </row>
    <row r="45" customFormat="false" ht="15" hidden="false" customHeight="true" outlineLevel="0" collapsed="false">
      <c r="A45" s="24" t="n">
        <v>44772</v>
      </c>
      <c r="B45" s="25"/>
      <c r="C45" s="26" t="s">
        <v>93</v>
      </c>
      <c r="D45" s="67" t="s">
        <v>94</v>
      </c>
      <c r="E45" s="40"/>
      <c r="F45" s="41" t="n">
        <v>45838</v>
      </c>
      <c r="G45" s="42" t="s">
        <v>34</v>
      </c>
      <c r="H45" s="31" t="n">
        <f aca="true">IF(F45=0,"",F45-TODAY())</f>
        <v>536</v>
      </c>
      <c r="I45" s="63" t="n">
        <f aca="false">VLOOKUP(G45,'Условие возврата'!A:B,2,0)</f>
        <v>40</v>
      </c>
      <c r="J45" s="64" t="n">
        <f aca="false">H45-I45</f>
        <v>496</v>
      </c>
      <c r="K45" s="64" t="str">
        <f aca="false">VLOOKUP(G45,'Условие возврата'!A:C,3,0)</f>
        <v>#Н/Д</v>
      </c>
      <c r="L45" s="35"/>
      <c r="M45" s="63" t="e">
        <f aca="false">VLOOKUP(D45,#REF!,5,0)</f>
        <v>#VALUE!</v>
      </c>
    </row>
    <row r="46" customFormat="false" ht="15" hidden="false" customHeight="true" outlineLevel="0" collapsed="false">
      <c r="A46" s="24" t="n">
        <v>44772</v>
      </c>
      <c r="B46" s="25"/>
      <c r="C46" s="26" t="s">
        <v>95</v>
      </c>
      <c r="D46" s="67" t="s">
        <v>96</v>
      </c>
      <c r="E46" s="40"/>
      <c r="F46" s="41" t="n">
        <v>45838</v>
      </c>
      <c r="G46" s="42" t="s">
        <v>34</v>
      </c>
      <c r="H46" s="31" t="n">
        <f aca="true">IF(F46=0,"",F46-TODAY())</f>
        <v>536</v>
      </c>
      <c r="I46" s="63" t="n">
        <f aca="false">VLOOKUP(G46,'Условие возврата'!A:B,2,0)</f>
        <v>40</v>
      </c>
      <c r="J46" s="64" t="n">
        <f aca="false">H46-I46</f>
        <v>496</v>
      </c>
      <c r="K46" s="64" t="str">
        <f aca="false">VLOOKUP(G46,'Условие возврата'!A:C,3,0)</f>
        <v>#Н/Д</v>
      </c>
      <c r="L46" s="35"/>
      <c r="M46" s="63" t="e">
        <f aca="false">VLOOKUP(D46,#REF!,5,0)</f>
        <v>#VALUE!</v>
      </c>
    </row>
    <row r="47" customFormat="false" ht="15" hidden="false" customHeight="true" outlineLevel="0" collapsed="false">
      <c r="A47" s="24" t="n">
        <v>44772</v>
      </c>
      <c r="B47" s="25"/>
      <c r="C47" s="26" t="s">
        <v>39</v>
      </c>
      <c r="D47" s="67" t="s">
        <v>40</v>
      </c>
      <c r="E47" s="40"/>
      <c r="F47" s="41" t="n">
        <v>45794</v>
      </c>
      <c r="G47" s="42" t="s">
        <v>34</v>
      </c>
      <c r="H47" s="31" t="n">
        <f aca="true">IF(F47=0,"",F47-TODAY())</f>
        <v>492</v>
      </c>
      <c r="I47" s="63" t="n">
        <f aca="false">VLOOKUP(G47,'Условие возврата'!A:B,2,0)</f>
        <v>40</v>
      </c>
      <c r="J47" s="64" t="n">
        <f aca="false">H47-I47</f>
        <v>452</v>
      </c>
      <c r="K47" s="64" t="str">
        <f aca="false">VLOOKUP(G47,'Условие возврата'!A:C,3,0)</f>
        <v>#Н/Д</v>
      </c>
      <c r="L47" s="35"/>
      <c r="M47" s="63" t="e">
        <f aca="false">VLOOKUP(D47,#REF!,5,0)</f>
        <v>#VALUE!</v>
      </c>
    </row>
    <row r="48" customFormat="false" ht="15" hidden="false" customHeight="true" outlineLevel="0" collapsed="false">
      <c r="A48" s="24" t="n">
        <v>44779</v>
      </c>
      <c r="B48" s="25"/>
      <c r="C48" s="26" t="s">
        <v>97</v>
      </c>
      <c r="D48" s="67" t="s">
        <v>98</v>
      </c>
      <c r="E48" s="54"/>
      <c r="F48" s="55" t="n">
        <v>45428</v>
      </c>
      <c r="G48" s="42" t="s">
        <v>34</v>
      </c>
      <c r="H48" s="56" t="n">
        <f aca="true">IF(F48=0,"",F48-TODAY())</f>
        <v>126</v>
      </c>
      <c r="I48" s="63" t="n">
        <f aca="false">VLOOKUP(G48,'Условие возврата'!A:B,2,0)</f>
        <v>40</v>
      </c>
      <c r="J48" s="64" t="n">
        <f aca="false">H48-I48</f>
        <v>86</v>
      </c>
      <c r="K48" s="64" t="str">
        <f aca="false">VLOOKUP(G48,'Условие возврата'!A:C,3,0)</f>
        <v>#Н/Д</v>
      </c>
      <c r="L48" s="35"/>
      <c r="M48" s="63" t="e">
        <f aca="false">VLOOKUP(D48,#REF!,5,0)</f>
        <v>#VALUE!</v>
      </c>
    </row>
    <row r="49" customFormat="false" ht="15" hidden="false" customHeight="true" outlineLevel="0" collapsed="false">
      <c r="A49" s="24" t="n">
        <v>44779</v>
      </c>
      <c r="B49" s="25"/>
      <c r="C49" s="26" t="s">
        <v>99</v>
      </c>
      <c r="D49" s="39" t="s">
        <v>100</v>
      </c>
      <c r="E49" s="40"/>
      <c r="F49" s="29" t="n">
        <v>45668</v>
      </c>
      <c r="G49" s="47" t="s">
        <v>101</v>
      </c>
      <c r="H49" s="31" t="n">
        <f aca="true">IF(F49=0,"",F49-TODAY())</f>
        <v>366</v>
      </c>
      <c r="I49" s="63" t="str">
        <f aca="false">VLOOKUP(G49,'Условие возврата'!A:B,2,0)</f>
        <v>не забирают возвраты</v>
      </c>
      <c r="J49" s="64" t="e">
        <f aca="false">H49-I49</f>
        <v>#VALUE!</v>
      </c>
      <c r="K49" s="64" t="str">
        <f aca="false">VLOOKUP(G49,'Условие возврата'!A:C,3,0)</f>
        <v>20%</v>
      </c>
      <c r="L49" s="35"/>
      <c r="M49" s="63" t="e">
        <f aca="false">VLOOKUP(D49,#REF!,5,0)</f>
        <v>#VALUE!</v>
      </c>
    </row>
    <row r="50" customFormat="false" ht="15" hidden="false" customHeight="true" outlineLevel="0" collapsed="false">
      <c r="A50" s="24" t="n">
        <v>44786</v>
      </c>
      <c r="B50" s="25"/>
      <c r="C50" s="26" t="s">
        <v>102</v>
      </c>
      <c r="D50" s="39" t="s">
        <v>103</v>
      </c>
      <c r="E50" s="40"/>
      <c r="F50" s="29" t="n">
        <v>45864</v>
      </c>
      <c r="G50" s="47" t="s">
        <v>17</v>
      </c>
      <c r="H50" s="31" t="n">
        <f aca="true">IF(F50=0,"",F50-TODAY())</f>
        <v>562</v>
      </c>
      <c r="I50" s="63" t="str">
        <f aca="false">VLOOKUP(G50,'Условие возврата'!A:B,2,0)</f>
        <v>не забирают возвраты</v>
      </c>
      <c r="J50" s="64" t="e">
        <f aca="false">H50-I50</f>
        <v>#VALUE!</v>
      </c>
      <c r="K50" s="64" t="str">
        <f aca="false">VLOOKUP(G50,'Условие возврата'!A:C,3,0)</f>
        <v>20%</v>
      </c>
      <c r="L50" s="35"/>
      <c r="M50" s="63" t="e">
        <f aca="false">VLOOKUP(D50,#REF!,5,0)</f>
        <v>#VALUE!</v>
      </c>
    </row>
    <row r="51" customFormat="false" ht="15" hidden="false" customHeight="true" outlineLevel="0" collapsed="false">
      <c r="A51" s="24" t="n">
        <v>44793</v>
      </c>
      <c r="B51" s="25"/>
      <c r="C51" s="26" t="s">
        <v>97</v>
      </c>
      <c r="D51" s="67" t="s">
        <v>98</v>
      </c>
      <c r="E51" s="49"/>
      <c r="F51" s="29" t="n">
        <v>45428</v>
      </c>
      <c r="G51" s="42" t="s">
        <v>34</v>
      </c>
      <c r="H51" s="50" t="n">
        <f aca="true">IF(F51=0,"",F51-TODAY())</f>
        <v>126</v>
      </c>
      <c r="I51" s="63" t="n">
        <f aca="false">VLOOKUP(G51,'Условие возврата'!A:B,2,0)</f>
        <v>40</v>
      </c>
      <c r="J51" s="64" t="n">
        <f aca="false">H51-I51</f>
        <v>86</v>
      </c>
      <c r="K51" s="64" t="str">
        <f aca="false">VLOOKUP(G51,'Условие возврата'!A:C,3,0)</f>
        <v>#Н/Д</v>
      </c>
      <c r="L51" s="35"/>
      <c r="M51" s="63" t="e">
        <f aca="false">VLOOKUP(D51,#REF!,5,0)</f>
        <v>#VALUE!</v>
      </c>
    </row>
    <row r="52" customFormat="false" ht="15" hidden="false" customHeight="true" outlineLevel="0" collapsed="false">
      <c r="A52" s="24" t="n">
        <v>44800</v>
      </c>
      <c r="B52" s="25"/>
      <c r="C52" s="26" t="s">
        <v>95</v>
      </c>
      <c r="D52" s="70" t="s">
        <v>96</v>
      </c>
      <c r="E52" s="49"/>
      <c r="F52" s="29" t="n">
        <v>45809</v>
      </c>
      <c r="G52" s="42" t="s">
        <v>34</v>
      </c>
      <c r="H52" s="31" t="n">
        <f aca="true">IF(F52=0,"",F52-TODAY())</f>
        <v>507</v>
      </c>
      <c r="I52" s="63" t="n">
        <f aca="false">VLOOKUP(G52,'Условие возврата'!A:B,2,0)</f>
        <v>40</v>
      </c>
      <c r="J52" s="64" t="n">
        <f aca="false">H52-I52</f>
        <v>467</v>
      </c>
      <c r="K52" s="64" t="str">
        <f aca="false">VLOOKUP(G52,'Условие возврата'!A:C,3,0)</f>
        <v>#Н/Д</v>
      </c>
      <c r="L52" s="42"/>
      <c r="M52" s="63" t="e">
        <f aca="false">VLOOKUP(D52,#REF!,5,0)</f>
        <v>#VALUE!</v>
      </c>
    </row>
    <row r="53" customFormat="false" ht="15" hidden="false" customHeight="true" outlineLevel="0" collapsed="false">
      <c r="A53" s="24" t="n">
        <v>44800</v>
      </c>
      <c r="B53" s="25"/>
      <c r="C53" s="26" t="s">
        <v>83</v>
      </c>
      <c r="D53" s="70" t="s">
        <v>84</v>
      </c>
      <c r="E53" s="49"/>
      <c r="F53" s="29" t="n">
        <v>45809</v>
      </c>
      <c r="G53" s="42" t="s">
        <v>34</v>
      </c>
      <c r="H53" s="31" t="n">
        <f aca="true">IF(F53=0,"",F53-TODAY())</f>
        <v>507</v>
      </c>
      <c r="I53" s="63" t="n">
        <f aca="false">VLOOKUP(G53,'Условие возврата'!A:B,2,0)</f>
        <v>40</v>
      </c>
      <c r="J53" s="64" t="n">
        <f aca="false">H53-I53</f>
        <v>467</v>
      </c>
      <c r="K53" s="64" t="str">
        <f aca="false">VLOOKUP(G53,'Условие возврата'!A:C,3,0)</f>
        <v>#Н/Д</v>
      </c>
      <c r="L53" s="42"/>
      <c r="M53" s="63" t="e">
        <f aca="false">VLOOKUP(D53,#REF!,5,0)</f>
        <v>#VALUE!</v>
      </c>
    </row>
    <row r="54" customFormat="false" ht="15" hidden="false" customHeight="true" outlineLevel="0" collapsed="false">
      <c r="A54" s="24" t="n">
        <v>44800</v>
      </c>
      <c r="B54" s="25"/>
      <c r="C54" s="26" t="s">
        <v>85</v>
      </c>
      <c r="D54" s="70" t="s">
        <v>86</v>
      </c>
      <c r="E54" s="49"/>
      <c r="F54" s="29" t="n">
        <v>45809</v>
      </c>
      <c r="G54" s="42" t="s">
        <v>34</v>
      </c>
      <c r="H54" s="31" t="n">
        <f aca="true">IF(F54=0,"",F54-TODAY())</f>
        <v>507</v>
      </c>
      <c r="I54" s="63" t="n">
        <f aca="false">VLOOKUP(G54,'Условие возврата'!A:B,2,0)</f>
        <v>40</v>
      </c>
      <c r="J54" s="64" t="n">
        <f aca="false">H54-I54</f>
        <v>467</v>
      </c>
      <c r="K54" s="64" t="str">
        <f aca="false">VLOOKUP(G54,'Условие возврата'!A:C,3,0)</f>
        <v>#Н/Д</v>
      </c>
      <c r="L54" s="42"/>
      <c r="M54" s="63" t="e">
        <f aca="false">VLOOKUP(D54,#REF!,5,0)</f>
        <v>#VALUE!</v>
      </c>
    </row>
    <row r="55" customFormat="false" ht="15" hidden="false" customHeight="true" outlineLevel="0" collapsed="false">
      <c r="A55" s="24" t="n">
        <v>44800</v>
      </c>
      <c r="B55" s="25"/>
      <c r="C55" s="26" t="s">
        <v>89</v>
      </c>
      <c r="D55" s="70" t="s">
        <v>90</v>
      </c>
      <c r="E55" s="49"/>
      <c r="F55" s="29" t="n">
        <v>45809</v>
      </c>
      <c r="G55" s="42" t="s">
        <v>34</v>
      </c>
      <c r="H55" s="31" t="n">
        <f aca="true">IF(F55=0,"",F55-TODAY())</f>
        <v>507</v>
      </c>
      <c r="I55" s="63" t="n">
        <f aca="false">VLOOKUP(G55,'Условие возврата'!A:B,2,0)</f>
        <v>40</v>
      </c>
      <c r="J55" s="64" t="n">
        <f aca="false">H55-I55</f>
        <v>467</v>
      </c>
      <c r="K55" s="64" t="str">
        <f aca="false">VLOOKUP(G55,'Условие возврата'!A:C,3,0)</f>
        <v>#Н/Д</v>
      </c>
      <c r="L55" s="42"/>
      <c r="M55" s="63" t="e">
        <f aca="false">VLOOKUP(D55,#REF!,5,0)</f>
        <v>#VALUE!</v>
      </c>
    </row>
    <row r="56" customFormat="false" ht="15" hidden="false" customHeight="true" outlineLevel="0" collapsed="false">
      <c r="A56" s="24" t="n">
        <v>44800</v>
      </c>
      <c r="B56" s="25"/>
      <c r="C56" s="26" t="s">
        <v>87</v>
      </c>
      <c r="D56" s="70" t="s">
        <v>88</v>
      </c>
      <c r="E56" s="49"/>
      <c r="F56" s="29" t="n">
        <v>45809</v>
      </c>
      <c r="G56" s="42" t="s">
        <v>34</v>
      </c>
      <c r="H56" s="31" t="n">
        <f aca="true">IF(F56=0,"",F56-TODAY())</f>
        <v>507</v>
      </c>
      <c r="I56" s="63" t="n">
        <f aca="false">VLOOKUP(G56,'Условие возврата'!A:B,2,0)</f>
        <v>40</v>
      </c>
      <c r="J56" s="64" t="n">
        <f aca="false">H56-I56</f>
        <v>467</v>
      </c>
      <c r="K56" s="64" t="str">
        <f aca="false">VLOOKUP(G56,'Условие возврата'!A:C,3,0)</f>
        <v>#Н/Д</v>
      </c>
      <c r="L56" s="42"/>
      <c r="M56" s="63" t="e">
        <f aca="false">VLOOKUP(D56,#REF!,5,0)</f>
        <v>#VALUE!</v>
      </c>
    </row>
    <row r="57" customFormat="false" ht="15" hidden="false" customHeight="true" outlineLevel="0" collapsed="false">
      <c r="A57" s="24" t="n">
        <v>44800</v>
      </c>
      <c r="B57" s="25"/>
      <c r="C57" s="26" t="s">
        <v>93</v>
      </c>
      <c r="D57" s="70" t="s">
        <v>94</v>
      </c>
      <c r="E57" s="49"/>
      <c r="F57" s="29" t="n">
        <v>45809</v>
      </c>
      <c r="G57" s="42" t="s">
        <v>34</v>
      </c>
      <c r="H57" s="31" t="n">
        <f aca="true">IF(F57=0,"",F57-TODAY())</f>
        <v>507</v>
      </c>
      <c r="I57" s="63" t="n">
        <f aca="false">VLOOKUP(G57,'Условие возврата'!A:B,2,0)</f>
        <v>40</v>
      </c>
      <c r="J57" s="64" t="n">
        <f aca="false">H57-I57</f>
        <v>467</v>
      </c>
      <c r="K57" s="64" t="str">
        <f aca="false">VLOOKUP(G57,'Условие возврата'!A:C,3,0)</f>
        <v>#Н/Д</v>
      </c>
      <c r="L57" s="42"/>
      <c r="M57" s="63" t="e">
        <f aca="false">VLOOKUP(D57,#REF!,5,0)</f>
        <v>#VALUE!</v>
      </c>
    </row>
    <row r="58" customFormat="false" ht="15" hidden="false" customHeight="true" outlineLevel="0" collapsed="false">
      <c r="A58" s="24" t="n">
        <v>44800</v>
      </c>
      <c r="B58" s="25"/>
      <c r="C58" s="26" t="s">
        <v>91</v>
      </c>
      <c r="D58" s="70" t="s">
        <v>92</v>
      </c>
      <c r="E58" s="49"/>
      <c r="F58" s="29" t="n">
        <v>45809</v>
      </c>
      <c r="G58" s="42" t="s">
        <v>34</v>
      </c>
      <c r="H58" s="31" t="n">
        <f aca="true">IF(F58=0,"",F58-TODAY())</f>
        <v>507</v>
      </c>
      <c r="I58" s="63" t="n">
        <f aca="false">VLOOKUP(G58,'Условие возврата'!A:B,2,0)</f>
        <v>40</v>
      </c>
      <c r="J58" s="64" t="n">
        <f aca="false">H58-I58</f>
        <v>467</v>
      </c>
      <c r="K58" s="64" t="str">
        <f aca="false">VLOOKUP(G58,'Условие возврата'!A:C,3,0)</f>
        <v>#Н/Д</v>
      </c>
      <c r="L58" s="42"/>
      <c r="M58" s="63" t="e">
        <f aca="false">VLOOKUP(D58,#REF!,5,0)</f>
        <v>#VALUE!</v>
      </c>
    </row>
    <row r="59" customFormat="false" ht="15" hidden="false" customHeight="true" outlineLevel="0" collapsed="false">
      <c r="A59" s="71" t="n">
        <v>44807</v>
      </c>
      <c r="B59" s="72"/>
      <c r="C59" s="26" t="s">
        <v>104</v>
      </c>
      <c r="D59" s="67" t="s">
        <v>105</v>
      </c>
      <c r="E59" s="73"/>
      <c r="F59" s="74" t="n">
        <v>45481</v>
      </c>
      <c r="G59" s="42" t="s">
        <v>34</v>
      </c>
      <c r="H59" s="75" t="n">
        <f aca="true">IF(F59=0,"",F59-TODAY())</f>
        <v>179</v>
      </c>
      <c r="I59" s="63" t="n">
        <f aca="false">VLOOKUP(G59,'Условие возврата'!A:B,2,0)</f>
        <v>40</v>
      </c>
      <c r="J59" s="64" t="n">
        <f aca="false">H59-I59</f>
        <v>139</v>
      </c>
      <c r="K59" s="64" t="str">
        <f aca="false">VLOOKUP(G59,'Условие возврата'!A:C,3,0)</f>
        <v>#Н/Д</v>
      </c>
      <c r="L59" s="42"/>
      <c r="M59" s="63" t="e">
        <f aca="false">VLOOKUP(D59,#REF!,5,0)</f>
        <v>#VALUE!</v>
      </c>
    </row>
    <row r="60" customFormat="false" ht="15" hidden="false" customHeight="true" outlineLevel="0" collapsed="false">
      <c r="A60" s="45" t="n">
        <v>44807</v>
      </c>
      <c r="B60" s="46"/>
      <c r="C60" s="26" t="s">
        <v>106</v>
      </c>
      <c r="D60" s="39" t="s">
        <v>107</v>
      </c>
      <c r="E60" s="40"/>
      <c r="F60" s="41" t="n">
        <v>45493</v>
      </c>
      <c r="G60" s="42" t="s">
        <v>34</v>
      </c>
      <c r="H60" s="31" t="n">
        <f aca="true">IF(F60=0,"",F60-TODAY())</f>
        <v>191</v>
      </c>
      <c r="I60" s="63" t="n">
        <f aca="false">VLOOKUP(G60,'Условие возврата'!A:B,2,0)</f>
        <v>40</v>
      </c>
      <c r="J60" s="64" t="n">
        <f aca="false">H60-I60</f>
        <v>151</v>
      </c>
      <c r="K60" s="64" t="str">
        <f aca="false">VLOOKUP(G60,'Условие возврата'!A:C,3,0)</f>
        <v>#Н/Д</v>
      </c>
      <c r="L60" s="42"/>
      <c r="M60" s="63" t="e">
        <f aca="false">VLOOKUP(D60,#REF!,5,0)</f>
        <v>#VALUE!</v>
      </c>
    </row>
    <row r="61" customFormat="false" ht="15" hidden="false" customHeight="true" outlineLevel="0" collapsed="false">
      <c r="A61" s="45" t="n">
        <v>44807</v>
      </c>
      <c r="B61" s="46"/>
      <c r="C61" s="26" t="s">
        <v>108</v>
      </c>
      <c r="D61" s="39" t="s">
        <v>109</v>
      </c>
      <c r="E61" s="40"/>
      <c r="F61" s="41" t="n">
        <v>45429</v>
      </c>
      <c r="G61" s="42" t="s">
        <v>34</v>
      </c>
      <c r="H61" s="31" t="n">
        <f aca="true">IF(F61=0,"",F61-TODAY())</f>
        <v>127</v>
      </c>
      <c r="I61" s="63" t="n">
        <f aca="false">VLOOKUP(G61,'Условие возврата'!A:B,2,0)</f>
        <v>40</v>
      </c>
      <c r="J61" s="64" t="n">
        <f aca="false">H61-I61</f>
        <v>87</v>
      </c>
      <c r="K61" s="64" t="str">
        <f aca="false">VLOOKUP(G61,'Условие возврата'!A:C,3,0)</f>
        <v>#Н/Д</v>
      </c>
      <c r="L61" s="42"/>
      <c r="M61" s="63" t="e">
        <f aca="false">VLOOKUP(D61,#REF!,5,0)</f>
        <v>#VALUE!</v>
      </c>
    </row>
    <row r="62" customFormat="false" ht="15" hidden="false" customHeight="true" outlineLevel="0" collapsed="false">
      <c r="A62" s="45" t="n">
        <v>44807</v>
      </c>
      <c r="B62" s="46"/>
      <c r="C62" s="26" t="s">
        <v>110</v>
      </c>
      <c r="D62" s="39" t="s">
        <v>111</v>
      </c>
      <c r="E62" s="40"/>
      <c r="F62" s="41" t="n">
        <v>45493</v>
      </c>
      <c r="G62" s="42" t="s">
        <v>34</v>
      </c>
      <c r="H62" s="31" t="n">
        <f aca="true">IF(F62=0,"",F62-TODAY())</f>
        <v>191</v>
      </c>
      <c r="I62" s="63" t="n">
        <f aca="false">VLOOKUP(G62,'Условие возврата'!A:B,2,0)</f>
        <v>40</v>
      </c>
      <c r="J62" s="64" t="n">
        <f aca="false">H62-I62</f>
        <v>151</v>
      </c>
      <c r="K62" s="64" t="str">
        <f aca="false">VLOOKUP(G62,'Условие возврата'!A:C,3,0)</f>
        <v>#Н/Д</v>
      </c>
      <c r="L62" s="42"/>
      <c r="M62" s="63" t="e">
        <f aca="false">VLOOKUP(D62,#REF!,5,0)</f>
        <v>#VALUE!</v>
      </c>
    </row>
    <row r="63" customFormat="false" ht="15" hidden="false" customHeight="true" outlineLevel="0" collapsed="false">
      <c r="A63" s="45" t="n">
        <v>44807</v>
      </c>
      <c r="B63" s="46"/>
      <c r="C63" s="26" t="s">
        <v>112</v>
      </c>
      <c r="D63" s="39" t="s">
        <v>113</v>
      </c>
      <c r="E63" s="40"/>
      <c r="F63" s="41" t="n">
        <v>45487</v>
      </c>
      <c r="G63" s="42" t="s">
        <v>34</v>
      </c>
      <c r="H63" s="31" t="n">
        <f aca="true">IF(F63=0,"",F63-TODAY())</f>
        <v>185</v>
      </c>
      <c r="I63" s="63" t="n">
        <f aca="false">VLOOKUP(G63,'Условие возврата'!A:B,2,0)</f>
        <v>40</v>
      </c>
      <c r="J63" s="64" t="n">
        <f aca="false">H63-I63</f>
        <v>145</v>
      </c>
      <c r="K63" s="64" t="str">
        <f aca="false">VLOOKUP(G63,'Условие возврата'!A:C,3,0)</f>
        <v>#Н/Д</v>
      </c>
      <c r="L63" s="42"/>
      <c r="M63" s="63" t="e">
        <f aca="false">VLOOKUP(D63,#REF!,5,0)</f>
        <v>#VALUE!</v>
      </c>
    </row>
    <row r="64" customFormat="false" ht="15" hidden="false" customHeight="true" outlineLevel="0" collapsed="false">
      <c r="A64" s="45" t="n">
        <v>44807</v>
      </c>
      <c r="B64" s="46"/>
      <c r="C64" s="26" t="s">
        <v>114</v>
      </c>
      <c r="D64" s="39" t="s">
        <v>115</v>
      </c>
      <c r="E64" s="40"/>
      <c r="F64" s="41" t="n">
        <v>45487</v>
      </c>
      <c r="G64" s="42" t="s">
        <v>34</v>
      </c>
      <c r="H64" s="31" t="n">
        <f aca="true">IF(F64=0,"",F64-TODAY())</f>
        <v>185</v>
      </c>
      <c r="I64" s="63" t="n">
        <f aca="false">VLOOKUP(G64,'Условие возврата'!A:B,2,0)</f>
        <v>40</v>
      </c>
      <c r="J64" s="64" t="n">
        <f aca="false">H64-I64</f>
        <v>145</v>
      </c>
      <c r="K64" s="64" t="str">
        <f aca="false">VLOOKUP(G64,'Условие возврата'!A:C,3,0)</f>
        <v>#Н/Д</v>
      </c>
      <c r="L64" s="42"/>
      <c r="M64" s="63" t="e">
        <f aca="false">VLOOKUP(D64,#REF!,5,0)</f>
        <v>#VALUE!</v>
      </c>
    </row>
    <row r="65" customFormat="false" ht="15" hidden="false" customHeight="true" outlineLevel="0" collapsed="false">
      <c r="A65" s="45" t="n">
        <v>44807</v>
      </c>
      <c r="B65" s="46"/>
      <c r="C65" s="26" t="s">
        <v>85</v>
      </c>
      <c r="D65" s="67" t="s">
        <v>86</v>
      </c>
      <c r="E65" s="68"/>
      <c r="F65" s="76" t="n">
        <v>45809</v>
      </c>
      <c r="G65" s="42" t="s">
        <v>34</v>
      </c>
      <c r="H65" s="66" t="n">
        <f aca="true">IF(F65=0,"",F65-TODAY())</f>
        <v>507</v>
      </c>
      <c r="I65" s="77" t="n">
        <f aca="false">VLOOKUP(G65,'Условие возврата'!A:B,2,0)</f>
        <v>40</v>
      </c>
      <c r="J65" s="78" t="n">
        <f aca="false">H65-I65</f>
        <v>467</v>
      </c>
      <c r="K65" s="64" t="str">
        <f aca="false">VLOOKUP(G65,'Условие возврата'!A:C,3,0)</f>
        <v>#Н/Д</v>
      </c>
      <c r="L65" s="42"/>
      <c r="M65" s="63" t="e">
        <f aca="false">VLOOKUP(D65,#REF!,5,0)</f>
        <v>#VALUE!</v>
      </c>
    </row>
    <row r="66" customFormat="false" ht="15" hidden="false" customHeight="true" outlineLevel="0" collapsed="false">
      <c r="A66" s="45" t="n">
        <v>44807</v>
      </c>
      <c r="B66" s="46"/>
      <c r="C66" s="26" t="s">
        <v>89</v>
      </c>
      <c r="D66" s="67" t="s">
        <v>90</v>
      </c>
      <c r="E66" s="68"/>
      <c r="F66" s="76" t="n">
        <v>45809</v>
      </c>
      <c r="G66" s="42" t="s">
        <v>34</v>
      </c>
      <c r="H66" s="66" t="n">
        <f aca="true">IF(F66=0,"",F66-TODAY())</f>
        <v>507</v>
      </c>
      <c r="I66" s="77" t="n">
        <f aca="false">VLOOKUP(G66,'Условие возврата'!A:B,2,0)</f>
        <v>40</v>
      </c>
      <c r="J66" s="78" t="n">
        <f aca="false">H66-I66</f>
        <v>467</v>
      </c>
      <c r="K66" s="64" t="str">
        <f aca="false">VLOOKUP(G66,'Условие возврата'!A:C,3,0)</f>
        <v>#Н/Д</v>
      </c>
      <c r="L66" s="42"/>
      <c r="M66" s="63" t="e">
        <f aca="false">VLOOKUP(D66,#REF!,5,0)</f>
        <v>#VALUE!</v>
      </c>
    </row>
    <row r="67" customFormat="false" ht="15" hidden="false" customHeight="true" outlineLevel="0" collapsed="false">
      <c r="A67" s="45" t="n">
        <v>44807</v>
      </c>
      <c r="B67" s="46"/>
      <c r="C67" s="26" t="s">
        <v>91</v>
      </c>
      <c r="D67" s="67" t="s">
        <v>92</v>
      </c>
      <c r="E67" s="68"/>
      <c r="F67" s="76" t="n">
        <v>45809</v>
      </c>
      <c r="G67" s="42" t="s">
        <v>34</v>
      </c>
      <c r="H67" s="66" t="n">
        <f aca="true">IF(F67=0,"",F67-TODAY())</f>
        <v>507</v>
      </c>
      <c r="I67" s="77" t="n">
        <f aca="false">VLOOKUP(G67,'Условие возврата'!A:B,2,0)</f>
        <v>40</v>
      </c>
      <c r="J67" s="78" t="n">
        <f aca="false">H67-I67</f>
        <v>467</v>
      </c>
      <c r="K67" s="64" t="str">
        <f aca="false">VLOOKUP(G67,'Условие возврата'!A:C,3,0)</f>
        <v>#Н/Д</v>
      </c>
      <c r="L67" s="42"/>
      <c r="M67" s="63" t="e">
        <f aca="false">VLOOKUP(D67,#REF!,5,0)</f>
        <v>#VALUE!</v>
      </c>
    </row>
    <row r="68" customFormat="false" ht="15" hidden="false" customHeight="true" outlineLevel="0" collapsed="false">
      <c r="A68" s="45" t="n">
        <v>44807</v>
      </c>
      <c r="B68" s="46"/>
      <c r="C68" s="26" t="s">
        <v>93</v>
      </c>
      <c r="D68" s="67" t="s">
        <v>94</v>
      </c>
      <c r="E68" s="68"/>
      <c r="F68" s="76" t="n">
        <v>45809</v>
      </c>
      <c r="G68" s="42" t="s">
        <v>34</v>
      </c>
      <c r="H68" s="66" t="n">
        <f aca="true">IF(F68=0,"",F68-TODAY())</f>
        <v>507</v>
      </c>
      <c r="I68" s="77" t="n">
        <f aca="false">VLOOKUP(G68,'Условие возврата'!A:B,2,0)</f>
        <v>40</v>
      </c>
      <c r="J68" s="78" t="n">
        <f aca="false">H68-I68</f>
        <v>467</v>
      </c>
      <c r="K68" s="64" t="str">
        <f aca="false">VLOOKUP(G68,'Условие возврата'!A:C,3,0)</f>
        <v>#Н/Д</v>
      </c>
      <c r="L68" s="42"/>
      <c r="M68" s="63" t="e">
        <f aca="false">VLOOKUP(D68,#REF!,5,0)</f>
        <v>#VALUE!</v>
      </c>
    </row>
    <row r="69" customFormat="false" ht="15" hidden="false" customHeight="true" outlineLevel="0" collapsed="false">
      <c r="A69" s="45" t="n">
        <v>44807</v>
      </c>
      <c r="B69" s="46"/>
      <c r="C69" s="26" t="s">
        <v>95</v>
      </c>
      <c r="D69" s="67" t="s">
        <v>96</v>
      </c>
      <c r="E69" s="68"/>
      <c r="F69" s="76" t="n">
        <v>45809</v>
      </c>
      <c r="G69" s="42" t="s">
        <v>34</v>
      </c>
      <c r="H69" s="66" t="n">
        <f aca="true">IF(F69=0,"",F69-TODAY())</f>
        <v>507</v>
      </c>
      <c r="I69" s="77" t="n">
        <f aca="false">VLOOKUP(G69,'Условие возврата'!A:B,2,0)</f>
        <v>40</v>
      </c>
      <c r="J69" s="78" t="n">
        <f aca="false">H69-I69</f>
        <v>467</v>
      </c>
      <c r="K69" s="64" t="str">
        <f aca="false">VLOOKUP(G69,'Условие возврата'!A:C,3,0)</f>
        <v>#Н/Д</v>
      </c>
      <c r="L69" s="42"/>
      <c r="M69" s="63" t="e">
        <f aca="false">VLOOKUP(D69,#REF!,5,0)</f>
        <v>#VALUE!</v>
      </c>
    </row>
    <row r="70" customFormat="false" ht="15" hidden="false" customHeight="true" outlineLevel="0" collapsed="false">
      <c r="A70" s="45" t="n">
        <v>44807</v>
      </c>
      <c r="B70" s="46"/>
      <c r="C70" s="26" t="s">
        <v>116</v>
      </c>
      <c r="D70" s="39" t="s">
        <v>117</v>
      </c>
      <c r="E70" s="40"/>
      <c r="F70" s="41" t="n">
        <v>45604</v>
      </c>
      <c r="G70" s="42" t="s">
        <v>34</v>
      </c>
      <c r="H70" s="31" t="n">
        <f aca="true">IF(F70=0,"",F70-TODAY())</f>
        <v>302</v>
      </c>
      <c r="I70" s="77" t="n">
        <f aca="false">VLOOKUP(G70,'Условие возврата'!A:B,2,0)</f>
        <v>40</v>
      </c>
      <c r="J70" s="78" t="n">
        <f aca="false">H70-I70</f>
        <v>262</v>
      </c>
      <c r="K70" s="64" t="str">
        <f aca="false">VLOOKUP(G70,'Условие возврата'!A:C,3,0)</f>
        <v>#Н/Д</v>
      </c>
      <c r="L70" s="42"/>
      <c r="M70" s="63" t="e">
        <f aca="false">VLOOKUP(D70,#REF!,5,0)</f>
        <v>#VALUE!</v>
      </c>
    </row>
    <row r="71" customFormat="false" ht="15" hidden="false" customHeight="true" outlineLevel="0" collapsed="false">
      <c r="A71" s="45" t="n">
        <v>45108</v>
      </c>
      <c r="B71" s="46"/>
      <c r="C71" s="26" t="s">
        <v>118</v>
      </c>
      <c r="D71" s="39" t="s">
        <v>119</v>
      </c>
      <c r="E71" s="54"/>
      <c r="F71" s="41" t="n">
        <v>45310</v>
      </c>
      <c r="G71" s="47" t="s">
        <v>34</v>
      </c>
      <c r="H71" s="31" t="n">
        <f aca="true">IF(F71=0,"",F71-TODAY())</f>
        <v>8</v>
      </c>
      <c r="I71" s="63" t="n">
        <f aca="false">VLOOKUP(G71,'Условие возврата'!A:B,2,0)</f>
        <v>40</v>
      </c>
      <c r="J71" s="64" t="n">
        <f aca="false">H71-I71</f>
        <v>-32</v>
      </c>
      <c r="K71" s="64" t="str">
        <f aca="false">VLOOKUP(G71,'Условие возврата'!A:C,3,0)</f>
        <v>#Н/Д</v>
      </c>
      <c r="L71" s="42"/>
      <c r="M71" s="63" t="e">
        <f aca="false">VLOOKUP(D71,#REF!,5,0)</f>
        <v>#VALUE!</v>
      </c>
    </row>
    <row r="72" customFormat="false" ht="15" hidden="false" customHeight="true" outlineLevel="0" collapsed="false">
      <c r="A72" s="45" t="n">
        <v>44814</v>
      </c>
      <c r="B72" s="46"/>
      <c r="C72" s="26" t="s">
        <v>97</v>
      </c>
      <c r="D72" s="39" t="s">
        <v>98</v>
      </c>
      <c r="E72" s="40"/>
      <c r="F72" s="29" t="n">
        <v>45428</v>
      </c>
      <c r="G72" s="42" t="s">
        <v>34</v>
      </c>
      <c r="H72" s="50" t="n">
        <f aca="true">IF(F72=0,"",F72-TODAY())</f>
        <v>126</v>
      </c>
      <c r="I72" s="63" t="n">
        <f aca="false">VLOOKUP(G72,'Условие возврата'!A:B,2,0)</f>
        <v>40</v>
      </c>
      <c r="J72" s="64" t="n">
        <f aca="false">H72-I72</f>
        <v>86</v>
      </c>
      <c r="K72" s="64" t="str">
        <f aca="false">VLOOKUP(G72,'Условие возврата'!A:C,3,0)</f>
        <v>#Н/Д</v>
      </c>
      <c r="L72" s="42"/>
      <c r="M72" s="63" t="e">
        <f aca="false">VLOOKUP(D72,#REF!,5,0)</f>
        <v>#VALUE!</v>
      </c>
    </row>
    <row r="73" customFormat="false" ht="15" hidden="false" customHeight="true" outlineLevel="0" collapsed="false">
      <c r="A73" s="24" t="n">
        <v>44821</v>
      </c>
      <c r="B73" s="25"/>
      <c r="C73" s="26" t="s">
        <v>49</v>
      </c>
      <c r="D73" s="67" t="s">
        <v>50</v>
      </c>
      <c r="E73" s="68"/>
      <c r="F73" s="76" t="n">
        <v>45428</v>
      </c>
      <c r="G73" s="42" t="s">
        <v>34</v>
      </c>
      <c r="H73" s="66" t="n">
        <f aca="true">IF(F73=0,"",F73-TODAY())</f>
        <v>126</v>
      </c>
      <c r="I73" s="63" t="n">
        <f aca="false">VLOOKUP(G73,'Условие возврата'!A:B,2,0)</f>
        <v>40</v>
      </c>
      <c r="J73" s="64" t="n">
        <f aca="false">H73-I73</f>
        <v>86</v>
      </c>
      <c r="K73" s="64" t="str">
        <f aca="false">VLOOKUP(G73,'Условие возврата'!A:C,3,0)</f>
        <v>#Н/Д</v>
      </c>
      <c r="L73" s="79"/>
      <c r="M73" s="63" t="e">
        <f aca="false">VLOOKUP(D73,#REF!,5,0)</f>
        <v>#VALUE!</v>
      </c>
    </row>
    <row r="74" customFormat="false" ht="15" hidden="false" customHeight="true" outlineLevel="0" collapsed="false">
      <c r="A74" s="24" t="n">
        <v>44821</v>
      </c>
      <c r="B74" s="25"/>
      <c r="C74" s="26" t="s">
        <v>55</v>
      </c>
      <c r="D74" s="39" t="s">
        <v>120</v>
      </c>
      <c r="E74" s="40"/>
      <c r="F74" s="41" t="n">
        <v>45388</v>
      </c>
      <c r="G74" s="42" t="s">
        <v>34</v>
      </c>
      <c r="H74" s="66" t="n">
        <f aca="true">IF(F74=0,"",F74-TODAY())</f>
        <v>86</v>
      </c>
      <c r="I74" s="63" t="n">
        <f aca="false">VLOOKUP(G74,'Условие возврата'!A:B,2,0)</f>
        <v>40</v>
      </c>
      <c r="J74" s="64" t="n">
        <f aca="false">H74-I74</f>
        <v>46</v>
      </c>
      <c r="K74" s="64" t="str">
        <f aca="false">VLOOKUP(G74,'Условие возврата'!A:C,3,0)</f>
        <v>#Н/Д</v>
      </c>
      <c r="L74" s="42"/>
      <c r="M74" s="63" t="e">
        <f aca="false">VLOOKUP(D74,#REF!,5,0)</f>
        <v>#VALUE!</v>
      </c>
    </row>
    <row r="75" customFormat="false" ht="15" hidden="false" customHeight="true" outlineLevel="0" collapsed="false">
      <c r="A75" s="24" t="n">
        <v>44821</v>
      </c>
      <c r="B75" s="25"/>
      <c r="C75" s="26" t="s">
        <v>37</v>
      </c>
      <c r="D75" s="39" t="s">
        <v>38</v>
      </c>
      <c r="E75" s="40"/>
      <c r="F75" s="41" t="n">
        <v>45785</v>
      </c>
      <c r="G75" s="42" t="s">
        <v>34</v>
      </c>
      <c r="H75" s="66" t="n">
        <f aca="true">IF(F75=0,"",F75-TODAY())</f>
        <v>483</v>
      </c>
      <c r="I75" s="63" t="n">
        <f aca="false">VLOOKUP(G75,'Условие возврата'!A:B,2,0)</f>
        <v>40</v>
      </c>
      <c r="J75" s="64" t="n">
        <f aca="false">H75-I75</f>
        <v>443</v>
      </c>
      <c r="K75" s="64" t="str">
        <f aca="false">VLOOKUP(G75,'Условие возврата'!A:C,3,0)</f>
        <v>#Н/Д</v>
      </c>
      <c r="L75" s="42"/>
      <c r="M75" s="63" t="e">
        <f aca="false">VLOOKUP(D75,#REF!,5,0)</f>
        <v>#VALUE!</v>
      </c>
    </row>
    <row r="76" customFormat="false" ht="15" hidden="false" customHeight="true" outlineLevel="0" collapsed="false">
      <c r="A76" s="45" t="n">
        <v>44828</v>
      </c>
      <c r="B76" s="46"/>
      <c r="C76" s="26" t="s">
        <v>121</v>
      </c>
      <c r="D76" s="39" t="s">
        <v>122</v>
      </c>
      <c r="E76" s="40"/>
      <c r="F76" s="41" t="n">
        <v>45396</v>
      </c>
      <c r="G76" s="42" t="s">
        <v>123</v>
      </c>
      <c r="H76" s="31" t="n">
        <f aca="true">IF(F76=0,"",F76-TODAY())</f>
        <v>94</v>
      </c>
      <c r="I76" s="63" t="e">
        <f aca="false">VLOOKUP(G76,'Условие возврата'!A:B,2,0)</f>
        <v>#N/A</v>
      </c>
      <c r="J76" s="64" t="e">
        <f aca="false">H76-I76</f>
        <v>#N/A</v>
      </c>
      <c r="K76" s="64" t="e">
        <f aca="false">VLOOKUP(G76,'Условие возврата'!A:C,3,0)</f>
        <v>#N/A</v>
      </c>
      <c r="L76" s="42"/>
      <c r="M76" s="63" t="e">
        <f aca="false">VLOOKUP(D76,#REF!,5,0)</f>
        <v>#VALUE!</v>
      </c>
    </row>
    <row r="77" customFormat="false" ht="15" hidden="false" customHeight="true" outlineLevel="0" collapsed="false">
      <c r="A77" s="45" t="n">
        <v>44828</v>
      </c>
      <c r="B77" s="46"/>
      <c r="C77" s="26" t="s">
        <v>124</v>
      </c>
      <c r="D77" s="39" t="s">
        <v>125</v>
      </c>
      <c r="E77" s="40"/>
      <c r="F77" s="41" t="n">
        <v>45396</v>
      </c>
      <c r="G77" s="42" t="s">
        <v>123</v>
      </c>
      <c r="H77" s="31" t="n">
        <f aca="true">IF(F77=0,"",F77-TODAY())</f>
        <v>94</v>
      </c>
      <c r="I77" s="63" t="e">
        <f aca="false">VLOOKUP(G77,'Условие возврата'!A:B,2,0)</f>
        <v>#N/A</v>
      </c>
      <c r="J77" s="64" t="e">
        <f aca="false">H77-I77</f>
        <v>#N/A</v>
      </c>
      <c r="K77" s="64" t="e">
        <f aca="false">VLOOKUP(G77,'Условие возврата'!A:C,3,0)</f>
        <v>#N/A</v>
      </c>
      <c r="L77" s="42"/>
      <c r="M77" s="63" t="e">
        <f aca="false">VLOOKUP(D77,#REF!,5,0)</f>
        <v>#VALUE!</v>
      </c>
    </row>
    <row r="78" customFormat="false" ht="15" hidden="false" customHeight="true" outlineLevel="0" collapsed="false">
      <c r="A78" s="45" t="n">
        <v>44828</v>
      </c>
      <c r="B78" s="46"/>
      <c r="C78" s="26" t="s">
        <v>126</v>
      </c>
      <c r="D78" s="39" t="s">
        <v>127</v>
      </c>
      <c r="E78" s="40"/>
      <c r="F78" s="41" t="n">
        <v>45404</v>
      </c>
      <c r="G78" s="42" t="s">
        <v>123</v>
      </c>
      <c r="H78" s="31" t="n">
        <f aca="true">IF(F78=0,"",F78-TODAY())</f>
        <v>102</v>
      </c>
      <c r="I78" s="63" t="e">
        <f aca="false">VLOOKUP(G78,'Условие возврата'!A:B,2,0)</f>
        <v>#N/A</v>
      </c>
      <c r="J78" s="64" t="e">
        <f aca="false">H78-I78</f>
        <v>#N/A</v>
      </c>
      <c r="K78" s="64" t="e">
        <f aca="false">VLOOKUP(G78,'Условие возврата'!A:C,3,0)</f>
        <v>#N/A</v>
      </c>
      <c r="L78" s="42"/>
      <c r="M78" s="63" t="e">
        <f aca="false">VLOOKUP(D78,#REF!,5,0)</f>
        <v>#VALUE!</v>
      </c>
    </row>
    <row r="79" customFormat="false" ht="15" hidden="false" customHeight="true" outlineLevel="0" collapsed="false">
      <c r="A79" s="45" t="n">
        <v>44828</v>
      </c>
      <c r="B79" s="46"/>
      <c r="C79" s="26" t="s">
        <v>128</v>
      </c>
      <c r="D79" s="39" t="s">
        <v>129</v>
      </c>
      <c r="E79" s="40"/>
      <c r="F79" s="41" t="n">
        <v>45338</v>
      </c>
      <c r="G79" s="42" t="s">
        <v>123</v>
      </c>
      <c r="H79" s="31" t="n">
        <f aca="true">IF(F79=0,"",F79-TODAY())</f>
        <v>36</v>
      </c>
      <c r="I79" s="63" t="e">
        <f aca="false">VLOOKUP(G79,'Условие возврата'!A:B,2,0)</f>
        <v>#N/A</v>
      </c>
      <c r="J79" s="64" t="e">
        <f aca="false">H79-I79</f>
        <v>#N/A</v>
      </c>
      <c r="K79" s="64" t="e">
        <f aca="false">VLOOKUP(G79,'Условие возврата'!A:C,3,0)</f>
        <v>#N/A</v>
      </c>
      <c r="L79" s="42"/>
      <c r="M79" s="63" t="e">
        <f aca="false">VLOOKUP(D79,#REF!,5,0)</f>
        <v>#VALUE!</v>
      </c>
    </row>
    <row r="80" customFormat="false" ht="15" hidden="false" customHeight="true" outlineLevel="0" collapsed="false">
      <c r="A80" s="45" t="n">
        <v>44828</v>
      </c>
      <c r="B80" s="46"/>
      <c r="C80" s="26" t="s">
        <v>121</v>
      </c>
      <c r="D80" s="39" t="s">
        <v>122</v>
      </c>
      <c r="E80" s="40" t="n">
        <v>44665</v>
      </c>
      <c r="F80" s="41" t="n">
        <f aca="false">E80+24*30</f>
        <v>45385</v>
      </c>
      <c r="G80" s="42" t="s">
        <v>123</v>
      </c>
      <c r="H80" s="31" t="n">
        <f aca="true">IF(F80=0,"",F80-TODAY())</f>
        <v>83</v>
      </c>
      <c r="I80" s="63" t="e">
        <f aca="false">VLOOKUP(G80,'Условие возврата'!A:B,2,0)</f>
        <v>#N/A</v>
      </c>
      <c r="J80" s="64" t="e">
        <f aca="false">H80-I80</f>
        <v>#N/A</v>
      </c>
      <c r="K80" s="64" t="e">
        <f aca="false">VLOOKUP(G80,'Условие возврата'!A:C,3,0)</f>
        <v>#N/A</v>
      </c>
      <c r="L80" s="42"/>
      <c r="M80" s="63" t="e">
        <f aca="false">VLOOKUP(D80,#REF!,5,0)</f>
        <v>#VALUE!</v>
      </c>
    </row>
    <row r="81" customFormat="false" ht="15" hidden="false" customHeight="true" outlineLevel="0" collapsed="false">
      <c r="A81" s="45" t="n">
        <v>44828</v>
      </c>
      <c r="B81" s="46"/>
      <c r="C81" s="26" t="s">
        <v>61</v>
      </c>
      <c r="D81" s="39" t="s">
        <v>62</v>
      </c>
      <c r="E81" s="40"/>
      <c r="F81" s="41" t="n">
        <v>45444</v>
      </c>
      <c r="G81" s="47" t="s">
        <v>17</v>
      </c>
      <c r="H81" s="31" t="n">
        <f aca="true">IF(F81=0,"",F81-TODAY())</f>
        <v>142</v>
      </c>
      <c r="I81" s="63" t="str">
        <f aca="false">VLOOKUP(G81,'Условие возврата'!A:B,2,0)</f>
        <v>не забирают возвраты</v>
      </c>
      <c r="J81" s="64" t="e">
        <f aca="false">H81-I81</f>
        <v>#VALUE!</v>
      </c>
      <c r="K81" s="64" t="str">
        <f aca="false">VLOOKUP(G81,'Условие возврата'!A:C,3,0)</f>
        <v>20%</v>
      </c>
      <c r="L81" s="42"/>
      <c r="M81" s="63" t="e">
        <f aca="false">VLOOKUP(D81,#REF!,5,0)</f>
        <v>#VALUE!</v>
      </c>
    </row>
    <row r="82" customFormat="false" ht="15" hidden="false" customHeight="true" outlineLevel="0" collapsed="false">
      <c r="A82" s="45" t="n">
        <v>44828</v>
      </c>
      <c r="B82" s="46"/>
      <c r="C82" s="26" t="s">
        <v>18</v>
      </c>
      <c r="D82" s="39" t="s">
        <v>19</v>
      </c>
      <c r="E82" s="40"/>
      <c r="F82" s="41" t="n">
        <v>45444</v>
      </c>
      <c r="G82" s="47" t="s">
        <v>17</v>
      </c>
      <c r="H82" s="31" t="n">
        <f aca="true">IF(F82=0,"",F82-TODAY())</f>
        <v>142</v>
      </c>
      <c r="I82" s="63" t="str">
        <f aca="false">VLOOKUP(G82,'Условие возврата'!A:B,2,0)</f>
        <v>не забирают возвраты</v>
      </c>
      <c r="J82" s="64" t="e">
        <f aca="false">H82-I82</f>
        <v>#VALUE!</v>
      </c>
      <c r="K82" s="64" t="str">
        <f aca="false">VLOOKUP(G82,'Условие возврата'!A:C,3,0)</f>
        <v>20%</v>
      </c>
      <c r="L82" s="42"/>
      <c r="M82" s="63" t="e">
        <f aca="false">VLOOKUP(D82,#REF!,5,0)</f>
        <v>#VALUE!</v>
      </c>
    </row>
    <row r="83" customFormat="false" ht="15" hidden="false" customHeight="true" outlineLevel="0" collapsed="false">
      <c r="A83" s="45" t="n">
        <v>44828</v>
      </c>
      <c r="B83" s="46"/>
      <c r="C83" s="26" t="s">
        <v>130</v>
      </c>
      <c r="D83" s="39" t="s">
        <v>131</v>
      </c>
      <c r="E83" s="40"/>
      <c r="F83" s="41" t="n">
        <v>45754</v>
      </c>
      <c r="G83" s="47" t="s">
        <v>17</v>
      </c>
      <c r="H83" s="31" t="n">
        <f aca="true">IF(F83=0,"",F83-TODAY())</f>
        <v>452</v>
      </c>
      <c r="I83" s="63" t="str">
        <f aca="false">VLOOKUP(G83,'Условие возврата'!A:B,2,0)</f>
        <v>не забирают возвраты</v>
      </c>
      <c r="J83" s="64" t="e">
        <f aca="false">H83-I83</f>
        <v>#VALUE!</v>
      </c>
      <c r="K83" s="64" t="str">
        <f aca="false">VLOOKUP(G83,'Условие возврата'!A:C,3,0)</f>
        <v>20%</v>
      </c>
      <c r="L83" s="42"/>
      <c r="M83" s="63" t="e">
        <f aca="false">VLOOKUP(D83,#REF!,5,0)</f>
        <v>#VALUE!</v>
      </c>
    </row>
    <row r="84" customFormat="false" ht="15" hidden="false" customHeight="true" outlineLevel="0" collapsed="false">
      <c r="A84" s="45" t="n">
        <v>44828</v>
      </c>
      <c r="B84" s="46"/>
      <c r="C84" s="26" t="s">
        <v>63</v>
      </c>
      <c r="D84" s="39" t="s">
        <v>64</v>
      </c>
      <c r="E84" s="40"/>
      <c r="F84" s="41" t="n">
        <v>45444</v>
      </c>
      <c r="G84" s="47" t="s">
        <v>17</v>
      </c>
      <c r="H84" s="31" t="n">
        <f aca="true">IF(F84=0,"",F84-TODAY())</f>
        <v>142</v>
      </c>
      <c r="I84" s="63" t="str">
        <f aca="false">VLOOKUP(G84,'Условие возврата'!A:B,2,0)</f>
        <v>не забирают возвраты</v>
      </c>
      <c r="J84" s="64" t="e">
        <f aca="false">H84-I84</f>
        <v>#VALUE!</v>
      </c>
      <c r="K84" s="64" t="str">
        <f aca="false">VLOOKUP(G84,'Условие возврата'!A:C,3,0)</f>
        <v>20%</v>
      </c>
      <c r="L84" s="42"/>
      <c r="M84" s="63" t="e">
        <f aca="false">VLOOKUP(D84,#REF!,5,0)</f>
        <v>#VALUE!</v>
      </c>
    </row>
    <row r="85" customFormat="false" ht="15" hidden="false" customHeight="true" outlineLevel="0" collapsed="false">
      <c r="A85" s="45" t="n">
        <v>45094</v>
      </c>
      <c r="B85" s="46"/>
      <c r="C85" s="26" t="s">
        <v>132</v>
      </c>
      <c r="D85" s="39" t="s">
        <v>133</v>
      </c>
      <c r="E85" s="40"/>
      <c r="F85" s="41" t="n">
        <v>45375</v>
      </c>
      <c r="G85" s="42" t="s">
        <v>134</v>
      </c>
      <c r="H85" s="66" t="n">
        <f aca="true">IF(F85=0,"",F85-TODAY())</f>
        <v>73</v>
      </c>
      <c r="I85" s="80" t="str">
        <f aca="false">VLOOKUP(G85,'Условие возврата'!A:B,2,0)</f>
        <v>не забирают возвраты</v>
      </c>
      <c r="J85" s="81" t="e">
        <f aca="false">H85-I85</f>
        <v>#VALUE!</v>
      </c>
      <c r="K85" s="81" t="str">
        <f aca="false">VLOOKUP(G85,'Условие возврата'!A:C,3,0)</f>
        <v>20%</v>
      </c>
      <c r="L85" s="79"/>
      <c r="M85" s="80" t="e">
        <f aca="false">VLOOKUP(D85,#REF!,5,0)</f>
        <v>#VALUE!</v>
      </c>
    </row>
    <row r="86" customFormat="false" ht="15" hidden="false" customHeight="true" outlineLevel="0" collapsed="false">
      <c r="A86" s="45" t="n">
        <v>44828</v>
      </c>
      <c r="B86" s="46"/>
      <c r="C86" s="26" t="s">
        <v>135</v>
      </c>
      <c r="D86" s="39" t="s">
        <v>136</v>
      </c>
      <c r="E86" s="40"/>
      <c r="F86" s="41" t="n">
        <v>45444</v>
      </c>
      <c r="G86" s="47" t="s">
        <v>17</v>
      </c>
      <c r="H86" s="31" t="n">
        <f aca="true">IF(F86=0,"",F86-TODAY())</f>
        <v>142</v>
      </c>
      <c r="I86" s="63" t="str">
        <f aca="false">VLOOKUP(G86,'Условие возврата'!A:B,2,0)</f>
        <v>не забирают возвраты</v>
      </c>
      <c r="J86" s="64" t="e">
        <f aca="false">H86-I86</f>
        <v>#VALUE!</v>
      </c>
      <c r="K86" s="64" t="str">
        <f aca="false">VLOOKUP(G86,'Условие возврата'!A:C,3,0)</f>
        <v>20%</v>
      </c>
      <c r="L86" s="42"/>
      <c r="M86" s="63" t="e">
        <f aca="false">VLOOKUP(D86,#REF!,5,0)</f>
        <v>#VALUE!</v>
      </c>
    </row>
    <row r="87" customFormat="false" ht="15" hidden="false" customHeight="true" outlineLevel="0" collapsed="false">
      <c r="A87" s="45" t="n">
        <v>44828</v>
      </c>
      <c r="B87" s="46"/>
      <c r="C87" s="26" t="s">
        <v>65</v>
      </c>
      <c r="D87" s="39" t="s">
        <v>66</v>
      </c>
      <c r="E87" s="40"/>
      <c r="F87" s="41" t="n">
        <v>45444</v>
      </c>
      <c r="G87" s="47" t="s">
        <v>17</v>
      </c>
      <c r="H87" s="31" t="n">
        <f aca="true">IF(F87=0,"",F87-TODAY())</f>
        <v>142</v>
      </c>
      <c r="I87" s="63" t="str">
        <f aca="false">VLOOKUP(G87,'Условие возврата'!A:B,2,0)</f>
        <v>не забирают возвраты</v>
      </c>
      <c r="J87" s="64" t="e">
        <f aca="false">H87-I87</f>
        <v>#VALUE!</v>
      </c>
      <c r="K87" s="64" t="str">
        <f aca="false">VLOOKUP(G87,'Условие возврата'!A:C,3,0)</f>
        <v>20%</v>
      </c>
      <c r="L87" s="42"/>
      <c r="M87" s="63" t="e">
        <f aca="false">VLOOKUP(D87,#REF!,5,0)</f>
        <v>#VALUE!</v>
      </c>
    </row>
    <row r="88" customFormat="false" ht="15" hidden="false" customHeight="true" outlineLevel="0" collapsed="false">
      <c r="A88" s="24" t="n">
        <v>44611</v>
      </c>
      <c r="B88" s="25"/>
      <c r="C88" s="26" t="s">
        <v>76</v>
      </c>
      <c r="D88" s="39" t="s">
        <v>77</v>
      </c>
      <c r="E88" s="40"/>
      <c r="F88" s="41" t="n">
        <v>45520</v>
      </c>
      <c r="G88" s="47" t="s">
        <v>17</v>
      </c>
      <c r="H88" s="31" t="n">
        <f aca="true">IF(F88=0,"",F88-TODAY())</f>
        <v>218</v>
      </c>
      <c r="I88" s="43" t="str">
        <f aca="false">VLOOKUP(G88,'Условие возврата'!A:B,2,0)</f>
        <v>не забирают возвраты</v>
      </c>
      <c r="J88" s="44" t="e">
        <f aca="false">H88-I88</f>
        <v>#VALUE!</v>
      </c>
      <c r="K88" s="44" t="str">
        <f aca="false">VLOOKUP(G88,'Условие возврата'!A:C,3,0)</f>
        <v>20%</v>
      </c>
      <c r="L88" s="42"/>
      <c r="M88" s="43" t="e">
        <f aca="false">VLOOKUP(D88,#REF!,5,0)</f>
        <v>#VALUE!</v>
      </c>
    </row>
    <row r="89" customFormat="false" ht="15" hidden="false" customHeight="true" outlineLevel="0" collapsed="false">
      <c r="A89" s="45" t="n">
        <v>44835</v>
      </c>
      <c r="B89" s="46"/>
      <c r="C89" s="26" t="s">
        <v>55</v>
      </c>
      <c r="D89" s="39" t="s">
        <v>120</v>
      </c>
      <c r="E89" s="40"/>
      <c r="F89" s="41" t="n">
        <v>45388</v>
      </c>
      <c r="G89" s="47" t="s">
        <v>34</v>
      </c>
      <c r="H89" s="31" t="n">
        <f aca="true">IF(F89=0,"",F89-TODAY())</f>
        <v>86</v>
      </c>
      <c r="I89" s="63" t="n">
        <f aca="false">VLOOKUP(G89,'Условие возврата'!A:B,2,0)</f>
        <v>40</v>
      </c>
      <c r="J89" s="64" t="n">
        <f aca="false">H89-I89</f>
        <v>46</v>
      </c>
      <c r="K89" s="64" t="str">
        <f aca="false">VLOOKUP(G89,'Условие возврата'!A:C,3,0)</f>
        <v>#Н/Д</v>
      </c>
      <c r="L89" s="42"/>
      <c r="M89" s="63" t="e">
        <f aca="false">VLOOKUP(D89,#REF!,5,0)</f>
        <v>#VALUE!</v>
      </c>
    </row>
    <row r="90" customFormat="false" ht="15" hidden="false" customHeight="true" outlineLevel="0" collapsed="false">
      <c r="A90" s="45" t="n">
        <v>44856</v>
      </c>
      <c r="B90" s="46"/>
      <c r="C90" s="26" t="s">
        <v>137</v>
      </c>
      <c r="D90" s="39" t="s">
        <v>138</v>
      </c>
      <c r="E90" s="40"/>
      <c r="F90" s="41" t="n">
        <v>45383</v>
      </c>
      <c r="G90" s="42" t="s">
        <v>34</v>
      </c>
      <c r="H90" s="56" t="n">
        <f aca="true">IF(F90=0,"",F90-TODAY())</f>
        <v>81</v>
      </c>
      <c r="I90" s="63" t="n">
        <f aca="false">VLOOKUP(G90,'Условие возврата'!A:B,2,0)</f>
        <v>40</v>
      </c>
      <c r="J90" s="64" t="n">
        <f aca="false">H90-I90</f>
        <v>41</v>
      </c>
      <c r="K90" s="64" t="str">
        <f aca="false">VLOOKUP(G90,'Условие возврата'!A:C,3,0)</f>
        <v>#Н/Д</v>
      </c>
      <c r="L90" s="57"/>
      <c r="M90" s="63" t="e">
        <f aca="false">VLOOKUP(D90,#REF!,5,0)</f>
        <v>#VALUE!</v>
      </c>
    </row>
    <row r="91" customFormat="false" ht="15" hidden="false" customHeight="true" outlineLevel="0" collapsed="false">
      <c r="A91" s="45" t="n">
        <v>44856</v>
      </c>
      <c r="B91" s="46"/>
      <c r="C91" s="26" t="s">
        <v>139</v>
      </c>
      <c r="D91" s="39" t="s">
        <v>140</v>
      </c>
      <c r="E91" s="40"/>
      <c r="F91" s="41" t="n">
        <v>45444</v>
      </c>
      <c r="G91" s="42" t="s">
        <v>34</v>
      </c>
      <c r="H91" s="56" t="n">
        <f aca="true">IF(F91=0,"",F91-TODAY())</f>
        <v>142</v>
      </c>
      <c r="I91" s="63" t="n">
        <f aca="false">VLOOKUP(G91,'Условие возврата'!A:B,2,0)</f>
        <v>40</v>
      </c>
      <c r="J91" s="64" t="n">
        <f aca="false">H91-I91</f>
        <v>102</v>
      </c>
      <c r="K91" s="64" t="str">
        <f aca="false">VLOOKUP(G91,'Условие возврата'!A:C,3,0)</f>
        <v>#Н/Д</v>
      </c>
      <c r="L91" s="57"/>
      <c r="M91" s="63" t="e">
        <f aca="false">VLOOKUP(D91,#REF!,5,0)</f>
        <v>#VALUE!</v>
      </c>
    </row>
    <row r="92" customFormat="false" ht="15" hidden="false" customHeight="true" outlineLevel="0" collapsed="false">
      <c r="A92" s="45" t="n">
        <v>44856</v>
      </c>
      <c r="B92" s="46"/>
      <c r="C92" s="26" t="s">
        <v>141</v>
      </c>
      <c r="D92" s="39" t="s">
        <v>142</v>
      </c>
      <c r="E92" s="40"/>
      <c r="F92" s="41" t="n">
        <v>45473</v>
      </c>
      <c r="G92" s="42" t="s">
        <v>82</v>
      </c>
      <c r="H92" s="56" t="n">
        <f aca="true">IF(F92=0,"",F92-TODAY())</f>
        <v>171</v>
      </c>
      <c r="I92" s="63" t="n">
        <f aca="false">VLOOKUP(G92,'Условие возврата'!A:B,2,0)</f>
        <v>12</v>
      </c>
      <c r="J92" s="64" t="n">
        <f aca="false">H92-I92</f>
        <v>159</v>
      </c>
      <c r="K92" s="64" t="str">
        <f aca="false">VLOOKUP(G92,'Условие возврата'!A:C,3,0)</f>
        <v>физобмен</v>
      </c>
      <c r="L92" s="57"/>
      <c r="M92" s="63" t="e">
        <f aca="false">VLOOKUP(D92,#REF!,5,0)</f>
        <v>#VALUE!</v>
      </c>
    </row>
    <row r="93" customFormat="false" ht="15" hidden="false" customHeight="true" outlineLevel="0" collapsed="false">
      <c r="A93" s="45" t="n">
        <v>44856</v>
      </c>
      <c r="B93" s="46"/>
      <c r="C93" s="26" t="s">
        <v>143</v>
      </c>
      <c r="D93" s="39" t="s">
        <v>144</v>
      </c>
      <c r="E93" s="40"/>
      <c r="F93" s="41" t="n">
        <v>45926</v>
      </c>
      <c r="G93" s="42" t="s">
        <v>82</v>
      </c>
      <c r="H93" s="56" t="n">
        <f aca="true">IF(F93=0,"",F93-TODAY())</f>
        <v>624</v>
      </c>
      <c r="I93" s="63" t="n">
        <f aca="false">VLOOKUP(G93,'Условие возврата'!A:B,2,0)</f>
        <v>12</v>
      </c>
      <c r="J93" s="64" t="n">
        <f aca="false">H93-I93</f>
        <v>612</v>
      </c>
      <c r="K93" s="64" t="str">
        <f aca="false">VLOOKUP(G93,'Условие возврата'!A:C,3,0)</f>
        <v>физобмен</v>
      </c>
      <c r="L93" s="57"/>
      <c r="M93" s="63" t="e">
        <f aca="false">VLOOKUP(D93,#REF!,5,0)</f>
        <v>#VALUE!</v>
      </c>
    </row>
    <row r="94" customFormat="false" ht="15" hidden="false" customHeight="true" outlineLevel="0" collapsed="false">
      <c r="A94" s="24" t="n">
        <v>44884</v>
      </c>
      <c r="B94" s="25"/>
      <c r="C94" s="26" t="s">
        <v>145</v>
      </c>
      <c r="D94" s="48" t="s">
        <v>146</v>
      </c>
      <c r="E94" s="49"/>
      <c r="F94" s="29" t="n">
        <v>45321</v>
      </c>
      <c r="G94" s="47" t="s">
        <v>17</v>
      </c>
      <c r="H94" s="50" t="n">
        <f aca="true">IF(F94=0,"",F94-TODAY())</f>
        <v>19</v>
      </c>
      <c r="I94" s="63" t="str">
        <f aca="false">VLOOKUP(G94,'Условие возврата'!A:B,2,0)</f>
        <v>не забирают возвраты</v>
      </c>
      <c r="J94" s="64" t="e">
        <f aca="false">H94-I94</f>
        <v>#VALUE!</v>
      </c>
      <c r="K94" s="64" t="str">
        <f aca="false">VLOOKUP(G94,'Условие возврата'!A:C,3,0)</f>
        <v>20%</v>
      </c>
      <c r="L94" s="57"/>
      <c r="M94" s="63" t="e">
        <f aca="false">VLOOKUP(D94,#REF!,5,0)</f>
        <v>#VALUE!</v>
      </c>
    </row>
    <row r="95" customFormat="false" ht="15" hidden="false" customHeight="true" outlineLevel="0" collapsed="false">
      <c r="A95" s="45" t="n">
        <v>44765</v>
      </c>
      <c r="B95" s="46"/>
      <c r="C95" s="26" t="s">
        <v>147</v>
      </c>
      <c r="D95" s="39" t="s">
        <v>148</v>
      </c>
      <c r="E95" s="40"/>
      <c r="F95" s="41" t="n">
        <v>45444</v>
      </c>
      <c r="G95" s="47" t="s">
        <v>17</v>
      </c>
      <c r="H95" s="31" t="n">
        <f aca="true">IF(F95=0,"",F95-TODAY())</f>
        <v>142</v>
      </c>
      <c r="I95" s="63" t="str">
        <f aca="false">VLOOKUP(G95,'Условие возврата'!A:B,2,0)</f>
        <v>не забирают возвраты</v>
      </c>
      <c r="J95" s="64" t="e">
        <f aca="false">H95-I95</f>
        <v>#VALUE!</v>
      </c>
      <c r="K95" s="64" t="str">
        <f aca="false">VLOOKUP(G95,'Условие возврата'!A:C,3,0)</f>
        <v>20%</v>
      </c>
      <c r="L95" s="42"/>
      <c r="M95" s="63" t="e">
        <f aca="false">VLOOKUP(D95,#REF!,5,0)</f>
        <v>#VALUE!</v>
      </c>
    </row>
    <row r="96" customFormat="false" ht="15" hidden="false" customHeight="true" outlineLevel="0" collapsed="false">
      <c r="A96" s="45" t="n">
        <v>44863</v>
      </c>
      <c r="B96" s="46"/>
      <c r="C96" s="26" t="s">
        <v>149</v>
      </c>
      <c r="D96" s="82" t="s">
        <v>150</v>
      </c>
      <c r="E96" s="40"/>
      <c r="F96" s="41" t="n">
        <v>45520</v>
      </c>
      <c r="G96" s="42" t="s">
        <v>34</v>
      </c>
      <c r="H96" s="31" t="n">
        <f aca="true">IF(F96=0,"",F96-TODAY())</f>
        <v>218</v>
      </c>
      <c r="I96" s="63" t="n">
        <f aca="false">VLOOKUP(G96,'Условие возврата'!A:B,2,0)</f>
        <v>40</v>
      </c>
      <c r="J96" s="64" t="n">
        <f aca="false">H96-I96</f>
        <v>178</v>
      </c>
      <c r="K96" s="64" t="str">
        <f aca="false">VLOOKUP(G96,'Условие возврата'!A:C,3,0)</f>
        <v>#Н/Д</v>
      </c>
      <c r="L96" s="42"/>
      <c r="M96" s="63" t="e">
        <f aca="false">VLOOKUP(D96,#REF!,5,0)</f>
        <v>#VALUE!</v>
      </c>
    </row>
    <row r="97" customFormat="false" ht="15" hidden="false" customHeight="true" outlineLevel="0" collapsed="false">
      <c r="A97" s="45" t="n">
        <v>44933</v>
      </c>
      <c r="B97" s="46"/>
      <c r="C97" s="26" t="s">
        <v>151</v>
      </c>
      <c r="D97" s="83" t="s">
        <v>152</v>
      </c>
      <c r="E97" s="68"/>
      <c r="F97" s="76" t="n">
        <v>45350</v>
      </c>
      <c r="G97" s="79" t="s">
        <v>153</v>
      </c>
      <c r="H97" s="66" t="n">
        <f aca="true">IF(F97=0,"",F97-TODAY())</f>
        <v>48</v>
      </c>
      <c r="I97" s="63" t="e">
        <f aca="false">VLOOKUP(G97,'Условие возврата'!A:B,2,0)</f>
        <v>#N/A</v>
      </c>
      <c r="J97" s="64" t="e">
        <f aca="false">H97-I97</f>
        <v>#N/A</v>
      </c>
      <c r="K97" s="64" t="e">
        <f aca="false">VLOOKUP(G97,'Условие возврата'!A:C,3,0)</f>
        <v>#N/A</v>
      </c>
      <c r="L97" s="79"/>
      <c r="M97" s="63" t="e">
        <f aca="false">VLOOKUP(D97,#REF!,5,0)</f>
        <v>#VALUE!</v>
      </c>
    </row>
    <row r="98" customFormat="false" ht="15" hidden="false" customHeight="true" outlineLevel="0" collapsed="false">
      <c r="A98" s="45" t="n">
        <v>44839</v>
      </c>
      <c r="B98" s="46"/>
      <c r="C98" s="26" t="s">
        <v>110</v>
      </c>
      <c r="D98" s="39" t="s">
        <v>111</v>
      </c>
      <c r="E98" s="40"/>
      <c r="F98" s="41" t="n">
        <v>45493</v>
      </c>
      <c r="G98" s="47" t="s">
        <v>34</v>
      </c>
      <c r="H98" s="31" t="n">
        <f aca="true">IF(F98=0,"",F98-TODAY())</f>
        <v>191</v>
      </c>
      <c r="I98" s="63" t="n">
        <f aca="false">VLOOKUP(G98,'Условие возврата'!A:B,2,0)</f>
        <v>40</v>
      </c>
      <c r="J98" s="64" t="n">
        <f aca="false">H98-I98</f>
        <v>151</v>
      </c>
      <c r="K98" s="64" t="str">
        <f aca="false">VLOOKUP(G98,'Условие возврата'!A:C,3,0)</f>
        <v>#Н/Д</v>
      </c>
      <c r="L98" s="42"/>
      <c r="M98" s="63" t="e">
        <f aca="false">VLOOKUP(D98,#REF!,5,0)</f>
        <v>#VALUE!</v>
      </c>
    </row>
    <row r="99" customFormat="false" ht="15" hidden="false" customHeight="true" outlineLevel="0" collapsed="false">
      <c r="A99" s="45" t="n">
        <v>44839</v>
      </c>
      <c r="B99" s="46"/>
      <c r="C99" s="26" t="s">
        <v>55</v>
      </c>
      <c r="D99" s="39" t="s">
        <v>120</v>
      </c>
      <c r="E99" s="40"/>
      <c r="F99" s="41" t="n">
        <v>45388</v>
      </c>
      <c r="G99" s="47" t="s">
        <v>34</v>
      </c>
      <c r="H99" s="31" t="n">
        <f aca="true">IF(F99=0,"",F99-TODAY())</f>
        <v>86</v>
      </c>
      <c r="I99" s="63" t="n">
        <f aca="false">VLOOKUP(G99,'Условие возврата'!A:B,2,0)</f>
        <v>40</v>
      </c>
      <c r="J99" s="64" t="n">
        <f aca="false">H99-I99</f>
        <v>46</v>
      </c>
      <c r="K99" s="64" t="str">
        <f aca="false">VLOOKUP(G99,'Условие возврата'!A:C,3,0)</f>
        <v>#Н/Д</v>
      </c>
      <c r="L99" s="42"/>
      <c r="M99" s="63" t="e">
        <f aca="false">VLOOKUP(D99,#REF!,5,0)</f>
        <v>#VALUE!</v>
      </c>
    </row>
    <row r="100" customFormat="false" ht="15" hidden="false" customHeight="true" outlineLevel="0" collapsed="false">
      <c r="A100" s="45" t="n">
        <v>44839</v>
      </c>
      <c r="B100" s="46"/>
      <c r="C100" s="26" t="s">
        <v>43</v>
      </c>
      <c r="D100" s="39" t="s">
        <v>44</v>
      </c>
      <c r="E100" s="40"/>
      <c r="F100" s="41" t="n">
        <v>45782</v>
      </c>
      <c r="G100" s="47" t="s">
        <v>34</v>
      </c>
      <c r="H100" s="31" t="n">
        <f aca="true">IF(F100=0,"",F100-TODAY())</f>
        <v>480</v>
      </c>
      <c r="I100" s="63" t="n">
        <f aca="false">VLOOKUP(G100,'Условие возврата'!A:B,2,0)</f>
        <v>40</v>
      </c>
      <c r="J100" s="64" t="n">
        <f aca="false">H100-I100</f>
        <v>440</v>
      </c>
      <c r="K100" s="64" t="str">
        <f aca="false">VLOOKUP(G100,'Условие возврата'!A:C,3,0)</f>
        <v>#Н/Д</v>
      </c>
      <c r="L100" s="42"/>
      <c r="M100" s="63" t="e">
        <f aca="false">VLOOKUP(D100,#REF!,5,0)</f>
        <v>#VALUE!</v>
      </c>
    </row>
    <row r="101" customFormat="false" ht="15" hidden="false" customHeight="true" outlineLevel="0" collapsed="false">
      <c r="A101" s="45" t="n">
        <v>44839</v>
      </c>
      <c r="B101" s="46"/>
      <c r="C101" s="26" t="s">
        <v>149</v>
      </c>
      <c r="D101" s="39" t="s">
        <v>150</v>
      </c>
      <c r="E101" s="40"/>
      <c r="F101" s="41" t="n">
        <v>45520</v>
      </c>
      <c r="G101" s="47" t="s">
        <v>34</v>
      </c>
      <c r="H101" s="31" t="n">
        <f aca="true">IF(F101=0,"",F101-TODAY())</f>
        <v>218</v>
      </c>
      <c r="I101" s="63" t="n">
        <f aca="false">VLOOKUP(G101,'Условие возврата'!A:B,2,0)</f>
        <v>40</v>
      </c>
      <c r="J101" s="64" t="n">
        <f aca="false">H101-I101</f>
        <v>178</v>
      </c>
      <c r="K101" s="64" t="str">
        <f aca="false">VLOOKUP(G101,'Условие возврата'!A:C,3,0)</f>
        <v>#Н/Д</v>
      </c>
      <c r="L101" s="42"/>
      <c r="M101" s="63" t="e">
        <f aca="false">VLOOKUP(D101,#REF!,5,0)</f>
        <v>#VALUE!</v>
      </c>
    </row>
    <row r="102" customFormat="false" ht="15" hidden="false" customHeight="true" outlineLevel="0" collapsed="false">
      <c r="A102" s="45" t="n">
        <v>44839</v>
      </c>
      <c r="B102" s="46"/>
      <c r="C102" s="26" t="s">
        <v>55</v>
      </c>
      <c r="D102" s="39" t="s">
        <v>120</v>
      </c>
      <c r="E102" s="40"/>
      <c r="F102" s="41" t="n">
        <v>45388</v>
      </c>
      <c r="G102" s="47" t="s">
        <v>34</v>
      </c>
      <c r="H102" s="31" t="n">
        <f aca="true">IF(F102=0,"",F102-TODAY())</f>
        <v>86</v>
      </c>
      <c r="I102" s="63" t="n">
        <f aca="false">VLOOKUP(G102,'Условие возврата'!A:B,2,0)</f>
        <v>40</v>
      </c>
      <c r="J102" s="64" t="n">
        <f aca="false">H102-I102</f>
        <v>46</v>
      </c>
      <c r="K102" s="64" t="str">
        <f aca="false">VLOOKUP(G102,'Условие возврата'!A:C,3,0)</f>
        <v>#Н/Д</v>
      </c>
      <c r="L102" s="42"/>
      <c r="M102" s="63" t="e">
        <f aca="false">VLOOKUP(D102,#REF!,5,0)</f>
        <v>#VALUE!</v>
      </c>
    </row>
    <row r="103" customFormat="false" ht="15" hidden="false" customHeight="true" outlineLevel="0" collapsed="false">
      <c r="A103" s="45" t="n">
        <v>44839</v>
      </c>
      <c r="B103" s="46"/>
      <c r="C103" s="26" t="s">
        <v>116</v>
      </c>
      <c r="D103" s="48" t="s">
        <v>117</v>
      </c>
      <c r="E103" s="40"/>
      <c r="F103" s="41" t="n">
        <v>45604</v>
      </c>
      <c r="G103" s="47" t="s">
        <v>34</v>
      </c>
      <c r="H103" s="31" t="n">
        <f aca="true">IF(F103=0,"",F103-TODAY())</f>
        <v>302</v>
      </c>
      <c r="I103" s="63" t="n">
        <f aca="false">VLOOKUP(G103,'Условие возврата'!A:B,2,0)</f>
        <v>40</v>
      </c>
      <c r="J103" s="64" t="n">
        <f aca="false">H103-I103</f>
        <v>262</v>
      </c>
      <c r="K103" s="64" t="str">
        <f aca="false">VLOOKUP(G103,'Условие возврата'!A:C,3,0)</f>
        <v>#Н/Д</v>
      </c>
      <c r="L103" s="42"/>
      <c r="M103" s="63" t="e">
        <f aca="false">VLOOKUP(D103,#REF!,5,0)</f>
        <v>#VALUE!</v>
      </c>
    </row>
    <row r="104" customFormat="false" ht="15" hidden="false" customHeight="true" outlineLevel="0" collapsed="false">
      <c r="A104" s="45" t="n">
        <v>44839</v>
      </c>
      <c r="B104" s="46"/>
      <c r="C104" s="26" t="s">
        <v>139</v>
      </c>
      <c r="D104" s="48" t="s">
        <v>140</v>
      </c>
      <c r="E104" s="40"/>
      <c r="F104" s="41" t="n">
        <v>45413</v>
      </c>
      <c r="G104" s="47" t="s">
        <v>34</v>
      </c>
      <c r="H104" s="31" t="n">
        <f aca="true">IF(F104=0,"",F104-TODAY())</f>
        <v>111</v>
      </c>
      <c r="I104" s="63" t="n">
        <f aca="false">VLOOKUP(G104,'Условие возврата'!A:B,2,0)</f>
        <v>40</v>
      </c>
      <c r="J104" s="64" t="n">
        <f aca="false">H104-I104</f>
        <v>71</v>
      </c>
      <c r="K104" s="64" t="str">
        <f aca="false">VLOOKUP(G104,'Условие возврата'!A:C,3,0)</f>
        <v>#Н/Д</v>
      </c>
      <c r="L104" s="42"/>
      <c r="M104" s="63" t="e">
        <f aca="false">VLOOKUP(D104,#REF!,5,0)</f>
        <v>#VALUE!</v>
      </c>
    </row>
    <row r="105" customFormat="false" ht="15" hidden="false" customHeight="true" outlineLevel="0" collapsed="false">
      <c r="A105" s="24" t="n">
        <v>44884</v>
      </c>
      <c r="B105" s="25"/>
      <c r="C105" s="26" t="s">
        <v>154</v>
      </c>
      <c r="D105" s="48" t="s">
        <v>155</v>
      </c>
      <c r="E105" s="49"/>
      <c r="F105" s="29" t="n">
        <v>45657</v>
      </c>
      <c r="G105" s="47" t="s">
        <v>17</v>
      </c>
      <c r="H105" s="50" t="n">
        <f aca="true">IF(F105=0,"",F105-TODAY())</f>
        <v>355</v>
      </c>
      <c r="I105" s="63" t="str">
        <f aca="false">VLOOKUP(G105,'Условие возврата'!A:B,2,0)</f>
        <v>не забирают возвраты</v>
      </c>
      <c r="J105" s="64" t="e">
        <f aca="false">H105-I105</f>
        <v>#VALUE!</v>
      </c>
      <c r="K105" s="64" t="str">
        <f aca="false">VLOOKUP(G105,'Условие возврата'!A:C,3,0)</f>
        <v>20%</v>
      </c>
      <c r="L105" s="42"/>
      <c r="M105" s="63" t="e">
        <f aca="false">VLOOKUP(D105,#REF!,5,0)</f>
        <v>#VALUE!</v>
      </c>
    </row>
    <row r="106" customFormat="false" ht="15" hidden="false" customHeight="true" outlineLevel="0" collapsed="false">
      <c r="A106" s="24" t="n">
        <v>44884</v>
      </c>
      <c r="B106" s="25"/>
      <c r="C106" s="26" t="s">
        <v>18</v>
      </c>
      <c r="D106" s="48" t="s">
        <v>19</v>
      </c>
      <c r="E106" s="49"/>
      <c r="F106" s="29" t="n">
        <v>45444</v>
      </c>
      <c r="G106" s="47" t="s">
        <v>17</v>
      </c>
      <c r="H106" s="50" t="n">
        <f aca="true">IF(F106=0,"",F106-TODAY())</f>
        <v>142</v>
      </c>
      <c r="I106" s="63" t="str">
        <f aca="false">VLOOKUP(G106,'Условие возврата'!A:B,2,0)</f>
        <v>не забирают возвраты</v>
      </c>
      <c r="J106" s="64" t="e">
        <f aca="false">H106-I106</f>
        <v>#VALUE!</v>
      </c>
      <c r="K106" s="64" t="str">
        <f aca="false">VLOOKUP(G106,'Условие возврата'!A:C,3,0)</f>
        <v>20%</v>
      </c>
      <c r="L106" s="42"/>
      <c r="M106" s="63" t="e">
        <f aca="false">VLOOKUP(D106,#REF!,5,0)</f>
        <v>#VALUE!</v>
      </c>
    </row>
    <row r="107" customFormat="false" ht="15" hidden="false" customHeight="true" outlineLevel="0" collapsed="false">
      <c r="A107" s="24" t="n">
        <v>44884</v>
      </c>
      <c r="B107" s="25"/>
      <c r="C107" s="26" t="s">
        <v>135</v>
      </c>
      <c r="D107" s="48" t="s">
        <v>136</v>
      </c>
      <c r="E107" s="49"/>
      <c r="F107" s="29" t="n">
        <v>45444</v>
      </c>
      <c r="G107" s="47" t="s">
        <v>17</v>
      </c>
      <c r="H107" s="50" t="n">
        <f aca="true">IF(F107=0,"",F107-TODAY())</f>
        <v>142</v>
      </c>
      <c r="I107" s="77" t="str">
        <f aca="false">VLOOKUP(G107,'Условие возврата'!A:B,2,0)</f>
        <v>не забирают возвраты</v>
      </c>
      <c r="J107" s="78" t="e">
        <f aca="false">H107-I107</f>
        <v>#VALUE!</v>
      </c>
      <c r="K107" s="78" t="str">
        <f aca="false">VLOOKUP(G107,'Условие возврата'!A:C,3,0)</f>
        <v>20%</v>
      </c>
      <c r="L107" s="57"/>
      <c r="M107" s="77" t="e">
        <f aca="false">VLOOKUP(D107,#REF!,5,0)</f>
        <v>#VALUE!</v>
      </c>
    </row>
    <row r="108" customFormat="false" ht="15" hidden="false" customHeight="true" outlineLevel="0" collapsed="false">
      <c r="A108" s="24" t="n">
        <v>44884</v>
      </c>
      <c r="B108" s="25"/>
      <c r="C108" s="26" t="s">
        <v>156</v>
      </c>
      <c r="D108" s="48" t="s">
        <v>157</v>
      </c>
      <c r="E108" s="49"/>
      <c r="F108" s="29" t="n">
        <v>45863</v>
      </c>
      <c r="G108" s="47" t="s">
        <v>17</v>
      </c>
      <c r="H108" s="50" t="n">
        <f aca="true">IF(F108=0,"",F108-TODAY())</f>
        <v>561</v>
      </c>
      <c r="I108" s="77" t="str">
        <f aca="false">VLOOKUP(G108,'Условие возврата'!A:B,2,0)</f>
        <v>не забирают возвраты</v>
      </c>
      <c r="J108" s="78" t="e">
        <f aca="false">H108-I108</f>
        <v>#VALUE!</v>
      </c>
      <c r="K108" s="78" t="str">
        <f aca="false">VLOOKUP(G108,'Условие возврата'!A:C,3,0)</f>
        <v>20%</v>
      </c>
      <c r="L108" s="57"/>
      <c r="M108" s="77" t="e">
        <f aca="false">VLOOKUP(D108,#REF!,5,0)</f>
        <v>#VALUE!</v>
      </c>
    </row>
    <row r="109" customFormat="false" ht="15" hidden="false" customHeight="true" outlineLevel="0" collapsed="false">
      <c r="A109" s="24" t="n">
        <v>44884</v>
      </c>
      <c r="B109" s="25"/>
      <c r="C109" s="26" t="s">
        <v>78</v>
      </c>
      <c r="D109" s="48" t="s">
        <v>79</v>
      </c>
      <c r="E109" s="49"/>
      <c r="F109" s="29" t="n">
        <v>45474</v>
      </c>
      <c r="G109" s="47" t="s">
        <v>17</v>
      </c>
      <c r="H109" s="50" t="n">
        <f aca="true">IF(F109=0,"",F109-TODAY())</f>
        <v>172</v>
      </c>
      <c r="I109" s="63" t="str">
        <f aca="false">VLOOKUP(G109,'Условие возврата'!A:B,2,0)</f>
        <v>не забирают возвраты</v>
      </c>
      <c r="J109" s="64" t="e">
        <f aca="false">H109-I109</f>
        <v>#VALUE!</v>
      </c>
      <c r="K109" s="64" t="str">
        <f aca="false">VLOOKUP(G109,'Условие возврата'!A:C,3,0)</f>
        <v>20%</v>
      </c>
      <c r="L109" s="42"/>
      <c r="M109" s="63" t="e">
        <f aca="false">VLOOKUP(D109,#REF!,5,0)</f>
        <v>#VALUE!</v>
      </c>
    </row>
    <row r="110" customFormat="false" ht="15" hidden="false" customHeight="true" outlineLevel="0" collapsed="false">
      <c r="A110" s="24" t="n">
        <v>44884</v>
      </c>
      <c r="B110" s="25"/>
      <c r="C110" s="26" t="s">
        <v>158</v>
      </c>
      <c r="D110" s="48" t="s">
        <v>159</v>
      </c>
      <c r="E110" s="49"/>
      <c r="F110" s="29" t="n">
        <v>45444</v>
      </c>
      <c r="G110" s="35" t="s">
        <v>153</v>
      </c>
      <c r="H110" s="50" t="n">
        <f aca="true">IF(F110=0,"",F110-TODAY())</f>
        <v>142</v>
      </c>
      <c r="I110" s="63" t="e">
        <f aca="false">VLOOKUP(G110,'Условие возврата'!A:B,2,0)</f>
        <v>#N/A</v>
      </c>
      <c r="J110" s="64" t="e">
        <f aca="false">H110-I110</f>
        <v>#N/A</v>
      </c>
      <c r="K110" s="78" t="e">
        <f aca="false">VLOOKUP(G110,'Условие возврата'!A:C,3,0)</f>
        <v>#N/A</v>
      </c>
      <c r="L110" s="57"/>
      <c r="M110" s="77" t="e">
        <f aca="false">VLOOKUP(D110,#REF!,5,0)</f>
        <v>#VALUE!</v>
      </c>
    </row>
    <row r="111" customFormat="false" ht="15" hidden="false" customHeight="true" outlineLevel="0" collapsed="false">
      <c r="A111" s="24" t="n">
        <v>44884</v>
      </c>
      <c r="B111" s="25"/>
      <c r="C111" s="26" t="s">
        <v>160</v>
      </c>
      <c r="D111" s="48" t="s">
        <v>161</v>
      </c>
      <c r="E111" s="49"/>
      <c r="F111" s="29" t="n">
        <v>45413</v>
      </c>
      <c r="G111" s="35" t="s">
        <v>153</v>
      </c>
      <c r="H111" s="50" t="n">
        <f aca="true">IF(F111=0,"",F111-TODAY())</f>
        <v>111</v>
      </c>
      <c r="I111" s="63" t="e">
        <f aca="false">VLOOKUP(G111,'Условие возврата'!A:B,2,0)</f>
        <v>#N/A</v>
      </c>
      <c r="J111" s="64" t="e">
        <f aca="false">H111-I111</f>
        <v>#N/A</v>
      </c>
      <c r="K111" s="78" t="e">
        <f aca="false">VLOOKUP(G111,'Условие возврата'!A:C,3,0)</f>
        <v>#N/A</v>
      </c>
      <c r="L111" s="57"/>
      <c r="M111" s="77" t="e">
        <f aca="false">VLOOKUP(D111,#REF!,5,0)</f>
        <v>#VALUE!</v>
      </c>
    </row>
    <row r="112" customFormat="false" ht="15" hidden="false" customHeight="true" outlineLevel="0" collapsed="false">
      <c r="A112" s="24" t="n">
        <v>44884</v>
      </c>
      <c r="B112" s="25"/>
      <c r="C112" s="26" t="s">
        <v>162</v>
      </c>
      <c r="D112" s="48" t="s">
        <v>163</v>
      </c>
      <c r="E112" s="49"/>
      <c r="F112" s="29" t="n">
        <v>46126</v>
      </c>
      <c r="G112" s="35" t="s">
        <v>153</v>
      </c>
      <c r="H112" s="50" t="n">
        <f aca="true">IF(F112=0,"",F112-TODAY())</f>
        <v>824</v>
      </c>
      <c r="I112" s="63" t="e">
        <f aca="false">VLOOKUP(G112,'Условие возврата'!A:B,2,0)</f>
        <v>#N/A</v>
      </c>
      <c r="J112" s="64" t="e">
        <f aca="false">H112-I112</f>
        <v>#N/A</v>
      </c>
      <c r="K112" s="78" t="e">
        <f aca="false">VLOOKUP(G112,'Условие возврата'!A:C,3,0)</f>
        <v>#N/A</v>
      </c>
      <c r="L112" s="57"/>
      <c r="M112" s="77" t="e">
        <f aca="false">VLOOKUP(D112,#REF!,5,0)</f>
        <v>#VALUE!</v>
      </c>
    </row>
    <row r="113" customFormat="false" ht="15" hidden="false" customHeight="true" outlineLevel="0" collapsed="false">
      <c r="A113" s="45" t="n">
        <v>44898</v>
      </c>
      <c r="B113" s="46"/>
      <c r="C113" s="26" t="s">
        <v>164</v>
      </c>
      <c r="D113" s="39" t="s">
        <v>165</v>
      </c>
      <c r="E113" s="40"/>
      <c r="F113" s="41" t="n">
        <v>45670</v>
      </c>
      <c r="G113" s="47" t="s">
        <v>101</v>
      </c>
      <c r="H113" s="31" t="n">
        <f aca="true">IF(F113=0,"",F113-TODAY())</f>
        <v>368</v>
      </c>
      <c r="I113" s="63" t="str">
        <f aca="false">VLOOKUP(G113,'Условие возврата'!A:B,2,0)</f>
        <v>не забирают возвраты</v>
      </c>
      <c r="J113" s="64" t="e">
        <f aca="false">H113-I113</f>
        <v>#VALUE!</v>
      </c>
      <c r="K113" s="64" t="str">
        <f aca="false">VLOOKUP(G113,'Условие возврата'!A:C,3,0)</f>
        <v>20%</v>
      </c>
      <c r="L113" s="42"/>
      <c r="M113" s="63" t="e">
        <f aca="false">VLOOKUP(D113,#REF!,5,0)</f>
        <v>#VALUE!</v>
      </c>
    </row>
    <row r="114" customFormat="false" ht="15" hidden="false" customHeight="true" outlineLevel="0" collapsed="false">
      <c r="A114" s="45" t="n">
        <v>44898</v>
      </c>
      <c r="B114" s="46"/>
      <c r="C114" s="26" t="s">
        <v>149</v>
      </c>
      <c r="D114" s="39" t="s">
        <v>150</v>
      </c>
      <c r="E114" s="40"/>
      <c r="F114" s="41" t="n">
        <v>45558</v>
      </c>
      <c r="G114" s="42" t="s">
        <v>34</v>
      </c>
      <c r="H114" s="31" t="n">
        <f aca="true">IF(F114=0,"",F114-TODAY())</f>
        <v>256</v>
      </c>
      <c r="I114" s="63" t="n">
        <f aca="false">VLOOKUP(G114,'Условие возврата'!A:B,2,0)</f>
        <v>40</v>
      </c>
      <c r="J114" s="64" t="n">
        <f aca="false">H114-I114</f>
        <v>216</v>
      </c>
      <c r="K114" s="64" t="str">
        <f aca="false">VLOOKUP(G114,'Условие возврата'!A:C,3,0)</f>
        <v>#Н/Д</v>
      </c>
      <c r="L114" s="42"/>
      <c r="M114" s="63" t="e">
        <f aca="false">VLOOKUP(D114,#REF!,5,0)</f>
        <v>#VALUE!</v>
      </c>
    </row>
    <row r="115" customFormat="false" ht="15" hidden="false" customHeight="true" outlineLevel="0" collapsed="false">
      <c r="A115" s="45" t="n">
        <v>44898</v>
      </c>
      <c r="B115" s="46"/>
      <c r="C115" s="26" t="s">
        <v>166</v>
      </c>
      <c r="D115" s="39" t="s">
        <v>167</v>
      </c>
      <c r="E115" s="40"/>
      <c r="F115" s="41" t="n">
        <v>45564</v>
      </c>
      <c r="G115" s="42" t="s">
        <v>34</v>
      </c>
      <c r="H115" s="31" t="n">
        <f aca="true">IF(F115=0,"",F115-TODAY())</f>
        <v>262</v>
      </c>
      <c r="I115" s="63" t="n">
        <f aca="false">VLOOKUP(G115,'Условие возврата'!A:B,2,0)</f>
        <v>40</v>
      </c>
      <c r="J115" s="64" t="n">
        <f aca="false">H115-I115</f>
        <v>222</v>
      </c>
      <c r="K115" s="64" t="str">
        <f aca="false">VLOOKUP(G115,'Условие возврата'!A:C,3,0)</f>
        <v>#Н/Д</v>
      </c>
      <c r="L115" s="42"/>
      <c r="M115" s="63" t="e">
        <f aca="false">VLOOKUP(D115,#REF!,5,0)</f>
        <v>#VALUE!</v>
      </c>
    </row>
    <row r="116" customFormat="false" ht="15" hidden="false" customHeight="true" outlineLevel="0" collapsed="false">
      <c r="A116" s="45" t="n">
        <v>44898</v>
      </c>
      <c r="B116" s="46"/>
      <c r="C116" s="26" t="s">
        <v>168</v>
      </c>
      <c r="D116" s="39" t="s">
        <v>169</v>
      </c>
      <c r="E116" s="40"/>
      <c r="F116" s="41" t="n">
        <v>45604</v>
      </c>
      <c r="G116" s="42" t="s">
        <v>34</v>
      </c>
      <c r="H116" s="31" t="n">
        <f aca="true">IF(F116=0,"",F116-TODAY())</f>
        <v>302</v>
      </c>
      <c r="I116" s="63" t="n">
        <f aca="false">VLOOKUP(G116,'Условие возврата'!A:B,2,0)</f>
        <v>40</v>
      </c>
      <c r="J116" s="64" t="n">
        <f aca="false">H116-I116</f>
        <v>262</v>
      </c>
      <c r="K116" s="64" t="str">
        <f aca="false">VLOOKUP(G116,'Условие возврата'!A:C,3,0)</f>
        <v>#Н/Д</v>
      </c>
      <c r="L116" s="42"/>
      <c r="M116" s="63" t="e">
        <f aca="false">VLOOKUP(D116,#REF!,5,0)</f>
        <v>#VALUE!</v>
      </c>
    </row>
    <row r="117" customFormat="false" ht="15" hidden="false" customHeight="true" outlineLevel="0" collapsed="false">
      <c r="A117" s="45" t="n">
        <v>44912</v>
      </c>
      <c r="B117" s="46"/>
      <c r="C117" s="26" t="s">
        <v>170</v>
      </c>
      <c r="D117" s="39" t="s">
        <v>171</v>
      </c>
      <c r="E117" s="40"/>
      <c r="F117" s="41" t="n">
        <v>45623</v>
      </c>
      <c r="G117" s="42" t="s">
        <v>172</v>
      </c>
      <c r="H117" s="31" t="n">
        <f aca="true">IF(F117=0,"",F117-TODAY())</f>
        <v>321</v>
      </c>
      <c r="I117" s="63" t="n">
        <f aca="false">VLOOKUP(G117,'Условие возврата'!A:B,2,0)</f>
        <v>70</v>
      </c>
      <c r="J117" s="64" t="n">
        <f aca="false">H117-I117</f>
        <v>251</v>
      </c>
      <c r="K117" s="64" t="str">
        <f aca="false">VLOOKUP(G117,'Условие возврата'!A:C,3,0)</f>
        <v>физобмен</v>
      </c>
      <c r="L117" s="42"/>
      <c r="M117" s="63" t="e">
        <f aca="false">VLOOKUP(D117,#REF!,5,0)</f>
        <v>#VALUE!</v>
      </c>
    </row>
    <row r="118" customFormat="false" ht="15" hidden="false" customHeight="true" outlineLevel="0" collapsed="false">
      <c r="A118" s="24" t="n">
        <v>44906</v>
      </c>
      <c r="B118" s="25"/>
      <c r="C118" s="26" t="s">
        <v>106</v>
      </c>
      <c r="D118" s="67" t="s">
        <v>107</v>
      </c>
      <c r="E118" s="54"/>
      <c r="F118" s="55" t="n">
        <v>45493</v>
      </c>
      <c r="G118" s="84" t="s">
        <v>34</v>
      </c>
      <c r="H118" s="66" t="n">
        <f aca="true">IF(F118=0,"",F118-TODAY())</f>
        <v>191</v>
      </c>
      <c r="I118" s="63" t="n">
        <f aca="false">VLOOKUP(G118,'Условие возврата'!A:B,2,0)</f>
        <v>40</v>
      </c>
      <c r="J118" s="64" t="n">
        <f aca="false">H118-I118</f>
        <v>151</v>
      </c>
      <c r="K118" s="64" t="str">
        <f aca="false">VLOOKUP(G118,'Условие возврата'!A:C,3,0)</f>
        <v>#Н/Д</v>
      </c>
      <c r="L118" s="57"/>
      <c r="M118" s="63" t="e">
        <f aca="false">VLOOKUP(D118,#REF!,5,0)</f>
        <v>#VALUE!</v>
      </c>
    </row>
    <row r="119" customFormat="false" ht="15" hidden="false" customHeight="true" outlineLevel="0" collapsed="false">
      <c r="A119" s="24" t="n">
        <v>44906</v>
      </c>
      <c r="B119" s="25"/>
      <c r="C119" s="26" t="s">
        <v>173</v>
      </c>
      <c r="D119" s="39" t="s">
        <v>174</v>
      </c>
      <c r="E119" s="40"/>
      <c r="F119" s="41" t="n">
        <v>45591</v>
      </c>
      <c r="G119" s="84" t="s">
        <v>34</v>
      </c>
      <c r="H119" s="31" t="n">
        <f aca="true">IF(F119=0,"",F119-TODAY())</f>
        <v>289</v>
      </c>
      <c r="I119" s="63" t="n">
        <f aca="false">VLOOKUP(G119,'Условие возврата'!A:B,2,0)</f>
        <v>40</v>
      </c>
      <c r="J119" s="64" t="n">
        <f aca="false">H119-I119</f>
        <v>249</v>
      </c>
      <c r="K119" s="64" t="str">
        <f aca="false">VLOOKUP(G119,'Условие возврата'!A:C,3,0)</f>
        <v>#Н/Д</v>
      </c>
      <c r="L119" s="42"/>
      <c r="M119" s="63" t="e">
        <f aca="false">VLOOKUP(D119,#REF!,5,0)</f>
        <v>#VALUE!</v>
      </c>
    </row>
    <row r="120" customFormat="false" ht="15" hidden="false" customHeight="true" outlineLevel="0" collapsed="false">
      <c r="A120" s="24" t="n">
        <v>44906</v>
      </c>
      <c r="B120" s="25"/>
      <c r="C120" s="26" t="s">
        <v>175</v>
      </c>
      <c r="D120" s="39" t="s">
        <v>176</v>
      </c>
      <c r="E120" s="40"/>
      <c r="F120" s="41" t="n">
        <v>45578</v>
      </c>
      <c r="G120" s="84" t="s">
        <v>34</v>
      </c>
      <c r="H120" s="31" t="n">
        <f aca="true">IF(F120=0,"",F120-TODAY())</f>
        <v>276</v>
      </c>
      <c r="I120" s="63" t="n">
        <f aca="false">VLOOKUP(G120,'Условие возврата'!A:B,2,0)</f>
        <v>40</v>
      </c>
      <c r="J120" s="64" t="n">
        <f aca="false">H120-I120</f>
        <v>236</v>
      </c>
      <c r="K120" s="64" t="str">
        <f aca="false">VLOOKUP(G120,'Условие возврата'!A:C,3,0)</f>
        <v>#Н/Д</v>
      </c>
      <c r="L120" s="42"/>
      <c r="M120" s="63" t="e">
        <f aca="false">VLOOKUP(D120,#REF!,5,0)</f>
        <v>#VALUE!</v>
      </c>
    </row>
    <row r="121" customFormat="false" ht="15" hidden="false" customHeight="true" outlineLevel="0" collapsed="false">
      <c r="A121" s="24" t="n">
        <v>44906</v>
      </c>
      <c r="B121" s="25"/>
      <c r="C121" s="26" t="s">
        <v>177</v>
      </c>
      <c r="D121" s="39" t="s">
        <v>178</v>
      </c>
      <c r="E121" s="40"/>
      <c r="F121" s="41" t="n">
        <v>45627</v>
      </c>
      <c r="G121" s="84" t="s">
        <v>34</v>
      </c>
      <c r="H121" s="31" t="n">
        <f aca="true">IF(F121=0,"",F121-TODAY())</f>
        <v>325</v>
      </c>
      <c r="I121" s="63" t="n">
        <f aca="false">VLOOKUP(G121,'Условие возврата'!A:B,2,0)</f>
        <v>40</v>
      </c>
      <c r="J121" s="64" t="n">
        <f aca="false">H121-I121</f>
        <v>285</v>
      </c>
      <c r="K121" s="64" t="str">
        <f aca="false">VLOOKUP(G121,'Условие возврата'!A:C,3,0)</f>
        <v>#Н/Д</v>
      </c>
      <c r="L121" s="42"/>
      <c r="M121" s="63" t="e">
        <f aca="false">VLOOKUP(D121,#REF!,5,0)</f>
        <v>#VALUE!</v>
      </c>
    </row>
    <row r="122" customFormat="false" ht="15" hidden="false" customHeight="true" outlineLevel="0" collapsed="false">
      <c r="A122" s="24" t="n">
        <v>44906</v>
      </c>
      <c r="B122" s="25"/>
      <c r="C122" s="26" t="s">
        <v>179</v>
      </c>
      <c r="D122" s="39" t="s">
        <v>180</v>
      </c>
      <c r="E122" s="40"/>
      <c r="F122" s="41" t="n">
        <v>45603</v>
      </c>
      <c r="G122" s="84" t="s">
        <v>34</v>
      </c>
      <c r="H122" s="31" t="n">
        <f aca="true">IF(F122=0,"",F122-TODAY())</f>
        <v>301</v>
      </c>
      <c r="I122" s="63" t="n">
        <f aca="false">VLOOKUP(G122,'Условие возврата'!A:B,2,0)</f>
        <v>40</v>
      </c>
      <c r="J122" s="64" t="n">
        <f aca="false">H122-I122</f>
        <v>261</v>
      </c>
      <c r="K122" s="64" t="str">
        <f aca="false">VLOOKUP(G122,'Условие возврата'!A:C,3,0)</f>
        <v>#Н/Д</v>
      </c>
      <c r="L122" s="42"/>
      <c r="M122" s="63" t="e">
        <f aca="false">VLOOKUP(D122,#REF!,5,0)</f>
        <v>#VALUE!</v>
      </c>
    </row>
    <row r="123" customFormat="false" ht="15" hidden="false" customHeight="true" outlineLevel="0" collapsed="false">
      <c r="A123" s="24" t="n">
        <v>44906</v>
      </c>
      <c r="B123" s="25"/>
      <c r="C123" s="26" t="s">
        <v>181</v>
      </c>
      <c r="D123" s="39" t="s">
        <v>182</v>
      </c>
      <c r="E123" s="40"/>
      <c r="F123" s="41" t="n">
        <v>45585</v>
      </c>
      <c r="G123" s="84" t="s">
        <v>34</v>
      </c>
      <c r="H123" s="31" t="n">
        <f aca="true">IF(F123=0,"",F123-TODAY())</f>
        <v>283</v>
      </c>
      <c r="I123" s="63" t="n">
        <f aca="false">VLOOKUP(G123,'Условие возврата'!A:B,2,0)</f>
        <v>40</v>
      </c>
      <c r="J123" s="64" t="n">
        <f aca="false">H123-I123</f>
        <v>243</v>
      </c>
      <c r="K123" s="64" t="str">
        <f aca="false">VLOOKUP(G123,'Условие возврата'!A:C,3,0)</f>
        <v>#Н/Д</v>
      </c>
      <c r="L123" s="42"/>
      <c r="M123" s="63" t="e">
        <f aca="false">VLOOKUP(D123,#REF!,5,0)</f>
        <v>#VALUE!</v>
      </c>
    </row>
    <row r="124" customFormat="false" ht="15" hidden="false" customHeight="true" outlineLevel="0" collapsed="false">
      <c r="A124" s="24" t="n">
        <v>44906</v>
      </c>
      <c r="B124" s="25"/>
      <c r="C124" s="26" t="s">
        <v>55</v>
      </c>
      <c r="D124" s="39" t="s">
        <v>120</v>
      </c>
      <c r="E124" s="40"/>
      <c r="F124" s="41" t="n">
        <v>45544</v>
      </c>
      <c r="G124" s="84" t="s">
        <v>34</v>
      </c>
      <c r="H124" s="31" t="n">
        <f aca="true">IF(F124=0,"",F124-TODAY())</f>
        <v>242</v>
      </c>
      <c r="I124" s="63" t="n">
        <f aca="false">VLOOKUP(G124,'Условие возврата'!A:B,2,0)</f>
        <v>40</v>
      </c>
      <c r="J124" s="64" t="n">
        <f aca="false">H124-I124</f>
        <v>202</v>
      </c>
      <c r="K124" s="64" t="str">
        <f aca="false">VLOOKUP(G124,'Условие возврата'!A:C,3,0)</f>
        <v>#Н/Д</v>
      </c>
      <c r="L124" s="42"/>
      <c r="M124" s="63" t="e">
        <f aca="false">VLOOKUP(D124,#REF!,5,0)</f>
        <v>#VALUE!</v>
      </c>
    </row>
    <row r="125" customFormat="false" ht="15" hidden="false" customHeight="true" outlineLevel="0" collapsed="false">
      <c r="A125" s="24" t="n">
        <v>44906</v>
      </c>
      <c r="B125" s="25"/>
      <c r="C125" s="26" t="s">
        <v>183</v>
      </c>
      <c r="D125" s="39" t="s">
        <v>184</v>
      </c>
      <c r="E125" s="40"/>
      <c r="F125" s="41" t="n">
        <v>45657</v>
      </c>
      <c r="G125" s="84" t="s">
        <v>34</v>
      </c>
      <c r="H125" s="31" t="n">
        <f aca="true">IF(F125=0,"",F125-TODAY())</f>
        <v>355</v>
      </c>
      <c r="I125" s="63" t="n">
        <f aca="false">VLOOKUP(G125,'Условие возврата'!A:B,2,0)</f>
        <v>40</v>
      </c>
      <c r="J125" s="64" t="n">
        <f aca="false">H125-I125</f>
        <v>315</v>
      </c>
      <c r="K125" s="64" t="str">
        <f aca="false">VLOOKUP(G125,'Условие возврата'!A:C,3,0)</f>
        <v>#Н/Д</v>
      </c>
      <c r="L125" s="42"/>
      <c r="M125" s="63" t="e">
        <f aca="false">VLOOKUP(D125,#REF!,5,0)</f>
        <v>#VALUE!</v>
      </c>
    </row>
    <row r="126" customFormat="false" ht="15" hidden="false" customHeight="true" outlineLevel="0" collapsed="false">
      <c r="A126" s="24" t="n">
        <v>44906</v>
      </c>
      <c r="B126" s="25"/>
      <c r="C126" s="26" t="s">
        <v>185</v>
      </c>
      <c r="D126" s="39" t="s">
        <v>186</v>
      </c>
      <c r="E126" s="40"/>
      <c r="F126" s="41" t="n">
        <v>45612</v>
      </c>
      <c r="G126" s="84" t="s">
        <v>34</v>
      </c>
      <c r="H126" s="31" t="n">
        <f aca="true">IF(F126=0,"",F126-TODAY())</f>
        <v>310</v>
      </c>
      <c r="I126" s="63" t="n">
        <f aca="false">VLOOKUP(G126,'Условие возврата'!A:B,2,0)</f>
        <v>40</v>
      </c>
      <c r="J126" s="64" t="n">
        <f aca="false">H126-I126</f>
        <v>270</v>
      </c>
      <c r="K126" s="64" t="str">
        <f aca="false">VLOOKUP(G126,'Условие возврата'!A:C,3,0)</f>
        <v>#Н/Д</v>
      </c>
      <c r="L126" s="42"/>
      <c r="M126" s="63" t="e">
        <f aca="false">VLOOKUP(D126,#REF!,5,0)</f>
        <v>#VALUE!</v>
      </c>
    </row>
    <row r="127" customFormat="false" ht="15" hidden="false" customHeight="true" outlineLevel="0" collapsed="false">
      <c r="A127" s="24" t="n">
        <v>44906</v>
      </c>
      <c r="B127" s="25"/>
      <c r="C127" s="26" t="s">
        <v>32</v>
      </c>
      <c r="D127" s="39" t="s">
        <v>33</v>
      </c>
      <c r="E127" s="40"/>
      <c r="F127" s="41" t="n">
        <v>45787</v>
      </c>
      <c r="G127" s="84" t="s">
        <v>34</v>
      </c>
      <c r="H127" s="31" t="n">
        <f aca="true">IF(F127=0,"",F127-TODAY())</f>
        <v>485</v>
      </c>
      <c r="I127" s="63" t="n">
        <f aca="false">VLOOKUP(G127,'Условие возврата'!A:B,2,0)</f>
        <v>40</v>
      </c>
      <c r="J127" s="64" t="n">
        <f aca="false">H127-I127</f>
        <v>445</v>
      </c>
      <c r="K127" s="64" t="str">
        <f aca="false">VLOOKUP(G127,'Условие возврата'!A:C,3,0)</f>
        <v>#Н/Д</v>
      </c>
      <c r="L127" s="42"/>
      <c r="M127" s="63" t="e">
        <f aca="false">VLOOKUP(D127,#REF!,5,0)</f>
        <v>#VALUE!</v>
      </c>
    </row>
    <row r="128" customFormat="false" ht="15" hidden="false" customHeight="true" outlineLevel="0" collapsed="false">
      <c r="A128" s="24" t="n">
        <v>44906</v>
      </c>
      <c r="B128" s="25"/>
      <c r="C128" s="26" t="s">
        <v>43</v>
      </c>
      <c r="D128" s="39" t="s">
        <v>44</v>
      </c>
      <c r="E128" s="40"/>
      <c r="F128" s="41" t="n">
        <v>45782</v>
      </c>
      <c r="G128" s="84" t="s">
        <v>34</v>
      </c>
      <c r="H128" s="31" t="n">
        <f aca="true">IF(F128=0,"",F128-TODAY())</f>
        <v>480</v>
      </c>
      <c r="I128" s="63" t="n">
        <f aca="false">VLOOKUP(G128,'Условие возврата'!A:B,2,0)</f>
        <v>40</v>
      </c>
      <c r="J128" s="64" t="n">
        <f aca="false">H128-I128</f>
        <v>440</v>
      </c>
      <c r="K128" s="64" t="str">
        <f aca="false">VLOOKUP(G128,'Условие возврата'!A:C,3,0)</f>
        <v>#Н/Д</v>
      </c>
      <c r="L128" s="42"/>
      <c r="M128" s="63" t="e">
        <f aca="false">VLOOKUP(D128,#REF!,5,0)</f>
        <v>#VALUE!</v>
      </c>
    </row>
    <row r="129" customFormat="false" ht="15" hidden="false" customHeight="true" outlineLevel="0" collapsed="false">
      <c r="A129" s="24" t="n">
        <v>44906</v>
      </c>
      <c r="B129" s="25"/>
      <c r="C129" s="26" t="s">
        <v>149</v>
      </c>
      <c r="D129" s="39" t="s">
        <v>150</v>
      </c>
      <c r="E129" s="40"/>
      <c r="F129" s="41" t="n">
        <v>45558</v>
      </c>
      <c r="G129" s="84" t="s">
        <v>34</v>
      </c>
      <c r="H129" s="31" t="n">
        <f aca="true">IF(F129=0,"",F129-TODAY())</f>
        <v>256</v>
      </c>
      <c r="I129" s="63" t="n">
        <f aca="false">VLOOKUP(G129,'Условие возврата'!A:B,2,0)</f>
        <v>40</v>
      </c>
      <c r="J129" s="64" t="n">
        <f aca="false">H129-I129</f>
        <v>216</v>
      </c>
      <c r="K129" s="64" t="str">
        <f aca="false">VLOOKUP(G129,'Условие возврата'!A:C,3,0)</f>
        <v>#Н/Д</v>
      </c>
      <c r="L129" s="42"/>
      <c r="M129" s="63" t="e">
        <f aca="false">VLOOKUP(D129,#REF!,5,0)</f>
        <v>#VALUE!</v>
      </c>
    </row>
    <row r="130" customFormat="false" ht="15" hidden="false" customHeight="true" outlineLevel="0" collapsed="false">
      <c r="A130" s="24" t="n">
        <v>44906</v>
      </c>
      <c r="B130" s="25"/>
      <c r="C130" s="26" t="s">
        <v>168</v>
      </c>
      <c r="D130" s="67" t="s">
        <v>169</v>
      </c>
      <c r="E130" s="68"/>
      <c r="F130" s="76" t="n">
        <v>45604</v>
      </c>
      <c r="G130" s="84" t="s">
        <v>34</v>
      </c>
      <c r="H130" s="66" t="n">
        <f aca="true">IF(F130=0,"",F130-TODAY())</f>
        <v>302</v>
      </c>
      <c r="I130" s="63" t="n">
        <f aca="false">VLOOKUP(G130,'Условие возврата'!A:B,2,0)</f>
        <v>40</v>
      </c>
      <c r="J130" s="64" t="n">
        <f aca="false">H130-I130</f>
        <v>262</v>
      </c>
      <c r="K130" s="64" t="str">
        <f aca="false">VLOOKUP(G130,'Условие возврата'!A:C,3,0)</f>
        <v>#Н/Д</v>
      </c>
      <c r="L130" s="79"/>
      <c r="M130" s="63" t="e">
        <f aca="false">VLOOKUP(D130,#REF!,5,0)</f>
        <v>#VALUE!</v>
      </c>
    </row>
    <row r="131" customFormat="false" ht="15" hidden="false" customHeight="true" outlineLevel="0" collapsed="false">
      <c r="A131" s="24" t="n">
        <v>44906</v>
      </c>
      <c r="B131" s="25"/>
      <c r="C131" s="26" t="s">
        <v>116</v>
      </c>
      <c r="D131" s="67" t="s">
        <v>117</v>
      </c>
      <c r="E131" s="68"/>
      <c r="F131" s="76" t="n">
        <v>45604</v>
      </c>
      <c r="G131" s="84" t="s">
        <v>34</v>
      </c>
      <c r="H131" s="66" t="n">
        <f aca="true">IF(F131=0,"",F131-TODAY())</f>
        <v>302</v>
      </c>
      <c r="I131" s="63" t="n">
        <f aca="false">VLOOKUP(G131,'Условие возврата'!A:B,2,0)</f>
        <v>40</v>
      </c>
      <c r="J131" s="64" t="n">
        <f aca="false">H131-I131</f>
        <v>262</v>
      </c>
      <c r="K131" s="64" t="str">
        <f aca="false">VLOOKUP(G131,'Условие возврата'!A:C,3,0)</f>
        <v>#Н/Д</v>
      </c>
      <c r="L131" s="79"/>
      <c r="M131" s="63" t="e">
        <f aca="false">VLOOKUP(D131,#REF!,5,0)</f>
        <v>#VALUE!</v>
      </c>
    </row>
    <row r="132" customFormat="false" ht="15" hidden="false" customHeight="true" outlineLevel="0" collapsed="false">
      <c r="A132" s="45" t="n">
        <v>44906</v>
      </c>
      <c r="B132" s="46"/>
      <c r="C132" s="26" t="s">
        <v>162</v>
      </c>
      <c r="D132" s="39" t="s">
        <v>163</v>
      </c>
      <c r="E132" s="40"/>
      <c r="F132" s="41" t="n">
        <v>46120</v>
      </c>
      <c r="G132" s="42" t="s">
        <v>153</v>
      </c>
      <c r="H132" s="31" t="n">
        <f aca="true">IF(F132=0,"",F132-TODAY())</f>
        <v>818</v>
      </c>
      <c r="I132" s="63" t="e">
        <f aca="false">VLOOKUP(G132,'Условие возврата'!A:B,2,0)</f>
        <v>#N/A</v>
      </c>
      <c r="J132" s="64" t="e">
        <f aca="false">H132-I132</f>
        <v>#N/A</v>
      </c>
      <c r="K132" s="64" t="e">
        <f aca="false">VLOOKUP(G132,'Условие возврата'!A:C,3,0)</f>
        <v>#N/A</v>
      </c>
      <c r="L132" s="42"/>
      <c r="M132" s="63" t="e">
        <f aca="false">VLOOKUP(D132,#REF!,5,0)</f>
        <v>#VALUE!</v>
      </c>
    </row>
    <row r="133" customFormat="false" ht="15" hidden="false" customHeight="true" outlineLevel="0" collapsed="false">
      <c r="A133" s="45" t="n">
        <v>44906</v>
      </c>
      <c r="B133" s="46"/>
      <c r="C133" s="26" t="s">
        <v>187</v>
      </c>
      <c r="D133" s="39" t="s">
        <v>188</v>
      </c>
      <c r="E133" s="40"/>
      <c r="F133" s="41" t="n">
        <v>45439</v>
      </c>
      <c r="G133" s="42" t="s">
        <v>153</v>
      </c>
      <c r="H133" s="31" t="n">
        <f aca="true">IF(F133=0,"",F133-TODAY())</f>
        <v>137</v>
      </c>
      <c r="I133" s="63" t="e">
        <f aca="false">VLOOKUP(G133,'Условие возврата'!A:B,2,0)</f>
        <v>#N/A</v>
      </c>
      <c r="J133" s="64" t="e">
        <f aca="false">H133-I133</f>
        <v>#N/A</v>
      </c>
      <c r="K133" s="64" t="e">
        <f aca="false">VLOOKUP(G133,'Условие возврата'!A:C,3,0)</f>
        <v>#N/A</v>
      </c>
      <c r="L133" s="42"/>
      <c r="M133" s="63" t="e">
        <f aca="false">VLOOKUP(D133,#REF!,5,0)</f>
        <v>#VALUE!</v>
      </c>
    </row>
    <row r="134" customFormat="false" ht="15" hidden="false" customHeight="true" outlineLevel="0" collapsed="false">
      <c r="A134" s="24" t="n">
        <v>44912</v>
      </c>
      <c r="B134" s="25"/>
      <c r="C134" s="26" t="s">
        <v>189</v>
      </c>
      <c r="D134" s="67" t="s">
        <v>190</v>
      </c>
      <c r="E134" s="68"/>
      <c r="F134" s="76" t="n">
        <v>45556</v>
      </c>
      <c r="G134" s="84" t="s">
        <v>17</v>
      </c>
      <c r="H134" s="66" t="n">
        <f aca="true">IF(F134=0,"",F134-TODAY())</f>
        <v>254</v>
      </c>
      <c r="I134" s="63" t="str">
        <f aca="false">VLOOKUP(G134,'Условие возврата'!A:B,2,0)</f>
        <v>не забирают возвраты</v>
      </c>
      <c r="J134" s="64" t="e">
        <f aca="false">H134-I134</f>
        <v>#VALUE!</v>
      </c>
      <c r="K134" s="64" t="str">
        <f aca="false">VLOOKUP(G134,'Условие возврата'!A:C,3,0)</f>
        <v>20%</v>
      </c>
      <c r="L134" s="79"/>
      <c r="M134" s="63" t="e">
        <f aca="false">VLOOKUP(D134,#REF!,5,0)</f>
        <v>#VALUE!</v>
      </c>
    </row>
    <row r="135" customFormat="false" ht="15" hidden="false" customHeight="true" outlineLevel="0" collapsed="false">
      <c r="A135" s="24" t="n">
        <v>44912</v>
      </c>
      <c r="B135" s="25"/>
      <c r="C135" s="26" t="s">
        <v>67</v>
      </c>
      <c r="D135" s="67" t="s">
        <v>68</v>
      </c>
      <c r="E135" s="68"/>
      <c r="F135" s="76" t="n">
        <v>46294</v>
      </c>
      <c r="G135" s="84" t="s">
        <v>17</v>
      </c>
      <c r="H135" s="66" t="n">
        <f aca="true">IF(F135=0,"",F135-TODAY())</f>
        <v>992</v>
      </c>
      <c r="I135" s="63" t="str">
        <f aca="false">VLOOKUP(G135,'Условие возврата'!A:B,2,0)</f>
        <v>не забирают возвраты</v>
      </c>
      <c r="J135" s="64" t="e">
        <f aca="false">H135-I135</f>
        <v>#VALUE!</v>
      </c>
      <c r="K135" s="64" t="str">
        <f aca="false">VLOOKUP(G135,'Условие возврата'!A:C,3,0)</f>
        <v>20%</v>
      </c>
      <c r="L135" s="79"/>
      <c r="M135" s="63" t="e">
        <f aca="false">VLOOKUP(D135,#REF!,5,0)</f>
        <v>#VALUE!</v>
      </c>
    </row>
    <row r="136" customFormat="false" ht="15" hidden="false" customHeight="true" outlineLevel="0" collapsed="false">
      <c r="A136" s="24" t="n">
        <v>44912</v>
      </c>
      <c r="B136" s="25"/>
      <c r="C136" s="26" t="s">
        <v>69</v>
      </c>
      <c r="D136" s="67" t="s">
        <v>70</v>
      </c>
      <c r="E136" s="68"/>
      <c r="F136" s="76" t="n">
        <v>46941</v>
      </c>
      <c r="G136" s="84" t="s">
        <v>17</v>
      </c>
      <c r="H136" s="66" t="n">
        <f aca="true">IF(F136=0,"",F136-TODAY())</f>
        <v>1639</v>
      </c>
      <c r="I136" s="63" t="str">
        <f aca="false">VLOOKUP(G136,'Условие возврата'!A:B,2,0)</f>
        <v>не забирают возвраты</v>
      </c>
      <c r="J136" s="64" t="e">
        <f aca="false">H136-I136</f>
        <v>#VALUE!</v>
      </c>
      <c r="K136" s="64" t="str">
        <f aca="false">VLOOKUP(G136,'Условие возврата'!A:C,3,0)</f>
        <v>20%</v>
      </c>
      <c r="L136" s="79"/>
      <c r="M136" s="63" t="e">
        <f aca="false">VLOOKUP(D136,#REF!,5,0)</f>
        <v>#VALUE!</v>
      </c>
    </row>
    <row r="137" customFormat="false" ht="15" hidden="false" customHeight="true" outlineLevel="0" collapsed="false">
      <c r="A137" s="24" t="n">
        <v>44912</v>
      </c>
      <c r="B137" s="25"/>
      <c r="C137" s="26" t="s">
        <v>191</v>
      </c>
      <c r="D137" s="67" t="s">
        <v>192</v>
      </c>
      <c r="E137" s="68"/>
      <c r="F137" s="76" t="n">
        <v>45325</v>
      </c>
      <c r="G137" s="84" t="s">
        <v>17</v>
      </c>
      <c r="H137" s="66" t="n">
        <f aca="true">IF(F137=0,"",F137-TODAY())</f>
        <v>23</v>
      </c>
      <c r="I137" s="63" t="str">
        <f aca="false">VLOOKUP(G137,'Условие возврата'!A:B,2,0)</f>
        <v>не забирают возвраты</v>
      </c>
      <c r="J137" s="64" t="e">
        <f aca="false">H137-I137</f>
        <v>#VALUE!</v>
      </c>
      <c r="K137" s="64" t="str">
        <f aca="false">VLOOKUP(G137,'Условие возврата'!A:C,3,0)</f>
        <v>20%</v>
      </c>
      <c r="L137" s="79"/>
      <c r="M137" s="63" t="e">
        <f aca="false">VLOOKUP(D137,#REF!,5,0)</f>
        <v>#VALUE!</v>
      </c>
    </row>
    <row r="138" customFormat="false" ht="15" hidden="false" customHeight="true" outlineLevel="0" collapsed="false">
      <c r="A138" s="24" t="n">
        <v>44912</v>
      </c>
      <c r="B138" s="25"/>
      <c r="C138" s="26" t="s">
        <v>154</v>
      </c>
      <c r="D138" s="67" t="s">
        <v>155</v>
      </c>
      <c r="E138" s="54"/>
      <c r="F138" s="55" t="n">
        <v>45657</v>
      </c>
      <c r="G138" s="84" t="s">
        <v>17</v>
      </c>
      <c r="H138" s="56" t="n">
        <f aca="true">IF(F138=0,"",F138-TODAY())</f>
        <v>355</v>
      </c>
      <c r="I138" s="63" t="str">
        <f aca="false">VLOOKUP(G138,'Условие возврата'!A:B,2,0)</f>
        <v>не забирают возвраты</v>
      </c>
      <c r="J138" s="64" t="e">
        <f aca="false">H138-I138</f>
        <v>#VALUE!</v>
      </c>
      <c r="K138" s="64" t="str">
        <f aca="false">VLOOKUP(G138,'Условие возврата'!A:C,3,0)</f>
        <v>20%</v>
      </c>
      <c r="L138" s="57"/>
      <c r="M138" s="63" t="e">
        <f aca="false">VLOOKUP(D138,#REF!,5,0)</f>
        <v>#VALUE!</v>
      </c>
    </row>
    <row r="139" customFormat="false" ht="15" hidden="false" customHeight="true" outlineLevel="0" collapsed="false">
      <c r="A139" s="45" t="n">
        <v>44912</v>
      </c>
      <c r="B139" s="46"/>
      <c r="C139" s="26" t="s">
        <v>193</v>
      </c>
      <c r="D139" s="39" t="s">
        <v>194</v>
      </c>
      <c r="E139" s="40"/>
      <c r="F139" s="41" t="n">
        <v>45615</v>
      </c>
      <c r="G139" s="42" t="s">
        <v>172</v>
      </c>
      <c r="H139" s="31" t="n">
        <f aca="true">IF(F139=0,"",F139-TODAY())</f>
        <v>313</v>
      </c>
      <c r="I139" s="63" t="n">
        <f aca="false">VLOOKUP(G139,'Условие возврата'!A:B,2,0)</f>
        <v>70</v>
      </c>
      <c r="J139" s="64" t="n">
        <f aca="false">H139-I139</f>
        <v>243</v>
      </c>
      <c r="K139" s="64" t="str">
        <f aca="false">VLOOKUP(G139,'Условие возврата'!A:C,3,0)</f>
        <v>физобмен</v>
      </c>
      <c r="L139" s="42"/>
      <c r="M139" s="63" t="e">
        <f aca="false">VLOOKUP(D139,#REF!,5,0)</f>
        <v>#VALUE!</v>
      </c>
    </row>
    <row r="140" customFormat="false" ht="15" hidden="false" customHeight="true" outlineLevel="0" collapsed="false">
      <c r="A140" s="45" t="n">
        <v>45024</v>
      </c>
      <c r="B140" s="46"/>
      <c r="C140" s="26" t="s">
        <v>193</v>
      </c>
      <c r="D140" s="39" t="s">
        <v>194</v>
      </c>
      <c r="E140" s="40" t="n">
        <v>44959</v>
      </c>
      <c r="F140" s="41" t="n">
        <f aca="false">E140+24*30</f>
        <v>45679</v>
      </c>
      <c r="G140" s="42" t="s">
        <v>172</v>
      </c>
      <c r="H140" s="31" t="n">
        <f aca="true">IF(F140=0,"",F140-TODAY())</f>
        <v>377</v>
      </c>
      <c r="I140" s="63" t="n">
        <f aca="false">VLOOKUP(G140,'Условие возврата'!A:B,2,0)</f>
        <v>70</v>
      </c>
      <c r="J140" s="64" t="n">
        <f aca="false">H140-I140</f>
        <v>307</v>
      </c>
      <c r="K140" s="64" t="str">
        <f aca="false">VLOOKUP(G140,'Условие возврата'!A:C,3,0)</f>
        <v>физобмен</v>
      </c>
      <c r="L140" s="42"/>
      <c r="M140" s="63" t="e">
        <f aca="false">VLOOKUP(D140,#REF!,5,0)</f>
        <v>#VALUE!</v>
      </c>
    </row>
    <row r="141" customFormat="false" ht="15" hidden="false" customHeight="true" outlineLevel="0" collapsed="false">
      <c r="A141" s="45" t="n">
        <v>44912</v>
      </c>
      <c r="B141" s="46"/>
      <c r="C141" s="26" t="s">
        <v>195</v>
      </c>
      <c r="D141" s="39" t="s">
        <v>196</v>
      </c>
      <c r="E141" s="40"/>
      <c r="F141" s="41" t="n">
        <v>45472</v>
      </c>
      <c r="G141" s="42" t="s">
        <v>172</v>
      </c>
      <c r="H141" s="31" t="n">
        <f aca="true">IF(F141=0,"",F141-TODAY())</f>
        <v>170</v>
      </c>
      <c r="I141" s="63" t="n">
        <f aca="false">VLOOKUP(G141,'Условие возврата'!A:B,2,0)</f>
        <v>70</v>
      </c>
      <c r="J141" s="64" t="n">
        <f aca="false">H141-I141</f>
        <v>100</v>
      </c>
      <c r="K141" s="64" t="str">
        <f aca="false">VLOOKUP(G141,'Условие возврата'!A:C,3,0)</f>
        <v>физобмен</v>
      </c>
      <c r="L141" s="42"/>
      <c r="M141" s="63" t="e">
        <f aca="false">VLOOKUP(D141,#REF!,5,0)</f>
        <v>#VALUE!</v>
      </c>
    </row>
    <row r="142" customFormat="false" ht="15" hidden="false" customHeight="true" outlineLevel="0" collapsed="false">
      <c r="A142" s="45" t="n">
        <v>44912</v>
      </c>
      <c r="B142" s="46"/>
      <c r="C142" s="26" t="s">
        <v>110</v>
      </c>
      <c r="D142" s="67" t="s">
        <v>111</v>
      </c>
      <c r="E142" s="54"/>
      <c r="F142" s="55" t="n">
        <v>45493</v>
      </c>
      <c r="G142" s="84" t="s">
        <v>34</v>
      </c>
      <c r="H142" s="56" t="n">
        <f aca="true">IF(F142=0,"",F142-TODAY())</f>
        <v>191</v>
      </c>
      <c r="I142" s="63" t="n">
        <f aca="false">VLOOKUP(G142,'Условие возврата'!A:B,2,0)</f>
        <v>40</v>
      </c>
      <c r="J142" s="64" t="n">
        <f aca="false">H142-I142</f>
        <v>151</v>
      </c>
      <c r="K142" s="64" t="str">
        <f aca="false">VLOOKUP(G142,'Условие возврата'!A:C,3,0)</f>
        <v>#Н/Д</v>
      </c>
      <c r="L142" s="57"/>
      <c r="M142" s="63" t="e">
        <f aca="false">VLOOKUP(D142,#REF!,5,0)</f>
        <v>#VALUE!</v>
      </c>
    </row>
    <row r="143" customFormat="false" ht="15" hidden="false" customHeight="true" outlineLevel="0" collapsed="false">
      <c r="A143" s="45" t="n">
        <v>44912</v>
      </c>
      <c r="B143" s="46"/>
      <c r="C143" s="26" t="s">
        <v>55</v>
      </c>
      <c r="D143" s="39" t="s">
        <v>120</v>
      </c>
      <c r="E143" s="40"/>
      <c r="F143" s="41" t="n">
        <v>45544</v>
      </c>
      <c r="G143" s="84" t="s">
        <v>34</v>
      </c>
      <c r="H143" s="56" t="n">
        <f aca="true">IF(F143=0,"",F143-TODAY())</f>
        <v>242</v>
      </c>
      <c r="I143" s="63" t="n">
        <f aca="false">VLOOKUP(G143,'Условие возврата'!A:B,2,0)</f>
        <v>40</v>
      </c>
      <c r="J143" s="64" t="n">
        <f aca="false">H143-I143</f>
        <v>202</v>
      </c>
      <c r="K143" s="64" t="str">
        <f aca="false">VLOOKUP(G143,'Условие возврата'!A:C,3,0)</f>
        <v>#Н/Д</v>
      </c>
      <c r="L143" s="42"/>
      <c r="M143" s="63" t="e">
        <f aca="false">VLOOKUP(D143,#REF!,5,0)</f>
        <v>#VALUE!</v>
      </c>
    </row>
    <row r="144" customFormat="false" ht="15" hidden="false" customHeight="true" outlineLevel="0" collapsed="false">
      <c r="A144" s="45" t="n">
        <v>44912</v>
      </c>
      <c r="B144" s="46"/>
      <c r="C144" s="26" t="s">
        <v>35</v>
      </c>
      <c r="D144" s="39" t="s">
        <v>36</v>
      </c>
      <c r="E144" s="40"/>
      <c r="F144" s="41" t="n">
        <v>45786</v>
      </c>
      <c r="G144" s="84" t="s">
        <v>34</v>
      </c>
      <c r="H144" s="56" t="n">
        <f aca="true">IF(F144=0,"",F144-TODAY())</f>
        <v>484</v>
      </c>
      <c r="I144" s="63" t="n">
        <f aca="false">VLOOKUP(G144,'Условие возврата'!A:B,2,0)</f>
        <v>40</v>
      </c>
      <c r="J144" s="64" t="n">
        <f aca="false">H144-I144</f>
        <v>444</v>
      </c>
      <c r="K144" s="64" t="str">
        <f aca="false">VLOOKUP(G144,'Условие возврата'!A:C,3,0)</f>
        <v>#Н/Д</v>
      </c>
      <c r="L144" s="42"/>
      <c r="M144" s="63" t="e">
        <f aca="false">VLOOKUP(D144,#REF!,5,0)</f>
        <v>#VALUE!</v>
      </c>
    </row>
    <row r="145" customFormat="false" ht="15" hidden="false" customHeight="true" outlineLevel="0" collapsed="false">
      <c r="A145" s="45" t="n">
        <v>44912</v>
      </c>
      <c r="B145" s="46"/>
      <c r="C145" s="26" t="s">
        <v>37</v>
      </c>
      <c r="D145" s="39" t="s">
        <v>38</v>
      </c>
      <c r="E145" s="40"/>
      <c r="F145" s="41" t="n">
        <v>45785</v>
      </c>
      <c r="G145" s="84" t="s">
        <v>34</v>
      </c>
      <c r="H145" s="56" t="n">
        <f aca="true">IF(F145=0,"",F145-TODAY())</f>
        <v>483</v>
      </c>
      <c r="I145" s="63" t="n">
        <f aca="false">VLOOKUP(G145,'Условие возврата'!A:B,2,0)</f>
        <v>40</v>
      </c>
      <c r="J145" s="64" t="n">
        <f aca="false">H145-I145</f>
        <v>443</v>
      </c>
      <c r="K145" s="64" t="str">
        <f aca="false">VLOOKUP(G145,'Условие возврата'!A:C,3,0)</f>
        <v>#Н/Д</v>
      </c>
      <c r="L145" s="42"/>
      <c r="M145" s="63" t="e">
        <f aca="false">VLOOKUP(D145,#REF!,5,0)</f>
        <v>#VALUE!</v>
      </c>
    </row>
    <row r="146" customFormat="false" ht="15" hidden="false" customHeight="true" outlineLevel="0" collapsed="false">
      <c r="A146" s="45" t="n">
        <v>44912</v>
      </c>
      <c r="B146" s="46"/>
      <c r="C146" s="26" t="s">
        <v>43</v>
      </c>
      <c r="D146" s="39" t="s">
        <v>44</v>
      </c>
      <c r="E146" s="40"/>
      <c r="F146" s="41" t="n">
        <v>45782</v>
      </c>
      <c r="G146" s="84" t="s">
        <v>34</v>
      </c>
      <c r="H146" s="56" t="n">
        <f aca="true">IF(F146=0,"",F146-TODAY())</f>
        <v>480</v>
      </c>
      <c r="I146" s="63" t="n">
        <f aca="false">VLOOKUP(G146,'Условие возврата'!A:B,2,0)</f>
        <v>40</v>
      </c>
      <c r="J146" s="64" t="n">
        <f aca="false">H146-I146</f>
        <v>440</v>
      </c>
      <c r="K146" s="64" t="str">
        <f aca="false">VLOOKUP(G146,'Условие возврата'!A:C,3,0)</f>
        <v>#Н/Д</v>
      </c>
      <c r="L146" s="42"/>
      <c r="M146" s="63" t="e">
        <f aca="false">VLOOKUP(D146,#REF!,5,0)</f>
        <v>#VALUE!</v>
      </c>
    </row>
    <row r="147" customFormat="false" ht="15" hidden="false" customHeight="true" outlineLevel="0" collapsed="false">
      <c r="A147" s="45" t="n">
        <v>44913</v>
      </c>
      <c r="B147" s="46"/>
      <c r="C147" s="26" t="s">
        <v>137</v>
      </c>
      <c r="D147" s="39" t="s">
        <v>138</v>
      </c>
      <c r="E147" s="40"/>
      <c r="F147" s="41" t="n">
        <v>45383</v>
      </c>
      <c r="G147" s="84" t="s">
        <v>34</v>
      </c>
      <c r="H147" s="31" t="n">
        <f aca="true">IF(F147=0,"",F147-TODAY())</f>
        <v>81</v>
      </c>
      <c r="I147" s="63" t="n">
        <f aca="false">VLOOKUP(G147,'Условие возврата'!A:B,2,0)</f>
        <v>40</v>
      </c>
      <c r="J147" s="64" t="n">
        <f aca="false">H147-I147</f>
        <v>41</v>
      </c>
      <c r="K147" s="64" t="str">
        <f aca="false">VLOOKUP(G147,'Условие возврата'!A:C,3,0)</f>
        <v>#Н/Д</v>
      </c>
      <c r="L147" s="42"/>
      <c r="M147" s="63" t="e">
        <f aca="false">VLOOKUP(D147,#REF!,5,0)</f>
        <v>#VALUE!</v>
      </c>
    </row>
    <row r="148" customFormat="false" ht="15" hidden="false" customHeight="true" outlineLevel="0" collapsed="false">
      <c r="A148" s="45" t="n">
        <v>44919</v>
      </c>
      <c r="B148" s="46"/>
      <c r="C148" s="26" t="s">
        <v>55</v>
      </c>
      <c r="D148" s="67" t="s">
        <v>120</v>
      </c>
      <c r="E148" s="54"/>
      <c r="F148" s="55" t="n">
        <v>45544</v>
      </c>
      <c r="G148" s="84" t="s">
        <v>34</v>
      </c>
      <c r="H148" s="56" t="n">
        <f aca="true">IF(F148=0,"",F148-TODAY())</f>
        <v>242</v>
      </c>
      <c r="I148" s="63" t="n">
        <f aca="false">VLOOKUP(G148,'Условие возврата'!A:B,2,0)</f>
        <v>40</v>
      </c>
      <c r="J148" s="64" t="n">
        <f aca="false">H148-I148</f>
        <v>202</v>
      </c>
      <c r="K148" s="64" t="str">
        <f aca="false">VLOOKUP(G148,'Условие возврата'!A:C,3,0)</f>
        <v>#Н/Д</v>
      </c>
      <c r="L148" s="57"/>
      <c r="M148" s="63" t="e">
        <f aca="false">VLOOKUP(D148,#REF!,5,0)</f>
        <v>#VALUE!</v>
      </c>
    </row>
    <row r="149" customFormat="false" ht="15" hidden="false" customHeight="true" outlineLevel="0" collapsed="false">
      <c r="A149" s="45" t="n">
        <v>44919</v>
      </c>
      <c r="B149" s="46"/>
      <c r="C149" s="26" t="s">
        <v>185</v>
      </c>
      <c r="D149" s="67" t="s">
        <v>186</v>
      </c>
      <c r="E149" s="54"/>
      <c r="F149" s="55" t="n">
        <v>45612</v>
      </c>
      <c r="G149" s="84" t="s">
        <v>34</v>
      </c>
      <c r="H149" s="56" t="n">
        <f aca="true">IF(F149=0,"",F149-TODAY())</f>
        <v>310</v>
      </c>
      <c r="I149" s="63" t="n">
        <f aca="false">VLOOKUP(G149,'Условие возврата'!A:B,2,0)</f>
        <v>40</v>
      </c>
      <c r="J149" s="64" t="n">
        <f aca="false">H149-I149</f>
        <v>270</v>
      </c>
      <c r="K149" s="64" t="str">
        <f aca="false">VLOOKUP(G149,'Условие возврата'!A:C,3,0)</f>
        <v>#Н/Д</v>
      </c>
      <c r="L149" s="57"/>
      <c r="M149" s="63" t="e">
        <f aca="false">VLOOKUP(D149,#REF!,5,0)</f>
        <v>#VALUE!</v>
      </c>
    </row>
    <row r="150" customFormat="false" ht="15" hidden="false" customHeight="true" outlineLevel="0" collapsed="false">
      <c r="A150" s="45" t="n">
        <v>44919</v>
      </c>
      <c r="B150" s="46"/>
      <c r="C150" s="26" t="s">
        <v>41</v>
      </c>
      <c r="D150" s="67" t="s">
        <v>42</v>
      </c>
      <c r="E150" s="54"/>
      <c r="F150" s="55" t="n">
        <v>45789</v>
      </c>
      <c r="G150" s="84" t="s">
        <v>34</v>
      </c>
      <c r="H150" s="56" t="n">
        <f aca="true">IF(F150=0,"",F150-TODAY())</f>
        <v>487</v>
      </c>
      <c r="I150" s="63" t="n">
        <f aca="false">VLOOKUP(G150,'Условие возврата'!A:B,2,0)</f>
        <v>40</v>
      </c>
      <c r="J150" s="64" t="n">
        <f aca="false">H150-I150</f>
        <v>447</v>
      </c>
      <c r="K150" s="64" t="str">
        <f aca="false">VLOOKUP(G150,'Условие возврата'!A:C,3,0)</f>
        <v>#Н/Д</v>
      </c>
      <c r="L150" s="57"/>
      <c r="M150" s="63" t="e">
        <f aca="false">VLOOKUP(D150,#REF!,5,0)</f>
        <v>#VALUE!</v>
      </c>
    </row>
    <row r="151" customFormat="false" ht="15" hidden="false" customHeight="true" outlineLevel="0" collapsed="false">
      <c r="A151" s="45" t="n">
        <v>44933</v>
      </c>
      <c r="B151" s="46"/>
      <c r="C151" s="26" t="s">
        <v>128</v>
      </c>
      <c r="D151" s="67" t="s">
        <v>129</v>
      </c>
      <c r="E151" s="68"/>
      <c r="F151" s="76" t="n">
        <v>45338</v>
      </c>
      <c r="G151" s="79" t="s">
        <v>123</v>
      </c>
      <c r="H151" s="56" t="n">
        <f aca="true">IF(F151=0,"",F151-TODAY())</f>
        <v>36</v>
      </c>
      <c r="I151" s="63" t="e">
        <f aca="false">VLOOKUP(G151,'Условие возврата'!A:B,2,0)</f>
        <v>#N/A</v>
      </c>
      <c r="J151" s="64" t="e">
        <f aca="false">H151-I151</f>
        <v>#N/A</v>
      </c>
      <c r="K151" s="64" t="e">
        <f aca="false">VLOOKUP(G151,'Условие возврата'!A:C,3,0)</f>
        <v>#N/A</v>
      </c>
      <c r="L151" s="57"/>
      <c r="M151" s="63" t="e">
        <f aca="false">VLOOKUP(D151,#REF!,5,0)</f>
        <v>#VALUE!</v>
      </c>
    </row>
    <row r="152" customFormat="false" ht="15" hidden="false" customHeight="true" outlineLevel="0" collapsed="false">
      <c r="A152" s="45" t="n">
        <v>44933</v>
      </c>
      <c r="B152" s="46"/>
      <c r="C152" s="26" t="s">
        <v>137</v>
      </c>
      <c r="D152" s="67" t="s">
        <v>138</v>
      </c>
      <c r="E152" s="68"/>
      <c r="F152" s="76" t="n">
        <v>45383</v>
      </c>
      <c r="G152" s="84" t="s">
        <v>34</v>
      </c>
      <c r="H152" s="66" t="n">
        <f aca="true">IF(F152=0,"",F152-TODAY())</f>
        <v>81</v>
      </c>
      <c r="I152" s="63" t="n">
        <f aca="false">VLOOKUP(G152,'Условие возврата'!A:B,2,0)</f>
        <v>40</v>
      </c>
      <c r="J152" s="64" t="n">
        <f aca="false">H152-I152</f>
        <v>41</v>
      </c>
      <c r="K152" s="64" t="str">
        <f aca="false">VLOOKUP(G152,'Условие возврата'!A:C,3,0)</f>
        <v>#Н/Д</v>
      </c>
      <c r="L152" s="79"/>
      <c r="M152" s="63" t="e">
        <f aca="false">VLOOKUP(D152,#REF!,5,0)</f>
        <v>#VALUE!</v>
      </c>
    </row>
    <row r="153" customFormat="false" ht="15" hidden="false" customHeight="true" outlineLevel="0" collapsed="false">
      <c r="A153" s="45" t="n">
        <v>44933</v>
      </c>
      <c r="B153" s="46"/>
      <c r="C153" s="26" t="s">
        <v>55</v>
      </c>
      <c r="D153" s="67" t="s">
        <v>120</v>
      </c>
      <c r="E153" s="68"/>
      <c r="F153" s="76" t="n">
        <v>45544</v>
      </c>
      <c r="G153" s="84" t="s">
        <v>34</v>
      </c>
      <c r="H153" s="66" t="n">
        <f aca="true">IF(F153=0,"",F153-TODAY())</f>
        <v>242</v>
      </c>
      <c r="I153" s="63" t="n">
        <f aca="false">VLOOKUP(G153,'Условие возврата'!A:B,2,0)</f>
        <v>40</v>
      </c>
      <c r="J153" s="64" t="n">
        <f aca="false">H153-I153</f>
        <v>202</v>
      </c>
      <c r="K153" s="64" t="str">
        <f aca="false">VLOOKUP(G153,'Условие возврата'!A:C,3,0)</f>
        <v>#Н/Д</v>
      </c>
      <c r="L153" s="79"/>
      <c r="M153" s="63" t="e">
        <f aca="false">VLOOKUP(D153,#REF!,5,0)</f>
        <v>#VALUE!</v>
      </c>
    </row>
    <row r="154" customFormat="false" ht="15" hidden="false" customHeight="true" outlineLevel="0" collapsed="false">
      <c r="A154" s="45" t="n">
        <v>44933</v>
      </c>
      <c r="B154" s="46"/>
      <c r="C154" s="26" t="s">
        <v>139</v>
      </c>
      <c r="D154" s="83" t="s">
        <v>140</v>
      </c>
      <c r="E154" s="68"/>
      <c r="F154" s="76" t="n">
        <v>45444</v>
      </c>
      <c r="G154" s="84" t="s">
        <v>34</v>
      </c>
      <c r="H154" s="66" t="n">
        <f aca="true">IF(F154=0,"",F154-TODAY())</f>
        <v>142</v>
      </c>
      <c r="I154" s="63" t="n">
        <f aca="false">VLOOKUP(G154,'Условие возврата'!A:B,2,0)</f>
        <v>40</v>
      </c>
      <c r="J154" s="64" t="n">
        <f aca="false">H154-I154</f>
        <v>102</v>
      </c>
      <c r="K154" s="64" t="str">
        <f aca="false">VLOOKUP(G154,'Условие возврата'!A:C,3,0)</f>
        <v>#Н/Д</v>
      </c>
      <c r="L154" s="79"/>
      <c r="M154" s="63" t="e">
        <f aca="false">VLOOKUP(D154,#REF!,5,0)</f>
        <v>#VALUE!</v>
      </c>
    </row>
    <row r="155" customFormat="false" ht="15" hidden="false" customHeight="true" outlineLevel="0" collapsed="false">
      <c r="A155" s="45" t="n">
        <v>44933</v>
      </c>
      <c r="B155" s="46"/>
      <c r="C155" s="26" t="s">
        <v>197</v>
      </c>
      <c r="D155" s="83" t="s">
        <v>198</v>
      </c>
      <c r="E155" s="68"/>
      <c r="F155" s="76" t="n">
        <v>45383</v>
      </c>
      <c r="G155" s="84" t="s">
        <v>34</v>
      </c>
      <c r="H155" s="56" t="n">
        <f aca="true">IF(F155=0,"",F155-TODAY())</f>
        <v>81</v>
      </c>
      <c r="I155" s="63" t="n">
        <f aca="false">VLOOKUP(G155,'Условие возврата'!A:B,2,0)</f>
        <v>40</v>
      </c>
      <c r="J155" s="64" t="n">
        <f aca="false">H155-I155</f>
        <v>41</v>
      </c>
      <c r="K155" s="64" t="str">
        <f aca="false">VLOOKUP(G155,'Условие возврата'!A:C,3,0)</f>
        <v>#Н/Д</v>
      </c>
      <c r="L155" s="57"/>
      <c r="M155" s="63" t="e">
        <f aca="false">VLOOKUP(D155,#REF!,5,0)</f>
        <v>#VALUE!</v>
      </c>
    </row>
    <row r="156" customFormat="false" ht="15" hidden="false" customHeight="true" outlineLevel="0" collapsed="false">
      <c r="A156" s="45" t="n">
        <v>44947</v>
      </c>
      <c r="B156" s="46"/>
      <c r="C156" s="26" t="s">
        <v>199</v>
      </c>
      <c r="D156" s="39" t="s">
        <v>200</v>
      </c>
      <c r="E156" s="40"/>
      <c r="F156" s="41" t="n">
        <v>45491</v>
      </c>
      <c r="G156" s="42" t="s">
        <v>82</v>
      </c>
      <c r="H156" s="31" t="n">
        <f aca="true">IF(F156=0,"",F156-TODAY())</f>
        <v>189</v>
      </c>
      <c r="I156" s="63" t="n">
        <f aca="false">VLOOKUP(G156,'Условие возврата'!A:B,2,0)</f>
        <v>12</v>
      </c>
      <c r="J156" s="64" t="n">
        <f aca="false">H156-I156</f>
        <v>177</v>
      </c>
      <c r="K156" s="64" t="str">
        <f aca="false">VLOOKUP(G156,'Условие возврата'!A:C,3,0)</f>
        <v>физобмен</v>
      </c>
      <c r="L156" s="42"/>
      <c r="M156" s="63" t="e">
        <f aca="false">VLOOKUP(D156,#REF!,5,0)</f>
        <v>#VALUE!</v>
      </c>
    </row>
    <row r="157" customFormat="false" ht="15" hidden="false" customHeight="true" outlineLevel="0" collapsed="false">
      <c r="A157" s="45" t="n">
        <v>44947</v>
      </c>
      <c r="B157" s="46"/>
      <c r="C157" s="26" t="s">
        <v>143</v>
      </c>
      <c r="D157" s="39" t="s">
        <v>144</v>
      </c>
      <c r="E157" s="40"/>
      <c r="F157" s="41" t="n">
        <v>45992</v>
      </c>
      <c r="G157" s="42" t="s">
        <v>82</v>
      </c>
      <c r="H157" s="31" t="n">
        <f aca="true">IF(F157=0,"",F157-TODAY())</f>
        <v>690</v>
      </c>
      <c r="I157" s="63" t="n">
        <f aca="false">VLOOKUP(G157,'Условие возврата'!A:B,2,0)</f>
        <v>12</v>
      </c>
      <c r="J157" s="64" t="n">
        <f aca="false">H157-I157</f>
        <v>678</v>
      </c>
      <c r="K157" s="64" t="str">
        <f aca="false">VLOOKUP(G157,'Условие возврата'!A:C,3,0)</f>
        <v>физобмен</v>
      </c>
      <c r="L157" s="42"/>
      <c r="M157" s="63" t="e">
        <f aca="false">VLOOKUP(D157,#REF!,5,0)</f>
        <v>#VALUE!</v>
      </c>
    </row>
    <row r="158" customFormat="false" ht="15" hidden="false" customHeight="true" outlineLevel="0" collapsed="false">
      <c r="A158" s="45" t="n">
        <v>44947</v>
      </c>
      <c r="B158" s="46"/>
      <c r="C158" s="26" t="s">
        <v>80</v>
      </c>
      <c r="D158" s="39" t="s">
        <v>81</v>
      </c>
      <c r="E158" s="40"/>
      <c r="F158" s="41" t="n">
        <v>45998</v>
      </c>
      <c r="G158" s="42" t="s">
        <v>82</v>
      </c>
      <c r="H158" s="31" t="n">
        <f aca="true">IF(F158=0,"",F158-TODAY())</f>
        <v>696</v>
      </c>
      <c r="I158" s="63" t="n">
        <f aca="false">VLOOKUP(G158,'Условие возврата'!A:B,2,0)</f>
        <v>12</v>
      </c>
      <c r="J158" s="64" t="n">
        <f aca="false">H158-I158</f>
        <v>684</v>
      </c>
      <c r="K158" s="64" t="str">
        <f aca="false">VLOOKUP(G158,'Условие возврата'!A:C,3,0)</f>
        <v>физобмен</v>
      </c>
      <c r="L158" s="42"/>
      <c r="M158" s="63" t="e">
        <f aca="false">VLOOKUP(D158,#REF!,5,0)</f>
        <v>#VALUE!</v>
      </c>
    </row>
    <row r="159" customFormat="false" ht="15" hidden="false" customHeight="true" outlineLevel="0" collapsed="false">
      <c r="A159" s="45" t="n">
        <v>44954</v>
      </c>
      <c r="B159" s="46"/>
      <c r="C159" s="26" t="s">
        <v>121</v>
      </c>
      <c r="D159" s="39" t="s">
        <v>122</v>
      </c>
      <c r="E159" s="40"/>
      <c r="F159" s="41" t="n">
        <v>45396</v>
      </c>
      <c r="G159" s="42" t="s">
        <v>123</v>
      </c>
      <c r="H159" s="31" t="n">
        <f aca="true">IF(F159=0,"",F159-TODAY())</f>
        <v>94</v>
      </c>
      <c r="I159" s="63" t="e">
        <f aca="false">VLOOKUP(G159,'Условие возврата'!A:B,2,0)</f>
        <v>#N/A</v>
      </c>
      <c r="J159" s="64" t="e">
        <f aca="false">H159-I159</f>
        <v>#N/A</v>
      </c>
      <c r="K159" s="64" t="e">
        <f aca="false">VLOOKUP(G159,'Условие возврата'!A:C,3,0)</f>
        <v>#N/A</v>
      </c>
      <c r="L159" s="42"/>
      <c r="M159" s="63" t="e">
        <f aca="false">VLOOKUP(D159,#REF!,5,0)</f>
        <v>#VALUE!</v>
      </c>
    </row>
    <row r="160" customFormat="false" ht="15" hidden="false" customHeight="true" outlineLevel="0" collapsed="false">
      <c r="A160" s="45" t="n">
        <v>44954</v>
      </c>
      <c r="B160" s="46"/>
      <c r="C160" s="26" t="s">
        <v>201</v>
      </c>
      <c r="D160" s="39" t="s">
        <v>202</v>
      </c>
      <c r="E160" s="40"/>
      <c r="F160" s="41" t="n">
        <v>45419</v>
      </c>
      <c r="G160" s="42" t="s">
        <v>153</v>
      </c>
      <c r="H160" s="31" t="n">
        <f aca="true">IF(F160=0,"",F160-TODAY())</f>
        <v>117</v>
      </c>
      <c r="I160" s="63" t="e">
        <f aca="false">VLOOKUP(G160,'Условие возврата'!A:B,2,0)</f>
        <v>#N/A</v>
      </c>
      <c r="J160" s="64" t="e">
        <f aca="false">H160-I160</f>
        <v>#N/A</v>
      </c>
      <c r="K160" s="64" t="e">
        <f aca="false">VLOOKUP(G160,'Условие возврата'!A:C,3,0)</f>
        <v>#N/A</v>
      </c>
      <c r="L160" s="42"/>
      <c r="M160" s="63" t="e">
        <f aca="false">VLOOKUP(D160,#REF!,5,0)</f>
        <v>#VALUE!</v>
      </c>
    </row>
    <row r="161" customFormat="false" ht="15" hidden="false" customHeight="true" outlineLevel="0" collapsed="false">
      <c r="A161" s="45" t="n">
        <v>44954</v>
      </c>
      <c r="B161" s="46"/>
      <c r="C161" s="26" t="s">
        <v>158</v>
      </c>
      <c r="D161" s="39" t="s">
        <v>159</v>
      </c>
      <c r="E161" s="40"/>
      <c r="F161" s="41" t="n">
        <v>45487</v>
      </c>
      <c r="G161" s="42" t="s">
        <v>153</v>
      </c>
      <c r="H161" s="31" t="n">
        <f aca="true">IF(F161=0,"",F161-TODAY())</f>
        <v>185</v>
      </c>
      <c r="I161" s="63" t="e">
        <f aca="false">VLOOKUP(G161,'Условие возврата'!A:B,2,0)</f>
        <v>#N/A</v>
      </c>
      <c r="J161" s="64" t="e">
        <f aca="false">H161-I161</f>
        <v>#N/A</v>
      </c>
      <c r="K161" s="64" t="e">
        <f aca="false">VLOOKUP(G161,'Условие возврата'!A:C,3,0)</f>
        <v>#N/A</v>
      </c>
      <c r="L161" s="42"/>
      <c r="M161" s="63" t="e">
        <f aca="false">VLOOKUP(D161,#REF!,5,0)</f>
        <v>#VALUE!</v>
      </c>
    </row>
    <row r="162" customFormat="false" ht="15" hidden="false" customHeight="true" outlineLevel="0" collapsed="false">
      <c r="A162" s="45" t="n">
        <v>44954</v>
      </c>
      <c r="B162" s="46"/>
      <c r="C162" s="26" t="s">
        <v>160</v>
      </c>
      <c r="D162" s="39" t="s">
        <v>161</v>
      </c>
      <c r="E162" s="40"/>
      <c r="F162" s="41" t="n">
        <v>45437</v>
      </c>
      <c r="G162" s="42" t="s">
        <v>153</v>
      </c>
      <c r="H162" s="31" t="n">
        <f aca="true">IF(F162=0,"",F162-TODAY())</f>
        <v>135</v>
      </c>
      <c r="I162" s="63" t="e">
        <f aca="false">VLOOKUP(G162,'Условие возврата'!A:B,2,0)</f>
        <v>#N/A</v>
      </c>
      <c r="J162" s="64" t="e">
        <f aca="false">H162-I162</f>
        <v>#N/A</v>
      </c>
      <c r="K162" s="64" t="e">
        <f aca="false">VLOOKUP(G162,'Условие возврата'!A:C,3,0)</f>
        <v>#N/A</v>
      </c>
      <c r="L162" s="42"/>
      <c r="M162" s="63" t="e">
        <f aca="false">VLOOKUP(D162,#REF!,5,0)</f>
        <v>#VALUE!</v>
      </c>
    </row>
    <row r="163" customFormat="false" ht="15" hidden="false" customHeight="true" outlineLevel="0" collapsed="false">
      <c r="A163" s="45" t="n">
        <v>44954</v>
      </c>
      <c r="B163" s="46"/>
      <c r="C163" s="26" t="s">
        <v>203</v>
      </c>
      <c r="D163" s="39" t="s">
        <v>204</v>
      </c>
      <c r="E163" s="40"/>
      <c r="F163" s="41" t="n">
        <v>45348</v>
      </c>
      <c r="G163" s="42" t="s">
        <v>153</v>
      </c>
      <c r="H163" s="31" t="n">
        <f aca="true">IF(F163=0,"",F163-TODAY())</f>
        <v>46</v>
      </c>
      <c r="I163" s="63" t="e">
        <f aca="false">VLOOKUP(G163,'Условие возврата'!A:B,2,0)</f>
        <v>#N/A</v>
      </c>
      <c r="J163" s="64" t="e">
        <f aca="false">H163-I163</f>
        <v>#N/A</v>
      </c>
      <c r="K163" s="64" t="e">
        <f aca="false">VLOOKUP(G163,'Условие возврата'!A:C,3,0)</f>
        <v>#N/A</v>
      </c>
      <c r="L163" s="42"/>
      <c r="M163" s="63" t="e">
        <f aca="false">VLOOKUP(D163,#REF!,5,0)</f>
        <v>#VALUE!</v>
      </c>
    </row>
    <row r="164" customFormat="false" ht="15" hidden="false" customHeight="true" outlineLevel="0" collapsed="false">
      <c r="A164" s="45" t="n">
        <v>44954</v>
      </c>
      <c r="B164" s="46"/>
      <c r="C164" s="26" t="s">
        <v>205</v>
      </c>
      <c r="D164" s="39" t="s">
        <v>206</v>
      </c>
      <c r="E164" s="40"/>
      <c r="F164" s="41" t="n">
        <v>45306</v>
      </c>
      <c r="G164" s="42" t="s">
        <v>153</v>
      </c>
      <c r="H164" s="31" t="n">
        <f aca="true">IF(F164=0,"",F164-TODAY())</f>
        <v>4</v>
      </c>
      <c r="I164" s="63" t="e">
        <f aca="false">VLOOKUP(G164,'Условие возврата'!A:B,2,0)</f>
        <v>#N/A</v>
      </c>
      <c r="J164" s="64" t="e">
        <f aca="false">H164-I164</f>
        <v>#N/A</v>
      </c>
      <c r="K164" s="64" t="e">
        <f aca="false">VLOOKUP(G164,'Условие возврата'!A:C,3,0)</f>
        <v>#N/A</v>
      </c>
      <c r="L164" s="42"/>
      <c r="M164" s="63" t="e">
        <f aca="false">VLOOKUP(D164,#REF!,5,0)</f>
        <v>#VALUE!</v>
      </c>
    </row>
    <row r="165" customFormat="false" ht="15" hidden="false" customHeight="true" outlineLevel="0" collapsed="false">
      <c r="A165" s="45" t="n">
        <v>44954</v>
      </c>
      <c r="B165" s="46"/>
      <c r="C165" s="26" t="s">
        <v>207</v>
      </c>
      <c r="D165" s="39" t="s">
        <v>208</v>
      </c>
      <c r="E165" s="40"/>
      <c r="F165" s="41" t="n">
        <v>45348</v>
      </c>
      <c r="G165" s="42" t="s">
        <v>153</v>
      </c>
      <c r="H165" s="31" t="n">
        <f aca="true">IF(F165=0,"",F165-TODAY())</f>
        <v>46</v>
      </c>
      <c r="I165" s="63" t="e">
        <f aca="false">VLOOKUP(G165,'Условие возврата'!A:B,2,0)</f>
        <v>#N/A</v>
      </c>
      <c r="J165" s="64" t="e">
        <f aca="false">H165-I165</f>
        <v>#N/A</v>
      </c>
      <c r="K165" s="64" t="e">
        <f aca="false">VLOOKUP(G165,'Условие возврата'!A:C,3,0)</f>
        <v>#N/A</v>
      </c>
      <c r="L165" s="42"/>
      <c r="M165" s="63" t="e">
        <f aca="false">VLOOKUP(D165,#REF!,5,0)</f>
        <v>#VALUE!</v>
      </c>
    </row>
    <row r="166" customFormat="false" ht="15" hidden="false" customHeight="true" outlineLevel="0" collapsed="false">
      <c r="A166" s="45" t="n">
        <v>44954</v>
      </c>
      <c r="B166" s="46"/>
      <c r="C166" s="26" t="s">
        <v>209</v>
      </c>
      <c r="D166" s="39" t="s">
        <v>210</v>
      </c>
      <c r="E166" s="40"/>
      <c r="F166" s="41" t="n">
        <v>45407</v>
      </c>
      <c r="G166" s="42" t="s">
        <v>153</v>
      </c>
      <c r="H166" s="31" t="n">
        <f aca="true">IF(F166=0,"",F166-TODAY())</f>
        <v>105</v>
      </c>
      <c r="I166" s="63" t="e">
        <f aca="false">VLOOKUP(G166,'Условие возврата'!A:B,2,0)</f>
        <v>#N/A</v>
      </c>
      <c r="J166" s="64" t="e">
        <f aca="false">H166-I166</f>
        <v>#N/A</v>
      </c>
      <c r="K166" s="64" t="e">
        <f aca="false">VLOOKUP(G166,'Условие возврата'!A:C,3,0)</f>
        <v>#N/A</v>
      </c>
      <c r="L166" s="42"/>
      <c r="M166" s="63" t="e">
        <f aca="false">VLOOKUP(D166,#REF!,5,0)</f>
        <v>#VALUE!</v>
      </c>
    </row>
    <row r="167" customFormat="false" ht="15" hidden="false" customHeight="true" outlineLevel="0" collapsed="false">
      <c r="A167" s="45" t="n">
        <v>44954</v>
      </c>
      <c r="B167" s="46"/>
      <c r="C167" s="26" t="s">
        <v>211</v>
      </c>
      <c r="D167" s="39" t="s">
        <v>212</v>
      </c>
      <c r="E167" s="40"/>
      <c r="F167" s="41" t="n">
        <v>45426</v>
      </c>
      <c r="G167" s="42" t="s">
        <v>153</v>
      </c>
      <c r="H167" s="31" t="n">
        <f aca="true">IF(F167=0,"",F167-TODAY())</f>
        <v>124</v>
      </c>
      <c r="I167" s="63" t="e">
        <f aca="false">VLOOKUP(G167,'Условие возврата'!A:B,2,0)</f>
        <v>#N/A</v>
      </c>
      <c r="J167" s="64" t="e">
        <f aca="false">H167-I167</f>
        <v>#N/A</v>
      </c>
      <c r="K167" s="64" t="e">
        <f aca="false">VLOOKUP(G167,'Условие возврата'!A:C,3,0)</f>
        <v>#N/A</v>
      </c>
      <c r="L167" s="42"/>
      <c r="M167" s="63" t="e">
        <f aca="false">VLOOKUP(D167,#REF!,5,0)</f>
        <v>#VALUE!</v>
      </c>
    </row>
    <row r="168" customFormat="false" ht="15" hidden="false" customHeight="true" outlineLevel="0" collapsed="false">
      <c r="A168" s="45" t="n">
        <v>44954</v>
      </c>
      <c r="B168" s="46"/>
      <c r="C168" s="26" t="s">
        <v>39</v>
      </c>
      <c r="D168" s="39" t="s">
        <v>40</v>
      </c>
      <c r="E168" s="40"/>
      <c r="F168" s="41" t="n">
        <v>45794</v>
      </c>
      <c r="G168" s="42" t="s">
        <v>34</v>
      </c>
      <c r="H168" s="31" t="n">
        <f aca="true">IF(F168=0,"",F168-TODAY())</f>
        <v>492</v>
      </c>
      <c r="I168" s="63" t="n">
        <f aca="false">VLOOKUP(G168,'Условие возврата'!A:B,2,0)</f>
        <v>40</v>
      </c>
      <c r="J168" s="64" t="n">
        <f aca="false">H168-I168</f>
        <v>452</v>
      </c>
      <c r="K168" s="64" t="str">
        <f aca="false">VLOOKUP(G168,'Условие возврата'!A:C,3,0)</f>
        <v>#Н/Д</v>
      </c>
      <c r="L168" s="42"/>
      <c r="M168" s="63" t="e">
        <f aca="false">VLOOKUP(D168,#REF!,5,0)</f>
        <v>#VALUE!</v>
      </c>
    </row>
    <row r="169" customFormat="false" ht="15" hidden="false" customHeight="true" outlineLevel="0" collapsed="false">
      <c r="A169" s="45" t="n">
        <v>45024</v>
      </c>
      <c r="B169" s="46"/>
      <c r="C169" s="26" t="s">
        <v>213</v>
      </c>
      <c r="D169" s="39" t="s">
        <v>214</v>
      </c>
      <c r="E169" s="40"/>
      <c r="F169" s="41" t="n">
        <v>45393</v>
      </c>
      <c r="G169" s="42" t="s">
        <v>172</v>
      </c>
      <c r="H169" s="31" t="n">
        <f aca="true">IF(F169=0,"",F169-TODAY())</f>
        <v>91</v>
      </c>
      <c r="I169" s="63" t="n">
        <f aca="false">VLOOKUP(G169,'Условие возврата'!A:B,2,0)</f>
        <v>70</v>
      </c>
      <c r="J169" s="64" t="n">
        <f aca="false">H169-I169</f>
        <v>21</v>
      </c>
      <c r="K169" s="64" t="str">
        <f aca="false">VLOOKUP(G169,'Условие возврата'!A:C,3,0)</f>
        <v>физобмен</v>
      </c>
      <c r="L169" s="42"/>
      <c r="M169" s="63" t="e">
        <f aca="false">VLOOKUP(D169,#REF!,5,0)</f>
        <v>#VALUE!</v>
      </c>
    </row>
    <row r="170" customFormat="false" ht="15" hidden="false" customHeight="true" outlineLevel="0" collapsed="false">
      <c r="A170" s="45" t="n">
        <v>44961</v>
      </c>
      <c r="B170" s="46"/>
      <c r="C170" s="26" t="s">
        <v>215</v>
      </c>
      <c r="D170" s="67" t="s">
        <v>216</v>
      </c>
      <c r="E170" s="68"/>
      <c r="F170" s="76" t="n">
        <v>45477</v>
      </c>
      <c r="G170" s="84" t="s">
        <v>34</v>
      </c>
      <c r="H170" s="66" t="n">
        <f aca="true">IF(F170=0,"",F170-TODAY())</f>
        <v>175</v>
      </c>
      <c r="I170" s="63" t="n">
        <f aca="false">VLOOKUP(G170,'Условие возврата'!A:B,2,0)</f>
        <v>40</v>
      </c>
      <c r="J170" s="64" t="n">
        <f aca="false">H170-I170</f>
        <v>135</v>
      </c>
      <c r="K170" s="64" t="str">
        <f aca="false">VLOOKUP(G170,'Условие возврата'!A:C,3,0)</f>
        <v>#Н/Д</v>
      </c>
      <c r="L170" s="79"/>
      <c r="M170" s="63" t="e">
        <f aca="false">VLOOKUP(D170,#REF!,5,0)</f>
        <v>#VALUE!</v>
      </c>
    </row>
    <row r="171" customFormat="false" ht="15" hidden="false" customHeight="true" outlineLevel="0" collapsed="false">
      <c r="A171" s="45" t="n">
        <v>44961</v>
      </c>
      <c r="B171" s="46"/>
      <c r="C171" s="26" t="s">
        <v>217</v>
      </c>
      <c r="D171" s="39" t="s">
        <v>218</v>
      </c>
      <c r="E171" s="49"/>
      <c r="F171" s="29" t="n">
        <v>45370</v>
      </c>
      <c r="G171" s="84" t="s">
        <v>34</v>
      </c>
      <c r="H171" s="50" t="n">
        <f aca="true">IF(F171=0,"",F171-TODAY())</f>
        <v>68</v>
      </c>
      <c r="I171" s="63" t="n">
        <f aca="false">VLOOKUP(G171,'Условие возврата'!A:B,2,0)</f>
        <v>40</v>
      </c>
      <c r="J171" s="64" t="n">
        <f aca="false">H171-I171</f>
        <v>28</v>
      </c>
      <c r="K171" s="64" t="str">
        <f aca="false">VLOOKUP(G171,'Условие возврата'!A:C,3,0)</f>
        <v>#Н/Д</v>
      </c>
      <c r="L171" s="35"/>
      <c r="M171" s="63" t="e">
        <f aca="false">VLOOKUP(D171,#REF!,5,0)</f>
        <v>#VALUE!</v>
      </c>
    </row>
    <row r="172" customFormat="false" ht="15" hidden="false" customHeight="true" outlineLevel="0" collapsed="false">
      <c r="A172" s="45" t="n">
        <v>44961</v>
      </c>
      <c r="B172" s="46"/>
      <c r="C172" s="26" t="s">
        <v>61</v>
      </c>
      <c r="D172" s="67" t="s">
        <v>62</v>
      </c>
      <c r="E172" s="68"/>
      <c r="F172" s="76" t="n">
        <v>45868</v>
      </c>
      <c r="G172" s="84" t="s">
        <v>17</v>
      </c>
      <c r="H172" s="66" t="n">
        <f aca="true">IF(F172=0,"",F172-TODAY())</f>
        <v>566</v>
      </c>
      <c r="I172" s="63" t="str">
        <f aca="false">VLOOKUP(G172,'Условие возврата'!A:B,2,0)</f>
        <v>не забирают возвраты</v>
      </c>
      <c r="J172" s="64" t="e">
        <f aca="false">H172-I172</f>
        <v>#VALUE!</v>
      </c>
      <c r="K172" s="64" t="str">
        <f aca="false">VLOOKUP(G172,'Условие возврата'!A:C,3,0)</f>
        <v>20%</v>
      </c>
      <c r="L172" s="79"/>
      <c r="M172" s="63" t="e">
        <f aca="false">VLOOKUP(D172,#REF!,5,0)</f>
        <v>#VALUE!</v>
      </c>
    </row>
    <row r="173" customFormat="false" ht="15" hidden="false" customHeight="true" outlineLevel="0" collapsed="false">
      <c r="A173" s="45" t="n">
        <v>45003</v>
      </c>
      <c r="B173" s="46"/>
      <c r="C173" s="26" t="s">
        <v>219</v>
      </c>
      <c r="D173" s="39" t="s">
        <v>220</v>
      </c>
      <c r="E173" s="40"/>
      <c r="F173" s="41" t="n">
        <v>45348</v>
      </c>
      <c r="G173" s="47" t="s">
        <v>26</v>
      </c>
      <c r="H173" s="31" t="n">
        <f aca="true">IF(F173=0,"",F173-TODAY())</f>
        <v>46</v>
      </c>
      <c r="I173" s="63" t="str">
        <f aca="false">VLOOKUP(G173,'Условие возврата'!A:B,2,0)</f>
        <v>не забирают возвраты</v>
      </c>
      <c r="J173" s="64" t="e">
        <f aca="false">H173-I173</f>
        <v>#VALUE!</v>
      </c>
      <c r="K173" s="64" t="str">
        <f aca="false">VLOOKUP(G173,'Условие возврата'!A:C,3,0)</f>
        <v>20%</v>
      </c>
      <c r="L173" s="42"/>
      <c r="M173" s="63" t="e">
        <f aca="false">VLOOKUP(D173,#REF!,5,0)</f>
        <v>#VALUE!</v>
      </c>
    </row>
    <row r="174" customFormat="false" ht="15" hidden="false" customHeight="true" outlineLevel="0" collapsed="false">
      <c r="A174" s="45" t="n">
        <v>44961</v>
      </c>
      <c r="B174" s="46"/>
      <c r="C174" s="26" t="s">
        <v>27</v>
      </c>
      <c r="D174" s="39" t="s">
        <v>28</v>
      </c>
      <c r="E174" s="40"/>
      <c r="F174" s="41" t="n">
        <v>45492</v>
      </c>
      <c r="G174" s="42" t="s">
        <v>29</v>
      </c>
      <c r="H174" s="31" t="n">
        <f aca="true">IF(F174=0,"",F174-TODAY())</f>
        <v>190</v>
      </c>
      <c r="I174" s="63" t="e">
        <f aca="false">VLOOKUP(G174,'Условие возврата'!A:B,2,0)</f>
        <v>#N/A</v>
      </c>
      <c r="J174" s="64" t="e">
        <f aca="false">H174-I174</f>
        <v>#N/A</v>
      </c>
      <c r="K174" s="64" t="e">
        <f aca="false">VLOOKUP(G174,'Условие возврата'!A:C,3,0)</f>
        <v>#N/A</v>
      </c>
      <c r="L174" s="42"/>
      <c r="M174" s="63" t="e">
        <f aca="false">VLOOKUP(D174,#REF!,5,0)</f>
        <v>#VALUE!</v>
      </c>
    </row>
    <row r="175" customFormat="false" ht="15" hidden="false" customHeight="true" outlineLevel="0" collapsed="false">
      <c r="A175" s="45" t="n">
        <v>44961</v>
      </c>
      <c r="B175" s="46"/>
      <c r="C175" s="26" t="s">
        <v>221</v>
      </c>
      <c r="D175" s="70" t="s">
        <v>222</v>
      </c>
      <c r="E175" s="40"/>
      <c r="F175" s="41" t="n">
        <v>45316</v>
      </c>
      <c r="G175" s="42" t="s">
        <v>223</v>
      </c>
      <c r="H175" s="31" t="n">
        <f aca="true">IF(F175=0,"",F175-TODAY())</f>
        <v>14</v>
      </c>
      <c r="I175" s="63" t="e">
        <f aca="false">VLOOKUP(G175,'Условие возврата'!A:B,2,0)</f>
        <v>#N/A</v>
      </c>
      <c r="J175" s="64" t="e">
        <f aca="false">H175-I175</f>
        <v>#N/A</v>
      </c>
      <c r="K175" s="64" t="e">
        <f aca="false">VLOOKUP(G175,'Условие возврата'!A:C,3,0)</f>
        <v>#N/A</v>
      </c>
      <c r="L175" s="42"/>
      <c r="M175" s="63" t="e">
        <f aca="false">VLOOKUP(D175,#REF!,5,0)</f>
        <v>#VALUE!</v>
      </c>
    </row>
    <row r="176" customFormat="false" ht="15" hidden="false" customHeight="true" outlineLevel="0" collapsed="false">
      <c r="A176" s="45" t="n">
        <v>44968</v>
      </c>
      <c r="B176" s="46"/>
      <c r="C176" s="26" t="s">
        <v>224</v>
      </c>
      <c r="D176" s="39" t="s">
        <v>225</v>
      </c>
      <c r="E176" s="40"/>
      <c r="F176" s="41" t="n">
        <v>45779</v>
      </c>
      <c r="G176" s="47" t="s">
        <v>17</v>
      </c>
      <c r="H176" s="31" t="n">
        <f aca="true">IF(F176=0,"",F176-TODAY())</f>
        <v>477</v>
      </c>
      <c r="I176" s="63" t="str">
        <f aca="false">VLOOKUP(G176,'Условие возврата'!A:B,2,0)</f>
        <v>не забирают возвраты</v>
      </c>
      <c r="J176" s="64" t="e">
        <f aca="false">H176-I176</f>
        <v>#VALUE!</v>
      </c>
      <c r="K176" s="64" t="str">
        <f aca="false">VLOOKUP(G176,'Условие возврата'!A:C,3,0)</f>
        <v>20%</v>
      </c>
      <c r="L176" s="42"/>
      <c r="M176" s="63" t="e">
        <f aca="false">VLOOKUP(D176,#REF!,5,0)</f>
        <v>#VALUE!</v>
      </c>
    </row>
    <row r="177" customFormat="false" ht="15" hidden="false" customHeight="true" outlineLevel="0" collapsed="false">
      <c r="A177" s="45" t="n">
        <v>44968</v>
      </c>
      <c r="B177" s="46"/>
      <c r="C177" s="26" t="s">
        <v>226</v>
      </c>
      <c r="D177" s="39" t="s">
        <v>227</v>
      </c>
      <c r="E177" s="40"/>
      <c r="F177" s="41" t="n">
        <v>45413</v>
      </c>
      <c r="G177" s="47" t="s">
        <v>17</v>
      </c>
      <c r="H177" s="31" t="n">
        <f aca="true">IF(F177=0,"",F177-TODAY())</f>
        <v>111</v>
      </c>
      <c r="I177" s="63" t="str">
        <f aca="false">VLOOKUP(G177,'Условие возврата'!A:B,2,0)</f>
        <v>не забирают возвраты</v>
      </c>
      <c r="J177" s="64" t="e">
        <f aca="false">H177-I177</f>
        <v>#VALUE!</v>
      </c>
      <c r="K177" s="64" t="str">
        <f aca="false">VLOOKUP(G177,'Условие возврата'!A:C,3,0)</f>
        <v>20%</v>
      </c>
      <c r="L177" s="42"/>
      <c r="M177" s="63" t="e">
        <f aca="false">VLOOKUP(D177,#REF!,5,0)</f>
        <v>#VALUE!</v>
      </c>
    </row>
    <row r="178" customFormat="false" ht="15" hidden="false" customHeight="true" outlineLevel="0" collapsed="false">
      <c r="A178" s="45" t="n">
        <v>44968</v>
      </c>
      <c r="B178" s="46"/>
      <c r="C178" s="26" t="s">
        <v>228</v>
      </c>
      <c r="D178" s="39" t="s">
        <v>229</v>
      </c>
      <c r="E178" s="40"/>
      <c r="F178" s="41" t="n">
        <v>45797</v>
      </c>
      <c r="G178" s="47" t="s">
        <v>17</v>
      </c>
      <c r="H178" s="31" t="n">
        <f aca="true">IF(F178=0,"",F178-TODAY())</f>
        <v>495</v>
      </c>
      <c r="I178" s="63" t="str">
        <f aca="false">VLOOKUP(G178,'Условие возврата'!A:B,2,0)</f>
        <v>не забирают возвраты</v>
      </c>
      <c r="J178" s="64" t="e">
        <f aca="false">H178-I178</f>
        <v>#VALUE!</v>
      </c>
      <c r="K178" s="64" t="str">
        <f aca="false">VLOOKUP(G178,'Условие возврата'!A:C,3,0)</f>
        <v>20%</v>
      </c>
      <c r="L178" s="42"/>
      <c r="M178" s="63" t="e">
        <f aca="false">VLOOKUP(D178,#REF!,5,0)</f>
        <v>#VALUE!</v>
      </c>
    </row>
    <row r="179" customFormat="false" ht="15" hidden="false" customHeight="true" outlineLevel="0" collapsed="false">
      <c r="A179" s="45" t="n">
        <v>44968</v>
      </c>
      <c r="B179" s="46"/>
      <c r="C179" s="26" t="s">
        <v>230</v>
      </c>
      <c r="D179" s="39" t="s">
        <v>231</v>
      </c>
      <c r="E179" s="40"/>
      <c r="F179" s="41" t="n">
        <v>45427</v>
      </c>
      <c r="G179" s="47" t="s">
        <v>17</v>
      </c>
      <c r="H179" s="31" t="n">
        <f aca="true">IF(F179=0,"",F179-TODAY())</f>
        <v>125</v>
      </c>
      <c r="I179" s="63" t="str">
        <f aca="false">VLOOKUP(G179,'Условие возврата'!A:B,2,0)</f>
        <v>не забирают возвраты</v>
      </c>
      <c r="J179" s="64" t="e">
        <f aca="false">H179-I179</f>
        <v>#VALUE!</v>
      </c>
      <c r="K179" s="64" t="str">
        <f aca="false">VLOOKUP(G179,'Условие возврата'!A:C,3,0)</f>
        <v>20%</v>
      </c>
      <c r="L179" s="42"/>
      <c r="M179" s="63" t="e">
        <f aca="false">VLOOKUP(D179,#REF!,5,0)</f>
        <v>#VALUE!</v>
      </c>
    </row>
    <row r="180" customFormat="false" ht="15" hidden="false" customHeight="true" outlineLevel="0" collapsed="false">
      <c r="A180" s="45" t="n">
        <v>44968</v>
      </c>
      <c r="B180" s="46"/>
      <c r="C180" s="26" t="s">
        <v>116</v>
      </c>
      <c r="D180" s="39" t="s">
        <v>117</v>
      </c>
      <c r="E180" s="40"/>
      <c r="F180" s="41" t="n">
        <v>45604</v>
      </c>
      <c r="G180" s="47" t="s">
        <v>34</v>
      </c>
      <c r="H180" s="31" t="n">
        <f aca="true">IF(F180=0,"",F180-TODAY())</f>
        <v>302</v>
      </c>
      <c r="I180" s="63" t="n">
        <f aca="false">VLOOKUP(G180,'Условие возврата'!A:B,2,0)</f>
        <v>40</v>
      </c>
      <c r="J180" s="64" t="n">
        <f aca="false">H180-I180</f>
        <v>262</v>
      </c>
      <c r="K180" s="64" t="str">
        <f aca="false">VLOOKUP(G180,'Условие возврата'!A:C,3,0)</f>
        <v>#Н/Д</v>
      </c>
      <c r="L180" s="42"/>
      <c r="M180" s="63" t="e">
        <f aca="false">VLOOKUP(D180,#REF!,5,0)</f>
        <v>#VALUE!</v>
      </c>
    </row>
    <row r="181" customFormat="false" ht="15" hidden="false" customHeight="true" outlineLevel="0" collapsed="false">
      <c r="A181" s="45" t="n">
        <v>44975</v>
      </c>
      <c r="B181" s="46"/>
      <c r="C181" s="26" t="s">
        <v>232</v>
      </c>
      <c r="D181" s="39" t="s">
        <v>233</v>
      </c>
      <c r="E181" s="40"/>
      <c r="F181" s="41" t="n">
        <v>45402</v>
      </c>
      <c r="G181" s="47" t="s">
        <v>34</v>
      </c>
      <c r="H181" s="31" t="n">
        <f aca="true">IF(F181=0,"",F181-TODAY())</f>
        <v>100</v>
      </c>
      <c r="I181" s="63" t="n">
        <f aca="false">VLOOKUP(G181,'Условие возврата'!A:B,2,0)</f>
        <v>40</v>
      </c>
      <c r="J181" s="64" t="n">
        <f aca="false">H181-I181</f>
        <v>60</v>
      </c>
      <c r="K181" s="64" t="str">
        <f aca="false">VLOOKUP(G181,'Условие возврата'!A:C,3,0)</f>
        <v>#Н/Д</v>
      </c>
      <c r="L181" s="42"/>
      <c r="M181" s="63" t="e">
        <f aca="false">VLOOKUP(D181,#REF!,5,0)</f>
        <v>#VALUE!</v>
      </c>
    </row>
    <row r="182" customFormat="false" ht="15" hidden="false" customHeight="true" outlineLevel="0" collapsed="false">
      <c r="A182" s="45" t="n">
        <v>44975</v>
      </c>
      <c r="B182" s="46"/>
      <c r="C182" s="26" t="s">
        <v>55</v>
      </c>
      <c r="D182" s="39" t="s">
        <v>120</v>
      </c>
      <c r="E182" s="40"/>
      <c r="F182" s="41" t="n">
        <v>45603</v>
      </c>
      <c r="G182" s="47" t="s">
        <v>34</v>
      </c>
      <c r="H182" s="31" t="n">
        <f aca="true">IF(F182=0,"",F182-TODAY())</f>
        <v>301</v>
      </c>
      <c r="I182" s="63" t="n">
        <f aca="false">VLOOKUP(G182,'Условие возврата'!A:B,2,0)</f>
        <v>40</v>
      </c>
      <c r="J182" s="64" t="n">
        <f aca="false">H182-I182</f>
        <v>261</v>
      </c>
      <c r="K182" s="64" t="str">
        <f aca="false">VLOOKUP(G182,'Условие возврата'!A:C,3,0)</f>
        <v>#Н/Д</v>
      </c>
      <c r="L182" s="42"/>
      <c r="M182" s="63" t="e">
        <f aca="false">VLOOKUP(D182,#REF!,5,0)</f>
        <v>#VALUE!</v>
      </c>
    </row>
    <row r="183" customFormat="false" ht="15" hidden="false" customHeight="true" outlineLevel="0" collapsed="false">
      <c r="A183" s="45" t="n">
        <v>44975</v>
      </c>
      <c r="B183" s="46"/>
      <c r="C183" s="26" t="s">
        <v>112</v>
      </c>
      <c r="D183" s="39" t="s">
        <v>113</v>
      </c>
      <c r="E183" s="40"/>
      <c r="F183" s="41" t="n">
        <v>45487</v>
      </c>
      <c r="G183" s="47" t="s">
        <v>34</v>
      </c>
      <c r="H183" s="31" t="n">
        <f aca="true">IF(F183=0,"",F183-TODAY())</f>
        <v>185</v>
      </c>
      <c r="I183" s="63" t="n">
        <f aca="false">VLOOKUP(G183,'Условие возврата'!A:B,2,0)</f>
        <v>40</v>
      </c>
      <c r="J183" s="64" t="n">
        <f aca="false">H183-I183</f>
        <v>145</v>
      </c>
      <c r="K183" s="64" t="str">
        <f aca="false">VLOOKUP(G183,'Условие возврата'!A:C,3,0)</f>
        <v>#Н/Д</v>
      </c>
      <c r="L183" s="42"/>
      <c r="M183" s="63" t="e">
        <f aca="false">VLOOKUP(D183,#REF!,5,0)</f>
        <v>#VALUE!</v>
      </c>
    </row>
    <row r="184" customFormat="false" ht="15" hidden="false" customHeight="true" outlineLevel="0" collapsed="false">
      <c r="A184" s="45" t="n">
        <v>44975</v>
      </c>
      <c r="B184" s="46"/>
      <c r="C184" s="26" t="s">
        <v>234</v>
      </c>
      <c r="D184" s="39" t="s">
        <v>235</v>
      </c>
      <c r="E184" s="40"/>
      <c r="F184" s="41" t="n">
        <v>45453</v>
      </c>
      <c r="G184" s="47" t="s">
        <v>236</v>
      </c>
      <c r="H184" s="31" t="n">
        <f aca="true">IF(F184=0,"",F184-TODAY())</f>
        <v>151</v>
      </c>
      <c r="I184" s="63" t="str">
        <f aca="false">VLOOKUP(G184,'Условие возврата'!A:B,2,0)</f>
        <v>не забирают возвраты</v>
      </c>
      <c r="J184" s="64" t="e">
        <f aca="false">H184-I184</f>
        <v>#VALUE!</v>
      </c>
      <c r="K184" s="64" t="str">
        <f aca="false">VLOOKUP(G184,'Условие возврата'!A:C,3,0)</f>
        <v>без уценки</v>
      </c>
      <c r="L184" s="42"/>
      <c r="M184" s="63" t="e">
        <f aca="false">VLOOKUP(D184,#REF!,5,0)</f>
        <v>#VALUE!</v>
      </c>
    </row>
    <row r="185" customFormat="false" ht="15" hidden="false" customHeight="true" outlineLevel="0" collapsed="false">
      <c r="A185" s="45" t="n">
        <v>45024</v>
      </c>
      <c r="B185" s="46"/>
      <c r="C185" s="26" t="s">
        <v>237</v>
      </c>
      <c r="D185" s="39" t="s">
        <v>238</v>
      </c>
      <c r="E185" s="40"/>
      <c r="F185" s="41" t="n">
        <v>45400</v>
      </c>
      <c r="G185" s="42" t="s">
        <v>172</v>
      </c>
      <c r="H185" s="31" t="n">
        <f aca="true">IF(F185=0,"",F185-TODAY())</f>
        <v>98</v>
      </c>
      <c r="I185" s="63" t="n">
        <f aca="false">VLOOKUP(G185,'Условие возврата'!A:B,2,0)</f>
        <v>70</v>
      </c>
      <c r="J185" s="64" t="n">
        <f aca="false">H185-I185</f>
        <v>28</v>
      </c>
      <c r="K185" s="64" t="str">
        <f aca="false">VLOOKUP(G185,'Условие возврата'!A:C,3,0)</f>
        <v>физобмен</v>
      </c>
      <c r="L185" s="42"/>
      <c r="M185" s="63" t="e">
        <f aca="false">VLOOKUP(D185,#REF!,5,0)</f>
        <v>#VALUE!</v>
      </c>
    </row>
    <row r="186" customFormat="false" ht="15" hidden="false" customHeight="true" outlineLevel="0" collapsed="false">
      <c r="A186" s="45" t="n">
        <v>44975</v>
      </c>
      <c r="B186" s="46"/>
      <c r="C186" s="26" t="s">
        <v>239</v>
      </c>
      <c r="D186" s="39" t="s">
        <v>240</v>
      </c>
      <c r="E186" s="40"/>
      <c r="F186" s="41" t="n">
        <v>45576</v>
      </c>
      <c r="G186" s="42" t="s">
        <v>241</v>
      </c>
      <c r="H186" s="31" t="n">
        <f aca="true">IF(F186=0,"",F186-TODAY())</f>
        <v>274</v>
      </c>
      <c r="I186" s="63" t="e">
        <f aca="false">VLOOKUP(G186,'Условие возврата'!A:B,2,0)</f>
        <v>#N/A</v>
      </c>
      <c r="J186" s="64" t="e">
        <f aca="false">H186-I186</f>
        <v>#N/A</v>
      </c>
      <c r="K186" s="64" t="e">
        <f aca="false">VLOOKUP(G186,'Условие возврата'!A:C,3,0)</f>
        <v>#N/A</v>
      </c>
      <c r="L186" s="42"/>
      <c r="M186" s="63" t="e">
        <f aca="false">VLOOKUP(D186,#REF!,5,0)</f>
        <v>#VALUE!</v>
      </c>
    </row>
    <row r="187" customFormat="false" ht="15" hidden="false" customHeight="true" outlineLevel="0" collapsed="false">
      <c r="A187" s="45" t="n">
        <v>44975</v>
      </c>
      <c r="B187" s="46"/>
      <c r="C187" s="26" t="s">
        <v>139</v>
      </c>
      <c r="D187" s="39" t="s">
        <v>140</v>
      </c>
      <c r="E187" s="40"/>
      <c r="F187" s="41" t="n">
        <v>45566</v>
      </c>
      <c r="G187" s="47" t="s">
        <v>34</v>
      </c>
      <c r="H187" s="31" t="n">
        <f aca="true">IF(F187=0,"",F187-TODAY())</f>
        <v>264</v>
      </c>
      <c r="I187" s="63" t="n">
        <f aca="false">VLOOKUP(G187,'Условие возврата'!A:B,2,0)</f>
        <v>40</v>
      </c>
      <c r="J187" s="64" t="n">
        <f aca="false">H187-I187</f>
        <v>224</v>
      </c>
      <c r="K187" s="64" t="str">
        <f aca="false">VLOOKUP(G187,'Условие возврата'!A:C,3,0)</f>
        <v>#Н/Д</v>
      </c>
      <c r="L187" s="42"/>
      <c r="M187" s="63" t="e">
        <f aca="false">VLOOKUP(D187,#REF!,5,0)</f>
        <v>#VALUE!</v>
      </c>
    </row>
    <row r="188" customFormat="false" ht="15" hidden="false" customHeight="true" outlineLevel="0" collapsed="false">
      <c r="A188" s="45" t="n">
        <v>44975</v>
      </c>
      <c r="B188" s="46"/>
      <c r="C188" s="26" t="s">
        <v>242</v>
      </c>
      <c r="D188" s="39" t="s">
        <v>243</v>
      </c>
      <c r="E188" s="40"/>
      <c r="F188" s="41" t="n">
        <v>45536</v>
      </c>
      <c r="G188" s="47" t="s">
        <v>34</v>
      </c>
      <c r="H188" s="31" t="n">
        <f aca="true">IF(F188=0,"",F188-TODAY())</f>
        <v>234</v>
      </c>
      <c r="I188" s="63" t="n">
        <f aca="false">VLOOKUP(G188,'Условие возврата'!A:B,2,0)</f>
        <v>40</v>
      </c>
      <c r="J188" s="64" t="n">
        <f aca="false">H188-I188</f>
        <v>194</v>
      </c>
      <c r="K188" s="64" t="str">
        <f aca="false">VLOOKUP(G188,'Условие возврата'!A:C,3,0)</f>
        <v>#Н/Д</v>
      </c>
      <c r="L188" s="42"/>
      <c r="M188" s="63" t="e">
        <f aca="false">VLOOKUP(D188,#REF!,5,0)</f>
        <v>#VALUE!</v>
      </c>
    </row>
    <row r="189" customFormat="false" ht="15" hidden="false" customHeight="true" outlineLevel="0" collapsed="false">
      <c r="A189" s="24" t="n">
        <v>44978</v>
      </c>
      <c r="B189" s="25"/>
      <c r="C189" s="26" t="s">
        <v>244</v>
      </c>
      <c r="D189" s="85" t="s">
        <v>245</v>
      </c>
      <c r="E189" s="49"/>
      <c r="F189" s="29" t="n">
        <v>45317</v>
      </c>
      <c r="G189" s="35" t="s">
        <v>123</v>
      </c>
      <c r="H189" s="50" t="n">
        <f aca="true">IF(F189=0,"",F189-TODAY())</f>
        <v>15</v>
      </c>
      <c r="I189" s="63" t="e">
        <f aca="false">VLOOKUP(G189,'Условие возврата'!A:B,2,0)</f>
        <v>#N/A</v>
      </c>
      <c r="J189" s="64" t="e">
        <f aca="false">H189-I189</f>
        <v>#N/A</v>
      </c>
      <c r="K189" s="64" t="e">
        <f aca="false">VLOOKUP(G189,'Условие возврата'!A:C,3,0)</f>
        <v>#N/A</v>
      </c>
      <c r="L189" s="42"/>
      <c r="M189" s="63" t="e">
        <f aca="false">VLOOKUP(D189,#REF!,5,0)</f>
        <v>#VALUE!</v>
      </c>
    </row>
    <row r="190" customFormat="false" ht="15" hidden="false" customHeight="true" outlineLevel="0" collapsed="false">
      <c r="A190" s="24" t="n">
        <v>44978</v>
      </c>
      <c r="B190" s="25"/>
      <c r="C190" s="26" t="s">
        <v>246</v>
      </c>
      <c r="D190" s="85" t="s">
        <v>247</v>
      </c>
      <c r="E190" s="49"/>
      <c r="F190" s="29" t="n">
        <v>45317</v>
      </c>
      <c r="G190" s="35" t="s">
        <v>123</v>
      </c>
      <c r="H190" s="50" t="n">
        <f aca="true">IF(F190=0,"",F190-TODAY())</f>
        <v>15</v>
      </c>
      <c r="I190" s="63" t="e">
        <f aca="false">VLOOKUP(G190,'Условие возврата'!A:B,2,0)</f>
        <v>#N/A</v>
      </c>
      <c r="J190" s="64" t="e">
        <f aca="false">H190-I190</f>
        <v>#N/A</v>
      </c>
      <c r="K190" s="64" t="e">
        <f aca="false">VLOOKUP(G190,'Условие возврата'!A:C,3,0)</f>
        <v>#N/A</v>
      </c>
      <c r="L190" s="42"/>
      <c r="M190" s="63" t="e">
        <f aca="false">VLOOKUP(D190,#REF!,5,0)</f>
        <v>#VALUE!</v>
      </c>
    </row>
    <row r="191" customFormat="false" ht="15" hidden="false" customHeight="true" outlineLevel="0" collapsed="false">
      <c r="A191" s="24" t="n">
        <v>44979</v>
      </c>
      <c r="B191" s="25"/>
      <c r="C191" s="26" t="s">
        <v>248</v>
      </c>
      <c r="D191" s="85" t="s">
        <v>249</v>
      </c>
      <c r="E191" s="49"/>
      <c r="F191" s="29" t="n">
        <v>45317</v>
      </c>
      <c r="G191" s="35" t="s">
        <v>123</v>
      </c>
      <c r="H191" s="50" t="n">
        <f aca="true">IF(F191=0,"",F191-TODAY())</f>
        <v>15</v>
      </c>
      <c r="I191" s="63" t="e">
        <f aca="false">VLOOKUP(G191,'Условие возврата'!A:B,2,0)</f>
        <v>#N/A</v>
      </c>
      <c r="J191" s="64" t="e">
        <f aca="false">H191-I191</f>
        <v>#N/A</v>
      </c>
      <c r="K191" s="64" t="e">
        <f aca="false">VLOOKUP(G191,'Условие возврата'!A:C,3,0)</f>
        <v>#N/A</v>
      </c>
      <c r="L191" s="42"/>
      <c r="M191" s="63" t="e">
        <f aca="false">VLOOKUP(D191,#REF!,5,0)</f>
        <v>#VALUE!</v>
      </c>
    </row>
    <row r="192" customFormat="false" ht="15" hidden="false" customHeight="true" outlineLevel="0" collapsed="false">
      <c r="A192" s="86" t="n">
        <v>44982</v>
      </c>
      <c r="B192" s="87"/>
      <c r="C192" s="26" t="s">
        <v>250</v>
      </c>
      <c r="D192" s="67" t="s">
        <v>251</v>
      </c>
      <c r="E192" s="68"/>
      <c r="F192" s="76" t="n">
        <v>45354</v>
      </c>
      <c r="G192" s="79" t="s">
        <v>153</v>
      </c>
      <c r="H192" s="66" t="n">
        <f aca="true">IF(F192=0,"",F192-TODAY())</f>
        <v>52</v>
      </c>
      <c r="I192" s="63" t="e">
        <f aca="false">VLOOKUP(G192,'Условие возврата'!A:B,2,0)</f>
        <v>#N/A</v>
      </c>
      <c r="J192" s="64" t="e">
        <f aca="false">H192-I192</f>
        <v>#N/A</v>
      </c>
      <c r="K192" s="64" t="e">
        <f aca="false">VLOOKUP(G192,'Условие возврата'!A:C,3,0)</f>
        <v>#N/A</v>
      </c>
      <c r="L192" s="79"/>
      <c r="M192" s="63" t="e">
        <f aca="false">VLOOKUP(D192,#REF!,5,0)</f>
        <v>#VALUE!</v>
      </c>
    </row>
    <row r="193" customFormat="false" ht="15" hidden="false" customHeight="true" outlineLevel="0" collapsed="false">
      <c r="A193" s="86" t="n">
        <v>44982</v>
      </c>
      <c r="B193" s="87"/>
      <c r="C193" s="26" t="s">
        <v>252</v>
      </c>
      <c r="D193" s="67" t="s">
        <v>253</v>
      </c>
      <c r="E193" s="68"/>
      <c r="F193" s="76" t="n">
        <v>45371</v>
      </c>
      <c r="G193" s="79" t="s">
        <v>153</v>
      </c>
      <c r="H193" s="66" t="n">
        <f aca="true">IF(F193=0,"",F193-TODAY())</f>
        <v>69</v>
      </c>
      <c r="I193" s="63" t="e">
        <f aca="false">VLOOKUP(G193,'Условие возврата'!A:B,2,0)</f>
        <v>#N/A</v>
      </c>
      <c r="J193" s="64" t="e">
        <f aca="false">H193-I193</f>
        <v>#N/A</v>
      </c>
      <c r="K193" s="64" t="e">
        <f aca="false">VLOOKUP(G193,'Условие возврата'!A:C,3,0)</f>
        <v>#N/A</v>
      </c>
      <c r="L193" s="79"/>
      <c r="M193" s="63" t="e">
        <f aca="false">VLOOKUP(D193,#REF!,5,0)</f>
        <v>#VALUE!</v>
      </c>
    </row>
    <row r="194" customFormat="false" ht="15" hidden="false" customHeight="true" outlineLevel="0" collapsed="false">
      <c r="A194" s="86" t="n">
        <v>44982</v>
      </c>
      <c r="B194" s="87"/>
      <c r="C194" s="26" t="s">
        <v>254</v>
      </c>
      <c r="D194" s="67" t="s">
        <v>255</v>
      </c>
      <c r="E194" s="68"/>
      <c r="F194" s="76" t="n">
        <v>45319</v>
      </c>
      <c r="G194" s="79" t="s">
        <v>153</v>
      </c>
      <c r="H194" s="66" t="n">
        <f aca="true">IF(F194=0,"",F194-TODAY())</f>
        <v>17</v>
      </c>
      <c r="I194" s="63" t="e">
        <f aca="false">VLOOKUP(G194,'Условие возврата'!A:B,2,0)</f>
        <v>#N/A</v>
      </c>
      <c r="J194" s="64" t="e">
        <f aca="false">H194-I194</f>
        <v>#N/A</v>
      </c>
      <c r="K194" s="64" t="e">
        <f aca="false">VLOOKUP(G194,'Условие возврата'!A:C,3,0)</f>
        <v>#N/A</v>
      </c>
      <c r="L194" s="79"/>
      <c r="M194" s="63" t="e">
        <f aca="false">VLOOKUP(D194,#REF!,5,0)</f>
        <v>#VALUE!</v>
      </c>
    </row>
    <row r="195" customFormat="false" ht="15" hidden="false" customHeight="true" outlineLevel="0" collapsed="false">
      <c r="A195" s="86" t="n">
        <v>44982</v>
      </c>
      <c r="B195" s="87"/>
      <c r="C195" s="26" t="s">
        <v>209</v>
      </c>
      <c r="D195" s="67" t="s">
        <v>210</v>
      </c>
      <c r="E195" s="68"/>
      <c r="F195" s="76" t="n">
        <v>45407</v>
      </c>
      <c r="G195" s="79" t="s">
        <v>153</v>
      </c>
      <c r="H195" s="66" t="n">
        <f aca="true">IF(F195=0,"",F195-TODAY())</f>
        <v>105</v>
      </c>
      <c r="I195" s="63" t="e">
        <f aca="false">VLOOKUP(G195,'Условие возврата'!A:B,2,0)</f>
        <v>#N/A</v>
      </c>
      <c r="J195" s="64" t="e">
        <f aca="false">H195-I195</f>
        <v>#N/A</v>
      </c>
      <c r="K195" s="64" t="e">
        <f aca="false">VLOOKUP(G195,'Условие возврата'!A:C,3,0)</f>
        <v>#N/A</v>
      </c>
      <c r="L195" s="79"/>
      <c r="M195" s="63" t="e">
        <f aca="false">VLOOKUP(D195,#REF!,5,0)</f>
        <v>#VALUE!</v>
      </c>
    </row>
    <row r="196" customFormat="false" ht="15" hidden="false" customHeight="true" outlineLevel="0" collapsed="false">
      <c r="A196" s="86" t="n">
        <v>44982</v>
      </c>
      <c r="B196" s="87"/>
      <c r="C196" s="26" t="s">
        <v>211</v>
      </c>
      <c r="D196" s="67" t="s">
        <v>212</v>
      </c>
      <c r="E196" s="68"/>
      <c r="F196" s="76" t="n">
        <v>45426</v>
      </c>
      <c r="G196" s="79" t="s">
        <v>153</v>
      </c>
      <c r="H196" s="66" t="n">
        <f aca="true">IF(F196=0,"",F196-TODAY())</f>
        <v>124</v>
      </c>
      <c r="I196" s="63" t="e">
        <f aca="false">VLOOKUP(G196,'Условие возврата'!A:B,2,0)</f>
        <v>#N/A</v>
      </c>
      <c r="J196" s="64" t="e">
        <f aca="false">H196-I196</f>
        <v>#N/A</v>
      </c>
      <c r="K196" s="64" t="e">
        <f aca="false">VLOOKUP(G196,'Условие возврата'!A:C,3,0)</f>
        <v>#N/A</v>
      </c>
      <c r="L196" s="79"/>
      <c r="M196" s="63" t="e">
        <f aca="false">VLOOKUP(D196,#REF!,5,0)</f>
        <v>#VALUE!</v>
      </c>
    </row>
    <row r="197" customFormat="false" ht="15" hidden="false" customHeight="true" outlineLevel="0" collapsed="false">
      <c r="A197" s="86" t="n">
        <v>44982</v>
      </c>
      <c r="B197" s="87"/>
      <c r="C197" s="26" t="s">
        <v>256</v>
      </c>
      <c r="D197" s="39" t="s">
        <v>257</v>
      </c>
      <c r="E197" s="40"/>
      <c r="F197" s="41" t="n">
        <v>45685</v>
      </c>
      <c r="G197" s="42" t="s">
        <v>258</v>
      </c>
      <c r="H197" s="31" t="n">
        <f aca="true">IF(F197=0,"",F197-TODAY())</f>
        <v>383</v>
      </c>
      <c r="I197" s="63" t="e">
        <f aca="false">VLOOKUP(G197,'Условие возврата'!A:B,2,0)</f>
        <v>#N/A</v>
      </c>
      <c r="J197" s="64" t="e">
        <f aca="false">H197-I197</f>
        <v>#N/A</v>
      </c>
      <c r="K197" s="64" t="e">
        <f aca="false">VLOOKUP(G197,'Условие возврата'!A:C,3,0)</f>
        <v>#N/A</v>
      </c>
      <c r="L197" s="42"/>
      <c r="M197" s="63" t="e">
        <f aca="false">VLOOKUP(D197,#REF!,5,0)</f>
        <v>#VALUE!</v>
      </c>
    </row>
    <row r="198" customFormat="false" ht="15" hidden="false" customHeight="true" outlineLevel="0" collapsed="false">
      <c r="A198" s="45" t="n">
        <v>45227</v>
      </c>
      <c r="B198" s="46"/>
      <c r="C198" s="26" t="s">
        <v>259</v>
      </c>
      <c r="D198" s="39" t="s">
        <v>260</v>
      </c>
      <c r="E198" s="40"/>
      <c r="F198" s="41" t="n">
        <v>45336</v>
      </c>
      <c r="G198" s="42" t="s">
        <v>17</v>
      </c>
      <c r="H198" s="31" t="n">
        <f aca="true">IF(F198=0,"",F198-TODAY())</f>
        <v>34</v>
      </c>
      <c r="I198" s="80" t="str">
        <f aca="false">VLOOKUP(G198,'Условие возврата'!A:B,2,0)</f>
        <v>не забирают возвраты</v>
      </c>
      <c r="J198" s="81" t="e">
        <f aca="false">H198-I198</f>
        <v>#VALUE!</v>
      </c>
      <c r="K198" s="81" t="str">
        <f aca="false">VLOOKUP(G198,'Условие возврата'!A:C,3,0)</f>
        <v>20%</v>
      </c>
      <c r="L198" s="79"/>
      <c r="M198" s="80" t="e">
        <f aca="false">VLOOKUP(D198,#REF!,5,0)</f>
        <v>#VALUE!</v>
      </c>
    </row>
    <row r="199" customFormat="false" ht="15" hidden="false" customHeight="true" outlineLevel="0" collapsed="false">
      <c r="A199" s="45" t="n">
        <v>44989</v>
      </c>
      <c r="B199" s="46"/>
      <c r="C199" s="26" t="s">
        <v>261</v>
      </c>
      <c r="D199" s="39" t="s">
        <v>262</v>
      </c>
      <c r="E199" s="40"/>
      <c r="F199" s="41" t="n">
        <v>45748</v>
      </c>
      <c r="G199" s="42" t="s">
        <v>263</v>
      </c>
      <c r="H199" s="31" t="n">
        <f aca="true">IF(F199=0,"",F199-TODAY())</f>
        <v>446</v>
      </c>
      <c r="I199" s="63" t="n">
        <f aca="false">VLOOKUP(G199,'Условие возврата'!A:B,2,0)</f>
        <v>97</v>
      </c>
      <c r="J199" s="64" t="n">
        <f aca="false">H199-I199</f>
        <v>349</v>
      </c>
      <c r="K199" s="64" t="e">
        <f aca="false">VLOOKUP(G199,'Условие возврата'!A:C,3,0)</f>
        <v>#N/A</v>
      </c>
      <c r="L199" s="42"/>
      <c r="M199" s="63" t="e">
        <f aca="false">VLOOKUP(D199,#REF!,5,0)</f>
        <v>#VALUE!</v>
      </c>
    </row>
    <row r="200" customFormat="false" ht="15" hidden="false" customHeight="true" outlineLevel="0" collapsed="false">
      <c r="A200" s="45" t="n">
        <v>44989</v>
      </c>
      <c r="B200" s="46"/>
      <c r="C200" s="26" t="s">
        <v>264</v>
      </c>
      <c r="D200" s="39" t="s">
        <v>265</v>
      </c>
      <c r="E200" s="40"/>
      <c r="F200" s="41" t="n">
        <v>46053</v>
      </c>
      <c r="G200" s="42" t="s">
        <v>153</v>
      </c>
      <c r="H200" s="31" t="n">
        <f aca="true">IF(F200=0,"",F200-TODAY())</f>
        <v>751</v>
      </c>
      <c r="I200" s="63" t="e">
        <f aca="false">VLOOKUP(G200,'Условие возврата'!A:B,2,0)</f>
        <v>#N/A</v>
      </c>
      <c r="J200" s="64" t="e">
        <f aca="false">H200-I200</f>
        <v>#N/A</v>
      </c>
      <c r="K200" s="64" t="e">
        <f aca="false">VLOOKUP(G200,'Условие возврата'!A:C,3,0)</f>
        <v>#N/A</v>
      </c>
      <c r="L200" s="42"/>
      <c r="M200" s="63" t="e">
        <f aca="false">VLOOKUP(D200,#REF!,5,0)</f>
        <v>#VALUE!</v>
      </c>
    </row>
    <row r="201" customFormat="false" ht="15" hidden="false" customHeight="true" outlineLevel="0" collapsed="false">
      <c r="A201" s="45" t="n">
        <v>44989</v>
      </c>
      <c r="B201" s="46"/>
      <c r="C201" s="26" t="s">
        <v>203</v>
      </c>
      <c r="D201" s="39" t="s">
        <v>204</v>
      </c>
      <c r="E201" s="40"/>
      <c r="F201" s="41" t="n">
        <v>45348</v>
      </c>
      <c r="G201" s="42" t="s">
        <v>153</v>
      </c>
      <c r="H201" s="31" t="n">
        <f aca="true">IF(F201=0,"",F201-TODAY())</f>
        <v>46</v>
      </c>
      <c r="I201" s="63" t="e">
        <f aca="false">VLOOKUP(G201,'Условие возврата'!A:B,2,0)</f>
        <v>#N/A</v>
      </c>
      <c r="J201" s="64" t="e">
        <f aca="false">H201-I201</f>
        <v>#N/A</v>
      </c>
      <c r="K201" s="64" t="e">
        <f aca="false">VLOOKUP(G201,'Условие возврата'!A:C,3,0)</f>
        <v>#N/A</v>
      </c>
      <c r="L201" s="42"/>
      <c r="M201" s="63" t="e">
        <f aca="false">VLOOKUP(D201,#REF!,5,0)</f>
        <v>#VALUE!</v>
      </c>
    </row>
    <row r="202" customFormat="false" ht="15" hidden="false" customHeight="true" outlineLevel="0" collapsed="false">
      <c r="A202" s="45" t="n">
        <v>44989</v>
      </c>
      <c r="B202" s="46"/>
      <c r="C202" s="26" t="s">
        <v>205</v>
      </c>
      <c r="D202" s="39" t="s">
        <v>206</v>
      </c>
      <c r="E202" s="40"/>
      <c r="F202" s="41" t="n">
        <v>45338</v>
      </c>
      <c r="G202" s="42" t="s">
        <v>153</v>
      </c>
      <c r="H202" s="31" t="n">
        <f aca="true">IF(F202=0,"",F202-TODAY())</f>
        <v>36</v>
      </c>
      <c r="I202" s="63" t="e">
        <f aca="false">VLOOKUP(G202,'Условие возврата'!A:B,2,0)</f>
        <v>#N/A</v>
      </c>
      <c r="J202" s="64" t="e">
        <f aca="false">H202-I202</f>
        <v>#N/A</v>
      </c>
      <c r="K202" s="64" t="e">
        <f aca="false">VLOOKUP(G202,'Условие возврата'!A:C,3,0)</f>
        <v>#N/A</v>
      </c>
      <c r="L202" s="42"/>
      <c r="M202" s="63" t="e">
        <f aca="false">VLOOKUP(D202,#REF!,5,0)</f>
        <v>#VALUE!</v>
      </c>
    </row>
    <row r="203" customFormat="false" ht="15" hidden="false" customHeight="true" outlineLevel="0" collapsed="false">
      <c r="A203" s="45" t="n">
        <v>44989</v>
      </c>
      <c r="B203" s="46"/>
      <c r="C203" s="26" t="s">
        <v>254</v>
      </c>
      <c r="D203" s="39" t="s">
        <v>255</v>
      </c>
      <c r="E203" s="40"/>
      <c r="F203" s="41" t="n">
        <v>45319</v>
      </c>
      <c r="G203" s="42" t="s">
        <v>153</v>
      </c>
      <c r="H203" s="31" t="n">
        <f aca="true">IF(F203=0,"",F203-TODAY())</f>
        <v>17</v>
      </c>
      <c r="I203" s="63" t="e">
        <f aca="false">VLOOKUP(G203,'Условие возврата'!A:B,2,0)</f>
        <v>#N/A</v>
      </c>
      <c r="J203" s="64" t="e">
        <f aca="false">H203-I203</f>
        <v>#N/A</v>
      </c>
      <c r="K203" s="64" t="e">
        <f aca="false">VLOOKUP(G203,'Условие возврата'!A:C,3,0)</f>
        <v>#N/A</v>
      </c>
      <c r="L203" s="42"/>
      <c r="M203" s="63" t="e">
        <f aca="false">VLOOKUP(D203,#REF!,5,0)</f>
        <v>#VALUE!</v>
      </c>
    </row>
    <row r="204" customFormat="false" ht="15" hidden="false" customHeight="true" outlineLevel="0" collapsed="false">
      <c r="A204" s="45" t="n">
        <v>45066</v>
      </c>
      <c r="B204" s="46"/>
      <c r="C204" s="26" t="s">
        <v>266</v>
      </c>
      <c r="D204" s="39" t="s">
        <v>267</v>
      </c>
      <c r="E204" s="40"/>
      <c r="F204" s="41" t="n">
        <v>45317</v>
      </c>
      <c r="G204" s="42" t="s">
        <v>268</v>
      </c>
      <c r="H204" s="31" t="n">
        <f aca="true">IF(F204=0,"",F204-TODAY())</f>
        <v>15</v>
      </c>
      <c r="I204" s="63" t="e">
        <f aca="false">VLOOKUP(G204,'Условие возврата'!A:B,2,0)</f>
        <v>#N/A</v>
      </c>
      <c r="J204" s="64" t="s">
        <v>269</v>
      </c>
      <c r="K204" s="64" t="e">
        <f aca="false">VLOOKUP(G204,'Условие возврата'!A:C,3,0)</f>
        <v>#N/A</v>
      </c>
      <c r="L204" s="42"/>
      <c r="M204" s="63" t="e">
        <f aca="false">VLOOKUP(D204,#REF!,5,0)</f>
        <v>#VALUE!</v>
      </c>
    </row>
    <row r="205" customFormat="false" ht="15" hidden="false" customHeight="true" outlineLevel="0" collapsed="false">
      <c r="A205" s="45" t="n">
        <v>44989</v>
      </c>
      <c r="B205" s="46"/>
      <c r="C205" s="26" t="s">
        <v>270</v>
      </c>
      <c r="D205" s="39" t="s">
        <v>271</v>
      </c>
      <c r="E205" s="40"/>
      <c r="F205" s="41" t="n">
        <v>45442</v>
      </c>
      <c r="G205" s="42" t="s">
        <v>153</v>
      </c>
      <c r="H205" s="31" t="n">
        <f aca="true">IF(F205=0,"",F205-TODAY())</f>
        <v>140</v>
      </c>
      <c r="I205" s="63" t="e">
        <f aca="false">VLOOKUP(G205,'Условие возврата'!A:B,2,0)</f>
        <v>#N/A</v>
      </c>
      <c r="J205" s="64" t="e">
        <f aca="false">H205-I205</f>
        <v>#N/A</v>
      </c>
      <c r="K205" s="64" t="e">
        <f aca="false">VLOOKUP(G205,'Условие возврата'!A:C,3,0)</f>
        <v>#N/A</v>
      </c>
      <c r="L205" s="42"/>
      <c r="M205" s="63" t="e">
        <f aca="false">VLOOKUP(D205,#REF!,5,0)</f>
        <v>#VALUE!</v>
      </c>
    </row>
    <row r="206" customFormat="false" ht="15" hidden="false" customHeight="true" outlineLevel="0" collapsed="false">
      <c r="A206" s="45" t="n">
        <v>44989</v>
      </c>
      <c r="B206" s="46"/>
      <c r="C206" s="26" t="s">
        <v>187</v>
      </c>
      <c r="D206" s="39" t="s">
        <v>188</v>
      </c>
      <c r="E206" s="40"/>
      <c r="F206" s="41" t="n">
        <v>45626</v>
      </c>
      <c r="G206" s="42" t="s">
        <v>153</v>
      </c>
      <c r="H206" s="31" t="n">
        <f aca="true">IF(F206=0,"",F206-TODAY())</f>
        <v>324</v>
      </c>
      <c r="I206" s="63" t="e">
        <f aca="false">VLOOKUP(G206,'Условие возврата'!A:B,2,0)</f>
        <v>#N/A</v>
      </c>
      <c r="J206" s="64" t="e">
        <f aca="false">H206-I206</f>
        <v>#N/A</v>
      </c>
      <c r="K206" s="64" t="e">
        <f aca="false">VLOOKUP(G206,'Условие возврата'!A:C,3,0)</f>
        <v>#N/A</v>
      </c>
      <c r="L206" s="42"/>
      <c r="M206" s="63" t="e">
        <f aca="false">VLOOKUP(D206,#REF!,5,0)</f>
        <v>#VALUE!</v>
      </c>
    </row>
    <row r="207" customFormat="false" ht="15" hidden="false" customHeight="true" outlineLevel="0" collapsed="false">
      <c r="A207" s="45" t="n">
        <v>44989</v>
      </c>
      <c r="B207" s="46"/>
      <c r="C207" s="26" t="s">
        <v>272</v>
      </c>
      <c r="D207" s="39" t="s">
        <v>273</v>
      </c>
      <c r="E207" s="40"/>
      <c r="F207" s="41" t="n">
        <v>45505</v>
      </c>
      <c r="G207" s="42" t="s">
        <v>274</v>
      </c>
      <c r="H207" s="31" t="n">
        <f aca="true">IF(F207=0,"",F207-TODAY())</f>
        <v>203</v>
      </c>
      <c r="I207" s="63" t="n">
        <f aca="false">VLOOKUP(G207,'Условие возврата'!A:B,2,0)</f>
        <v>104</v>
      </c>
      <c r="J207" s="64" t="n">
        <f aca="false">H207-I207</f>
        <v>99</v>
      </c>
      <c r="K207" s="64" t="e">
        <f aca="false">VLOOKUP(G207,'Условие возврата'!A:C,3,0)</f>
        <v>#N/A</v>
      </c>
      <c r="L207" s="42"/>
      <c r="M207" s="63" t="e">
        <f aca="false">VLOOKUP(D207,#REF!,5,0)</f>
        <v>#VALUE!</v>
      </c>
    </row>
    <row r="208" customFormat="false" ht="15" hidden="false" customHeight="true" outlineLevel="0" collapsed="false">
      <c r="A208" s="45" t="n">
        <v>44989</v>
      </c>
      <c r="B208" s="46"/>
      <c r="C208" s="26" t="s">
        <v>106</v>
      </c>
      <c r="D208" s="39" t="s">
        <v>107</v>
      </c>
      <c r="E208" s="40"/>
      <c r="F208" s="41" t="n">
        <v>45493</v>
      </c>
      <c r="G208" s="47" t="s">
        <v>34</v>
      </c>
      <c r="H208" s="31" t="n">
        <f aca="true">IF(F208=0,"",F208-TODAY())</f>
        <v>191</v>
      </c>
      <c r="I208" s="63" t="n">
        <f aca="false">VLOOKUP(G208,'Условие возврата'!A:B,2,0)</f>
        <v>40</v>
      </c>
      <c r="J208" s="64" t="n">
        <f aca="false">H208-I208</f>
        <v>151</v>
      </c>
      <c r="K208" s="64" t="str">
        <f aca="false">VLOOKUP(G208,'Условие возврата'!A:C,3,0)</f>
        <v>#Н/Д</v>
      </c>
      <c r="L208" s="42"/>
      <c r="M208" s="63" t="e">
        <f aca="false">VLOOKUP(D208,#REF!,5,0)</f>
        <v>#VALUE!</v>
      </c>
    </row>
    <row r="209" customFormat="false" ht="15" hidden="false" customHeight="true" outlineLevel="0" collapsed="false">
      <c r="A209" s="45" t="n">
        <v>44989</v>
      </c>
      <c r="B209" s="46"/>
      <c r="C209" s="26" t="s">
        <v>179</v>
      </c>
      <c r="D209" s="39" t="s">
        <v>180</v>
      </c>
      <c r="E209" s="40"/>
      <c r="F209" s="41" t="n">
        <v>45603</v>
      </c>
      <c r="G209" s="47" t="s">
        <v>34</v>
      </c>
      <c r="H209" s="31" t="n">
        <f aca="true">IF(F209=0,"",F209-TODAY())</f>
        <v>301</v>
      </c>
      <c r="I209" s="63" t="n">
        <f aca="false">VLOOKUP(G209,'Условие возврата'!A:B,2,0)</f>
        <v>40</v>
      </c>
      <c r="J209" s="64" t="n">
        <f aca="false">H209-I209</f>
        <v>261</v>
      </c>
      <c r="K209" s="64" t="str">
        <f aca="false">VLOOKUP(G209,'Условие возврата'!A:C,3,0)</f>
        <v>#Н/Д</v>
      </c>
      <c r="L209" s="42"/>
      <c r="M209" s="63" t="e">
        <f aca="false">VLOOKUP(D209,#REF!,5,0)</f>
        <v>#VALUE!</v>
      </c>
    </row>
    <row r="210" customFormat="false" ht="15" hidden="false" customHeight="true" outlineLevel="0" collapsed="false">
      <c r="A210" s="45" t="n">
        <v>44989</v>
      </c>
      <c r="B210" s="46"/>
      <c r="C210" s="26" t="s">
        <v>275</v>
      </c>
      <c r="D210" s="39" t="s">
        <v>276</v>
      </c>
      <c r="E210" s="40"/>
      <c r="F210" s="41" t="n">
        <v>45473</v>
      </c>
      <c r="G210" s="47" t="s">
        <v>34</v>
      </c>
      <c r="H210" s="31" t="n">
        <f aca="true">IF(F210=0,"",F210-TODAY())</f>
        <v>171</v>
      </c>
      <c r="I210" s="63" t="n">
        <f aca="false">VLOOKUP(G210,'Условие возврата'!A:B,2,0)</f>
        <v>40</v>
      </c>
      <c r="J210" s="64" t="n">
        <f aca="false">H210-I210</f>
        <v>131</v>
      </c>
      <c r="K210" s="64" t="str">
        <f aca="false">VLOOKUP(G210,'Условие возврата'!A:C,3,0)</f>
        <v>#Н/Д</v>
      </c>
      <c r="L210" s="42"/>
      <c r="M210" s="63" t="e">
        <f aca="false">VLOOKUP(D210,#REF!,5,0)</f>
        <v>#VALUE!</v>
      </c>
    </row>
    <row r="211" customFormat="false" ht="15" hidden="false" customHeight="true" outlineLevel="0" collapsed="false">
      <c r="A211" s="45" t="n">
        <v>44989</v>
      </c>
      <c r="B211" s="46"/>
      <c r="C211" s="26" t="s">
        <v>277</v>
      </c>
      <c r="D211" s="39" t="s">
        <v>278</v>
      </c>
      <c r="E211" s="40"/>
      <c r="F211" s="41" t="n">
        <v>45413</v>
      </c>
      <c r="G211" s="47" t="s">
        <v>34</v>
      </c>
      <c r="H211" s="31" t="n">
        <f aca="true">IF(F211=0,"",F211-TODAY())</f>
        <v>111</v>
      </c>
      <c r="I211" s="63" t="n">
        <f aca="false">VLOOKUP(G211,'Условие возврата'!A:B,2,0)</f>
        <v>40</v>
      </c>
      <c r="J211" s="64" t="n">
        <f aca="false">H211-I211</f>
        <v>71</v>
      </c>
      <c r="K211" s="64" t="str">
        <f aca="false">VLOOKUP(G211,'Условие возврата'!A:C,3,0)</f>
        <v>#Н/Д</v>
      </c>
      <c r="L211" s="42"/>
      <c r="M211" s="63" t="e">
        <f aca="false">VLOOKUP(D211,#REF!,5,0)</f>
        <v>#VALUE!</v>
      </c>
    </row>
    <row r="212" customFormat="false" ht="15" hidden="false" customHeight="true" outlineLevel="0" collapsed="false">
      <c r="A212" s="45" t="n">
        <v>44989</v>
      </c>
      <c r="B212" s="46"/>
      <c r="C212" s="26" t="s">
        <v>279</v>
      </c>
      <c r="D212" s="39" t="s">
        <v>280</v>
      </c>
      <c r="E212" s="40"/>
      <c r="F212" s="41" t="n">
        <v>45413</v>
      </c>
      <c r="G212" s="47" t="s">
        <v>34</v>
      </c>
      <c r="H212" s="31" t="n">
        <f aca="true">IF(F212=0,"",F212-TODAY())</f>
        <v>111</v>
      </c>
      <c r="I212" s="63" t="n">
        <f aca="false">VLOOKUP(G212,'Условие возврата'!A:B,2,0)</f>
        <v>40</v>
      </c>
      <c r="J212" s="64" t="n">
        <f aca="false">H212-I212</f>
        <v>71</v>
      </c>
      <c r="K212" s="64" t="str">
        <f aca="false">VLOOKUP(G212,'Условие возврата'!A:C,3,0)</f>
        <v>#Н/Д</v>
      </c>
      <c r="L212" s="42"/>
      <c r="M212" s="63" t="e">
        <f aca="false">VLOOKUP(D212,#REF!,5,0)</f>
        <v>#VALUE!</v>
      </c>
    </row>
    <row r="213" customFormat="false" ht="15" hidden="false" customHeight="true" outlineLevel="0" collapsed="false">
      <c r="A213" s="45" t="n">
        <v>44996</v>
      </c>
      <c r="B213" s="46"/>
      <c r="C213" s="26" t="s">
        <v>137</v>
      </c>
      <c r="D213" s="39" t="s">
        <v>138</v>
      </c>
      <c r="E213" s="40"/>
      <c r="F213" s="41" t="n">
        <v>45536</v>
      </c>
      <c r="G213" s="47" t="s">
        <v>34</v>
      </c>
      <c r="H213" s="31" t="n">
        <f aca="true">IF(F213=0,"",F213-TODAY())</f>
        <v>234</v>
      </c>
      <c r="I213" s="63" t="n">
        <f aca="false">VLOOKUP(G213,'Условие возврата'!A:B,2,0)</f>
        <v>40</v>
      </c>
      <c r="J213" s="64" t="n">
        <f aca="false">H213-I213</f>
        <v>194</v>
      </c>
      <c r="K213" s="64" t="str">
        <f aca="false">VLOOKUP(G213,'Условие возврата'!A:C,3,0)</f>
        <v>#Н/Д</v>
      </c>
      <c r="L213" s="42"/>
      <c r="M213" s="63" t="e">
        <f aca="false">VLOOKUP(D213,#REF!,5,0)</f>
        <v>#VALUE!</v>
      </c>
    </row>
    <row r="214" customFormat="false" ht="15" hidden="false" customHeight="true" outlineLevel="0" collapsed="false">
      <c r="A214" s="45" t="n">
        <v>44996</v>
      </c>
      <c r="B214" s="46"/>
      <c r="C214" s="26" t="s">
        <v>53</v>
      </c>
      <c r="D214" s="67" t="s">
        <v>281</v>
      </c>
      <c r="E214" s="68"/>
      <c r="F214" s="76" t="n">
        <v>46022</v>
      </c>
      <c r="G214" s="47" t="s">
        <v>34</v>
      </c>
      <c r="H214" s="66" t="n">
        <f aca="true">IF(F214=0,"",F214-TODAY())</f>
        <v>720</v>
      </c>
      <c r="I214" s="63" t="n">
        <f aca="false">VLOOKUP(G214,'Условие возврата'!A:B,2,0)</f>
        <v>40</v>
      </c>
      <c r="J214" s="64" t="n">
        <f aca="false">H214-I214</f>
        <v>680</v>
      </c>
      <c r="K214" s="64" t="str">
        <f aca="false">VLOOKUP(G214,'Условие возврата'!A:C,3,0)</f>
        <v>#Н/Д</v>
      </c>
      <c r="L214" s="79"/>
      <c r="M214" s="63" t="e">
        <f aca="false">VLOOKUP(D214,#REF!,5,0)</f>
        <v>#VALUE!</v>
      </c>
    </row>
    <row r="215" customFormat="false" ht="15" hidden="false" customHeight="true" outlineLevel="0" collapsed="false">
      <c r="A215" s="45" t="n">
        <v>44996</v>
      </c>
      <c r="B215" s="46"/>
      <c r="C215" s="26" t="s">
        <v>55</v>
      </c>
      <c r="D215" s="67" t="s">
        <v>120</v>
      </c>
      <c r="E215" s="68"/>
      <c r="F215" s="76" t="n">
        <v>45603</v>
      </c>
      <c r="G215" s="47" t="s">
        <v>34</v>
      </c>
      <c r="H215" s="66" t="n">
        <f aca="true">IF(F215=0,"",F215-TODAY())</f>
        <v>301</v>
      </c>
      <c r="I215" s="63" t="n">
        <f aca="false">VLOOKUP(G215,'Условие возврата'!A:B,2,0)</f>
        <v>40</v>
      </c>
      <c r="J215" s="64" t="n">
        <f aca="false">H215-I215</f>
        <v>261</v>
      </c>
      <c r="K215" s="64" t="str">
        <f aca="false">VLOOKUP(G215,'Условие возврата'!A:C,3,0)</f>
        <v>#Н/Д</v>
      </c>
      <c r="L215" s="79"/>
      <c r="M215" s="63" t="e">
        <f aca="false">VLOOKUP(D215,#REF!,5,0)</f>
        <v>#VALUE!</v>
      </c>
    </row>
    <row r="216" customFormat="false" ht="15" hidden="false" customHeight="true" outlineLevel="0" collapsed="false">
      <c r="A216" s="45" t="n">
        <v>44996</v>
      </c>
      <c r="B216" s="46"/>
      <c r="C216" s="26" t="s">
        <v>275</v>
      </c>
      <c r="D216" s="67" t="s">
        <v>276</v>
      </c>
      <c r="E216" s="68"/>
      <c r="F216" s="76" t="n">
        <v>45473</v>
      </c>
      <c r="G216" s="47" t="s">
        <v>34</v>
      </c>
      <c r="H216" s="66" t="n">
        <f aca="true">IF(F216=0,"",F216-TODAY())</f>
        <v>171</v>
      </c>
      <c r="I216" s="63" t="n">
        <f aca="false">VLOOKUP(G216,'Условие возврата'!A:B,2,0)</f>
        <v>40</v>
      </c>
      <c r="J216" s="64" t="n">
        <f aca="false">H216-I216</f>
        <v>131</v>
      </c>
      <c r="K216" s="64" t="str">
        <f aca="false">VLOOKUP(G216,'Условие возврата'!A:C,3,0)</f>
        <v>#Н/Д</v>
      </c>
      <c r="L216" s="79"/>
      <c r="M216" s="63" t="e">
        <f aca="false">VLOOKUP(D216,#REF!,5,0)</f>
        <v>#VALUE!</v>
      </c>
    </row>
    <row r="217" customFormat="false" ht="15" hidden="false" customHeight="true" outlineLevel="0" collapsed="false">
      <c r="A217" s="45" t="n">
        <v>44996</v>
      </c>
      <c r="B217" s="46"/>
      <c r="C217" s="26" t="s">
        <v>168</v>
      </c>
      <c r="D217" s="67" t="s">
        <v>169</v>
      </c>
      <c r="E217" s="68"/>
      <c r="F217" s="76" t="n">
        <v>45604</v>
      </c>
      <c r="G217" s="47" t="s">
        <v>34</v>
      </c>
      <c r="H217" s="66" t="n">
        <f aca="true">IF(F217=0,"",F217-TODAY())</f>
        <v>302</v>
      </c>
      <c r="I217" s="63" t="n">
        <f aca="false">VLOOKUP(G217,'Условие возврата'!A:B,2,0)</f>
        <v>40</v>
      </c>
      <c r="J217" s="64" t="n">
        <f aca="false">H217-I217</f>
        <v>262</v>
      </c>
      <c r="K217" s="64" t="str">
        <f aca="false">VLOOKUP(G217,'Условие возврата'!A:C,3,0)</f>
        <v>#Н/Д</v>
      </c>
      <c r="L217" s="79"/>
      <c r="M217" s="63" t="e">
        <f aca="false">VLOOKUP(D217,#REF!,5,0)</f>
        <v>#VALUE!</v>
      </c>
    </row>
    <row r="218" customFormat="false" ht="15" hidden="false" customHeight="true" outlineLevel="0" collapsed="false">
      <c r="A218" s="45" t="n">
        <v>44996</v>
      </c>
      <c r="B218" s="46"/>
      <c r="C218" s="26" t="s">
        <v>201</v>
      </c>
      <c r="D218" s="67" t="s">
        <v>202</v>
      </c>
      <c r="E218" s="68"/>
      <c r="F218" s="76" t="n">
        <v>45423</v>
      </c>
      <c r="G218" s="79" t="s">
        <v>153</v>
      </c>
      <c r="H218" s="66" t="n">
        <f aca="true">IF(F218=0,"",F218-TODAY())</f>
        <v>121</v>
      </c>
      <c r="I218" s="63" t="e">
        <f aca="false">VLOOKUP(G218,'Условие возврата'!A:B,2,0)</f>
        <v>#N/A</v>
      </c>
      <c r="J218" s="64" t="e">
        <f aca="false">H218-I218</f>
        <v>#N/A</v>
      </c>
      <c r="K218" s="64" t="e">
        <f aca="false">VLOOKUP(G218,'Условие возврата'!A:C,3,0)</f>
        <v>#N/A</v>
      </c>
      <c r="L218" s="79"/>
      <c r="M218" s="63" t="e">
        <f aca="false">VLOOKUP(D218,#REF!,5,0)</f>
        <v>#VALUE!</v>
      </c>
    </row>
    <row r="219" customFormat="false" ht="15" hidden="false" customHeight="true" outlineLevel="0" collapsed="false">
      <c r="A219" s="45" t="n">
        <v>44996</v>
      </c>
      <c r="B219" s="46"/>
      <c r="C219" s="26" t="s">
        <v>282</v>
      </c>
      <c r="D219" s="67" t="s">
        <v>283</v>
      </c>
      <c r="E219" s="68"/>
      <c r="F219" s="76" t="n">
        <v>46048</v>
      </c>
      <c r="G219" s="79" t="s">
        <v>153</v>
      </c>
      <c r="H219" s="66" t="n">
        <f aca="true">IF(F219=0,"",F219-TODAY())</f>
        <v>746</v>
      </c>
      <c r="I219" s="63" t="e">
        <f aca="false">VLOOKUP(G219,'Условие возврата'!A:B,2,0)</f>
        <v>#N/A</v>
      </c>
      <c r="J219" s="64" t="e">
        <f aca="false">H219-I219</f>
        <v>#N/A</v>
      </c>
      <c r="K219" s="64" t="e">
        <f aca="false">VLOOKUP(G219,'Условие возврата'!A:C,3,0)</f>
        <v>#N/A</v>
      </c>
      <c r="L219" s="79"/>
      <c r="M219" s="63" t="e">
        <f aca="false">VLOOKUP(D219,#REF!,5,0)</f>
        <v>#VALUE!</v>
      </c>
    </row>
    <row r="220" customFormat="false" ht="15" hidden="false" customHeight="true" outlineLevel="0" collapsed="false">
      <c r="A220" s="45" t="n">
        <v>44996</v>
      </c>
      <c r="B220" s="46"/>
      <c r="C220" s="26" t="s">
        <v>264</v>
      </c>
      <c r="D220" s="67" t="s">
        <v>265</v>
      </c>
      <c r="E220" s="68"/>
      <c r="F220" s="76" t="n">
        <v>46053</v>
      </c>
      <c r="G220" s="79" t="s">
        <v>153</v>
      </c>
      <c r="H220" s="66" t="n">
        <f aca="true">IF(F220=0,"",F220-TODAY())</f>
        <v>751</v>
      </c>
      <c r="I220" s="63" t="e">
        <f aca="false">VLOOKUP(G220,'Условие возврата'!A:B,2,0)</f>
        <v>#N/A</v>
      </c>
      <c r="J220" s="64" t="e">
        <f aca="false">H220-I220</f>
        <v>#N/A</v>
      </c>
      <c r="K220" s="64" t="e">
        <f aca="false">VLOOKUP(G220,'Условие возврата'!A:C,3,0)</f>
        <v>#N/A</v>
      </c>
      <c r="L220" s="79"/>
      <c r="M220" s="63" t="e">
        <f aca="false">VLOOKUP(D220,#REF!,5,0)</f>
        <v>#VALUE!</v>
      </c>
    </row>
    <row r="221" customFormat="false" ht="15" hidden="false" customHeight="true" outlineLevel="0" collapsed="false">
      <c r="A221" s="45" t="n">
        <v>44996</v>
      </c>
      <c r="B221" s="46"/>
      <c r="C221" s="26" t="s">
        <v>27</v>
      </c>
      <c r="D221" s="67" t="s">
        <v>28</v>
      </c>
      <c r="E221" s="68"/>
      <c r="F221" s="76" t="n">
        <v>45492</v>
      </c>
      <c r="G221" s="79" t="s">
        <v>29</v>
      </c>
      <c r="H221" s="66" t="n">
        <f aca="true">IF(F221=0,"",F221-TODAY())</f>
        <v>190</v>
      </c>
      <c r="I221" s="63" t="e">
        <f aca="false">VLOOKUP(G221,'Условие возврата'!A:B,2,0)</f>
        <v>#N/A</v>
      </c>
      <c r="J221" s="64" t="e">
        <f aca="false">H221-I221</f>
        <v>#N/A</v>
      </c>
      <c r="K221" s="64" t="e">
        <f aca="false">VLOOKUP(G221,'Условие возврата'!A:C,3,0)</f>
        <v>#N/A</v>
      </c>
      <c r="L221" s="79"/>
      <c r="M221" s="63" t="e">
        <f aca="false">VLOOKUP(D221,#REF!,5,0)</f>
        <v>#VALUE!</v>
      </c>
    </row>
    <row r="222" customFormat="false" ht="15" hidden="false" customHeight="true" outlineLevel="0" collapsed="false">
      <c r="A222" s="45" t="n">
        <v>44996</v>
      </c>
      <c r="B222" s="46"/>
      <c r="C222" s="26" t="s">
        <v>284</v>
      </c>
      <c r="D222" s="67" t="s">
        <v>285</v>
      </c>
      <c r="E222" s="68"/>
      <c r="F222" s="76" t="n">
        <v>45684</v>
      </c>
      <c r="G222" s="79" t="s">
        <v>29</v>
      </c>
      <c r="H222" s="66" t="n">
        <f aca="true">IF(F222=0,"",F222-TODAY())</f>
        <v>382</v>
      </c>
      <c r="I222" s="63" t="e">
        <f aca="false">VLOOKUP(G222,'Условие возврата'!A:B,2,0)</f>
        <v>#N/A</v>
      </c>
      <c r="J222" s="64" t="e">
        <f aca="false">H222-I222</f>
        <v>#N/A</v>
      </c>
      <c r="K222" s="64" t="e">
        <f aca="false">VLOOKUP(G222,'Условие возврата'!A:C,3,0)</f>
        <v>#N/A</v>
      </c>
      <c r="L222" s="79"/>
      <c r="M222" s="63" t="e">
        <f aca="false">VLOOKUP(D222,#REF!,5,0)</f>
        <v>#VALUE!</v>
      </c>
    </row>
    <row r="223" customFormat="false" ht="15" hidden="false" customHeight="true" outlineLevel="0" collapsed="false">
      <c r="A223" s="45" t="n">
        <v>44996</v>
      </c>
      <c r="B223" s="46"/>
      <c r="C223" s="26" t="s">
        <v>154</v>
      </c>
      <c r="D223" s="67" t="s">
        <v>155</v>
      </c>
      <c r="E223" s="68"/>
      <c r="F223" s="76" t="n">
        <v>45657</v>
      </c>
      <c r="G223" s="84" t="s">
        <v>17</v>
      </c>
      <c r="H223" s="66" t="n">
        <f aca="true">IF(F223=0,"",F223-TODAY())</f>
        <v>355</v>
      </c>
      <c r="I223" s="63" t="str">
        <f aca="false">VLOOKUP(G223,'Условие возврата'!A:B,2,0)</f>
        <v>не забирают возвраты</v>
      </c>
      <c r="J223" s="64" t="e">
        <f aca="false">H223-I223</f>
        <v>#VALUE!</v>
      </c>
      <c r="K223" s="64" t="str">
        <f aca="false">VLOOKUP(G223,'Условие возврата'!A:C,3,0)</f>
        <v>20%</v>
      </c>
      <c r="L223" s="79"/>
      <c r="M223" s="63" t="e">
        <f aca="false">VLOOKUP(D223,#REF!,5,0)</f>
        <v>#VALUE!</v>
      </c>
    </row>
    <row r="224" customFormat="false" ht="15" hidden="false" customHeight="true" outlineLevel="0" collapsed="false">
      <c r="A224" s="45" t="n">
        <v>44996</v>
      </c>
      <c r="B224" s="46"/>
      <c r="C224" s="26" t="s">
        <v>63</v>
      </c>
      <c r="D224" s="67" t="s">
        <v>64</v>
      </c>
      <c r="E224" s="68"/>
      <c r="F224" s="76" t="n">
        <v>45597</v>
      </c>
      <c r="G224" s="84" t="s">
        <v>17</v>
      </c>
      <c r="H224" s="66" t="n">
        <f aca="true">IF(F224=0,"",F224-TODAY())</f>
        <v>295</v>
      </c>
      <c r="I224" s="63" t="str">
        <f aca="false">VLOOKUP(G224,'Условие возврата'!A:B,2,0)</f>
        <v>не забирают возвраты</v>
      </c>
      <c r="J224" s="64" t="e">
        <f aca="false">H224-I224</f>
        <v>#VALUE!</v>
      </c>
      <c r="K224" s="64" t="str">
        <f aca="false">VLOOKUP(G224,'Условие возврата'!A:C,3,0)</f>
        <v>20%</v>
      </c>
      <c r="L224" s="79"/>
      <c r="M224" s="63" t="e">
        <f aca="false">VLOOKUP(D224,#REF!,5,0)</f>
        <v>#VALUE!</v>
      </c>
    </row>
    <row r="225" customFormat="false" ht="15" hidden="false" customHeight="true" outlineLevel="0" collapsed="false">
      <c r="A225" s="45" t="n">
        <v>44996</v>
      </c>
      <c r="B225" s="46"/>
      <c r="C225" s="26" t="s">
        <v>226</v>
      </c>
      <c r="D225" s="67" t="s">
        <v>227</v>
      </c>
      <c r="E225" s="68"/>
      <c r="F225" s="76" t="n">
        <v>45413</v>
      </c>
      <c r="G225" s="84" t="s">
        <v>17</v>
      </c>
      <c r="H225" s="66" t="n">
        <f aca="true">IF(F225=0,"",F225-TODAY())</f>
        <v>111</v>
      </c>
      <c r="I225" s="63" t="str">
        <f aca="false">VLOOKUP(G225,'Условие возврата'!A:B,2,0)</f>
        <v>не забирают возвраты</v>
      </c>
      <c r="J225" s="64" t="e">
        <f aca="false">H225-I225</f>
        <v>#VALUE!</v>
      </c>
      <c r="K225" s="64" t="str">
        <f aca="false">VLOOKUP(G225,'Условие возврата'!A:C,3,0)</f>
        <v>20%</v>
      </c>
      <c r="L225" s="79"/>
      <c r="M225" s="63" t="e">
        <f aca="false">VLOOKUP(D225,#REF!,5,0)</f>
        <v>#VALUE!</v>
      </c>
    </row>
    <row r="226" customFormat="false" ht="15" hidden="false" customHeight="true" outlineLevel="0" collapsed="false">
      <c r="A226" s="45" t="n">
        <v>44996</v>
      </c>
      <c r="B226" s="46"/>
      <c r="C226" s="26" t="s">
        <v>286</v>
      </c>
      <c r="D226" s="67" t="s">
        <v>287</v>
      </c>
      <c r="E226" s="68"/>
      <c r="F226" s="76" t="n">
        <v>45324</v>
      </c>
      <c r="G226" s="84" t="s">
        <v>17</v>
      </c>
      <c r="H226" s="66" t="n">
        <f aca="true">IF(F226=0,"",F226-TODAY())</f>
        <v>22</v>
      </c>
      <c r="I226" s="63" t="str">
        <f aca="false">VLOOKUP(G226,'Условие возврата'!A:B,2,0)</f>
        <v>не забирают возвраты</v>
      </c>
      <c r="J226" s="64" t="e">
        <f aca="false">H226-I226</f>
        <v>#VALUE!</v>
      </c>
      <c r="K226" s="64" t="str">
        <f aca="false">VLOOKUP(G226,'Условие возврата'!A:C,3,0)</f>
        <v>20%</v>
      </c>
      <c r="L226" s="79"/>
      <c r="M226" s="63" t="e">
        <f aca="false">VLOOKUP(D226,#REF!,5,0)</f>
        <v>#VALUE!</v>
      </c>
    </row>
    <row r="227" customFormat="false" ht="15" hidden="false" customHeight="true" outlineLevel="0" collapsed="false">
      <c r="A227" s="45" t="n">
        <v>44996</v>
      </c>
      <c r="B227" s="46"/>
      <c r="C227" s="26" t="s">
        <v>224</v>
      </c>
      <c r="D227" s="67" t="s">
        <v>225</v>
      </c>
      <c r="E227" s="68"/>
      <c r="F227" s="76" t="n">
        <v>45996</v>
      </c>
      <c r="G227" s="84" t="s">
        <v>17</v>
      </c>
      <c r="H227" s="66" t="n">
        <f aca="true">IF(F227=0,"",F227-TODAY())</f>
        <v>694</v>
      </c>
      <c r="I227" s="63" t="str">
        <f aca="false">VLOOKUP(G227,'Условие возврата'!A:B,2,0)</f>
        <v>не забирают возвраты</v>
      </c>
      <c r="J227" s="64" t="e">
        <f aca="false">H227-I227</f>
        <v>#VALUE!</v>
      </c>
      <c r="K227" s="64" t="str">
        <f aca="false">VLOOKUP(G227,'Условие возврата'!A:C,3,0)</f>
        <v>20%</v>
      </c>
      <c r="L227" s="79"/>
      <c r="M227" s="63" t="e">
        <f aca="false">VLOOKUP(D227,#REF!,5,0)</f>
        <v>#VALUE!</v>
      </c>
    </row>
    <row r="228" customFormat="false" ht="15" hidden="false" customHeight="true" outlineLevel="0" collapsed="false">
      <c r="A228" s="45" t="n">
        <v>44996</v>
      </c>
      <c r="B228" s="46"/>
      <c r="C228" s="26" t="s">
        <v>228</v>
      </c>
      <c r="D228" s="67" t="s">
        <v>229</v>
      </c>
      <c r="E228" s="68"/>
      <c r="F228" s="76" t="n">
        <v>45779</v>
      </c>
      <c r="G228" s="84" t="s">
        <v>17</v>
      </c>
      <c r="H228" s="66" t="n">
        <f aca="true">IF(F228=0,"",F228-TODAY())</f>
        <v>477</v>
      </c>
      <c r="I228" s="63" t="str">
        <f aca="false">VLOOKUP(G228,'Условие возврата'!A:B,2,0)</f>
        <v>не забирают возвраты</v>
      </c>
      <c r="J228" s="64" t="e">
        <f aca="false">H228-I228</f>
        <v>#VALUE!</v>
      </c>
      <c r="K228" s="64" t="str">
        <f aca="false">VLOOKUP(G228,'Условие возврата'!A:C,3,0)</f>
        <v>20%</v>
      </c>
      <c r="L228" s="79"/>
      <c r="M228" s="63" t="e">
        <f aca="false">VLOOKUP(D228,#REF!,5,0)</f>
        <v>#VALUE!</v>
      </c>
    </row>
    <row r="229" customFormat="false" ht="15" hidden="false" customHeight="true" outlineLevel="0" collapsed="false">
      <c r="A229" s="45" t="n">
        <v>45108</v>
      </c>
      <c r="B229" s="46"/>
      <c r="C229" s="26" t="s">
        <v>288</v>
      </c>
      <c r="D229" s="39" t="s">
        <v>289</v>
      </c>
      <c r="E229" s="40"/>
      <c r="F229" s="41" t="n">
        <v>45383</v>
      </c>
      <c r="G229" s="42" t="s">
        <v>17</v>
      </c>
      <c r="H229" s="31" t="n">
        <f aca="true">IF(F229=0,"",F229-TODAY())</f>
        <v>81</v>
      </c>
      <c r="I229" s="88" t="str">
        <f aca="false">VLOOKUP(G229,'Условие возврата'!A:B,2,0)</f>
        <v>не забирают возвраты</v>
      </c>
      <c r="J229" s="64" t="e">
        <f aca="false">H229-I229</f>
        <v>#VALUE!</v>
      </c>
      <c r="K229" s="64" t="str">
        <f aca="false">VLOOKUP(G229,'Условие возврата'!A:C,3,0)</f>
        <v>20%</v>
      </c>
      <c r="L229" s="42"/>
      <c r="M229" s="63" t="e">
        <f aca="false">VLOOKUP(D229,#REF!,5,0)</f>
        <v>#VALUE!</v>
      </c>
    </row>
    <row r="230" customFormat="false" ht="15" hidden="false" customHeight="true" outlineLevel="0" collapsed="false">
      <c r="A230" s="45" t="n">
        <v>45003</v>
      </c>
      <c r="B230" s="46"/>
      <c r="C230" s="26" t="s">
        <v>282</v>
      </c>
      <c r="D230" s="39" t="s">
        <v>283</v>
      </c>
      <c r="E230" s="40"/>
      <c r="F230" s="41" t="n">
        <v>46048</v>
      </c>
      <c r="G230" s="42" t="s">
        <v>153</v>
      </c>
      <c r="H230" s="31" t="n">
        <f aca="true">IF(F230=0,"",F230-TODAY())</f>
        <v>746</v>
      </c>
      <c r="I230" s="63" t="e">
        <f aca="false">VLOOKUP(G230,'Условие возврата'!A:B,2,0)</f>
        <v>#N/A</v>
      </c>
      <c r="J230" s="64" t="e">
        <f aca="false">H230-I230</f>
        <v>#N/A</v>
      </c>
      <c r="K230" s="64" t="e">
        <f aca="false">VLOOKUP(G230,'Условие возврата'!A:C,3,0)</f>
        <v>#N/A</v>
      </c>
      <c r="L230" s="42"/>
      <c r="M230" s="63" t="e">
        <f aca="false">VLOOKUP(D230,#REF!,5,0)</f>
        <v>#VALUE!</v>
      </c>
    </row>
    <row r="231" customFormat="false" ht="15" hidden="false" customHeight="true" outlineLevel="0" collapsed="false">
      <c r="A231" s="45" t="n">
        <v>45003</v>
      </c>
      <c r="B231" s="46"/>
      <c r="C231" s="26" t="s">
        <v>205</v>
      </c>
      <c r="D231" s="39" t="s">
        <v>206</v>
      </c>
      <c r="E231" s="40"/>
      <c r="F231" s="41" t="n">
        <v>45338</v>
      </c>
      <c r="G231" s="42" t="s">
        <v>153</v>
      </c>
      <c r="H231" s="31" t="n">
        <f aca="true">IF(F231=0,"",F231-TODAY())</f>
        <v>36</v>
      </c>
      <c r="I231" s="63" t="e">
        <f aca="false">VLOOKUP(G231,'Условие возврата'!A:B,2,0)</f>
        <v>#N/A</v>
      </c>
      <c r="J231" s="64" t="e">
        <f aca="false">H231-I231</f>
        <v>#N/A</v>
      </c>
      <c r="K231" s="64" t="e">
        <f aca="false">VLOOKUP(G231,'Условие возврата'!A:C,3,0)</f>
        <v>#N/A</v>
      </c>
      <c r="L231" s="42"/>
      <c r="M231" s="63" t="e">
        <f aca="false">VLOOKUP(D231,#REF!,5,0)</f>
        <v>#VALUE!</v>
      </c>
    </row>
    <row r="232" customFormat="false" ht="15" hidden="false" customHeight="true" outlineLevel="0" collapsed="false">
      <c r="A232" s="24" t="n">
        <v>45186</v>
      </c>
      <c r="B232" s="25"/>
      <c r="C232" s="26" t="s">
        <v>290</v>
      </c>
      <c r="D232" s="67" t="s">
        <v>291</v>
      </c>
      <c r="E232" s="54"/>
      <c r="F232" s="76" t="n">
        <v>45366</v>
      </c>
      <c r="G232" s="47" t="s">
        <v>34</v>
      </c>
      <c r="H232" s="66" t="n">
        <f aca="true">IF(F232=0,"",F232-TODAY())</f>
        <v>64</v>
      </c>
      <c r="I232" s="63" t="n">
        <f aca="false">VLOOKUP(G232,'Условие возврата'!A:B,2,0)</f>
        <v>40</v>
      </c>
      <c r="J232" s="64" t="n">
        <f aca="false">H232-I232</f>
        <v>24</v>
      </c>
      <c r="K232" s="64" t="str">
        <f aca="false">VLOOKUP(G232,'Условие возврата'!A:C,3,0)</f>
        <v>#Н/Д</v>
      </c>
      <c r="L232" s="79"/>
      <c r="M232" s="63" t="e">
        <f aca="false">VLOOKUP(D232,#REF!,5,0)</f>
        <v>#VALUE!</v>
      </c>
    </row>
    <row r="233" customFormat="false" ht="15" hidden="false" customHeight="true" outlineLevel="0" collapsed="false">
      <c r="A233" s="45" t="n">
        <v>45122</v>
      </c>
      <c r="B233" s="46"/>
      <c r="C233" s="26" t="s">
        <v>292</v>
      </c>
      <c r="D233" s="67" t="s">
        <v>293</v>
      </c>
      <c r="E233" s="54"/>
      <c r="F233" s="55" t="n">
        <v>45421</v>
      </c>
      <c r="G233" s="57" t="s">
        <v>34</v>
      </c>
      <c r="H233" s="56" t="n">
        <f aca="true">IF(F233=0,"",F233-TODAY())</f>
        <v>119</v>
      </c>
      <c r="I233" s="63" t="n">
        <f aca="false">VLOOKUP(G233,'Условие возврата'!A:B,2,0)</f>
        <v>40</v>
      </c>
      <c r="J233" s="64" t="n">
        <f aca="false">H233-I233</f>
        <v>79</v>
      </c>
      <c r="K233" s="64" t="str">
        <f aca="false">VLOOKUP(G233,'Условие возврата'!A:C,3,0)</f>
        <v>#Н/Д</v>
      </c>
      <c r="L233" s="57"/>
      <c r="M233" s="63" t="e">
        <f aca="false">VLOOKUP(D233,#REF!,5,0)</f>
        <v>#VALUE!</v>
      </c>
    </row>
    <row r="234" customFormat="false" ht="15" hidden="false" customHeight="true" outlineLevel="0" collapsed="false">
      <c r="A234" s="45" t="n">
        <v>45006</v>
      </c>
      <c r="B234" s="46"/>
      <c r="C234" s="26" t="s">
        <v>121</v>
      </c>
      <c r="D234" s="82" t="s">
        <v>122</v>
      </c>
      <c r="E234" s="40"/>
      <c r="F234" s="41" t="n">
        <v>45396</v>
      </c>
      <c r="G234" s="42" t="s">
        <v>123</v>
      </c>
      <c r="H234" s="31" t="n">
        <f aca="true">IF(F234=0,"",F234-TODAY())</f>
        <v>94</v>
      </c>
      <c r="I234" s="63" t="e">
        <f aca="false">VLOOKUP(G234,'Условие возврата'!A:B,2,0)</f>
        <v>#N/A</v>
      </c>
      <c r="J234" s="64" t="e">
        <f aca="false">H234-I234</f>
        <v>#N/A</v>
      </c>
      <c r="K234" s="64" t="e">
        <f aca="false">VLOOKUP(G234,'Условие возврата'!A:C,3,0)</f>
        <v>#N/A</v>
      </c>
      <c r="L234" s="42"/>
      <c r="M234" s="63" t="e">
        <f aca="false">VLOOKUP(D234,#REF!,5,0)</f>
        <v>#VALUE!</v>
      </c>
    </row>
    <row r="235" customFormat="false" ht="15" hidden="false" customHeight="true" outlineLevel="0" collapsed="false">
      <c r="A235" s="45" t="n">
        <v>45009</v>
      </c>
      <c r="B235" s="46"/>
      <c r="C235" s="26" t="s">
        <v>294</v>
      </c>
      <c r="D235" s="39" t="s">
        <v>295</v>
      </c>
      <c r="E235" s="40"/>
      <c r="F235" s="41" t="n">
        <v>45364</v>
      </c>
      <c r="G235" s="42" t="s">
        <v>296</v>
      </c>
      <c r="H235" s="31" t="n">
        <f aca="true">IF(F235=0,"",F235-TODAY())</f>
        <v>62</v>
      </c>
      <c r="I235" s="63" t="e">
        <f aca="false">VLOOKUP(G235,'Условие возврата'!A:B,2,0)</f>
        <v>#N/A</v>
      </c>
      <c r="J235" s="64" t="e">
        <f aca="false">H235-I235</f>
        <v>#N/A</v>
      </c>
      <c r="K235" s="64" t="e">
        <f aca="false">VLOOKUP(G235,'Условие возврата'!A:C,3,0)</f>
        <v>#N/A</v>
      </c>
      <c r="L235" s="42"/>
      <c r="M235" s="63" t="e">
        <f aca="false">VLOOKUP(D235,#REF!,5,0)</f>
        <v>#VALUE!</v>
      </c>
    </row>
    <row r="236" customFormat="false" ht="15" hidden="false" customHeight="true" outlineLevel="0" collapsed="false">
      <c r="A236" s="45" t="n">
        <v>45009</v>
      </c>
      <c r="B236" s="46"/>
      <c r="C236" s="26" t="s">
        <v>297</v>
      </c>
      <c r="D236" s="39" t="s">
        <v>298</v>
      </c>
      <c r="E236" s="40"/>
      <c r="F236" s="41" t="n">
        <v>45968</v>
      </c>
      <c r="G236" s="47" t="s">
        <v>17</v>
      </c>
      <c r="H236" s="31" t="n">
        <f aca="true">IF(F236=0,"",F236-TODAY())</f>
        <v>666</v>
      </c>
      <c r="I236" s="63" t="str">
        <f aca="false">VLOOKUP(G236,'Условие возврата'!A:B,2,0)</f>
        <v>не забирают возвраты</v>
      </c>
      <c r="J236" s="64" t="e">
        <f aca="false">H236-I236</f>
        <v>#VALUE!</v>
      </c>
      <c r="K236" s="64" t="str">
        <f aca="false">VLOOKUP(G236,'Условие возврата'!A:C,3,0)</f>
        <v>20%</v>
      </c>
      <c r="L236" s="42"/>
      <c r="M236" s="63" t="e">
        <f aca="false">VLOOKUP(D236,#REF!,5,0)</f>
        <v>#VALUE!</v>
      </c>
    </row>
    <row r="237" customFormat="false" ht="15" hidden="false" customHeight="true" outlineLevel="0" collapsed="false">
      <c r="A237" s="45" t="n">
        <v>45009</v>
      </c>
      <c r="B237" s="46"/>
      <c r="C237" s="26" t="s">
        <v>299</v>
      </c>
      <c r="D237" s="39" t="s">
        <v>300</v>
      </c>
      <c r="E237" s="40"/>
      <c r="F237" s="41" t="n">
        <v>45990</v>
      </c>
      <c r="G237" s="47" t="s">
        <v>17</v>
      </c>
      <c r="H237" s="31" t="n">
        <f aca="true">IF(F237=0,"",F237-TODAY())</f>
        <v>688</v>
      </c>
      <c r="I237" s="63" t="str">
        <f aca="false">VLOOKUP(G237,'Условие возврата'!A:B,2,0)</f>
        <v>не забирают возвраты</v>
      </c>
      <c r="J237" s="64" t="e">
        <f aca="false">H237-I237</f>
        <v>#VALUE!</v>
      </c>
      <c r="K237" s="64" t="str">
        <f aca="false">VLOOKUP(G237,'Условие возврата'!A:C,3,0)</f>
        <v>20%</v>
      </c>
      <c r="L237" s="42"/>
      <c r="M237" s="63" t="e">
        <f aca="false">VLOOKUP(D237,#REF!,5,0)</f>
        <v>#VALUE!</v>
      </c>
    </row>
    <row r="238" customFormat="false" ht="15" hidden="false" customHeight="true" outlineLevel="0" collapsed="false">
      <c r="A238" s="45" t="n">
        <v>45009</v>
      </c>
      <c r="B238" s="46"/>
      <c r="C238" s="26" t="s">
        <v>139</v>
      </c>
      <c r="D238" s="39" t="s">
        <v>140</v>
      </c>
      <c r="E238" s="40"/>
      <c r="F238" s="41" t="n">
        <v>45566</v>
      </c>
      <c r="G238" s="47" t="s">
        <v>34</v>
      </c>
      <c r="H238" s="31" t="n">
        <f aca="true">IF(F238=0,"",F238-TODAY())</f>
        <v>264</v>
      </c>
      <c r="I238" s="63" t="n">
        <f aca="false">VLOOKUP(G238,'Условие возврата'!A:B,2,0)</f>
        <v>40</v>
      </c>
      <c r="J238" s="64" t="n">
        <f aca="false">H238-I238</f>
        <v>224</v>
      </c>
      <c r="K238" s="64" t="str">
        <f aca="false">VLOOKUP(G238,'Условие возврата'!A:C,3,0)</f>
        <v>#Н/Д</v>
      </c>
      <c r="L238" s="42"/>
      <c r="M238" s="63" t="e">
        <f aca="false">VLOOKUP(D238,#REF!,5,0)</f>
        <v>#VALUE!</v>
      </c>
    </row>
    <row r="239" customFormat="false" ht="15" hidden="false" customHeight="true" outlineLevel="0" collapsed="false">
      <c r="A239" s="45" t="n">
        <v>45018</v>
      </c>
      <c r="B239" s="46"/>
      <c r="C239" s="26" t="s">
        <v>301</v>
      </c>
      <c r="D239" s="39" t="s">
        <v>302</v>
      </c>
      <c r="E239" s="40"/>
      <c r="F239" s="41" t="n">
        <v>45371</v>
      </c>
      <c r="G239" s="42" t="s">
        <v>303</v>
      </c>
      <c r="H239" s="31" t="n">
        <f aca="true">IF(F239=0,"",F239-TODAY())</f>
        <v>69</v>
      </c>
      <c r="I239" s="63" t="e">
        <f aca="false">VLOOKUP(G239,'Условие возврата'!A:B,2,0)</f>
        <v>#N/A</v>
      </c>
      <c r="J239" s="64" t="e">
        <f aca="false">H239-I239</f>
        <v>#N/A</v>
      </c>
      <c r="K239" s="64" t="e">
        <f aca="false">VLOOKUP(G239,'Условие возврата'!A:C,3,0)</f>
        <v>#N/A</v>
      </c>
      <c r="L239" s="42"/>
      <c r="M239" s="63" t="e">
        <f aca="false">VLOOKUP(D239,#REF!,5,0)</f>
        <v>#VALUE!</v>
      </c>
    </row>
    <row r="240" customFormat="false" ht="15" hidden="false" customHeight="true" outlineLevel="0" collapsed="false">
      <c r="A240" s="45" t="n">
        <v>45018</v>
      </c>
      <c r="B240" s="46"/>
      <c r="C240" s="26" t="s">
        <v>55</v>
      </c>
      <c r="D240" s="39" t="s">
        <v>120</v>
      </c>
      <c r="E240" s="40"/>
      <c r="F240" s="41" t="n">
        <v>45603</v>
      </c>
      <c r="G240" s="42" t="s">
        <v>34</v>
      </c>
      <c r="H240" s="31" t="n">
        <f aca="true">IF(F240=0,"",F240-TODAY())</f>
        <v>301</v>
      </c>
      <c r="I240" s="63" t="n">
        <f aca="false">VLOOKUP(G240,'Условие возврата'!A:B,2,0)</f>
        <v>40</v>
      </c>
      <c r="J240" s="64" t="n">
        <f aca="false">H240-I240</f>
        <v>261</v>
      </c>
      <c r="K240" s="64" t="str">
        <f aca="false">VLOOKUP(G240,'Условие возврата'!A:C,3,0)</f>
        <v>#Н/Д</v>
      </c>
      <c r="L240" s="42"/>
      <c r="M240" s="63" t="e">
        <f aca="false">VLOOKUP(D240,#REF!,5,0)</f>
        <v>#VALUE!</v>
      </c>
    </row>
    <row r="241" customFormat="false" ht="15" hidden="false" customHeight="true" outlineLevel="0" collapsed="false">
      <c r="A241" s="24" t="n">
        <v>44765</v>
      </c>
      <c r="B241" s="25"/>
      <c r="C241" s="26" t="s">
        <v>226</v>
      </c>
      <c r="D241" s="39" t="s">
        <v>227</v>
      </c>
      <c r="E241" s="40"/>
      <c r="F241" s="41" t="n">
        <v>45413</v>
      </c>
      <c r="G241" s="47" t="s">
        <v>17</v>
      </c>
      <c r="H241" s="31" t="n">
        <f aca="true">IF(F241=0,"",F241-TODAY())</f>
        <v>111</v>
      </c>
      <c r="I241" s="63" t="str">
        <f aca="false">VLOOKUP(G241,'Условие возврата'!A:B,2,0)</f>
        <v>не забирают возвраты</v>
      </c>
      <c r="J241" s="64" t="e">
        <f aca="false">H241-I241</f>
        <v>#VALUE!</v>
      </c>
      <c r="K241" s="64" t="str">
        <f aca="false">VLOOKUP(G241,'Условие возврата'!A:C,3,0)</f>
        <v>20%</v>
      </c>
      <c r="L241" s="42"/>
      <c r="M241" s="63" t="e">
        <f aca="false">VLOOKUP(D241,#REF!,5,0)</f>
        <v>#VALUE!</v>
      </c>
    </row>
    <row r="242" customFormat="false" ht="15" hidden="false" customHeight="true" outlineLevel="0" collapsed="false">
      <c r="A242" s="45" t="n">
        <v>45018</v>
      </c>
      <c r="B242" s="46"/>
      <c r="C242" s="26" t="s">
        <v>80</v>
      </c>
      <c r="D242" s="39" t="s">
        <v>81</v>
      </c>
      <c r="E242" s="40"/>
      <c r="F242" s="41" t="n">
        <v>45998</v>
      </c>
      <c r="G242" s="42" t="s">
        <v>82</v>
      </c>
      <c r="H242" s="31" t="n">
        <f aca="true">IF(F242=0,"",F242-TODAY())</f>
        <v>696</v>
      </c>
      <c r="I242" s="63" t="n">
        <f aca="false">VLOOKUP(G242,'Условие возврата'!A:B,2,0)</f>
        <v>12</v>
      </c>
      <c r="J242" s="64" t="n">
        <f aca="false">H242-I242</f>
        <v>684</v>
      </c>
      <c r="K242" s="64" t="str">
        <f aca="false">VLOOKUP(G242,'Условие возврата'!A:C,3,0)</f>
        <v>физобмен</v>
      </c>
      <c r="L242" s="42"/>
      <c r="M242" s="63" t="e">
        <f aca="false">VLOOKUP(D242,#REF!,5,0)</f>
        <v>#VALUE!</v>
      </c>
    </row>
    <row r="243" customFormat="false" ht="15" hidden="false" customHeight="true" outlineLevel="0" collapsed="false">
      <c r="A243" s="45" t="n">
        <v>45024</v>
      </c>
      <c r="B243" s="46"/>
      <c r="C243" s="26" t="s">
        <v>304</v>
      </c>
      <c r="D243" s="39" t="s">
        <v>305</v>
      </c>
      <c r="E243" s="40"/>
      <c r="F243" s="41" t="n">
        <v>45357</v>
      </c>
      <c r="G243" s="42" t="s">
        <v>153</v>
      </c>
      <c r="H243" s="31" t="n">
        <f aca="true">IF(F243=0,"",F243-TODAY())</f>
        <v>55</v>
      </c>
      <c r="I243" s="63" t="e">
        <f aca="false">VLOOKUP(G243,'Условие возврата'!A:B,2,0)</f>
        <v>#N/A</v>
      </c>
      <c r="J243" s="64" t="e">
        <f aca="false">H243-I243</f>
        <v>#N/A</v>
      </c>
      <c r="K243" s="64" t="e">
        <f aca="false">VLOOKUP(G243,'Условие возврата'!A:C,3,0)</f>
        <v>#N/A</v>
      </c>
      <c r="L243" s="42"/>
      <c r="M243" s="63" t="e">
        <f aca="false">VLOOKUP(D243,#REF!,5,0)</f>
        <v>#VALUE!</v>
      </c>
    </row>
    <row r="244" customFormat="false" ht="15" hidden="false" customHeight="true" outlineLevel="0" collapsed="false">
      <c r="A244" s="45" t="n">
        <v>45024</v>
      </c>
      <c r="B244" s="46"/>
      <c r="C244" s="26" t="s">
        <v>270</v>
      </c>
      <c r="D244" s="39" t="s">
        <v>271</v>
      </c>
      <c r="E244" s="40"/>
      <c r="F244" s="41" t="n">
        <v>45588</v>
      </c>
      <c r="G244" s="42" t="s">
        <v>153</v>
      </c>
      <c r="H244" s="31" t="n">
        <f aca="true">IF(F244=0,"",F244-TODAY())</f>
        <v>286</v>
      </c>
      <c r="I244" s="63" t="e">
        <f aca="false">VLOOKUP(G244,'Условие возврата'!A:B,2,0)</f>
        <v>#N/A</v>
      </c>
      <c r="J244" s="64" t="e">
        <f aca="false">H244-I244</f>
        <v>#N/A</v>
      </c>
      <c r="K244" s="64" t="e">
        <f aca="false">VLOOKUP(G244,'Условие возврата'!A:C,3,0)</f>
        <v>#N/A</v>
      </c>
      <c r="L244" s="42"/>
      <c r="M244" s="63" t="e">
        <f aca="false">VLOOKUP(D244,#REF!,5,0)</f>
        <v>#VALUE!</v>
      </c>
    </row>
    <row r="245" customFormat="false" ht="15" hidden="false" customHeight="true" outlineLevel="0" collapsed="false">
      <c r="A245" s="45" t="n">
        <v>45024</v>
      </c>
      <c r="B245" s="46"/>
      <c r="C245" s="26" t="s">
        <v>272</v>
      </c>
      <c r="D245" s="39" t="s">
        <v>273</v>
      </c>
      <c r="E245" s="40"/>
      <c r="F245" s="41" t="n">
        <v>45505</v>
      </c>
      <c r="G245" s="42" t="s">
        <v>274</v>
      </c>
      <c r="H245" s="31" t="n">
        <f aca="true">IF(F245=0,"",F245-TODAY())</f>
        <v>203</v>
      </c>
      <c r="I245" s="63" t="n">
        <f aca="false">VLOOKUP(G245,'Условие возврата'!A:B,2,0)</f>
        <v>104</v>
      </c>
      <c r="J245" s="64" t="n">
        <f aca="false">H245-I245</f>
        <v>99</v>
      </c>
      <c r="K245" s="64" t="e">
        <f aca="false">VLOOKUP(G245,'Условие возврата'!A:C,3,0)</f>
        <v>#N/A</v>
      </c>
      <c r="L245" s="42"/>
      <c r="M245" s="63" t="e">
        <f aca="false">VLOOKUP(D245,#REF!,5,0)</f>
        <v>#VALUE!</v>
      </c>
    </row>
    <row r="246" customFormat="false" ht="15" hidden="false" customHeight="true" outlineLevel="0" collapsed="false">
      <c r="A246" s="24" t="n">
        <v>44674</v>
      </c>
      <c r="B246" s="25"/>
      <c r="C246" s="26" t="s">
        <v>141</v>
      </c>
      <c r="D246" s="70" t="s">
        <v>142</v>
      </c>
      <c r="E246" s="49"/>
      <c r="F246" s="29" t="n">
        <v>45473</v>
      </c>
      <c r="G246" s="42" t="s">
        <v>82</v>
      </c>
      <c r="H246" s="50" t="n">
        <f aca="true">IF(F246=0,"",F246-TODAY())</f>
        <v>171</v>
      </c>
      <c r="I246" s="43" t="n">
        <f aca="false">VLOOKUP(G246,'Условие возврата'!A:B,2,0)</f>
        <v>12</v>
      </c>
      <c r="J246" s="44" t="n">
        <f aca="false">H246-I246</f>
        <v>159</v>
      </c>
      <c r="K246" s="44" t="str">
        <f aca="false">VLOOKUP(G246,'Условие возврата'!A:C,3,0)</f>
        <v>физобмен</v>
      </c>
      <c r="L246" s="35"/>
      <c r="M246" s="43" t="e">
        <f aca="false">VLOOKUP(D246,#REF!,5,0)</f>
        <v>#VALUE!</v>
      </c>
    </row>
    <row r="247" customFormat="false" ht="15" hidden="false" customHeight="true" outlineLevel="0" collapsed="false">
      <c r="A247" s="45" t="n">
        <v>45024</v>
      </c>
      <c r="B247" s="46"/>
      <c r="C247" s="26" t="s">
        <v>37</v>
      </c>
      <c r="D247" s="39" t="s">
        <v>38</v>
      </c>
      <c r="E247" s="40"/>
      <c r="F247" s="41" t="n">
        <v>45786</v>
      </c>
      <c r="G247" s="42" t="s">
        <v>34</v>
      </c>
      <c r="H247" s="31" t="n">
        <f aca="true">IF(F247=0,"",F247-TODAY())</f>
        <v>484</v>
      </c>
      <c r="I247" s="63" t="n">
        <f aca="false">VLOOKUP(G247,'Условие возврата'!A:B,2,0)</f>
        <v>40</v>
      </c>
      <c r="J247" s="64" t="n">
        <f aca="false">H247-I247</f>
        <v>444</v>
      </c>
      <c r="K247" s="64" t="str">
        <f aca="false">VLOOKUP(G247,'Условие возврата'!A:C,3,0)</f>
        <v>#Н/Д</v>
      </c>
      <c r="L247" s="42"/>
      <c r="M247" s="63" t="e">
        <f aca="false">VLOOKUP(D247,#REF!,5,0)</f>
        <v>#VALUE!</v>
      </c>
    </row>
    <row r="248" customFormat="false" ht="15" hidden="false" customHeight="true" outlineLevel="0" collapsed="false">
      <c r="A248" s="45" t="n">
        <v>45024</v>
      </c>
      <c r="B248" s="46"/>
      <c r="C248" s="26" t="s">
        <v>43</v>
      </c>
      <c r="D248" s="39" t="s">
        <v>44</v>
      </c>
      <c r="E248" s="40"/>
      <c r="F248" s="41" t="n">
        <v>45782</v>
      </c>
      <c r="G248" s="42" t="s">
        <v>34</v>
      </c>
      <c r="H248" s="31" t="n">
        <f aca="true">IF(F248=0,"",F248-TODAY())</f>
        <v>480</v>
      </c>
      <c r="I248" s="63" t="n">
        <f aca="false">VLOOKUP(G248,'Условие возврата'!A:B,2,0)</f>
        <v>40</v>
      </c>
      <c r="J248" s="64" t="n">
        <f aca="false">H248-I248</f>
        <v>440</v>
      </c>
      <c r="K248" s="64" t="str">
        <f aca="false">VLOOKUP(G248,'Условие возврата'!A:C,3,0)</f>
        <v>#Н/Д</v>
      </c>
      <c r="L248" s="42"/>
      <c r="M248" s="63" t="e">
        <f aca="false">VLOOKUP(D248,#REF!,5,0)</f>
        <v>#VALUE!</v>
      </c>
    </row>
    <row r="249" customFormat="false" ht="15" hidden="false" customHeight="true" outlineLevel="0" collapsed="false">
      <c r="A249" s="45" t="n">
        <v>45031</v>
      </c>
      <c r="B249" s="46"/>
      <c r="C249" s="26" t="s">
        <v>306</v>
      </c>
      <c r="D249" s="39" t="s">
        <v>307</v>
      </c>
      <c r="E249" s="40"/>
      <c r="F249" s="41" t="n">
        <v>45448</v>
      </c>
      <c r="G249" s="42" t="s">
        <v>308</v>
      </c>
      <c r="H249" s="31" t="n">
        <f aca="true">IF(F249=0,"",F249-TODAY())</f>
        <v>146</v>
      </c>
      <c r="I249" s="63" t="e">
        <f aca="false">VLOOKUP(G249,'Условие возврата'!A:B,2,0)</f>
        <v>#N/A</v>
      </c>
      <c r="J249" s="64" t="e">
        <f aca="false">H249-I249</f>
        <v>#N/A</v>
      </c>
      <c r="K249" s="64" t="e">
        <f aca="false">VLOOKUP(G249,'Условие возврата'!A:C,3,0)</f>
        <v>#N/A</v>
      </c>
      <c r="L249" s="42"/>
      <c r="M249" s="63" t="e">
        <f aca="false">VLOOKUP(D249,#REF!,5,0)</f>
        <v>#VALUE!</v>
      </c>
    </row>
    <row r="250" customFormat="false" ht="15" hidden="false" customHeight="true" outlineLevel="0" collapsed="false">
      <c r="A250" s="45" t="n">
        <v>45031</v>
      </c>
      <c r="B250" s="46"/>
      <c r="C250" s="26" t="s">
        <v>124</v>
      </c>
      <c r="D250" s="39" t="s">
        <v>125</v>
      </c>
      <c r="E250" s="40"/>
      <c r="F250" s="41" t="n">
        <v>45396</v>
      </c>
      <c r="G250" s="42" t="s">
        <v>123</v>
      </c>
      <c r="H250" s="31" t="n">
        <f aca="true">IF(F250=0,"",F250-TODAY())</f>
        <v>94</v>
      </c>
      <c r="I250" s="63" t="e">
        <f aca="false">VLOOKUP(G250,'Условие возврата'!A:B,2,0)</f>
        <v>#N/A</v>
      </c>
      <c r="J250" s="64" t="e">
        <f aca="false">H250-I250</f>
        <v>#N/A</v>
      </c>
      <c r="K250" s="64" t="e">
        <f aca="false">VLOOKUP(G250,'Условие возврата'!A:C,3,0)</f>
        <v>#N/A</v>
      </c>
      <c r="L250" s="42"/>
      <c r="M250" s="63" t="e">
        <f aca="false">VLOOKUP(D250,#REF!,5,0)</f>
        <v>#VALUE!</v>
      </c>
    </row>
    <row r="251" customFormat="false" ht="15" hidden="false" customHeight="true" outlineLevel="0" collapsed="false">
      <c r="A251" s="45" t="n">
        <v>45031</v>
      </c>
      <c r="B251" s="46"/>
      <c r="C251" s="26" t="s">
        <v>121</v>
      </c>
      <c r="D251" s="39" t="s">
        <v>122</v>
      </c>
      <c r="E251" s="40"/>
      <c r="F251" s="41" t="n">
        <v>45396</v>
      </c>
      <c r="G251" s="42" t="s">
        <v>123</v>
      </c>
      <c r="H251" s="31" t="n">
        <f aca="true">IF(F251=0,"",F251-TODAY())</f>
        <v>94</v>
      </c>
      <c r="I251" s="63" t="e">
        <f aca="false">VLOOKUP(G251,'Условие возврата'!A:B,2,0)</f>
        <v>#N/A</v>
      </c>
      <c r="J251" s="64" t="e">
        <f aca="false">H251-I251</f>
        <v>#N/A</v>
      </c>
      <c r="K251" s="64" t="e">
        <f aca="false">VLOOKUP(G251,'Условие возврата'!A:C,3,0)</f>
        <v>#N/A</v>
      </c>
      <c r="L251" s="42"/>
      <c r="M251" s="63" t="e">
        <f aca="false">VLOOKUP(D251,#REF!,5,0)</f>
        <v>#VALUE!</v>
      </c>
    </row>
    <row r="252" customFormat="false" ht="15" hidden="false" customHeight="true" outlineLevel="0" collapsed="false">
      <c r="A252" s="45" t="n">
        <v>45031</v>
      </c>
      <c r="B252" s="46"/>
      <c r="C252" s="26" t="s">
        <v>309</v>
      </c>
      <c r="D252" s="39" t="s">
        <v>310</v>
      </c>
      <c r="E252" s="40"/>
      <c r="F252" s="41" t="n">
        <v>45667</v>
      </c>
      <c r="G252" s="42" t="s">
        <v>123</v>
      </c>
      <c r="H252" s="31" t="n">
        <f aca="true">IF(F252=0,"",F252-TODAY())</f>
        <v>365</v>
      </c>
      <c r="I252" s="63" t="e">
        <f aca="false">VLOOKUP(G252,'Условие возврата'!A:B,2,0)</f>
        <v>#N/A</v>
      </c>
      <c r="J252" s="64" t="e">
        <f aca="false">H252-I252</f>
        <v>#N/A</v>
      </c>
      <c r="K252" s="64" t="e">
        <f aca="false">VLOOKUP(G252,'Условие возврата'!A:C,3,0)</f>
        <v>#N/A</v>
      </c>
      <c r="L252" s="42"/>
      <c r="M252" s="63" t="e">
        <f aca="false">VLOOKUP(D252,#REF!,5,0)</f>
        <v>#VALUE!</v>
      </c>
    </row>
    <row r="253" customFormat="false" ht="15" hidden="false" customHeight="true" outlineLevel="0" collapsed="false">
      <c r="A253" s="45" t="n">
        <v>45031</v>
      </c>
      <c r="B253" s="46"/>
      <c r="C253" s="26" t="s">
        <v>311</v>
      </c>
      <c r="D253" s="39" t="s">
        <v>159</v>
      </c>
      <c r="E253" s="40"/>
      <c r="F253" s="41" t="n">
        <v>45639</v>
      </c>
      <c r="G253" s="42" t="s">
        <v>153</v>
      </c>
      <c r="H253" s="31" t="n">
        <f aca="true">IF(F253=0,"",F253-TODAY())</f>
        <v>337</v>
      </c>
      <c r="I253" s="63" t="e">
        <f aca="false">VLOOKUP(G253,'Условие возврата'!A:B,2,0)</f>
        <v>#N/A</v>
      </c>
      <c r="J253" s="64" t="e">
        <f aca="false">H253-I253</f>
        <v>#N/A</v>
      </c>
      <c r="K253" s="64" t="e">
        <f aca="false">VLOOKUP(G253,'Условие возврата'!A:C,3,0)</f>
        <v>#N/A</v>
      </c>
      <c r="L253" s="42"/>
      <c r="M253" s="63" t="e">
        <f aca="false">VLOOKUP(D253,#REF!,5,0)</f>
        <v>#VALUE!</v>
      </c>
    </row>
    <row r="254" customFormat="false" ht="15" hidden="false" customHeight="true" outlineLevel="0" collapsed="false">
      <c r="A254" s="45" t="n">
        <v>45031</v>
      </c>
      <c r="B254" s="46"/>
      <c r="C254" s="26" t="s">
        <v>312</v>
      </c>
      <c r="D254" s="39" t="s">
        <v>313</v>
      </c>
      <c r="E254" s="40"/>
      <c r="F254" s="41" t="n">
        <v>45352</v>
      </c>
      <c r="G254" s="42" t="s">
        <v>153</v>
      </c>
      <c r="H254" s="31" t="n">
        <f aca="true">IF(F254=0,"",F254-TODAY())</f>
        <v>50</v>
      </c>
      <c r="I254" s="63" t="e">
        <f aca="false">VLOOKUP(G254,'Условие возврата'!A:B,2,0)</f>
        <v>#N/A</v>
      </c>
      <c r="J254" s="64" t="e">
        <f aca="false">H254-I254</f>
        <v>#N/A</v>
      </c>
      <c r="K254" s="64" t="e">
        <f aca="false">VLOOKUP(G254,'Условие возврата'!A:C,3,0)</f>
        <v>#N/A</v>
      </c>
      <c r="L254" s="42"/>
      <c r="M254" s="63" t="e">
        <f aca="false">VLOOKUP(D254,#REF!,5,0)</f>
        <v>#VALUE!</v>
      </c>
    </row>
    <row r="255" customFormat="false" ht="15" hidden="false" customHeight="true" outlineLevel="0" collapsed="false">
      <c r="A255" s="45" t="n">
        <v>45031</v>
      </c>
      <c r="B255" s="46"/>
      <c r="C255" s="26" t="s">
        <v>254</v>
      </c>
      <c r="D255" s="39" t="s">
        <v>255</v>
      </c>
      <c r="E255" s="40"/>
      <c r="F255" s="41" t="n">
        <v>45319</v>
      </c>
      <c r="G255" s="42" t="s">
        <v>153</v>
      </c>
      <c r="H255" s="31" t="n">
        <f aca="true">IF(F255=0,"",F255-TODAY())</f>
        <v>17</v>
      </c>
      <c r="I255" s="63" t="e">
        <f aca="false">VLOOKUP(G255,'Условие возврата'!A:B,2,0)</f>
        <v>#N/A</v>
      </c>
      <c r="J255" s="64" t="e">
        <f aca="false">H255-I255</f>
        <v>#N/A</v>
      </c>
      <c r="K255" s="64" t="e">
        <f aca="false">VLOOKUP(G255,'Условие возврата'!A:C,3,0)</f>
        <v>#N/A</v>
      </c>
      <c r="L255" s="42"/>
      <c r="M255" s="63" t="e">
        <f aca="false">VLOOKUP(D255,#REF!,5,0)</f>
        <v>#VALUE!</v>
      </c>
    </row>
    <row r="256" customFormat="false" ht="15" hidden="false" customHeight="true" outlineLevel="0" collapsed="false">
      <c r="A256" s="45" t="n">
        <v>45031</v>
      </c>
      <c r="B256" s="46"/>
      <c r="C256" s="26" t="s">
        <v>162</v>
      </c>
      <c r="D256" s="39" t="s">
        <v>163</v>
      </c>
      <c r="E256" s="40"/>
      <c r="F256" s="41" t="n">
        <v>46126</v>
      </c>
      <c r="G256" s="42" t="s">
        <v>153</v>
      </c>
      <c r="H256" s="31" t="n">
        <f aca="true">IF(F256=0,"",F256-TODAY())</f>
        <v>824</v>
      </c>
      <c r="I256" s="63" t="e">
        <f aca="false">VLOOKUP(G256,'Условие возврата'!A:B,2,0)</f>
        <v>#N/A</v>
      </c>
      <c r="J256" s="64" t="e">
        <f aca="false">H256-I256</f>
        <v>#N/A</v>
      </c>
      <c r="K256" s="64" t="e">
        <f aca="false">VLOOKUP(G256,'Условие возврата'!A:C,3,0)</f>
        <v>#N/A</v>
      </c>
      <c r="L256" s="42"/>
      <c r="M256" s="63" t="e">
        <f aca="false">VLOOKUP(D256,#REF!,5,0)</f>
        <v>#VALUE!</v>
      </c>
    </row>
    <row r="257" customFormat="false" ht="15" hidden="false" customHeight="true" outlineLevel="0" collapsed="false">
      <c r="A257" s="45" t="n">
        <v>45031</v>
      </c>
      <c r="B257" s="46"/>
      <c r="C257" s="26" t="s">
        <v>314</v>
      </c>
      <c r="D257" s="39" t="s">
        <v>315</v>
      </c>
      <c r="E257" s="40"/>
      <c r="F257" s="41" t="n">
        <v>45354</v>
      </c>
      <c r="G257" s="42" t="s">
        <v>153</v>
      </c>
      <c r="H257" s="31" t="n">
        <f aca="true">IF(F257=0,"",F257-TODAY())</f>
        <v>52</v>
      </c>
      <c r="I257" s="63" t="e">
        <f aca="false">VLOOKUP(G257,'Условие возврата'!A:B,2,0)</f>
        <v>#N/A</v>
      </c>
      <c r="J257" s="64" t="e">
        <f aca="false">H257-I257</f>
        <v>#N/A</v>
      </c>
      <c r="K257" s="64" t="e">
        <f aca="false">VLOOKUP(G257,'Условие возврата'!A:C,3,0)</f>
        <v>#N/A</v>
      </c>
      <c r="L257" s="42"/>
      <c r="M257" s="63" t="e">
        <f aca="false">VLOOKUP(D257,#REF!,5,0)</f>
        <v>#VALUE!</v>
      </c>
    </row>
    <row r="258" customFormat="false" ht="15" hidden="false" customHeight="true" outlineLevel="0" collapsed="false">
      <c r="A258" s="45" t="n">
        <v>45031</v>
      </c>
      <c r="B258" s="46"/>
      <c r="C258" s="26" t="s">
        <v>316</v>
      </c>
      <c r="D258" s="39" t="s">
        <v>317</v>
      </c>
      <c r="E258" s="40"/>
      <c r="F258" s="41" t="n">
        <v>45444</v>
      </c>
      <c r="G258" s="42" t="s">
        <v>153</v>
      </c>
      <c r="H258" s="31" t="n">
        <f aca="true">IF(F258=0,"",F258-TODAY())</f>
        <v>142</v>
      </c>
      <c r="I258" s="63" t="e">
        <f aca="false">VLOOKUP(G258,'Условие возврата'!A:B,2,0)</f>
        <v>#N/A</v>
      </c>
      <c r="J258" s="64" t="e">
        <f aca="false">H258-I258</f>
        <v>#N/A</v>
      </c>
      <c r="K258" s="64" t="e">
        <f aca="false">VLOOKUP(G258,'Условие возврата'!A:C,3,0)</f>
        <v>#N/A</v>
      </c>
      <c r="L258" s="42"/>
      <c r="M258" s="63" t="e">
        <f aca="false">VLOOKUP(D258,#REF!,5,0)</f>
        <v>#VALUE!</v>
      </c>
    </row>
    <row r="259" customFormat="false" ht="15" hidden="false" customHeight="true" outlineLevel="0" collapsed="false">
      <c r="A259" s="45" t="n">
        <v>45031</v>
      </c>
      <c r="B259" s="46"/>
      <c r="C259" s="26" t="s">
        <v>318</v>
      </c>
      <c r="D259" s="39" t="s">
        <v>319</v>
      </c>
      <c r="E259" s="40"/>
      <c r="F259" s="41" t="n">
        <v>45411</v>
      </c>
      <c r="G259" s="42" t="s">
        <v>296</v>
      </c>
      <c r="H259" s="31" t="n">
        <f aca="true">IF(F259=0,"",F259-TODAY())</f>
        <v>109</v>
      </c>
      <c r="I259" s="63" t="e">
        <f aca="false">VLOOKUP(G259,'Условие возврата'!A:B,2,0)</f>
        <v>#N/A</v>
      </c>
      <c r="J259" s="64" t="e">
        <f aca="false">H259-I259</f>
        <v>#N/A</v>
      </c>
      <c r="K259" s="64" t="e">
        <f aca="false">VLOOKUP(G259,'Условие возврата'!A:C,3,0)</f>
        <v>#N/A</v>
      </c>
      <c r="L259" s="42"/>
      <c r="M259" s="63" t="e">
        <f aca="false">VLOOKUP(D259,#REF!,5,0)</f>
        <v>#VALUE!</v>
      </c>
    </row>
    <row r="260" customFormat="false" ht="15" hidden="false" customHeight="true" outlineLevel="0" collapsed="false">
      <c r="A260" s="45" t="n">
        <v>44989</v>
      </c>
      <c r="B260" s="46"/>
      <c r="C260" s="26" t="s">
        <v>320</v>
      </c>
      <c r="D260" s="39" t="s">
        <v>321</v>
      </c>
      <c r="E260" s="40"/>
      <c r="F260" s="41" t="n">
        <v>45422</v>
      </c>
      <c r="G260" s="47" t="s">
        <v>34</v>
      </c>
      <c r="H260" s="31" t="n">
        <f aca="true">IF(F260=0,"",F260-TODAY())</f>
        <v>120</v>
      </c>
      <c r="I260" s="63" t="n">
        <f aca="false">VLOOKUP(G260,'Условие возврата'!A:B,2,0)</f>
        <v>40</v>
      </c>
      <c r="J260" s="64" t="n">
        <f aca="false">H260-I260</f>
        <v>80</v>
      </c>
      <c r="K260" s="64" t="str">
        <f aca="false">VLOOKUP(G260,'Условие возврата'!A:C,3,0)</f>
        <v>#Н/Д</v>
      </c>
      <c r="L260" s="42"/>
      <c r="M260" s="63" t="e">
        <f aca="false">VLOOKUP(D260,#REF!,5,0)</f>
        <v>#VALUE!</v>
      </c>
    </row>
    <row r="261" customFormat="false" ht="15" hidden="false" customHeight="true" outlineLevel="0" collapsed="false">
      <c r="A261" s="45" t="n">
        <v>45031</v>
      </c>
      <c r="B261" s="46"/>
      <c r="C261" s="26" t="s">
        <v>166</v>
      </c>
      <c r="D261" s="39" t="s">
        <v>167</v>
      </c>
      <c r="E261" s="40"/>
      <c r="F261" s="41" t="n">
        <v>45564</v>
      </c>
      <c r="G261" s="42" t="s">
        <v>34</v>
      </c>
      <c r="H261" s="31" t="n">
        <f aca="true">IF(F261=0,"",F261-TODAY())</f>
        <v>262</v>
      </c>
      <c r="I261" s="63" t="n">
        <f aca="false">VLOOKUP(G261,'Условие возврата'!A:B,2,0)</f>
        <v>40</v>
      </c>
      <c r="J261" s="64" t="n">
        <f aca="false">H261-I261</f>
        <v>222</v>
      </c>
      <c r="K261" s="64" t="str">
        <f aca="false">VLOOKUP(G261,'Условие возврата'!A:C,3,0)</f>
        <v>#Н/Д</v>
      </c>
      <c r="L261" s="42"/>
      <c r="M261" s="63" t="e">
        <f aca="false">VLOOKUP(D261,#REF!,5,0)</f>
        <v>#VALUE!</v>
      </c>
    </row>
    <row r="262" customFormat="false" ht="15" hidden="false" customHeight="true" outlineLevel="0" collapsed="false">
      <c r="A262" s="45" t="n">
        <v>45031</v>
      </c>
      <c r="B262" s="46"/>
      <c r="C262" s="26" t="s">
        <v>116</v>
      </c>
      <c r="D262" s="39" t="s">
        <v>117</v>
      </c>
      <c r="E262" s="40"/>
      <c r="F262" s="41" t="n">
        <v>45604</v>
      </c>
      <c r="G262" s="42" t="s">
        <v>34</v>
      </c>
      <c r="H262" s="31" t="n">
        <f aca="true">IF(F262=0,"",F262-TODAY())</f>
        <v>302</v>
      </c>
      <c r="I262" s="63" t="n">
        <f aca="false">VLOOKUP(G262,'Условие возврата'!A:B,2,0)</f>
        <v>40</v>
      </c>
      <c r="J262" s="64" t="n">
        <f aca="false">H262-I262</f>
        <v>262</v>
      </c>
      <c r="K262" s="64" t="str">
        <f aca="false">VLOOKUP(G262,'Условие возврата'!A:C,3,0)</f>
        <v>#Н/Д</v>
      </c>
      <c r="L262" s="42"/>
      <c r="M262" s="63" t="e">
        <f aca="false">VLOOKUP(D262,#REF!,5,0)</f>
        <v>#VALUE!</v>
      </c>
    </row>
    <row r="263" customFormat="false" ht="15" hidden="false" customHeight="true" outlineLevel="0" collapsed="false">
      <c r="A263" s="45" t="n">
        <v>45038</v>
      </c>
      <c r="B263" s="46"/>
      <c r="C263" s="26" t="s">
        <v>106</v>
      </c>
      <c r="D263" s="39" t="s">
        <v>107</v>
      </c>
      <c r="E263" s="40"/>
      <c r="F263" s="41" t="n">
        <v>45493</v>
      </c>
      <c r="G263" s="42" t="s">
        <v>34</v>
      </c>
      <c r="H263" s="31" t="n">
        <f aca="true">IF(F263=0,"",F263-TODAY())</f>
        <v>191</v>
      </c>
      <c r="I263" s="63" t="n">
        <f aca="false">VLOOKUP(G263,'Условие возврата'!A:B,2,0)</f>
        <v>40</v>
      </c>
      <c r="J263" s="64" t="n">
        <f aca="false">H263-I263</f>
        <v>151</v>
      </c>
      <c r="K263" s="64" t="str">
        <f aca="false">VLOOKUP(G263,'Условие возврата'!A:C,3,0)</f>
        <v>#Н/Д</v>
      </c>
      <c r="L263" s="42"/>
      <c r="M263" s="63" t="e">
        <f aca="false">VLOOKUP(D263,#REF!,5,0)</f>
        <v>#VALUE!</v>
      </c>
    </row>
    <row r="264" customFormat="false" ht="15" hidden="false" customHeight="true" outlineLevel="0" collapsed="false">
      <c r="A264" s="45" t="n">
        <v>45038</v>
      </c>
      <c r="B264" s="46"/>
      <c r="C264" s="26" t="s">
        <v>322</v>
      </c>
      <c r="D264" s="39" t="s">
        <v>323</v>
      </c>
      <c r="E264" s="40"/>
      <c r="F264" s="41" t="n">
        <v>46082</v>
      </c>
      <c r="G264" s="42" t="s">
        <v>34</v>
      </c>
      <c r="H264" s="31" t="n">
        <f aca="true">IF(F264=0,"",F264-TODAY())</f>
        <v>780</v>
      </c>
      <c r="I264" s="63" t="n">
        <f aca="false">VLOOKUP(G264,'Условие возврата'!A:B,2,0)</f>
        <v>40</v>
      </c>
      <c r="J264" s="64" t="n">
        <f aca="false">H264-I264</f>
        <v>740</v>
      </c>
      <c r="K264" s="64" t="str">
        <f aca="false">VLOOKUP(G264,'Условие возврата'!A:C,3,0)</f>
        <v>#Н/Д</v>
      </c>
      <c r="L264" s="42"/>
      <c r="M264" s="63" t="e">
        <f aca="false">VLOOKUP(D264,#REF!,5,0)</f>
        <v>#VALUE!</v>
      </c>
    </row>
    <row r="265" customFormat="false" ht="15" hidden="false" customHeight="true" outlineLevel="0" collapsed="false">
      <c r="A265" s="45" t="n">
        <v>45038</v>
      </c>
      <c r="B265" s="46"/>
      <c r="C265" s="26" t="s">
        <v>324</v>
      </c>
      <c r="D265" s="39" t="s">
        <v>325</v>
      </c>
      <c r="E265" s="40"/>
      <c r="F265" s="41" t="n">
        <v>46082</v>
      </c>
      <c r="G265" s="42" t="s">
        <v>34</v>
      </c>
      <c r="H265" s="31" t="n">
        <f aca="true">IF(F265=0,"",F265-TODAY())</f>
        <v>780</v>
      </c>
      <c r="I265" s="63" t="n">
        <f aca="false">VLOOKUP(G265,'Условие возврата'!A:B,2,0)</f>
        <v>40</v>
      </c>
      <c r="J265" s="64" t="n">
        <f aca="false">H265-I265</f>
        <v>740</v>
      </c>
      <c r="K265" s="64" t="str">
        <f aca="false">VLOOKUP(G265,'Условие возврата'!A:C,3,0)</f>
        <v>#Н/Д</v>
      </c>
      <c r="L265" s="42"/>
      <c r="M265" s="63" t="e">
        <f aca="false">VLOOKUP(D265,#REF!,5,0)</f>
        <v>#VALUE!</v>
      </c>
    </row>
    <row r="266" customFormat="false" ht="15" hidden="false" customHeight="true" outlineLevel="0" collapsed="false">
      <c r="A266" s="45" t="n">
        <v>45038</v>
      </c>
      <c r="B266" s="46"/>
      <c r="C266" s="26" t="s">
        <v>85</v>
      </c>
      <c r="D266" s="39" t="s">
        <v>326</v>
      </c>
      <c r="E266" s="40"/>
      <c r="F266" s="41" t="n">
        <v>46082</v>
      </c>
      <c r="G266" s="42" t="s">
        <v>34</v>
      </c>
      <c r="H266" s="31" t="n">
        <f aca="true">IF(F266=0,"",F266-TODAY())</f>
        <v>780</v>
      </c>
      <c r="I266" s="63" t="n">
        <f aca="false">VLOOKUP(G266,'Условие возврата'!A:B,2,0)</f>
        <v>40</v>
      </c>
      <c r="J266" s="64" t="n">
        <f aca="false">H266-I266</f>
        <v>740</v>
      </c>
      <c r="K266" s="64" t="str">
        <f aca="false">VLOOKUP(G266,'Условие возврата'!A:C,3,0)</f>
        <v>#Н/Д</v>
      </c>
      <c r="L266" s="42"/>
      <c r="M266" s="63" t="e">
        <f aca="false">VLOOKUP(D266,#REF!,5,0)</f>
        <v>#VALUE!</v>
      </c>
    </row>
    <row r="267" customFormat="false" ht="15" hidden="false" customHeight="true" outlineLevel="0" collapsed="false">
      <c r="A267" s="45" t="n">
        <v>45038</v>
      </c>
      <c r="B267" s="46"/>
      <c r="C267" s="26" t="s">
        <v>327</v>
      </c>
      <c r="D267" s="39" t="s">
        <v>328</v>
      </c>
      <c r="E267" s="40"/>
      <c r="F267" s="41" t="n">
        <v>46082</v>
      </c>
      <c r="G267" s="42" t="s">
        <v>34</v>
      </c>
      <c r="H267" s="31" t="n">
        <f aca="true">IF(F267=0,"",F267-TODAY())</f>
        <v>780</v>
      </c>
      <c r="I267" s="63" t="n">
        <f aca="false">VLOOKUP(G267,'Условие возврата'!A:B,2,0)</f>
        <v>40</v>
      </c>
      <c r="J267" s="64" t="n">
        <f aca="false">H267-I267</f>
        <v>740</v>
      </c>
      <c r="K267" s="64" t="str">
        <f aca="false">VLOOKUP(G267,'Условие возврата'!A:C,3,0)</f>
        <v>#Н/Д</v>
      </c>
      <c r="L267" s="42"/>
      <c r="M267" s="63" t="e">
        <f aca="false">VLOOKUP(D267,#REF!,5,0)</f>
        <v>#VALUE!</v>
      </c>
    </row>
    <row r="268" customFormat="false" ht="15" hidden="false" customHeight="true" outlineLevel="0" collapsed="false">
      <c r="A268" s="45" t="n">
        <v>45038</v>
      </c>
      <c r="B268" s="46"/>
      <c r="C268" s="26" t="s">
        <v>329</v>
      </c>
      <c r="D268" s="39" t="s">
        <v>330</v>
      </c>
      <c r="E268" s="40"/>
      <c r="F268" s="41" t="n">
        <v>46082</v>
      </c>
      <c r="G268" s="42" t="s">
        <v>34</v>
      </c>
      <c r="H268" s="31" t="n">
        <f aca="true">IF(F268=0,"",F268-TODAY())</f>
        <v>780</v>
      </c>
      <c r="I268" s="63" t="n">
        <f aca="false">VLOOKUP(G268,'Условие возврата'!A:B,2,0)</f>
        <v>40</v>
      </c>
      <c r="J268" s="64" t="n">
        <f aca="false">H268-I268</f>
        <v>740</v>
      </c>
      <c r="K268" s="64" t="str">
        <f aca="false">VLOOKUP(G268,'Условие возврата'!A:C,3,0)</f>
        <v>#Н/Д</v>
      </c>
      <c r="L268" s="42"/>
      <c r="M268" s="63" t="e">
        <f aca="false">VLOOKUP(D268,#REF!,5,0)</f>
        <v>#VALUE!</v>
      </c>
    </row>
    <row r="269" customFormat="false" ht="15" hidden="false" customHeight="true" outlineLevel="0" collapsed="false">
      <c r="A269" s="45" t="n">
        <v>45038</v>
      </c>
      <c r="B269" s="46"/>
      <c r="C269" s="26" t="s">
        <v>95</v>
      </c>
      <c r="D269" s="39" t="s">
        <v>331</v>
      </c>
      <c r="E269" s="40"/>
      <c r="F269" s="41" t="n">
        <v>46082</v>
      </c>
      <c r="G269" s="42" t="s">
        <v>34</v>
      </c>
      <c r="H269" s="31" t="n">
        <f aca="true">IF(F269=0,"",F269-TODAY())</f>
        <v>780</v>
      </c>
      <c r="I269" s="63" t="n">
        <f aca="false">VLOOKUP(G269,'Условие возврата'!A:B,2,0)</f>
        <v>40</v>
      </c>
      <c r="J269" s="64" t="n">
        <f aca="false">H269-I269</f>
        <v>740</v>
      </c>
      <c r="K269" s="64" t="str">
        <f aca="false">VLOOKUP(G269,'Условие возврата'!A:C,3,0)</f>
        <v>#Н/Д</v>
      </c>
      <c r="L269" s="42"/>
      <c r="M269" s="63" t="e">
        <f aca="false">VLOOKUP(D269,#REF!,5,0)</f>
        <v>#VALUE!</v>
      </c>
    </row>
    <row r="270" customFormat="false" ht="15" hidden="false" customHeight="true" outlineLevel="0" collapsed="false">
      <c r="A270" s="45" t="n">
        <v>44828</v>
      </c>
      <c r="B270" s="46"/>
      <c r="C270" s="26" t="s">
        <v>226</v>
      </c>
      <c r="D270" s="39" t="s">
        <v>227</v>
      </c>
      <c r="E270" s="40"/>
      <c r="F270" s="41" t="n">
        <v>45536</v>
      </c>
      <c r="G270" s="47" t="s">
        <v>17</v>
      </c>
      <c r="H270" s="31" t="n">
        <f aca="true">IF(F270=0,"",F270-TODAY())</f>
        <v>234</v>
      </c>
      <c r="I270" s="63" t="str">
        <f aca="false">VLOOKUP(G270,'Условие возврата'!A:B,2,0)</f>
        <v>не забирают возвраты</v>
      </c>
      <c r="J270" s="64" t="e">
        <f aca="false">H270-I270</f>
        <v>#VALUE!</v>
      </c>
      <c r="K270" s="64" t="str">
        <f aca="false">VLOOKUP(G270,'Условие возврата'!A:C,3,0)</f>
        <v>20%</v>
      </c>
      <c r="L270" s="42"/>
      <c r="M270" s="63" t="e">
        <f aca="false">VLOOKUP(D270,#REF!,5,0)</f>
        <v>#VALUE!</v>
      </c>
    </row>
    <row r="271" customFormat="false" ht="15" hidden="false" customHeight="true" outlineLevel="0" collapsed="false">
      <c r="A271" s="45" t="n">
        <v>45038</v>
      </c>
      <c r="B271" s="46"/>
      <c r="C271" s="26" t="s">
        <v>332</v>
      </c>
      <c r="D271" s="39" t="s">
        <v>333</v>
      </c>
      <c r="E271" s="40"/>
      <c r="F271" s="41" t="n">
        <v>45372</v>
      </c>
      <c r="G271" s="42" t="s">
        <v>274</v>
      </c>
      <c r="H271" s="31" t="n">
        <f aca="true">IF(F271=0,"",F271-TODAY())</f>
        <v>70</v>
      </c>
      <c r="I271" s="63" t="n">
        <f aca="false">VLOOKUP(G271,'Условие возврата'!A:B,2,0)</f>
        <v>104</v>
      </c>
      <c r="J271" s="64" t="s">
        <v>269</v>
      </c>
      <c r="K271" s="64" t="e">
        <f aca="false">VLOOKUP(G271,'Условие возврата'!A:C,3,0)</f>
        <v>#N/A</v>
      </c>
      <c r="L271" s="42"/>
      <c r="M271" s="63" t="e">
        <f aca="false">VLOOKUP(D271,#REF!,5,0)</f>
        <v>#VALUE!</v>
      </c>
    </row>
    <row r="272" customFormat="false" ht="15" hidden="false" customHeight="true" outlineLevel="0" collapsed="false">
      <c r="A272" s="45" t="n">
        <v>45038</v>
      </c>
      <c r="B272" s="46"/>
      <c r="C272" s="26" t="s">
        <v>334</v>
      </c>
      <c r="D272" s="39" t="s">
        <v>335</v>
      </c>
      <c r="E272" s="40"/>
      <c r="F272" s="41" t="n">
        <v>45508</v>
      </c>
      <c r="G272" s="42" t="s">
        <v>34</v>
      </c>
      <c r="H272" s="31" t="n">
        <f aca="true">IF(F272=0,"",F272-TODAY())</f>
        <v>206</v>
      </c>
      <c r="I272" s="63" t="n">
        <f aca="false">VLOOKUP(G272,'Условие возврата'!A:B,2,0)</f>
        <v>40</v>
      </c>
      <c r="J272" s="64" t="n">
        <f aca="false">H272-I272</f>
        <v>166</v>
      </c>
      <c r="K272" s="64" t="str">
        <f aca="false">VLOOKUP(G272,'Условие возврата'!A:C,3,0)</f>
        <v>#Н/Д</v>
      </c>
      <c r="L272" s="42"/>
      <c r="M272" s="63" t="e">
        <f aca="false">VLOOKUP(D272,#REF!,5,0)</f>
        <v>#VALUE!</v>
      </c>
    </row>
    <row r="273" customFormat="false" ht="15" hidden="false" customHeight="true" outlineLevel="0" collapsed="false">
      <c r="A273" s="45" t="n">
        <v>45038</v>
      </c>
      <c r="B273" s="46"/>
      <c r="C273" s="26" t="s">
        <v>336</v>
      </c>
      <c r="D273" s="39" t="s">
        <v>337</v>
      </c>
      <c r="E273" s="40"/>
      <c r="F273" s="41" t="n">
        <v>45375</v>
      </c>
      <c r="G273" s="47" t="s">
        <v>236</v>
      </c>
      <c r="H273" s="31" t="n">
        <f aca="true">IF(F273=0,"",F273-TODAY())</f>
        <v>73</v>
      </c>
      <c r="I273" s="63" t="str">
        <f aca="false">VLOOKUP(G273,'Условие возврата'!A:B,2,0)</f>
        <v>не забирают возвраты</v>
      </c>
      <c r="J273" s="64" t="e">
        <f aca="false">H273-I273</f>
        <v>#VALUE!</v>
      </c>
      <c r="K273" s="64" t="str">
        <f aca="false">VLOOKUP(G273,'Условие возврата'!A:C,3,0)</f>
        <v>без уценки</v>
      </c>
      <c r="L273" s="42"/>
      <c r="M273" s="63" t="e">
        <f aca="false">VLOOKUP(D273,#REF!,5,0)</f>
        <v>#VALUE!</v>
      </c>
    </row>
    <row r="274" customFormat="false" ht="15" hidden="false" customHeight="true" outlineLevel="0" collapsed="false">
      <c r="A274" s="45" t="n">
        <v>45045</v>
      </c>
      <c r="B274" s="46"/>
      <c r="C274" s="26" t="s">
        <v>237</v>
      </c>
      <c r="D274" s="39" t="s">
        <v>238</v>
      </c>
      <c r="E274" s="40"/>
      <c r="F274" s="41" t="n">
        <v>45400</v>
      </c>
      <c r="G274" s="42" t="s">
        <v>172</v>
      </c>
      <c r="H274" s="31" t="n">
        <f aca="true">IF(F274=0,"",F274-TODAY())</f>
        <v>98</v>
      </c>
      <c r="I274" s="63" t="n">
        <f aca="false">VLOOKUP(G274,'Условие возврата'!A:B,2,0)</f>
        <v>70</v>
      </c>
      <c r="J274" s="64" t="n">
        <f aca="false">H274-I274</f>
        <v>28</v>
      </c>
      <c r="K274" s="64" t="str">
        <f aca="false">VLOOKUP(G274,'Условие возврата'!A:C,3,0)</f>
        <v>физобмен</v>
      </c>
      <c r="L274" s="42"/>
      <c r="M274" s="63" t="e">
        <f aca="false">VLOOKUP(D274,#REF!,5,0)</f>
        <v>#VALUE!</v>
      </c>
    </row>
    <row r="275" customFormat="false" ht="15" hidden="false" customHeight="true" outlineLevel="0" collapsed="false">
      <c r="A275" s="45" t="n">
        <v>45045</v>
      </c>
      <c r="B275" s="46"/>
      <c r="C275" s="26" t="s">
        <v>213</v>
      </c>
      <c r="D275" s="39" t="s">
        <v>214</v>
      </c>
      <c r="E275" s="40"/>
      <c r="F275" s="41" t="n">
        <v>45393</v>
      </c>
      <c r="G275" s="42" t="s">
        <v>172</v>
      </c>
      <c r="H275" s="31" t="n">
        <f aca="true">IF(F275=0,"",F275-TODAY())</f>
        <v>91</v>
      </c>
      <c r="I275" s="63" t="n">
        <f aca="false">VLOOKUP(G275,'Условие возврата'!A:B,2,0)</f>
        <v>70</v>
      </c>
      <c r="J275" s="64" t="n">
        <f aca="false">H275-I275</f>
        <v>21</v>
      </c>
      <c r="K275" s="64" t="str">
        <f aca="false">VLOOKUP(G275,'Условие возврата'!A:C,3,0)</f>
        <v>физобмен</v>
      </c>
      <c r="L275" s="42"/>
      <c r="M275" s="63" t="e">
        <f aca="false">VLOOKUP(D275,#REF!,5,0)</f>
        <v>#VALUE!</v>
      </c>
    </row>
    <row r="276" customFormat="false" ht="15" hidden="false" customHeight="true" outlineLevel="0" collapsed="false">
      <c r="A276" s="45" t="n">
        <v>45045</v>
      </c>
      <c r="B276" s="46"/>
      <c r="C276" s="26" t="s">
        <v>106</v>
      </c>
      <c r="D276" s="39" t="s">
        <v>107</v>
      </c>
      <c r="E276" s="40"/>
      <c r="F276" s="41" t="n">
        <v>45493</v>
      </c>
      <c r="G276" s="42" t="s">
        <v>34</v>
      </c>
      <c r="H276" s="31" t="n">
        <f aca="true">IF(F276=0,"",F276-TODAY())</f>
        <v>191</v>
      </c>
      <c r="I276" s="63" t="n">
        <f aca="false">VLOOKUP(G276,'Условие возврата'!A:B,2,0)</f>
        <v>40</v>
      </c>
      <c r="J276" s="64" t="n">
        <f aca="false">H276-I276</f>
        <v>151</v>
      </c>
      <c r="K276" s="64" t="str">
        <f aca="false">VLOOKUP(G276,'Условие возврата'!A:C,3,0)</f>
        <v>#Н/Д</v>
      </c>
      <c r="L276" s="42"/>
      <c r="M276" s="63" t="e">
        <f aca="false">VLOOKUP(D276,#REF!,5,0)</f>
        <v>#VALUE!</v>
      </c>
    </row>
    <row r="277" customFormat="false" ht="15" hidden="false" customHeight="true" outlineLevel="0" collapsed="false">
      <c r="A277" s="45" t="n">
        <v>45045</v>
      </c>
      <c r="B277" s="46"/>
      <c r="C277" s="26" t="s">
        <v>282</v>
      </c>
      <c r="D277" s="39" t="s">
        <v>283</v>
      </c>
      <c r="E277" s="40"/>
      <c r="F277" s="41" t="n">
        <v>46024</v>
      </c>
      <c r="G277" s="42" t="s">
        <v>153</v>
      </c>
      <c r="H277" s="31" t="n">
        <f aca="true">IF(F277=0,"",F277-TODAY())</f>
        <v>722</v>
      </c>
      <c r="I277" s="63" t="e">
        <f aca="false">VLOOKUP(G277,'Условие возврата'!A:B,2,0)</f>
        <v>#N/A</v>
      </c>
      <c r="J277" s="64" t="e">
        <f aca="false">H277-I277</f>
        <v>#N/A</v>
      </c>
      <c r="K277" s="64" t="e">
        <f aca="false">VLOOKUP(G277,'Условие возврата'!A:C,3,0)</f>
        <v>#N/A</v>
      </c>
      <c r="L277" s="42"/>
      <c r="M277" s="63" t="e">
        <f aca="false">VLOOKUP(D277,#REF!,5,0)</f>
        <v>#VALUE!</v>
      </c>
    </row>
    <row r="278" customFormat="false" ht="15" hidden="false" customHeight="true" outlineLevel="0" collapsed="false">
      <c r="A278" s="45" t="n">
        <v>45045</v>
      </c>
      <c r="B278" s="46"/>
      <c r="C278" s="26" t="s">
        <v>264</v>
      </c>
      <c r="D278" s="39" t="s">
        <v>265</v>
      </c>
      <c r="E278" s="40"/>
      <c r="F278" s="41" t="n">
        <v>46053</v>
      </c>
      <c r="G278" s="42" t="s">
        <v>153</v>
      </c>
      <c r="H278" s="31" t="n">
        <f aca="true">IF(F278=0,"",F278-TODAY())</f>
        <v>751</v>
      </c>
      <c r="I278" s="63" t="e">
        <f aca="false">VLOOKUP(G278,'Условие возврата'!A:B,2,0)</f>
        <v>#N/A</v>
      </c>
      <c r="J278" s="64" t="e">
        <f aca="false">H278-I278</f>
        <v>#N/A</v>
      </c>
      <c r="K278" s="64" t="e">
        <f aca="false">VLOOKUP(G278,'Условие возврата'!A:C,3,0)</f>
        <v>#N/A</v>
      </c>
      <c r="L278" s="42"/>
      <c r="M278" s="63" t="e">
        <f aca="false">VLOOKUP(D278,#REF!,5,0)</f>
        <v>#VALUE!</v>
      </c>
    </row>
    <row r="279" customFormat="false" ht="15" hidden="false" customHeight="true" outlineLevel="0" collapsed="false">
      <c r="A279" s="45" t="n">
        <v>45045</v>
      </c>
      <c r="B279" s="46"/>
      <c r="C279" s="26" t="s">
        <v>338</v>
      </c>
      <c r="D279" s="39" t="s">
        <v>339</v>
      </c>
      <c r="E279" s="40"/>
      <c r="F279" s="41" t="n">
        <v>45413</v>
      </c>
      <c r="G279" s="42" t="s">
        <v>153</v>
      </c>
      <c r="H279" s="31" t="n">
        <f aca="true">IF(F279=0,"",F279-TODAY())</f>
        <v>111</v>
      </c>
      <c r="I279" s="63" t="e">
        <f aca="false">VLOOKUP(G279,'Условие возврата'!A:B,2,0)</f>
        <v>#N/A</v>
      </c>
      <c r="J279" s="64" t="e">
        <f aca="false">H279-I279</f>
        <v>#N/A</v>
      </c>
      <c r="K279" s="64" t="e">
        <f aca="false">VLOOKUP(G279,'Условие возврата'!A:C,3,0)</f>
        <v>#N/A</v>
      </c>
      <c r="L279" s="42"/>
      <c r="M279" s="63" t="e">
        <f aca="false">VLOOKUP(D279,#REF!,5,0)</f>
        <v>#VALUE!</v>
      </c>
    </row>
    <row r="280" customFormat="false" ht="15" hidden="false" customHeight="true" outlineLevel="0" collapsed="false">
      <c r="A280" s="45" t="n">
        <v>45045</v>
      </c>
      <c r="B280" s="46"/>
      <c r="C280" s="26" t="s">
        <v>340</v>
      </c>
      <c r="D280" s="39" t="s">
        <v>341</v>
      </c>
      <c r="E280" s="40"/>
      <c r="F280" s="41" t="n">
        <v>45551</v>
      </c>
      <c r="G280" s="42" t="s">
        <v>153</v>
      </c>
      <c r="H280" s="31" t="n">
        <f aca="true">IF(F280=0,"",F280-TODAY())</f>
        <v>249</v>
      </c>
      <c r="I280" s="63" t="e">
        <f aca="false">VLOOKUP(G280,'Условие возврата'!A:B,2,0)</f>
        <v>#N/A</v>
      </c>
      <c r="J280" s="64" t="e">
        <f aca="false">H280-I280</f>
        <v>#N/A</v>
      </c>
      <c r="K280" s="64" t="e">
        <f aca="false">VLOOKUP(G280,'Условие возврата'!A:C,3,0)</f>
        <v>#N/A</v>
      </c>
      <c r="L280" s="42"/>
      <c r="M280" s="63" t="e">
        <f aca="false">VLOOKUP(D280,#REF!,5,0)</f>
        <v>#VALUE!</v>
      </c>
    </row>
    <row r="281" customFormat="false" ht="15" hidden="false" customHeight="true" outlineLevel="0" collapsed="false">
      <c r="A281" s="45" t="n">
        <v>45045</v>
      </c>
      <c r="B281" s="46"/>
      <c r="C281" s="26" t="s">
        <v>252</v>
      </c>
      <c r="D281" s="39" t="s">
        <v>253</v>
      </c>
      <c r="E281" s="40"/>
      <c r="F281" s="41" t="n">
        <v>45418</v>
      </c>
      <c r="G281" s="42" t="s">
        <v>153</v>
      </c>
      <c r="H281" s="31" t="n">
        <f aca="true">IF(F281=0,"",F281-TODAY())</f>
        <v>116</v>
      </c>
      <c r="I281" s="63" t="e">
        <f aca="false">VLOOKUP(G281,'Условие возврата'!A:B,2,0)</f>
        <v>#N/A</v>
      </c>
      <c r="J281" s="64" t="e">
        <f aca="false">H281-I281</f>
        <v>#N/A</v>
      </c>
      <c r="K281" s="64" t="e">
        <f aca="false">VLOOKUP(G281,'Условие возврата'!A:C,3,0)</f>
        <v>#N/A</v>
      </c>
      <c r="L281" s="42"/>
      <c r="M281" s="63" t="e">
        <f aca="false">VLOOKUP(D281,#REF!,5,0)</f>
        <v>#VALUE!</v>
      </c>
    </row>
    <row r="282" customFormat="false" ht="15" hidden="false" customHeight="true" outlineLevel="0" collapsed="false">
      <c r="A282" s="45" t="n">
        <v>45045</v>
      </c>
      <c r="B282" s="46"/>
      <c r="C282" s="26" t="s">
        <v>254</v>
      </c>
      <c r="D282" s="39" t="s">
        <v>255</v>
      </c>
      <c r="E282" s="40"/>
      <c r="F282" s="41" t="n">
        <v>45340</v>
      </c>
      <c r="G282" s="42" t="s">
        <v>153</v>
      </c>
      <c r="H282" s="31" t="n">
        <f aca="true">IF(F282=0,"",F282-TODAY())</f>
        <v>38</v>
      </c>
      <c r="I282" s="63" t="e">
        <f aca="false">VLOOKUP(G282,'Условие возврата'!A:B,2,0)</f>
        <v>#N/A</v>
      </c>
      <c r="J282" s="64" t="e">
        <f aca="false">H282-I282</f>
        <v>#N/A</v>
      </c>
      <c r="K282" s="64" t="e">
        <f aca="false">VLOOKUP(G282,'Условие возврата'!A:C,3,0)</f>
        <v>#N/A</v>
      </c>
      <c r="L282" s="42"/>
      <c r="M282" s="63" t="e">
        <f aca="false">VLOOKUP(D282,#REF!,5,0)</f>
        <v>#VALUE!</v>
      </c>
    </row>
    <row r="283" customFormat="false" ht="15" hidden="false" customHeight="true" outlineLevel="0" collapsed="false">
      <c r="A283" s="45" t="n">
        <v>45045</v>
      </c>
      <c r="B283" s="46"/>
      <c r="C283" s="26" t="s">
        <v>151</v>
      </c>
      <c r="D283" s="39" t="s">
        <v>342</v>
      </c>
      <c r="E283" s="40"/>
      <c r="F283" s="41" t="n">
        <v>45351</v>
      </c>
      <c r="G283" s="42" t="s">
        <v>153</v>
      </c>
      <c r="H283" s="31" t="n">
        <f aca="true">IF(F283=0,"",F283-TODAY())</f>
        <v>49</v>
      </c>
      <c r="I283" s="63" t="e">
        <f aca="false">VLOOKUP(G283,'Условие возврата'!A:B,2,0)</f>
        <v>#N/A</v>
      </c>
      <c r="J283" s="64" t="e">
        <f aca="false">H283-I283</f>
        <v>#N/A</v>
      </c>
      <c r="K283" s="64" t="e">
        <f aca="false">VLOOKUP(G283,'Условие возврата'!A:C,3,0)</f>
        <v>#N/A</v>
      </c>
      <c r="L283" s="42"/>
      <c r="M283" s="63" t="e">
        <f aca="false">VLOOKUP(D283,#REF!,5,0)</f>
        <v>#VALUE!</v>
      </c>
    </row>
    <row r="284" customFormat="false" ht="15" hidden="false" customHeight="true" outlineLevel="0" collapsed="false">
      <c r="A284" s="45" t="n">
        <v>45045</v>
      </c>
      <c r="B284" s="46"/>
      <c r="C284" s="26" t="s">
        <v>211</v>
      </c>
      <c r="D284" s="39" t="s">
        <v>212</v>
      </c>
      <c r="E284" s="40"/>
      <c r="F284" s="41" t="n">
        <v>45426</v>
      </c>
      <c r="G284" s="42" t="s">
        <v>153</v>
      </c>
      <c r="H284" s="31" t="n">
        <f aca="true">IF(F284=0,"",F284-TODAY())</f>
        <v>124</v>
      </c>
      <c r="I284" s="63" t="e">
        <f aca="false">VLOOKUP(G284,'Условие возврата'!A:B,2,0)</f>
        <v>#N/A</v>
      </c>
      <c r="J284" s="64" t="e">
        <f aca="false">H284-I284</f>
        <v>#N/A</v>
      </c>
      <c r="K284" s="64" t="e">
        <f aca="false">VLOOKUP(G284,'Условие возврата'!A:C,3,0)</f>
        <v>#N/A</v>
      </c>
      <c r="L284" s="42"/>
      <c r="M284" s="63" t="e">
        <f aca="false">VLOOKUP(D284,#REF!,5,0)</f>
        <v>#VALUE!</v>
      </c>
    </row>
    <row r="285" customFormat="false" ht="15" hidden="false" customHeight="true" outlineLevel="0" collapsed="false">
      <c r="A285" s="45" t="n">
        <v>45045</v>
      </c>
      <c r="B285" s="46"/>
      <c r="C285" s="26" t="s">
        <v>201</v>
      </c>
      <c r="D285" s="39" t="s">
        <v>202</v>
      </c>
      <c r="E285" s="40"/>
      <c r="F285" s="41" t="n">
        <v>45423</v>
      </c>
      <c r="G285" s="42" t="s">
        <v>153</v>
      </c>
      <c r="H285" s="31" t="n">
        <f aca="true">IF(F285=0,"",F285-TODAY())</f>
        <v>121</v>
      </c>
      <c r="I285" s="63" t="e">
        <f aca="false">VLOOKUP(G285,'Условие возврата'!A:B,2,0)</f>
        <v>#N/A</v>
      </c>
      <c r="J285" s="64" t="e">
        <f aca="false">H285-I285</f>
        <v>#N/A</v>
      </c>
      <c r="K285" s="64" t="e">
        <f aca="false">VLOOKUP(G285,'Условие возврата'!A:C,3,0)</f>
        <v>#N/A</v>
      </c>
      <c r="L285" s="42"/>
      <c r="M285" s="63" t="e">
        <f aca="false">VLOOKUP(D285,#REF!,5,0)</f>
        <v>#VALUE!</v>
      </c>
    </row>
    <row r="286" customFormat="false" ht="15" hidden="false" customHeight="true" outlineLevel="0" collapsed="false">
      <c r="A286" s="45" t="n">
        <v>45045</v>
      </c>
      <c r="B286" s="46"/>
      <c r="C286" s="26" t="s">
        <v>343</v>
      </c>
      <c r="D286" s="39" t="s">
        <v>344</v>
      </c>
      <c r="E286" s="40"/>
      <c r="F286" s="41" t="n">
        <v>45357</v>
      </c>
      <c r="G286" s="42" t="s">
        <v>153</v>
      </c>
      <c r="H286" s="31" t="n">
        <f aca="true">IF(F286=0,"",F286-TODAY())</f>
        <v>55</v>
      </c>
      <c r="I286" s="63" t="e">
        <f aca="false">VLOOKUP(G286,'Условие возврата'!A:B,2,0)</f>
        <v>#N/A</v>
      </c>
      <c r="J286" s="64" t="e">
        <f aca="false">H286-I286</f>
        <v>#N/A</v>
      </c>
      <c r="K286" s="64" t="e">
        <f aca="false">VLOOKUP(G286,'Условие возврата'!A:C,3,0)</f>
        <v>#N/A</v>
      </c>
      <c r="L286" s="42"/>
      <c r="M286" s="63" t="e">
        <f aca="false">VLOOKUP(D286,#REF!,5,0)</f>
        <v>#VALUE!</v>
      </c>
    </row>
    <row r="287" customFormat="false" ht="15" hidden="false" customHeight="true" outlineLevel="0" collapsed="false">
      <c r="A287" s="45" t="n">
        <v>45045</v>
      </c>
      <c r="B287" s="46"/>
      <c r="C287" s="26" t="s">
        <v>345</v>
      </c>
      <c r="D287" s="39" t="s">
        <v>346</v>
      </c>
      <c r="E287" s="40"/>
      <c r="F287" s="41" t="n">
        <v>45350</v>
      </c>
      <c r="G287" s="42" t="s">
        <v>347</v>
      </c>
      <c r="H287" s="31" t="n">
        <f aca="true">IF(F287=0,"",F287-TODAY())</f>
        <v>48</v>
      </c>
      <c r="I287" s="63" t="n">
        <f aca="false">VLOOKUP(G287,'Условие возврата'!A:B,2,0)</f>
        <v>12</v>
      </c>
      <c r="J287" s="64" t="n">
        <f aca="false">H287-I287</f>
        <v>36</v>
      </c>
      <c r="K287" s="64" t="str">
        <f aca="false">VLOOKUP(G287,'Условие возврата'!A:C,3,0)</f>
        <v>физобмен</v>
      </c>
      <c r="L287" s="42"/>
      <c r="M287" s="63" t="e">
        <f aca="false">VLOOKUP(D287,#REF!,5,0)</f>
        <v>#VALUE!</v>
      </c>
    </row>
    <row r="288" customFormat="false" ht="15" hidden="false" customHeight="true" outlineLevel="0" collapsed="false">
      <c r="A288" s="45" t="n">
        <v>45045</v>
      </c>
      <c r="B288" s="46"/>
      <c r="C288" s="26" t="s">
        <v>348</v>
      </c>
      <c r="D288" s="39" t="s">
        <v>349</v>
      </c>
      <c r="E288" s="40"/>
      <c r="F288" s="41" t="n">
        <v>45355</v>
      </c>
      <c r="G288" s="42" t="s">
        <v>347</v>
      </c>
      <c r="H288" s="31" t="n">
        <f aca="true">IF(F288=0,"",F288-TODAY())</f>
        <v>53</v>
      </c>
      <c r="I288" s="63" t="n">
        <f aca="false">VLOOKUP(G288,'Условие возврата'!A:B,2,0)</f>
        <v>12</v>
      </c>
      <c r="J288" s="64" t="n">
        <f aca="false">H288-I288</f>
        <v>41</v>
      </c>
      <c r="K288" s="64" t="str">
        <f aca="false">VLOOKUP(G288,'Условие возврата'!A:C,3,0)</f>
        <v>физобмен</v>
      </c>
      <c r="L288" s="42"/>
      <c r="M288" s="63" t="e">
        <f aca="false">VLOOKUP(D288,#REF!,5,0)</f>
        <v>#VALUE!</v>
      </c>
    </row>
    <row r="289" customFormat="false" ht="15" hidden="false" customHeight="true" outlineLevel="0" collapsed="false">
      <c r="A289" s="45" t="n">
        <v>45045</v>
      </c>
      <c r="B289" s="46"/>
      <c r="C289" s="26" t="s">
        <v>350</v>
      </c>
      <c r="D289" s="39" t="s">
        <v>351</v>
      </c>
      <c r="E289" s="40"/>
      <c r="F289" s="41" t="n">
        <v>45466</v>
      </c>
      <c r="G289" s="42" t="s">
        <v>347</v>
      </c>
      <c r="H289" s="31" t="n">
        <f aca="true">IF(F289=0,"",F289-TODAY())</f>
        <v>164</v>
      </c>
      <c r="I289" s="63" t="n">
        <f aca="false">VLOOKUP(G289,'Условие возврата'!A:B,2,0)</f>
        <v>12</v>
      </c>
      <c r="J289" s="64" t="n">
        <f aca="false">H289-I289</f>
        <v>152</v>
      </c>
      <c r="K289" s="64" t="str">
        <f aca="false">VLOOKUP(G289,'Условие возврата'!A:C,3,0)</f>
        <v>физобмен</v>
      </c>
      <c r="L289" s="42"/>
      <c r="M289" s="63" t="e">
        <f aca="false">VLOOKUP(D289,#REF!,5,0)</f>
        <v>#VALUE!</v>
      </c>
    </row>
    <row r="290" customFormat="false" ht="15" hidden="false" customHeight="true" outlineLevel="0" collapsed="false">
      <c r="A290" s="45" t="n">
        <v>45045</v>
      </c>
      <c r="B290" s="46"/>
      <c r="C290" s="26" t="s">
        <v>352</v>
      </c>
      <c r="D290" s="39" t="s">
        <v>353</v>
      </c>
      <c r="E290" s="40"/>
      <c r="F290" s="41" t="n">
        <v>45338</v>
      </c>
      <c r="G290" s="42" t="s">
        <v>354</v>
      </c>
      <c r="H290" s="31" t="n">
        <f aca="true">IF(F290=0,"",F290-TODAY())</f>
        <v>36</v>
      </c>
      <c r="I290" s="63" t="e">
        <f aca="false">VLOOKUP(G290,'Условие возврата'!A:B,2,0)</f>
        <v>#N/A</v>
      </c>
      <c r="J290" s="64" t="e">
        <f aca="false">H290-I290</f>
        <v>#N/A</v>
      </c>
      <c r="K290" s="64" t="e">
        <f aca="false">VLOOKUP(G290,'Условие возврата'!A:C,3,0)</f>
        <v>#N/A</v>
      </c>
      <c r="L290" s="42"/>
      <c r="M290" s="63" t="e">
        <f aca="false">VLOOKUP(D290,#REF!,5,0)</f>
        <v>#VALUE!</v>
      </c>
    </row>
    <row r="291" customFormat="false" ht="15" hidden="false" customHeight="true" outlineLevel="0" collapsed="false">
      <c r="A291" s="45" t="n">
        <v>45045</v>
      </c>
      <c r="B291" s="46"/>
      <c r="C291" s="26" t="s">
        <v>355</v>
      </c>
      <c r="D291" s="39" t="s">
        <v>356</v>
      </c>
      <c r="E291" s="40"/>
      <c r="F291" s="41" t="n">
        <v>45343</v>
      </c>
      <c r="G291" s="42" t="s">
        <v>354</v>
      </c>
      <c r="H291" s="31" t="n">
        <f aca="true">IF(F291=0,"",F291-TODAY())</f>
        <v>41</v>
      </c>
      <c r="I291" s="63" t="e">
        <f aca="false">VLOOKUP(G291,'Условие возврата'!A:B,2,0)</f>
        <v>#N/A</v>
      </c>
      <c r="J291" s="64" t="e">
        <f aca="false">H291-I291</f>
        <v>#N/A</v>
      </c>
      <c r="K291" s="64" t="e">
        <f aca="false">VLOOKUP(G291,'Условие возврата'!A:C,3,0)</f>
        <v>#N/A</v>
      </c>
      <c r="L291" s="42"/>
      <c r="M291" s="63" t="e">
        <f aca="false">VLOOKUP(D291,#REF!,5,0)</f>
        <v>#VALUE!</v>
      </c>
    </row>
    <row r="292" customFormat="false" ht="15" hidden="false" customHeight="true" outlineLevel="0" collapsed="false">
      <c r="A292" s="45" t="n">
        <v>45045</v>
      </c>
      <c r="B292" s="46"/>
      <c r="C292" s="26" t="s">
        <v>357</v>
      </c>
      <c r="D292" s="39" t="s">
        <v>358</v>
      </c>
      <c r="E292" s="40"/>
      <c r="F292" s="41" t="n">
        <v>45336</v>
      </c>
      <c r="G292" s="42" t="s">
        <v>354</v>
      </c>
      <c r="H292" s="31" t="n">
        <f aca="true">IF(F292=0,"",F292-TODAY())</f>
        <v>34</v>
      </c>
      <c r="I292" s="63" t="e">
        <f aca="false">VLOOKUP(G292,'Условие возврата'!A:B,2,0)</f>
        <v>#N/A</v>
      </c>
      <c r="J292" s="64" t="e">
        <f aca="false">H292-I292</f>
        <v>#N/A</v>
      </c>
      <c r="K292" s="64" t="e">
        <f aca="false">VLOOKUP(G292,'Условие возврата'!A:C,3,0)</f>
        <v>#N/A</v>
      </c>
      <c r="L292" s="42"/>
      <c r="M292" s="63" t="e">
        <f aca="false">VLOOKUP(D292,#REF!,5,0)</f>
        <v>#VALUE!</v>
      </c>
    </row>
    <row r="293" customFormat="false" ht="15" hidden="false" customHeight="true" outlineLevel="0" collapsed="false">
      <c r="A293" s="45" t="n">
        <v>45045</v>
      </c>
      <c r="B293" s="46"/>
      <c r="C293" s="26" t="s">
        <v>359</v>
      </c>
      <c r="D293" s="39" t="s">
        <v>360</v>
      </c>
      <c r="E293" s="40"/>
      <c r="F293" s="41" t="n">
        <v>45343</v>
      </c>
      <c r="G293" s="42" t="s">
        <v>354</v>
      </c>
      <c r="H293" s="31" t="n">
        <f aca="true">IF(F293=0,"",F293-TODAY())</f>
        <v>41</v>
      </c>
      <c r="I293" s="63" t="e">
        <f aca="false">VLOOKUP(G293,'Условие возврата'!A:B,2,0)</f>
        <v>#N/A</v>
      </c>
      <c r="J293" s="64" t="e">
        <f aca="false">H293-I293</f>
        <v>#N/A</v>
      </c>
      <c r="K293" s="64" t="e">
        <f aca="false">VLOOKUP(G293,'Условие возврата'!A:C,3,0)</f>
        <v>#N/A</v>
      </c>
      <c r="L293" s="42"/>
      <c r="M293" s="63" t="e">
        <f aca="false">VLOOKUP(D293,#REF!,5,0)</f>
        <v>#VALUE!</v>
      </c>
    </row>
    <row r="294" customFormat="false" ht="15" hidden="false" customHeight="true" outlineLevel="0" collapsed="false">
      <c r="A294" s="45" t="n">
        <v>45045</v>
      </c>
      <c r="B294" s="46"/>
      <c r="C294" s="26" t="s">
        <v>361</v>
      </c>
      <c r="D294" s="39" t="s">
        <v>362</v>
      </c>
      <c r="E294" s="40"/>
      <c r="F294" s="41" t="n">
        <v>45337</v>
      </c>
      <c r="G294" s="42" t="s">
        <v>354</v>
      </c>
      <c r="H294" s="31" t="n">
        <f aca="true">IF(F294=0,"",F294-TODAY())</f>
        <v>35</v>
      </c>
      <c r="I294" s="63" t="e">
        <f aca="false">VLOOKUP(G294,'Условие возврата'!A:B,2,0)</f>
        <v>#N/A</v>
      </c>
      <c r="J294" s="64" t="e">
        <f aca="false">H294-I294</f>
        <v>#N/A</v>
      </c>
      <c r="K294" s="64" t="e">
        <f aca="false">VLOOKUP(G294,'Условие возврата'!A:C,3,0)</f>
        <v>#N/A</v>
      </c>
      <c r="L294" s="42"/>
      <c r="M294" s="63" t="e">
        <f aca="false">VLOOKUP(D294,#REF!,5,0)</f>
        <v>#VALUE!</v>
      </c>
    </row>
    <row r="295" customFormat="false" ht="15" hidden="false" customHeight="true" outlineLevel="0" collapsed="false">
      <c r="A295" s="45" t="n">
        <v>45045</v>
      </c>
      <c r="B295" s="46"/>
      <c r="C295" s="26" t="s">
        <v>363</v>
      </c>
      <c r="D295" s="39" t="s">
        <v>364</v>
      </c>
      <c r="E295" s="40"/>
      <c r="F295" s="41" t="n">
        <v>45329</v>
      </c>
      <c r="G295" s="42" t="s">
        <v>354</v>
      </c>
      <c r="H295" s="31" t="n">
        <f aca="true">IF(F295=0,"",F295-TODAY())</f>
        <v>27</v>
      </c>
      <c r="I295" s="63" t="e">
        <f aca="false">VLOOKUP(G295,'Условие возврата'!A:B,2,0)</f>
        <v>#N/A</v>
      </c>
      <c r="J295" s="64" t="e">
        <f aca="false">H295-I295</f>
        <v>#N/A</v>
      </c>
      <c r="K295" s="64" t="e">
        <f aca="false">VLOOKUP(G295,'Условие возврата'!A:C,3,0)</f>
        <v>#N/A</v>
      </c>
      <c r="L295" s="42"/>
      <c r="M295" s="63" t="e">
        <f aca="false">VLOOKUP(D295,#REF!,5,0)</f>
        <v>#VALUE!</v>
      </c>
    </row>
    <row r="296" customFormat="false" ht="15" hidden="false" customHeight="true" outlineLevel="0" collapsed="false">
      <c r="A296" s="45" t="n">
        <v>45045</v>
      </c>
      <c r="B296" s="46"/>
      <c r="C296" s="26" t="s">
        <v>365</v>
      </c>
      <c r="D296" s="39" t="s">
        <v>366</v>
      </c>
      <c r="E296" s="40"/>
      <c r="F296" s="41" t="n">
        <v>45350</v>
      </c>
      <c r="G296" s="47" t="s">
        <v>134</v>
      </c>
      <c r="H296" s="31" t="n">
        <f aca="true">IF(F296=0,"",F296-TODAY())</f>
        <v>48</v>
      </c>
      <c r="I296" s="63" t="str">
        <f aca="false">VLOOKUP(G296,'Условие возврата'!A:B,2,0)</f>
        <v>не забирают возвраты</v>
      </c>
      <c r="J296" s="64" t="e">
        <f aca="false">H296-I296</f>
        <v>#VALUE!</v>
      </c>
      <c r="K296" s="64" t="str">
        <f aca="false">VLOOKUP(G296,'Условие возврата'!A:C,3,0)</f>
        <v>20%</v>
      </c>
      <c r="L296" s="42"/>
      <c r="M296" s="63" t="e">
        <f aca="false">VLOOKUP(D296,#REF!,5,0)</f>
        <v>#VALUE!</v>
      </c>
    </row>
    <row r="297" customFormat="false" ht="15" hidden="false" customHeight="true" outlineLevel="0" collapsed="false">
      <c r="A297" s="45" t="n">
        <v>45108</v>
      </c>
      <c r="B297" s="46"/>
      <c r="C297" s="26" t="s">
        <v>367</v>
      </c>
      <c r="D297" s="39" t="s">
        <v>368</v>
      </c>
      <c r="E297" s="40"/>
      <c r="F297" s="41" t="n">
        <v>45360</v>
      </c>
      <c r="G297" s="42" t="s">
        <v>75</v>
      </c>
      <c r="H297" s="31" t="n">
        <f aca="true">IF(F297=0,"",F297-TODAY())</f>
        <v>58</v>
      </c>
      <c r="I297" s="88" t="str">
        <f aca="false">VLOOKUP(G297,'Условие возврата'!A:B,2,0)</f>
        <v>не забирают возвраты</v>
      </c>
      <c r="J297" s="64" t="e">
        <f aca="false">H297-I297</f>
        <v>#VALUE!</v>
      </c>
      <c r="K297" s="64" t="str">
        <f aca="false">VLOOKUP(G297,'Условие возврата'!A:C,3,0)</f>
        <v>20%</v>
      </c>
      <c r="L297" s="42"/>
      <c r="M297" s="63" t="e">
        <f aca="false">VLOOKUP(D297,#REF!,5,0)</f>
        <v>#VALUE!</v>
      </c>
    </row>
    <row r="298" customFormat="false" ht="15" hidden="false" customHeight="true" outlineLevel="0" collapsed="false">
      <c r="A298" s="45" t="n">
        <v>45052</v>
      </c>
      <c r="B298" s="46"/>
      <c r="C298" s="26" t="s">
        <v>369</v>
      </c>
      <c r="D298" s="39" t="s">
        <v>370</v>
      </c>
      <c r="E298" s="40"/>
      <c r="F298" s="41" t="n">
        <v>45535</v>
      </c>
      <c r="G298" s="47" t="s">
        <v>17</v>
      </c>
      <c r="H298" s="31" t="n">
        <f aca="true">IF(F298=0,"",F298-TODAY())</f>
        <v>233</v>
      </c>
      <c r="I298" s="63" t="str">
        <f aca="false">VLOOKUP(G298,'Условие возврата'!A:B,2,0)</f>
        <v>не забирают возвраты</v>
      </c>
      <c r="J298" s="64" t="e">
        <f aca="false">H298-I298</f>
        <v>#VALUE!</v>
      </c>
      <c r="K298" s="64" t="str">
        <f aca="false">VLOOKUP(G298,'Условие возврата'!A:C,3,0)</f>
        <v>20%</v>
      </c>
      <c r="L298" s="42"/>
      <c r="M298" s="63" t="e">
        <f aca="false">VLOOKUP(D298,#REF!,5,0)</f>
        <v>#VALUE!</v>
      </c>
    </row>
    <row r="299" customFormat="false" ht="15" hidden="false" customHeight="true" outlineLevel="0" collapsed="false">
      <c r="A299" s="45" t="n">
        <v>45052</v>
      </c>
      <c r="B299" s="46"/>
      <c r="C299" s="26" t="s">
        <v>371</v>
      </c>
      <c r="D299" s="39" t="s">
        <v>372</v>
      </c>
      <c r="E299" s="40"/>
      <c r="F299" s="41" t="n">
        <v>45612</v>
      </c>
      <c r="G299" s="47" t="s">
        <v>17</v>
      </c>
      <c r="H299" s="31" t="n">
        <f aca="true">IF(F299=0,"",F299-TODAY())</f>
        <v>310</v>
      </c>
      <c r="I299" s="63" t="str">
        <f aca="false">VLOOKUP(G299,'Условие возврата'!A:B,2,0)</f>
        <v>не забирают возвраты</v>
      </c>
      <c r="J299" s="64" t="e">
        <f aca="false">H299-I299</f>
        <v>#VALUE!</v>
      </c>
      <c r="K299" s="64" t="str">
        <f aca="false">VLOOKUP(G299,'Условие возврата'!A:C,3,0)</f>
        <v>20%</v>
      </c>
      <c r="L299" s="42"/>
      <c r="M299" s="63" t="e">
        <f aca="false">VLOOKUP(D299,#REF!,5,0)</f>
        <v>#VALUE!</v>
      </c>
    </row>
    <row r="300" customFormat="false" ht="15" hidden="false" customHeight="true" outlineLevel="0" collapsed="false">
      <c r="A300" s="45" t="n">
        <v>45052</v>
      </c>
      <c r="B300" s="46"/>
      <c r="C300" s="26" t="s">
        <v>373</v>
      </c>
      <c r="D300" s="39" t="s">
        <v>374</v>
      </c>
      <c r="E300" s="40"/>
      <c r="F300" s="41" t="n">
        <v>46068</v>
      </c>
      <c r="G300" s="47" t="s">
        <v>17</v>
      </c>
      <c r="H300" s="31" t="n">
        <f aca="true">IF(F300=0,"",F300-TODAY())</f>
        <v>766</v>
      </c>
      <c r="I300" s="63" t="str">
        <f aca="false">VLOOKUP(G300,'Условие возврата'!A:B,2,0)</f>
        <v>не забирают возвраты</v>
      </c>
      <c r="J300" s="64" t="e">
        <f aca="false">H300-I300</f>
        <v>#VALUE!</v>
      </c>
      <c r="K300" s="64" t="str">
        <f aca="false">VLOOKUP(G300,'Условие возврата'!A:C,3,0)</f>
        <v>20%</v>
      </c>
      <c r="L300" s="42"/>
      <c r="M300" s="63" t="e">
        <f aca="false">VLOOKUP(D300,#REF!,5,0)</f>
        <v>#VALUE!</v>
      </c>
    </row>
    <row r="301" customFormat="false" ht="15" hidden="false" customHeight="true" outlineLevel="0" collapsed="false">
      <c r="A301" s="45" t="n">
        <v>45052</v>
      </c>
      <c r="B301" s="46"/>
      <c r="C301" s="26" t="s">
        <v>375</v>
      </c>
      <c r="D301" s="39" t="s">
        <v>376</v>
      </c>
      <c r="E301" s="40"/>
      <c r="F301" s="41" t="n">
        <v>45485</v>
      </c>
      <c r="G301" s="47" t="s">
        <v>17</v>
      </c>
      <c r="H301" s="31" t="n">
        <f aca="true">IF(F301=0,"",F301-TODAY())</f>
        <v>183</v>
      </c>
      <c r="I301" s="63" t="str">
        <f aca="false">VLOOKUP(G301,'Условие возврата'!A:B,2,0)</f>
        <v>не забирают возвраты</v>
      </c>
      <c r="J301" s="64" t="e">
        <f aca="false">H301-I301</f>
        <v>#VALUE!</v>
      </c>
      <c r="K301" s="64" t="str">
        <f aca="false">VLOOKUP(G301,'Условие возврата'!A:C,3,0)</f>
        <v>20%</v>
      </c>
      <c r="L301" s="42"/>
      <c r="M301" s="63" t="e">
        <f aca="false">VLOOKUP(D301,#REF!,5,0)</f>
        <v>#VALUE!</v>
      </c>
    </row>
    <row r="302" customFormat="false" ht="15" hidden="false" customHeight="true" outlineLevel="0" collapsed="false">
      <c r="A302" s="45" t="n">
        <v>45052</v>
      </c>
      <c r="B302" s="46"/>
      <c r="C302" s="26" t="s">
        <v>377</v>
      </c>
      <c r="D302" s="39" t="s">
        <v>378</v>
      </c>
      <c r="E302" s="40"/>
      <c r="F302" s="41" t="n">
        <v>45838</v>
      </c>
      <c r="G302" s="47" t="s">
        <v>17</v>
      </c>
      <c r="H302" s="31" t="n">
        <f aca="true">IF(F302=0,"",F302-TODAY())</f>
        <v>536</v>
      </c>
      <c r="I302" s="63" t="str">
        <f aca="false">VLOOKUP(G302,'Условие возврата'!A:B,2,0)</f>
        <v>не забирают возвраты</v>
      </c>
      <c r="J302" s="64" t="e">
        <f aca="false">H302-I302</f>
        <v>#VALUE!</v>
      </c>
      <c r="K302" s="64" t="str">
        <f aca="false">VLOOKUP(G302,'Условие возврата'!A:C,3,0)</f>
        <v>20%</v>
      </c>
      <c r="L302" s="42"/>
      <c r="M302" s="63" t="e">
        <f aca="false">VLOOKUP(D302,#REF!,5,0)</f>
        <v>#VALUE!</v>
      </c>
    </row>
    <row r="303" customFormat="false" ht="15" hidden="false" customHeight="true" outlineLevel="0" collapsed="false">
      <c r="A303" s="45" t="n">
        <v>45052</v>
      </c>
      <c r="B303" s="46"/>
      <c r="C303" s="26" t="s">
        <v>189</v>
      </c>
      <c r="D303" s="39" t="s">
        <v>190</v>
      </c>
      <c r="E303" s="40"/>
      <c r="F303" s="41" t="n">
        <v>45717</v>
      </c>
      <c r="G303" s="47" t="s">
        <v>17</v>
      </c>
      <c r="H303" s="31" t="n">
        <f aca="true">IF(F303=0,"",F303-TODAY())</f>
        <v>415</v>
      </c>
      <c r="I303" s="63" t="str">
        <f aca="false">VLOOKUP(G303,'Условие возврата'!A:B,2,0)</f>
        <v>не забирают возвраты</v>
      </c>
      <c r="J303" s="64" t="e">
        <f aca="false">H303-I303</f>
        <v>#VALUE!</v>
      </c>
      <c r="K303" s="64" t="str">
        <f aca="false">VLOOKUP(G303,'Условие возврата'!A:C,3,0)</f>
        <v>20%</v>
      </c>
      <c r="L303" s="42"/>
      <c r="M303" s="63" t="e">
        <f aca="false">VLOOKUP(D303,#REF!,5,0)</f>
        <v>#VALUE!</v>
      </c>
    </row>
    <row r="304" customFormat="false" ht="15" hidden="false" customHeight="true" outlineLevel="0" collapsed="false">
      <c r="A304" s="45" t="n">
        <v>45052</v>
      </c>
      <c r="B304" s="46"/>
      <c r="C304" s="26" t="s">
        <v>379</v>
      </c>
      <c r="D304" s="39" t="s">
        <v>380</v>
      </c>
      <c r="E304" s="40"/>
      <c r="F304" s="41" t="n">
        <v>45474</v>
      </c>
      <c r="G304" s="47" t="s">
        <v>17</v>
      </c>
      <c r="H304" s="31" t="n">
        <f aca="true">IF(F304=0,"",F304-TODAY())</f>
        <v>172</v>
      </c>
      <c r="I304" s="63" t="str">
        <f aca="false">VLOOKUP(G304,'Условие возврата'!A:B,2,0)</f>
        <v>не забирают возвраты</v>
      </c>
      <c r="J304" s="64" t="e">
        <f aca="false">H304-I304</f>
        <v>#VALUE!</v>
      </c>
      <c r="K304" s="64" t="str">
        <f aca="false">VLOOKUP(G304,'Условие возврата'!A:C,3,0)</f>
        <v>20%</v>
      </c>
      <c r="L304" s="42"/>
      <c r="M304" s="63" t="e">
        <f aca="false">VLOOKUP(D304,#REF!,5,0)</f>
        <v>#VALUE!</v>
      </c>
    </row>
    <row r="305" customFormat="false" ht="15" hidden="false" customHeight="true" outlineLevel="0" collapsed="false">
      <c r="A305" s="45" t="n">
        <v>45052</v>
      </c>
      <c r="B305" s="46"/>
      <c r="C305" s="26" t="s">
        <v>381</v>
      </c>
      <c r="D305" s="39" t="s">
        <v>382</v>
      </c>
      <c r="E305" s="40"/>
      <c r="F305" s="41" t="n">
        <v>45352</v>
      </c>
      <c r="G305" s="47" t="s">
        <v>17</v>
      </c>
      <c r="H305" s="31" t="n">
        <f aca="true">IF(F305=0,"",F305-TODAY())</f>
        <v>50</v>
      </c>
      <c r="I305" s="63" t="str">
        <f aca="false">VLOOKUP(G305,'Условие возврата'!A:B,2,0)</f>
        <v>не забирают возвраты</v>
      </c>
      <c r="J305" s="64" t="e">
        <f aca="false">H305-I305</f>
        <v>#VALUE!</v>
      </c>
      <c r="K305" s="64" t="str">
        <f aca="false">VLOOKUP(G305,'Условие возврата'!A:C,3,0)</f>
        <v>20%</v>
      </c>
      <c r="L305" s="42"/>
      <c r="M305" s="63" t="e">
        <f aca="false">VLOOKUP(D305,#REF!,5,0)</f>
        <v>#VALUE!</v>
      </c>
    </row>
    <row r="306" customFormat="false" ht="15" hidden="false" customHeight="true" outlineLevel="0" collapsed="false">
      <c r="A306" s="45" t="n">
        <v>45171</v>
      </c>
      <c r="B306" s="46"/>
      <c r="C306" s="26" t="s">
        <v>367</v>
      </c>
      <c r="D306" s="67" t="s">
        <v>368</v>
      </c>
      <c r="E306" s="68"/>
      <c r="F306" s="76" t="n">
        <v>45382</v>
      </c>
      <c r="G306" s="79" t="s">
        <v>75</v>
      </c>
      <c r="H306" s="66" t="n">
        <f aca="true">IF(F306=0,"",F306-TODAY())</f>
        <v>80</v>
      </c>
      <c r="I306" s="63" t="str">
        <f aca="false">VLOOKUP(G306,'Условие возврата'!A:B,2,0)</f>
        <v>не забирают возвраты</v>
      </c>
      <c r="J306" s="64" t="e">
        <f aca="false">H306-I306</f>
        <v>#VALUE!</v>
      </c>
      <c r="K306" s="64" t="str">
        <f aca="false">VLOOKUP(G306,'Условие возврата'!A:C,3,0)</f>
        <v>20%</v>
      </c>
      <c r="L306" s="79"/>
      <c r="M306" s="63" t="e">
        <f aca="false">VLOOKUP(D306,#REF!,5,0)</f>
        <v>#VALUE!</v>
      </c>
    </row>
    <row r="307" customFormat="false" ht="15" hidden="false" customHeight="true" outlineLevel="0" collapsed="false">
      <c r="A307" s="45" t="n">
        <v>45052</v>
      </c>
      <c r="B307" s="46"/>
      <c r="C307" s="26" t="s">
        <v>383</v>
      </c>
      <c r="D307" s="39" t="s">
        <v>384</v>
      </c>
      <c r="E307" s="40"/>
      <c r="F307" s="41" t="n">
        <v>45569</v>
      </c>
      <c r="G307" s="47" t="s">
        <v>17</v>
      </c>
      <c r="H307" s="31" t="n">
        <f aca="true">IF(F307=0,"",F307-TODAY())</f>
        <v>267</v>
      </c>
      <c r="I307" s="63" t="str">
        <f aca="false">VLOOKUP(G307,'Условие возврата'!A:B,2,0)</f>
        <v>не забирают возвраты</v>
      </c>
      <c r="J307" s="64" t="e">
        <f aca="false">H307-I307</f>
        <v>#VALUE!</v>
      </c>
      <c r="K307" s="64" t="str">
        <f aca="false">VLOOKUP(G307,'Условие возврата'!A:C,3,0)</f>
        <v>20%</v>
      </c>
      <c r="L307" s="42"/>
      <c r="M307" s="63" t="e">
        <f aca="false">VLOOKUP(D307,#REF!,5,0)</f>
        <v>#VALUE!</v>
      </c>
    </row>
    <row r="308" customFormat="false" ht="15" hidden="false" customHeight="true" outlineLevel="0" collapsed="false">
      <c r="A308" s="45" t="n">
        <v>45052</v>
      </c>
      <c r="B308" s="46"/>
      <c r="C308" s="26" t="s">
        <v>385</v>
      </c>
      <c r="D308" s="39" t="s">
        <v>386</v>
      </c>
      <c r="E308" s="40"/>
      <c r="F308" s="41" t="n">
        <v>45534</v>
      </c>
      <c r="G308" s="47" t="s">
        <v>17</v>
      </c>
      <c r="H308" s="31" t="n">
        <f aca="true">IF(F308=0,"",F308-TODAY())</f>
        <v>232</v>
      </c>
      <c r="I308" s="63" t="str">
        <f aca="false">VLOOKUP(G308,'Условие возврата'!A:B,2,0)</f>
        <v>не забирают возвраты</v>
      </c>
      <c r="J308" s="64" t="e">
        <f aca="false">H308-I308</f>
        <v>#VALUE!</v>
      </c>
      <c r="K308" s="64" t="str">
        <f aca="false">VLOOKUP(G308,'Условие возврата'!A:C,3,0)</f>
        <v>20%</v>
      </c>
      <c r="L308" s="42"/>
      <c r="M308" s="63" t="e">
        <f aca="false">VLOOKUP(D308,#REF!,5,0)</f>
        <v>#VALUE!</v>
      </c>
    </row>
    <row r="309" customFormat="false" ht="15" hidden="false" customHeight="true" outlineLevel="0" collapsed="false">
      <c r="A309" s="45" t="n">
        <v>45052</v>
      </c>
      <c r="B309" s="46"/>
      <c r="C309" s="26" t="s">
        <v>387</v>
      </c>
      <c r="D309" s="39" t="s">
        <v>388</v>
      </c>
      <c r="E309" s="40"/>
      <c r="F309" s="41" t="n">
        <v>45617</v>
      </c>
      <c r="G309" s="47" t="s">
        <v>17</v>
      </c>
      <c r="H309" s="31" t="n">
        <f aca="true">IF(F309=0,"",F309-TODAY())</f>
        <v>315</v>
      </c>
      <c r="I309" s="63" t="str">
        <f aca="false">VLOOKUP(G309,'Условие возврата'!A:B,2,0)</f>
        <v>не забирают возвраты</v>
      </c>
      <c r="J309" s="64" t="e">
        <f aca="false">H309-I309</f>
        <v>#VALUE!</v>
      </c>
      <c r="K309" s="64" t="str">
        <f aca="false">VLOOKUP(G309,'Условие возврата'!A:C,3,0)</f>
        <v>20%</v>
      </c>
      <c r="L309" s="42"/>
      <c r="M309" s="63" t="e">
        <f aca="false">VLOOKUP(D309,#REF!,5,0)</f>
        <v>#VALUE!</v>
      </c>
    </row>
    <row r="310" customFormat="false" ht="15" hidden="false" customHeight="true" outlineLevel="0" collapsed="false">
      <c r="A310" s="45" t="n">
        <v>45052</v>
      </c>
      <c r="B310" s="46"/>
      <c r="C310" s="26" t="s">
        <v>389</v>
      </c>
      <c r="D310" s="39" t="s">
        <v>390</v>
      </c>
      <c r="E310" s="40"/>
      <c r="F310" s="41" t="n">
        <v>45576</v>
      </c>
      <c r="G310" s="47" t="s">
        <v>17</v>
      </c>
      <c r="H310" s="31" t="n">
        <f aca="true">IF(F310=0,"",F310-TODAY())</f>
        <v>274</v>
      </c>
      <c r="I310" s="63" t="str">
        <f aca="false">VLOOKUP(G310,'Условие возврата'!A:B,2,0)</f>
        <v>не забирают возвраты</v>
      </c>
      <c r="J310" s="64" t="e">
        <f aca="false">H310-I310</f>
        <v>#VALUE!</v>
      </c>
      <c r="K310" s="64" t="str">
        <f aca="false">VLOOKUP(G310,'Условие возврата'!A:C,3,0)</f>
        <v>20%</v>
      </c>
      <c r="L310" s="42"/>
      <c r="M310" s="63" t="e">
        <f aca="false">VLOOKUP(D310,#REF!,5,0)</f>
        <v>#VALUE!</v>
      </c>
    </row>
    <row r="311" customFormat="false" ht="15" hidden="false" customHeight="true" outlineLevel="0" collapsed="false">
      <c r="A311" s="45" t="n">
        <v>45052</v>
      </c>
      <c r="B311" s="46"/>
      <c r="C311" s="26" t="s">
        <v>299</v>
      </c>
      <c r="D311" s="39" t="s">
        <v>300</v>
      </c>
      <c r="E311" s="40"/>
      <c r="F311" s="41" t="n">
        <v>45990</v>
      </c>
      <c r="G311" s="47" t="s">
        <v>17</v>
      </c>
      <c r="H311" s="31" t="n">
        <f aca="true">IF(F311=0,"",F311-TODAY())</f>
        <v>688</v>
      </c>
      <c r="I311" s="63" t="str">
        <f aca="false">VLOOKUP(G311,'Условие возврата'!A:B,2,0)</f>
        <v>не забирают возвраты</v>
      </c>
      <c r="J311" s="64" t="e">
        <f aca="false">H311-I311</f>
        <v>#VALUE!</v>
      </c>
      <c r="K311" s="64" t="str">
        <f aca="false">VLOOKUP(G311,'Условие возврата'!A:C,3,0)</f>
        <v>20%</v>
      </c>
      <c r="L311" s="42"/>
      <c r="M311" s="63" t="e">
        <f aca="false">VLOOKUP(D311,#REF!,5,0)</f>
        <v>#VALUE!</v>
      </c>
    </row>
    <row r="312" customFormat="false" ht="15" hidden="false" customHeight="true" outlineLevel="0" collapsed="false">
      <c r="A312" s="45" t="n">
        <v>45052</v>
      </c>
      <c r="B312" s="46"/>
      <c r="C312" s="26" t="s">
        <v>391</v>
      </c>
      <c r="D312" s="39" t="s">
        <v>392</v>
      </c>
      <c r="E312" s="40"/>
      <c r="F312" s="41" t="n">
        <v>45349</v>
      </c>
      <c r="G312" s="47" t="s">
        <v>17</v>
      </c>
      <c r="H312" s="31" t="n">
        <f aca="true">IF(F312=0,"",F312-TODAY())</f>
        <v>47</v>
      </c>
      <c r="I312" s="63" t="str">
        <f aca="false">VLOOKUP(G312,'Условие возврата'!A:B,2,0)</f>
        <v>не забирают возвраты</v>
      </c>
      <c r="J312" s="64" t="e">
        <f aca="false">H312-I312</f>
        <v>#VALUE!</v>
      </c>
      <c r="K312" s="64" t="str">
        <f aca="false">VLOOKUP(G312,'Условие возврата'!A:C,3,0)</f>
        <v>20%</v>
      </c>
      <c r="L312" s="42"/>
      <c r="M312" s="63" t="e">
        <f aca="false">VLOOKUP(D312,#REF!,5,0)</f>
        <v>#VALUE!</v>
      </c>
    </row>
    <row r="313" customFormat="false" ht="15" hidden="false" customHeight="true" outlineLevel="0" collapsed="false">
      <c r="A313" s="45" t="n">
        <v>45052</v>
      </c>
      <c r="B313" s="46"/>
      <c r="C313" s="26" t="s">
        <v>393</v>
      </c>
      <c r="D313" s="39" t="s">
        <v>394</v>
      </c>
      <c r="E313" s="40"/>
      <c r="F313" s="41" t="n">
        <v>45444</v>
      </c>
      <c r="G313" s="47" t="s">
        <v>17</v>
      </c>
      <c r="H313" s="31" t="n">
        <f aca="true">IF(F313=0,"",F313-TODAY())</f>
        <v>142</v>
      </c>
      <c r="I313" s="63" t="str">
        <f aca="false">VLOOKUP(G313,'Условие возврата'!A:B,2,0)</f>
        <v>не забирают возвраты</v>
      </c>
      <c r="J313" s="64" t="e">
        <f aca="false">H313-I313</f>
        <v>#VALUE!</v>
      </c>
      <c r="K313" s="64" t="str">
        <f aca="false">VLOOKUP(G313,'Условие возврата'!A:C,3,0)</f>
        <v>20%</v>
      </c>
      <c r="L313" s="42"/>
      <c r="M313" s="63" t="e">
        <f aca="false">VLOOKUP(D313,#REF!,5,0)</f>
        <v>#VALUE!</v>
      </c>
    </row>
    <row r="314" customFormat="false" ht="15" hidden="false" customHeight="true" outlineLevel="0" collapsed="false">
      <c r="A314" s="45" t="n">
        <v>45052</v>
      </c>
      <c r="B314" s="46"/>
      <c r="C314" s="26" t="s">
        <v>395</v>
      </c>
      <c r="D314" s="39" t="s">
        <v>396</v>
      </c>
      <c r="E314" s="40"/>
      <c r="F314" s="41" t="n">
        <v>46099</v>
      </c>
      <c r="G314" s="47" t="s">
        <v>17</v>
      </c>
      <c r="H314" s="31" t="n">
        <f aca="true">IF(F314=0,"",F314-TODAY())</f>
        <v>797</v>
      </c>
      <c r="I314" s="63" t="str">
        <f aca="false">VLOOKUP(G314,'Условие возврата'!A:B,2,0)</f>
        <v>не забирают возвраты</v>
      </c>
      <c r="J314" s="64" t="e">
        <f aca="false">H314-I314</f>
        <v>#VALUE!</v>
      </c>
      <c r="K314" s="64" t="str">
        <f aca="false">VLOOKUP(G314,'Условие возврата'!A:C,3,0)</f>
        <v>20%</v>
      </c>
      <c r="L314" s="42"/>
      <c r="M314" s="63" t="e">
        <f aca="false">VLOOKUP(D314,#REF!,5,0)</f>
        <v>#VALUE!</v>
      </c>
    </row>
    <row r="315" customFormat="false" ht="15" hidden="false" customHeight="true" outlineLevel="0" collapsed="false">
      <c r="A315" s="45" t="n">
        <v>45052</v>
      </c>
      <c r="B315" s="46"/>
      <c r="C315" s="26" t="s">
        <v>224</v>
      </c>
      <c r="D315" s="39" t="s">
        <v>225</v>
      </c>
      <c r="E315" s="40"/>
      <c r="F315" s="41" t="n">
        <v>45996</v>
      </c>
      <c r="G315" s="47" t="s">
        <v>17</v>
      </c>
      <c r="H315" s="31" t="n">
        <f aca="true">IF(F315=0,"",F315-TODAY())</f>
        <v>694</v>
      </c>
      <c r="I315" s="63" t="str">
        <f aca="false">VLOOKUP(G315,'Условие возврата'!A:B,2,0)</f>
        <v>не забирают возвраты</v>
      </c>
      <c r="J315" s="64" t="e">
        <f aca="false">H315-I315</f>
        <v>#VALUE!</v>
      </c>
      <c r="K315" s="64" t="str">
        <f aca="false">VLOOKUP(G315,'Условие возврата'!A:C,3,0)</f>
        <v>20%</v>
      </c>
      <c r="L315" s="42"/>
      <c r="M315" s="63" t="e">
        <f aca="false">VLOOKUP(D315,#REF!,5,0)</f>
        <v>#VALUE!</v>
      </c>
    </row>
    <row r="316" customFormat="false" ht="15" hidden="false" customHeight="true" outlineLevel="0" collapsed="false">
      <c r="A316" s="45" t="n">
        <v>45052</v>
      </c>
      <c r="B316" s="46"/>
      <c r="C316" s="26" t="s">
        <v>228</v>
      </c>
      <c r="D316" s="39" t="s">
        <v>229</v>
      </c>
      <c r="E316" s="40"/>
      <c r="F316" s="41" t="n">
        <v>45926</v>
      </c>
      <c r="G316" s="47" t="s">
        <v>17</v>
      </c>
      <c r="H316" s="31" t="n">
        <f aca="true">IF(F316=0,"",F316-TODAY())</f>
        <v>624</v>
      </c>
      <c r="I316" s="63" t="str">
        <f aca="false">VLOOKUP(G316,'Условие возврата'!A:B,2,0)</f>
        <v>не забирают возвраты</v>
      </c>
      <c r="J316" s="64" t="e">
        <f aca="false">H316-I316</f>
        <v>#VALUE!</v>
      </c>
      <c r="K316" s="64" t="str">
        <f aca="false">VLOOKUP(G316,'Условие возврата'!A:C,3,0)</f>
        <v>20%</v>
      </c>
      <c r="L316" s="42"/>
      <c r="M316" s="63" t="e">
        <f aca="false">VLOOKUP(D316,#REF!,5,0)</f>
        <v>#VALUE!</v>
      </c>
    </row>
    <row r="317" customFormat="false" ht="15" hidden="false" customHeight="true" outlineLevel="0" collapsed="false">
      <c r="A317" s="45" t="n">
        <v>45052</v>
      </c>
      <c r="B317" s="46"/>
      <c r="C317" s="26" t="s">
        <v>230</v>
      </c>
      <c r="D317" s="39" t="s">
        <v>231</v>
      </c>
      <c r="E317" s="40"/>
      <c r="F317" s="41" t="n">
        <v>45554</v>
      </c>
      <c r="G317" s="47" t="s">
        <v>17</v>
      </c>
      <c r="H317" s="31" t="n">
        <f aca="true">IF(F317=0,"",F317-TODAY())</f>
        <v>252</v>
      </c>
      <c r="I317" s="63" t="str">
        <f aca="false">VLOOKUP(G317,'Условие возврата'!A:B,2,0)</f>
        <v>не забирают возвраты</v>
      </c>
      <c r="J317" s="64" t="e">
        <f aca="false">H317-I317</f>
        <v>#VALUE!</v>
      </c>
      <c r="K317" s="64" t="str">
        <f aca="false">VLOOKUP(G317,'Условие возврата'!A:C,3,0)</f>
        <v>20%</v>
      </c>
      <c r="L317" s="42"/>
      <c r="M317" s="63" t="e">
        <f aca="false">VLOOKUP(D317,#REF!,5,0)</f>
        <v>#VALUE!</v>
      </c>
    </row>
    <row r="318" customFormat="false" ht="15" hidden="false" customHeight="true" outlineLevel="0" collapsed="false">
      <c r="A318" s="45" t="n">
        <v>45052</v>
      </c>
      <c r="B318" s="46"/>
      <c r="C318" s="26" t="s">
        <v>78</v>
      </c>
      <c r="D318" s="39" t="s">
        <v>79</v>
      </c>
      <c r="E318" s="40"/>
      <c r="F318" s="41" t="n">
        <v>45658</v>
      </c>
      <c r="G318" s="47" t="s">
        <v>17</v>
      </c>
      <c r="H318" s="31" t="n">
        <f aca="true">IF(F318=0,"",F318-TODAY())</f>
        <v>356</v>
      </c>
      <c r="I318" s="63" t="str">
        <f aca="false">VLOOKUP(G318,'Условие возврата'!A:B,2,0)</f>
        <v>не забирают возвраты</v>
      </c>
      <c r="J318" s="64" t="e">
        <f aca="false">H318-I318</f>
        <v>#VALUE!</v>
      </c>
      <c r="K318" s="64" t="str">
        <f aca="false">VLOOKUP(G318,'Условие возврата'!A:C,3,0)</f>
        <v>20%</v>
      </c>
      <c r="L318" s="42"/>
      <c r="M318" s="63" t="e">
        <f aca="false">VLOOKUP(D318,#REF!,5,0)</f>
        <v>#VALUE!</v>
      </c>
    </row>
    <row r="319" customFormat="false" ht="15" hidden="false" customHeight="true" outlineLevel="0" collapsed="false">
      <c r="A319" s="45" t="n">
        <v>45052</v>
      </c>
      <c r="B319" s="46"/>
      <c r="C319" s="26" t="s">
        <v>397</v>
      </c>
      <c r="D319" s="39" t="s">
        <v>398</v>
      </c>
      <c r="E319" s="40"/>
      <c r="F319" s="41" t="n">
        <v>45319</v>
      </c>
      <c r="G319" s="47" t="s">
        <v>17</v>
      </c>
      <c r="H319" s="31" t="n">
        <f aca="true">IF(F319=0,"",F319-TODAY())</f>
        <v>17</v>
      </c>
      <c r="I319" s="63" t="str">
        <f aca="false">VLOOKUP(G319,'Условие возврата'!A:B,2,0)</f>
        <v>не забирают возвраты</v>
      </c>
      <c r="J319" s="64" t="e">
        <f aca="false">H319-I319</f>
        <v>#VALUE!</v>
      </c>
      <c r="K319" s="64" t="str">
        <f aca="false">VLOOKUP(G319,'Условие возврата'!A:C,3,0)</f>
        <v>20%</v>
      </c>
      <c r="L319" s="42"/>
      <c r="M319" s="63" t="e">
        <f aca="false">VLOOKUP(D319,#REF!,5,0)</f>
        <v>#VALUE!</v>
      </c>
    </row>
    <row r="320" customFormat="false" ht="15" hidden="false" customHeight="true" outlineLevel="0" collapsed="false">
      <c r="A320" s="45" t="n">
        <v>45052</v>
      </c>
      <c r="B320" s="46"/>
      <c r="C320" s="26" t="s">
        <v>399</v>
      </c>
      <c r="D320" s="39" t="s">
        <v>400</v>
      </c>
      <c r="E320" s="40"/>
      <c r="F320" s="41" t="n">
        <v>45398</v>
      </c>
      <c r="G320" s="47" t="s">
        <v>17</v>
      </c>
      <c r="H320" s="31" t="n">
        <f aca="true">IF(F320=0,"",F320-TODAY())</f>
        <v>96</v>
      </c>
      <c r="I320" s="63" t="str">
        <f aca="false">VLOOKUP(G320,'Условие возврата'!A:B,2,0)</f>
        <v>не забирают возвраты</v>
      </c>
      <c r="J320" s="64" t="e">
        <f aca="false">H320-I320</f>
        <v>#VALUE!</v>
      </c>
      <c r="K320" s="64" t="str">
        <f aca="false">VLOOKUP(G320,'Условие возврата'!A:C,3,0)</f>
        <v>20%</v>
      </c>
      <c r="L320" s="42"/>
      <c r="M320" s="63" t="e">
        <f aca="false">VLOOKUP(D320,#REF!,5,0)</f>
        <v>#VALUE!</v>
      </c>
    </row>
    <row r="321" customFormat="false" ht="15" hidden="false" customHeight="true" outlineLevel="0" collapsed="false">
      <c r="A321" s="45" t="n">
        <v>45052</v>
      </c>
      <c r="B321" s="46"/>
      <c r="C321" s="26" t="s">
        <v>401</v>
      </c>
      <c r="D321" s="39" t="s">
        <v>402</v>
      </c>
      <c r="E321" s="40"/>
      <c r="F321" s="41" t="n">
        <v>45461</v>
      </c>
      <c r="G321" s="47" t="s">
        <v>17</v>
      </c>
      <c r="H321" s="31" t="n">
        <f aca="true">IF(F321=0,"",F321-TODAY())</f>
        <v>159</v>
      </c>
      <c r="I321" s="63" t="str">
        <f aca="false">VLOOKUP(G321,'Условие возврата'!A:B,2,0)</f>
        <v>не забирают возвраты</v>
      </c>
      <c r="J321" s="64" t="e">
        <f aca="false">H321-I321</f>
        <v>#VALUE!</v>
      </c>
      <c r="K321" s="64" t="str">
        <f aca="false">VLOOKUP(G321,'Условие возврата'!A:C,3,0)</f>
        <v>20%</v>
      </c>
      <c r="L321" s="42"/>
      <c r="M321" s="63" t="e">
        <f aca="false">VLOOKUP(D321,#REF!,5,0)</f>
        <v>#VALUE!</v>
      </c>
    </row>
    <row r="322" customFormat="false" ht="15" hidden="false" customHeight="true" outlineLevel="0" collapsed="false">
      <c r="A322" s="45" t="n">
        <v>45052</v>
      </c>
      <c r="B322" s="46"/>
      <c r="C322" s="26" t="s">
        <v>282</v>
      </c>
      <c r="D322" s="39" t="s">
        <v>283</v>
      </c>
      <c r="E322" s="40"/>
      <c r="F322" s="41" t="n">
        <v>46048</v>
      </c>
      <c r="G322" s="42" t="s">
        <v>153</v>
      </c>
      <c r="H322" s="31" t="n">
        <f aca="true">IF(F322=0,"",F322-TODAY())</f>
        <v>746</v>
      </c>
      <c r="I322" s="63" t="e">
        <f aca="false">VLOOKUP(G322,'Условие возврата'!A:B,2,0)</f>
        <v>#N/A</v>
      </c>
      <c r="J322" s="64" t="e">
        <f aca="false">H322-I322</f>
        <v>#N/A</v>
      </c>
      <c r="K322" s="64" t="e">
        <f aca="false">VLOOKUP(G322,'Условие возврата'!A:C,3,0)</f>
        <v>#N/A</v>
      </c>
      <c r="L322" s="42"/>
      <c r="M322" s="63" t="e">
        <f aca="false">VLOOKUP(D322,#REF!,5,0)</f>
        <v>#VALUE!</v>
      </c>
    </row>
    <row r="323" customFormat="false" ht="15" hidden="false" customHeight="true" outlineLevel="0" collapsed="false">
      <c r="A323" s="45" t="n">
        <v>45052</v>
      </c>
      <c r="B323" s="46"/>
      <c r="C323" s="26" t="s">
        <v>264</v>
      </c>
      <c r="D323" s="39" t="s">
        <v>265</v>
      </c>
      <c r="E323" s="40"/>
      <c r="F323" s="41" t="n">
        <v>46053</v>
      </c>
      <c r="G323" s="42" t="s">
        <v>153</v>
      </c>
      <c r="H323" s="31" t="n">
        <f aca="true">IF(F323=0,"",F323-TODAY())</f>
        <v>751</v>
      </c>
      <c r="I323" s="63" t="e">
        <f aca="false">VLOOKUP(G323,'Условие возврата'!A:B,2,0)</f>
        <v>#N/A</v>
      </c>
      <c r="J323" s="64" t="e">
        <f aca="false">H323-I323</f>
        <v>#N/A</v>
      </c>
      <c r="K323" s="64" t="e">
        <f aca="false">VLOOKUP(G323,'Условие возврата'!A:C,3,0)</f>
        <v>#N/A</v>
      </c>
      <c r="L323" s="42"/>
      <c r="M323" s="63" t="e">
        <f aca="false">VLOOKUP(D323,#REF!,5,0)</f>
        <v>#VALUE!</v>
      </c>
    </row>
    <row r="324" customFormat="false" ht="15" hidden="false" customHeight="true" outlineLevel="0" collapsed="false">
      <c r="A324" s="45" t="n">
        <v>45052</v>
      </c>
      <c r="B324" s="46"/>
      <c r="C324" s="26" t="s">
        <v>403</v>
      </c>
      <c r="D324" s="39" t="s">
        <v>404</v>
      </c>
      <c r="E324" s="40"/>
      <c r="F324" s="41" t="n">
        <v>45357</v>
      </c>
      <c r="G324" s="42" t="s">
        <v>153</v>
      </c>
      <c r="H324" s="31" t="n">
        <f aca="true">IF(F324=0,"",F324-TODAY())</f>
        <v>55</v>
      </c>
      <c r="I324" s="63" t="e">
        <f aca="false">VLOOKUP(G324,'Условие возврата'!A:B,2,0)</f>
        <v>#N/A</v>
      </c>
      <c r="J324" s="64" t="e">
        <f aca="false">H324-I324</f>
        <v>#N/A</v>
      </c>
      <c r="K324" s="64" t="e">
        <f aca="false">VLOOKUP(G324,'Условие возврата'!A:C,3,0)</f>
        <v>#N/A</v>
      </c>
      <c r="L324" s="42"/>
      <c r="M324" s="63" t="e">
        <f aca="false">VLOOKUP(D324,#REF!,5,0)</f>
        <v>#VALUE!</v>
      </c>
    </row>
    <row r="325" customFormat="false" ht="15" hidden="false" customHeight="true" outlineLevel="0" collapsed="false">
      <c r="A325" s="45" t="n">
        <v>45052</v>
      </c>
      <c r="B325" s="46"/>
      <c r="C325" s="26" t="s">
        <v>151</v>
      </c>
      <c r="D325" s="39" t="s">
        <v>342</v>
      </c>
      <c r="E325" s="40"/>
      <c r="F325" s="41" t="n">
        <v>45351</v>
      </c>
      <c r="G325" s="42" t="s">
        <v>153</v>
      </c>
      <c r="H325" s="31" t="n">
        <f aca="true">IF(F325=0,"",F325-TODAY())</f>
        <v>49</v>
      </c>
      <c r="I325" s="63" t="e">
        <f aca="false">VLOOKUP(G325,'Условие возврата'!A:B,2,0)</f>
        <v>#N/A</v>
      </c>
      <c r="J325" s="64" t="e">
        <f aca="false">H325-I325</f>
        <v>#N/A</v>
      </c>
      <c r="K325" s="64" t="e">
        <f aca="false">VLOOKUP(G325,'Условие возврата'!A:C,3,0)</f>
        <v>#N/A</v>
      </c>
      <c r="L325" s="42"/>
      <c r="M325" s="63" t="e">
        <f aca="false">VLOOKUP(D325,#REF!,5,0)</f>
        <v>#VALUE!</v>
      </c>
    </row>
    <row r="326" customFormat="false" ht="15" hidden="false" customHeight="true" outlineLevel="0" collapsed="false">
      <c r="A326" s="45" t="n">
        <v>45052</v>
      </c>
      <c r="B326" s="46"/>
      <c r="C326" s="26" t="s">
        <v>316</v>
      </c>
      <c r="D326" s="39" t="s">
        <v>317</v>
      </c>
      <c r="E326" s="40"/>
      <c r="F326" s="41" t="n">
        <v>45444</v>
      </c>
      <c r="G326" s="42" t="s">
        <v>153</v>
      </c>
      <c r="H326" s="31" t="n">
        <f aca="true">IF(F326=0,"",F326-TODAY())</f>
        <v>142</v>
      </c>
      <c r="I326" s="63" t="e">
        <f aca="false">VLOOKUP(G326,'Условие возврата'!A:B,2,0)</f>
        <v>#N/A</v>
      </c>
      <c r="J326" s="64" t="e">
        <f aca="false">H326-I326</f>
        <v>#N/A</v>
      </c>
      <c r="K326" s="64" t="e">
        <f aca="false">VLOOKUP(G326,'Условие возврата'!A:C,3,0)</f>
        <v>#N/A</v>
      </c>
      <c r="L326" s="42"/>
      <c r="M326" s="63" t="e">
        <f aca="false">VLOOKUP(D326,#REF!,5,0)</f>
        <v>#VALUE!</v>
      </c>
    </row>
    <row r="327" customFormat="false" ht="15" hidden="false" customHeight="true" outlineLevel="0" collapsed="false">
      <c r="A327" s="45" t="n">
        <v>45052</v>
      </c>
      <c r="B327" s="46"/>
      <c r="C327" s="26" t="s">
        <v>405</v>
      </c>
      <c r="D327" s="39" t="s">
        <v>406</v>
      </c>
      <c r="E327" s="40"/>
      <c r="F327" s="41" t="n">
        <v>45647</v>
      </c>
      <c r="G327" s="42" t="s">
        <v>274</v>
      </c>
      <c r="H327" s="31" t="n">
        <f aca="true">IF(F327=0,"",F327-TODAY())</f>
        <v>345</v>
      </c>
      <c r="I327" s="63" t="n">
        <f aca="false">VLOOKUP(G327,'Условие возврата'!A:B,2,0)</f>
        <v>104</v>
      </c>
      <c r="J327" s="64" t="n">
        <f aca="false">H327-I327</f>
        <v>241</v>
      </c>
      <c r="K327" s="64" t="e">
        <f aca="false">VLOOKUP(G327,'Условие возврата'!A:C,3,0)</f>
        <v>#N/A</v>
      </c>
      <c r="L327" s="42"/>
      <c r="M327" s="63" t="e">
        <f aca="false">VLOOKUP(D327,#REF!,5,0)</f>
        <v>#VALUE!</v>
      </c>
    </row>
    <row r="328" customFormat="false" ht="15" hidden="false" customHeight="true" outlineLevel="0" collapsed="false">
      <c r="A328" s="45" t="n">
        <v>45052</v>
      </c>
      <c r="B328" s="46"/>
      <c r="C328" s="26" t="s">
        <v>407</v>
      </c>
      <c r="D328" s="39" t="s">
        <v>408</v>
      </c>
      <c r="E328" s="40"/>
      <c r="F328" s="41" t="n">
        <v>45393</v>
      </c>
      <c r="G328" s="42" t="s">
        <v>409</v>
      </c>
      <c r="H328" s="31" t="n">
        <f aca="true">IF(F328=0,"",F328-TODAY())</f>
        <v>91</v>
      </c>
      <c r="I328" s="63" t="e">
        <f aca="false">VLOOKUP(G328,'Условие возврата'!A:B,2,0)</f>
        <v>#N/A</v>
      </c>
      <c r="J328" s="64" t="e">
        <f aca="false">H328-I328</f>
        <v>#N/A</v>
      </c>
      <c r="K328" s="64" t="e">
        <f aca="false">VLOOKUP(G328,'Условие возврата'!A:C,3,0)</f>
        <v>#N/A</v>
      </c>
      <c r="L328" s="42"/>
      <c r="M328" s="63" t="e">
        <f aca="false">VLOOKUP(D328,#REF!,5,0)</f>
        <v>#VALUE!</v>
      </c>
    </row>
    <row r="329" customFormat="false" ht="15" hidden="false" customHeight="true" outlineLevel="0" collapsed="false">
      <c r="A329" s="45" t="n">
        <v>45052</v>
      </c>
      <c r="B329" s="46"/>
      <c r="C329" s="26" t="s">
        <v>410</v>
      </c>
      <c r="D329" s="39" t="s">
        <v>411</v>
      </c>
      <c r="E329" s="40"/>
      <c r="F329" s="41" t="n">
        <v>45426</v>
      </c>
      <c r="G329" s="42" t="s">
        <v>34</v>
      </c>
      <c r="H329" s="31" t="n">
        <f aca="true">IF(F329=0,"",F329-TODAY())</f>
        <v>124</v>
      </c>
      <c r="I329" s="63" t="n">
        <f aca="false">VLOOKUP(G329,'Условие возврата'!A:B,2,0)</f>
        <v>40</v>
      </c>
      <c r="J329" s="64" t="n">
        <f aca="false">H329-I329</f>
        <v>84</v>
      </c>
      <c r="K329" s="64" t="str">
        <f aca="false">VLOOKUP(G329,'Условие возврата'!A:C,3,0)</f>
        <v>#Н/Д</v>
      </c>
      <c r="L329" s="42"/>
      <c r="M329" s="63" t="e">
        <f aca="false">VLOOKUP(D329,#REF!,5,0)</f>
        <v>#VALUE!</v>
      </c>
    </row>
    <row r="330" customFormat="false" ht="15" hidden="false" customHeight="true" outlineLevel="0" collapsed="false">
      <c r="A330" s="45" t="n">
        <v>45052</v>
      </c>
      <c r="B330" s="46"/>
      <c r="C330" s="26" t="s">
        <v>412</v>
      </c>
      <c r="D330" s="39" t="s">
        <v>413</v>
      </c>
      <c r="E330" s="40"/>
      <c r="F330" s="41" t="n">
        <v>45396</v>
      </c>
      <c r="G330" s="42" t="s">
        <v>34</v>
      </c>
      <c r="H330" s="31" t="n">
        <f aca="true">IF(F330=0,"",F330-TODAY())</f>
        <v>94</v>
      </c>
      <c r="I330" s="63" t="n">
        <f aca="false">VLOOKUP(G330,'Условие возврата'!A:B,2,0)</f>
        <v>40</v>
      </c>
      <c r="J330" s="64" t="n">
        <f aca="false">H330-I330</f>
        <v>54</v>
      </c>
      <c r="K330" s="64" t="str">
        <f aca="false">VLOOKUP(G330,'Условие возврата'!A:C,3,0)</f>
        <v>#Н/Д</v>
      </c>
      <c r="L330" s="42"/>
      <c r="M330" s="63" t="e">
        <f aca="false">VLOOKUP(D330,#REF!,5,0)</f>
        <v>#VALUE!</v>
      </c>
    </row>
    <row r="331" customFormat="false" ht="15" hidden="false" customHeight="true" outlineLevel="0" collapsed="false">
      <c r="A331" s="45" t="n">
        <v>45052</v>
      </c>
      <c r="B331" s="46"/>
      <c r="C331" s="26" t="s">
        <v>414</v>
      </c>
      <c r="D331" s="39" t="s">
        <v>415</v>
      </c>
      <c r="E331" s="40"/>
      <c r="F331" s="41" t="n">
        <v>45425</v>
      </c>
      <c r="G331" s="42" t="s">
        <v>34</v>
      </c>
      <c r="H331" s="31" t="n">
        <f aca="true">IF(F331=0,"",F331-TODAY())</f>
        <v>123</v>
      </c>
      <c r="I331" s="63" t="n">
        <f aca="false">VLOOKUP(G331,'Условие возврата'!A:B,2,0)</f>
        <v>40</v>
      </c>
      <c r="J331" s="64" t="n">
        <f aca="false">H331-I331</f>
        <v>83</v>
      </c>
      <c r="K331" s="64" t="str">
        <f aca="false">VLOOKUP(G331,'Условие возврата'!A:C,3,0)</f>
        <v>#Н/Д</v>
      </c>
      <c r="L331" s="42"/>
      <c r="M331" s="63" t="e">
        <f aca="false">VLOOKUP(D331,#REF!,5,0)</f>
        <v>#VALUE!</v>
      </c>
    </row>
    <row r="332" customFormat="false" ht="15" hidden="false" customHeight="true" outlineLevel="0" collapsed="false">
      <c r="A332" s="45" t="n">
        <v>45052</v>
      </c>
      <c r="B332" s="46"/>
      <c r="C332" s="26" t="s">
        <v>112</v>
      </c>
      <c r="D332" s="39" t="s">
        <v>113</v>
      </c>
      <c r="E332" s="40"/>
      <c r="F332" s="41" t="n">
        <v>45487</v>
      </c>
      <c r="G332" s="42" t="s">
        <v>34</v>
      </c>
      <c r="H332" s="31" t="n">
        <f aca="true">IF(F332=0,"",F332-TODAY())</f>
        <v>185</v>
      </c>
      <c r="I332" s="63" t="n">
        <f aca="false">VLOOKUP(G332,'Условие возврата'!A:B,2,0)</f>
        <v>40</v>
      </c>
      <c r="J332" s="64" t="n">
        <f aca="false">H332-I332</f>
        <v>145</v>
      </c>
      <c r="K332" s="64" t="str">
        <f aca="false">VLOOKUP(G332,'Условие возврата'!A:C,3,0)</f>
        <v>#Н/Д</v>
      </c>
      <c r="L332" s="42"/>
      <c r="M332" s="63" t="e">
        <f aca="false">VLOOKUP(D332,#REF!,5,0)</f>
        <v>#VALUE!</v>
      </c>
    </row>
    <row r="333" customFormat="false" ht="15" hidden="false" customHeight="true" outlineLevel="0" collapsed="false">
      <c r="A333" s="45" t="n">
        <v>45052</v>
      </c>
      <c r="B333" s="46"/>
      <c r="C333" s="26" t="s">
        <v>173</v>
      </c>
      <c r="D333" s="39" t="s">
        <v>174</v>
      </c>
      <c r="E333" s="40"/>
      <c r="F333" s="41" t="n">
        <v>45593</v>
      </c>
      <c r="G333" s="42" t="s">
        <v>34</v>
      </c>
      <c r="H333" s="31" t="n">
        <f aca="true">IF(F333=0,"",F333-TODAY())</f>
        <v>291</v>
      </c>
      <c r="I333" s="63" t="n">
        <f aca="false">VLOOKUP(G333,'Условие возврата'!A:B,2,0)</f>
        <v>40</v>
      </c>
      <c r="J333" s="64" t="n">
        <f aca="false">H333-I333</f>
        <v>251</v>
      </c>
      <c r="K333" s="64" t="str">
        <f aca="false">VLOOKUP(G333,'Условие возврата'!A:C,3,0)</f>
        <v>#Н/Д</v>
      </c>
      <c r="L333" s="42"/>
      <c r="M333" s="63" t="e">
        <f aca="false">VLOOKUP(D333,#REF!,5,0)</f>
        <v>#VALUE!</v>
      </c>
    </row>
    <row r="334" customFormat="false" ht="15" hidden="false" customHeight="true" outlineLevel="0" collapsed="false">
      <c r="A334" s="45" t="n">
        <v>45052</v>
      </c>
      <c r="B334" s="46"/>
      <c r="C334" s="26" t="s">
        <v>43</v>
      </c>
      <c r="D334" s="39" t="s">
        <v>44</v>
      </c>
      <c r="E334" s="40"/>
      <c r="F334" s="41" t="n">
        <v>45782</v>
      </c>
      <c r="G334" s="42" t="s">
        <v>34</v>
      </c>
      <c r="H334" s="31" t="n">
        <f aca="true">IF(F334=0,"",F334-TODAY())</f>
        <v>480</v>
      </c>
      <c r="I334" s="63" t="n">
        <f aca="false">VLOOKUP(G334,'Условие возврата'!A:B,2,0)</f>
        <v>40</v>
      </c>
      <c r="J334" s="64" t="n">
        <f aca="false">H334-I334</f>
        <v>440</v>
      </c>
      <c r="K334" s="64" t="str">
        <f aca="false">VLOOKUP(G334,'Условие возврата'!A:C,3,0)</f>
        <v>#Н/Д</v>
      </c>
      <c r="L334" s="42"/>
      <c r="M334" s="63" t="e">
        <f aca="false">VLOOKUP(D334,#REF!,5,0)</f>
        <v>#VALUE!</v>
      </c>
    </row>
    <row r="335" customFormat="false" ht="15" hidden="false" customHeight="true" outlineLevel="0" collapsed="false">
      <c r="A335" s="45" t="n">
        <v>45052</v>
      </c>
      <c r="B335" s="46"/>
      <c r="C335" s="26" t="s">
        <v>416</v>
      </c>
      <c r="D335" s="39" t="s">
        <v>417</v>
      </c>
      <c r="E335" s="40"/>
      <c r="F335" s="41" t="n">
        <v>45758</v>
      </c>
      <c r="G335" s="42" t="s">
        <v>34</v>
      </c>
      <c r="H335" s="31" t="n">
        <f aca="true">IF(F335=0,"",F335-TODAY())</f>
        <v>456</v>
      </c>
      <c r="I335" s="63" t="n">
        <f aca="false">VLOOKUP(G335,'Условие возврата'!A:B,2,0)</f>
        <v>40</v>
      </c>
      <c r="J335" s="64" t="n">
        <f aca="false">H335-I335</f>
        <v>416</v>
      </c>
      <c r="K335" s="64" t="str">
        <f aca="false">VLOOKUP(G335,'Условие возврата'!A:C,3,0)</f>
        <v>#Н/Д</v>
      </c>
      <c r="L335" s="42"/>
      <c r="M335" s="63" t="e">
        <f aca="false">VLOOKUP(D335,#REF!,5,0)</f>
        <v>#VALUE!</v>
      </c>
    </row>
    <row r="336" customFormat="false" ht="15" hidden="false" customHeight="true" outlineLevel="0" collapsed="false">
      <c r="A336" s="45" t="n">
        <v>45052</v>
      </c>
      <c r="B336" s="46"/>
      <c r="C336" s="26" t="s">
        <v>418</v>
      </c>
      <c r="D336" s="70" t="s">
        <v>419</v>
      </c>
      <c r="E336" s="40"/>
      <c r="F336" s="41" t="n">
        <v>45586</v>
      </c>
      <c r="G336" s="42" t="s">
        <v>347</v>
      </c>
      <c r="H336" s="31" t="n">
        <f aca="true">IF(F336=0,"",F336-TODAY())</f>
        <v>284</v>
      </c>
      <c r="I336" s="63" t="n">
        <f aca="false">VLOOKUP(G336,'Условие возврата'!A:B,2,0)</f>
        <v>12</v>
      </c>
      <c r="J336" s="64" t="n">
        <f aca="false">H336-I336</f>
        <v>272</v>
      </c>
      <c r="K336" s="64" t="str">
        <f aca="false">VLOOKUP(G336,'Условие возврата'!A:C,3,0)</f>
        <v>физобмен</v>
      </c>
      <c r="L336" s="42"/>
      <c r="M336" s="63" t="e">
        <f aca="false">VLOOKUP(D336,#REF!,5,0)</f>
        <v>#VALUE!</v>
      </c>
    </row>
    <row r="337" customFormat="false" ht="15" hidden="false" customHeight="true" outlineLevel="0" collapsed="false">
      <c r="A337" s="45" t="n">
        <v>45059</v>
      </c>
      <c r="B337" s="46"/>
      <c r="C337" s="26" t="s">
        <v>301</v>
      </c>
      <c r="D337" s="39" t="s">
        <v>302</v>
      </c>
      <c r="E337" s="40"/>
      <c r="F337" s="41" t="n">
        <v>45392</v>
      </c>
      <c r="G337" s="42" t="s">
        <v>303</v>
      </c>
      <c r="H337" s="31" t="n">
        <f aca="true">IF(F337=0,"",F337-TODAY())</f>
        <v>90</v>
      </c>
      <c r="I337" s="63" t="e">
        <f aca="false">VLOOKUP(G337,'Условие возврата'!A:B,2,0)</f>
        <v>#N/A</v>
      </c>
      <c r="J337" s="64" t="e">
        <f aca="false">H337-I337</f>
        <v>#N/A</v>
      </c>
      <c r="K337" s="64" t="e">
        <f aca="false">VLOOKUP(G337,'Условие возврата'!A:C,3,0)</f>
        <v>#N/A</v>
      </c>
      <c r="L337" s="42"/>
      <c r="M337" s="63" t="e">
        <f aca="false">VLOOKUP(D337,#REF!,5,0)</f>
        <v>#VALUE!</v>
      </c>
    </row>
    <row r="338" customFormat="false" ht="15" hidden="false" customHeight="true" outlineLevel="0" collapsed="false">
      <c r="A338" s="45" t="n">
        <v>45059</v>
      </c>
      <c r="B338" s="46"/>
      <c r="C338" s="26" t="s">
        <v>420</v>
      </c>
      <c r="D338" s="39" t="s">
        <v>421</v>
      </c>
      <c r="E338" s="40"/>
      <c r="F338" s="41" t="n">
        <v>45760</v>
      </c>
      <c r="G338" s="42" t="s">
        <v>123</v>
      </c>
      <c r="H338" s="31" t="n">
        <f aca="true">IF(F338=0,"",F338-TODAY())</f>
        <v>458</v>
      </c>
      <c r="I338" s="63" t="e">
        <f aca="false">VLOOKUP(G338,'Условие возврата'!A:B,2,0)</f>
        <v>#N/A</v>
      </c>
      <c r="J338" s="64" t="e">
        <f aca="false">H338-I338</f>
        <v>#N/A</v>
      </c>
      <c r="K338" s="64" t="e">
        <f aca="false">VLOOKUP(G338,'Условие возврата'!A:C,3,0)</f>
        <v>#N/A</v>
      </c>
      <c r="L338" s="42"/>
      <c r="M338" s="63" t="e">
        <f aca="false">VLOOKUP(D338,#REF!,5,0)</f>
        <v>#VALUE!</v>
      </c>
    </row>
    <row r="339" customFormat="false" ht="15" hidden="false" customHeight="true" outlineLevel="0" collapsed="false">
      <c r="A339" s="45" t="n">
        <v>45059</v>
      </c>
      <c r="B339" s="46"/>
      <c r="C339" s="26" t="s">
        <v>407</v>
      </c>
      <c r="D339" s="39" t="s">
        <v>408</v>
      </c>
      <c r="E339" s="40"/>
      <c r="F339" s="41" t="n">
        <v>45393</v>
      </c>
      <c r="G339" s="42" t="s">
        <v>409</v>
      </c>
      <c r="H339" s="31" t="n">
        <f aca="true">IF(F339=0,"",F339-TODAY())</f>
        <v>91</v>
      </c>
      <c r="I339" s="63" t="e">
        <f aca="false">VLOOKUP(G339,'Условие возврата'!A:B,2,0)</f>
        <v>#N/A</v>
      </c>
      <c r="J339" s="64" t="e">
        <f aca="false">H339-I339</f>
        <v>#N/A</v>
      </c>
      <c r="K339" s="64" t="e">
        <f aca="false">VLOOKUP(G339,'Условие возврата'!A:C,3,0)</f>
        <v>#N/A</v>
      </c>
      <c r="L339" s="42"/>
      <c r="M339" s="63" t="e">
        <f aca="false">VLOOKUP(D339,#REF!,5,0)</f>
        <v>#VALUE!</v>
      </c>
    </row>
    <row r="340" customFormat="false" ht="15" hidden="false" customHeight="true" outlineLevel="0" collapsed="false">
      <c r="A340" s="45" t="n">
        <v>45059</v>
      </c>
      <c r="B340" s="46"/>
      <c r="C340" s="26" t="s">
        <v>338</v>
      </c>
      <c r="D340" s="39" t="s">
        <v>339</v>
      </c>
      <c r="E340" s="40"/>
      <c r="F340" s="41" t="n">
        <v>45438</v>
      </c>
      <c r="G340" s="42" t="s">
        <v>153</v>
      </c>
      <c r="H340" s="31" t="n">
        <f aca="true">IF(F340=0,"",F340-TODAY())</f>
        <v>136</v>
      </c>
      <c r="I340" s="63" t="e">
        <f aca="false">VLOOKUP(G340,'Условие возврата'!A:B,2,0)</f>
        <v>#N/A</v>
      </c>
      <c r="J340" s="64" t="e">
        <f aca="false">H340-I340</f>
        <v>#N/A</v>
      </c>
      <c r="K340" s="64" t="e">
        <f aca="false">VLOOKUP(G340,'Условие возврата'!A:C,3,0)</f>
        <v>#N/A</v>
      </c>
      <c r="L340" s="42"/>
      <c r="M340" s="63" t="e">
        <f aca="false">VLOOKUP(D340,#REF!,5,0)</f>
        <v>#VALUE!</v>
      </c>
    </row>
    <row r="341" customFormat="false" ht="15" hidden="false" customHeight="true" outlineLevel="0" collapsed="false">
      <c r="A341" s="45" t="n">
        <v>45059</v>
      </c>
      <c r="B341" s="46"/>
      <c r="C341" s="26" t="s">
        <v>403</v>
      </c>
      <c r="D341" s="39" t="s">
        <v>404</v>
      </c>
      <c r="E341" s="40"/>
      <c r="F341" s="41" t="n">
        <v>45357</v>
      </c>
      <c r="G341" s="42" t="s">
        <v>153</v>
      </c>
      <c r="H341" s="31" t="n">
        <f aca="true">IF(F341=0,"",F341-TODAY())</f>
        <v>55</v>
      </c>
      <c r="I341" s="63" t="e">
        <f aca="false">VLOOKUP(G341,'Условие возврата'!A:B,2,0)</f>
        <v>#N/A</v>
      </c>
      <c r="J341" s="64" t="e">
        <f aca="false">H341-I341</f>
        <v>#N/A</v>
      </c>
      <c r="K341" s="64" t="e">
        <f aca="false">VLOOKUP(G341,'Условие возврата'!A:C,3,0)</f>
        <v>#N/A</v>
      </c>
      <c r="L341" s="42"/>
      <c r="M341" s="63" t="e">
        <f aca="false">VLOOKUP(D341,#REF!,5,0)</f>
        <v>#VALUE!</v>
      </c>
    </row>
    <row r="342" customFormat="false" ht="15" hidden="false" customHeight="true" outlineLevel="0" collapsed="false">
      <c r="A342" s="45" t="n">
        <v>45059</v>
      </c>
      <c r="B342" s="46"/>
      <c r="C342" s="26" t="s">
        <v>316</v>
      </c>
      <c r="D342" s="39" t="s">
        <v>317</v>
      </c>
      <c r="E342" s="40"/>
      <c r="F342" s="41" t="n">
        <v>45444</v>
      </c>
      <c r="G342" s="42" t="s">
        <v>153</v>
      </c>
      <c r="H342" s="31" t="n">
        <f aca="true">IF(F342=0,"",F342-TODAY())</f>
        <v>142</v>
      </c>
      <c r="I342" s="63" t="e">
        <f aca="false">VLOOKUP(G342,'Условие возврата'!A:B,2,0)</f>
        <v>#N/A</v>
      </c>
      <c r="J342" s="64" t="e">
        <f aca="false">H342-I342</f>
        <v>#N/A</v>
      </c>
      <c r="K342" s="64" t="e">
        <f aca="false">VLOOKUP(G342,'Условие возврата'!A:C,3,0)</f>
        <v>#N/A</v>
      </c>
      <c r="L342" s="42"/>
      <c r="M342" s="63" t="e">
        <f aca="false">VLOOKUP(D342,#REF!,5,0)</f>
        <v>#VALUE!</v>
      </c>
    </row>
    <row r="343" customFormat="false" ht="15" hidden="false" customHeight="true" outlineLevel="0" collapsed="false">
      <c r="A343" s="45" t="n">
        <v>45059</v>
      </c>
      <c r="B343" s="46"/>
      <c r="C343" s="26" t="s">
        <v>422</v>
      </c>
      <c r="D343" s="39" t="s">
        <v>423</v>
      </c>
      <c r="E343" s="40"/>
      <c r="F343" s="41" t="n">
        <v>45389</v>
      </c>
      <c r="G343" s="47" t="s">
        <v>134</v>
      </c>
      <c r="H343" s="31" t="n">
        <f aca="true">IF(F343=0,"",F343-TODAY())</f>
        <v>87</v>
      </c>
      <c r="I343" s="63" t="str">
        <f aca="false">VLOOKUP(G343,'Условие возврата'!A:B,2,0)</f>
        <v>не забирают возвраты</v>
      </c>
      <c r="J343" s="64" t="e">
        <f aca="false">H343-I343</f>
        <v>#VALUE!</v>
      </c>
      <c r="K343" s="64" t="str">
        <f aca="false">VLOOKUP(G343,'Условие возврата'!A:C,3,0)</f>
        <v>20%</v>
      </c>
      <c r="L343" s="42"/>
      <c r="M343" s="63" t="e">
        <f aca="false">VLOOKUP(D343,#REF!,5,0)</f>
        <v>#VALUE!</v>
      </c>
    </row>
    <row r="344" customFormat="false" ht="15" hidden="false" customHeight="true" outlineLevel="0" collapsed="false">
      <c r="A344" s="45" t="n">
        <v>45059</v>
      </c>
      <c r="B344" s="46"/>
      <c r="C344" s="26" t="s">
        <v>412</v>
      </c>
      <c r="D344" s="39" t="s">
        <v>413</v>
      </c>
      <c r="E344" s="40"/>
      <c r="F344" s="41" t="n">
        <v>45396</v>
      </c>
      <c r="G344" s="42" t="s">
        <v>34</v>
      </c>
      <c r="H344" s="31" t="n">
        <f aca="true">IF(F344=0,"",F344-TODAY())</f>
        <v>94</v>
      </c>
      <c r="I344" s="63" t="n">
        <f aca="false">VLOOKUP(G344,'Условие возврата'!A:B,2,0)</f>
        <v>40</v>
      </c>
      <c r="J344" s="64" t="n">
        <f aca="false">H344-I344</f>
        <v>54</v>
      </c>
      <c r="K344" s="64" t="str">
        <f aca="false">VLOOKUP(G344,'Условие возврата'!A:C,3,0)</f>
        <v>#Н/Д</v>
      </c>
      <c r="L344" s="42"/>
      <c r="M344" s="63" t="e">
        <f aca="false">VLOOKUP(D344,#REF!,5,0)</f>
        <v>#VALUE!</v>
      </c>
    </row>
    <row r="345" customFormat="false" ht="15" hidden="false" customHeight="true" outlineLevel="0" collapsed="false">
      <c r="A345" s="45" t="n">
        <v>45059</v>
      </c>
      <c r="B345" s="46"/>
      <c r="C345" s="26" t="s">
        <v>410</v>
      </c>
      <c r="D345" s="39" t="s">
        <v>411</v>
      </c>
      <c r="E345" s="40"/>
      <c r="F345" s="41" t="n">
        <v>45426</v>
      </c>
      <c r="G345" s="42" t="s">
        <v>34</v>
      </c>
      <c r="H345" s="31" t="n">
        <f aca="true">IF(F345=0,"",F345-TODAY())</f>
        <v>124</v>
      </c>
      <c r="I345" s="63" t="n">
        <f aca="false">VLOOKUP(G345,'Условие возврата'!A:B,2,0)</f>
        <v>40</v>
      </c>
      <c r="J345" s="64" t="n">
        <f aca="false">H345-I345</f>
        <v>84</v>
      </c>
      <c r="K345" s="64" t="str">
        <f aca="false">VLOOKUP(G345,'Условие возврата'!A:C,3,0)</f>
        <v>#Н/Д</v>
      </c>
      <c r="L345" s="42"/>
      <c r="M345" s="63" t="e">
        <f aca="false">VLOOKUP(D345,#REF!,5,0)</f>
        <v>#VALUE!</v>
      </c>
    </row>
    <row r="346" customFormat="false" ht="15" hidden="false" customHeight="true" outlineLevel="0" collapsed="false">
      <c r="A346" s="45" t="n">
        <v>45059</v>
      </c>
      <c r="B346" s="46"/>
      <c r="C346" s="26" t="s">
        <v>175</v>
      </c>
      <c r="D346" s="39" t="s">
        <v>176</v>
      </c>
      <c r="E346" s="40"/>
      <c r="F346" s="41" t="n">
        <v>45578</v>
      </c>
      <c r="G346" s="42" t="s">
        <v>34</v>
      </c>
      <c r="H346" s="31" t="n">
        <f aca="true">IF(F346=0,"",F346-TODAY())</f>
        <v>276</v>
      </c>
      <c r="I346" s="63" t="n">
        <f aca="false">VLOOKUP(G346,'Условие возврата'!A:B,2,0)</f>
        <v>40</v>
      </c>
      <c r="J346" s="64" t="n">
        <f aca="false">H346-I346</f>
        <v>236</v>
      </c>
      <c r="K346" s="64" t="str">
        <f aca="false">VLOOKUP(G346,'Условие возврата'!A:C,3,0)</f>
        <v>#Н/Д</v>
      </c>
      <c r="L346" s="42"/>
      <c r="M346" s="63" t="e">
        <f aca="false">VLOOKUP(D346,#REF!,5,0)</f>
        <v>#VALUE!</v>
      </c>
    </row>
    <row r="347" customFormat="false" ht="15" hidden="false" customHeight="true" outlineLevel="0" collapsed="false">
      <c r="A347" s="45" t="n">
        <v>45003</v>
      </c>
      <c r="B347" s="46"/>
      <c r="C347" s="26" t="s">
        <v>292</v>
      </c>
      <c r="D347" s="39" t="s">
        <v>293</v>
      </c>
      <c r="E347" s="40"/>
      <c r="F347" s="41" t="n">
        <v>45582</v>
      </c>
      <c r="G347" s="42" t="s">
        <v>34</v>
      </c>
      <c r="H347" s="31" t="n">
        <f aca="true">IF(F347=0,"",F347-TODAY())</f>
        <v>280</v>
      </c>
      <c r="I347" s="63" t="n">
        <f aca="false">VLOOKUP(G347,'Условие возврата'!A:B,2,0)</f>
        <v>40</v>
      </c>
      <c r="J347" s="64" t="n">
        <f aca="false">H347-I347</f>
        <v>240</v>
      </c>
      <c r="K347" s="64" t="str">
        <f aca="false">VLOOKUP(G347,'Условие возврата'!A:C,3,0)</f>
        <v>#Н/Д</v>
      </c>
      <c r="L347" s="42"/>
      <c r="M347" s="63" t="e">
        <f aca="false">VLOOKUP(D347,#REF!,5,0)</f>
        <v>#VALUE!</v>
      </c>
    </row>
    <row r="348" customFormat="false" ht="15" hidden="false" customHeight="true" outlineLevel="0" collapsed="false">
      <c r="A348" s="45" t="n">
        <v>45066</v>
      </c>
      <c r="B348" s="46"/>
      <c r="C348" s="26" t="s">
        <v>224</v>
      </c>
      <c r="D348" s="39" t="s">
        <v>225</v>
      </c>
      <c r="E348" s="40"/>
      <c r="F348" s="41" t="n">
        <v>45996</v>
      </c>
      <c r="G348" s="47" t="s">
        <v>17</v>
      </c>
      <c r="H348" s="31" t="n">
        <f aca="true">IF(F348=0,"",F348-TODAY())</f>
        <v>694</v>
      </c>
      <c r="I348" s="63" t="str">
        <f aca="false">VLOOKUP(G348,'Условие возврата'!A:B,2,0)</f>
        <v>не забирают возвраты</v>
      </c>
      <c r="J348" s="64" t="e">
        <f aca="false">H348-I348</f>
        <v>#VALUE!</v>
      </c>
      <c r="K348" s="64" t="str">
        <f aca="false">VLOOKUP(G348,'Условие возврата'!A:C,3,0)</f>
        <v>20%</v>
      </c>
      <c r="L348" s="42"/>
      <c r="M348" s="63" t="e">
        <f aca="false">VLOOKUP(D348,#REF!,5,0)</f>
        <v>#VALUE!</v>
      </c>
    </row>
    <row r="349" customFormat="false" ht="15" hidden="false" customHeight="true" outlineLevel="0" collapsed="false">
      <c r="A349" s="45" t="n">
        <v>45066</v>
      </c>
      <c r="B349" s="46"/>
      <c r="C349" s="26" t="s">
        <v>201</v>
      </c>
      <c r="D349" s="39" t="s">
        <v>202</v>
      </c>
      <c r="E349" s="40"/>
      <c r="F349" s="41" t="n">
        <v>45423</v>
      </c>
      <c r="G349" s="42" t="s">
        <v>153</v>
      </c>
      <c r="H349" s="31" t="n">
        <f aca="true">IF(F349=0,"",F349-TODAY())</f>
        <v>121</v>
      </c>
      <c r="I349" s="63" t="e">
        <f aca="false">VLOOKUP(G349,'Условие возврата'!A:B,2,0)</f>
        <v>#N/A</v>
      </c>
      <c r="J349" s="64" t="e">
        <f aca="false">H349-I349</f>
        <v>#N/A</v>
      </c>
      <c r="K349" s="64" t="e">
        <f aca="false">VLOOKUP(G349,'Условие возврата'!A:C,3,0)</f>
        <v>#N/A</v>
      </c>
      <c r="L349" s="42"/>
      <c r="M349" s="63" t="e">
        <f aca="false">VLOOKUP(D349,#REF!,5,0)</f>
        <v>#VALUE!</v>
      </c>
    </row>
    <row r="350" customFormat="false" ht="15" hidden="false" customHeight="true" outlineLevel="0" collapsed="false">
      <c r="A350" s="45" t="n">
        <v>45066</v>
      </c>
      <c r="B350" s="46"/>
      <c r="C350" s="26" t="s">
        <v>282</v>
      </c>
      <c r="D350" s="39" t="s">
        <v>283</v>
      </c>
      <c r="E350" s="40"/>
      <c r="F350" s="41" t="n">
        <v>45317</v>
      </c>
      <c r="G350" s="42" t="s">
        <v>153</v>
      </c>
      <c r="H350" s="31" t="n">
        <f aca="true">IF(F350=0,"",F350-TODAY())</f>
        <v>15</v>
      </c>
      <c r="I350" s="63" t="e">
        <f aca="false">VLOOKUP(G350,'Условие возврата'!A:B,2,0)</f>
        <v>#N/A</v>
      </c>
      <c r="J350" s="64" t="e">
        <f aca="false">H350-I350</f>
        <v>#N/A</v>
      </c>
      <c r="K350" s="64" t="e">
        <f aca="false">VLOOKUP(G350,'Условие возврата'!A:C,3,0)</f>
        <v>#N/A</v>
      </c>
      <c r="L350" s="42"/>
      <c r="M350" s="63" t="e">
        <f aca="false">VLOOKUP(D350,#REF!,5,0)</f>
        <v>#VALUE!</v>
      </c>
    </row>
    <row r="351" customFormat="false" ht="15" hidden="false" customHeight="true" outlineLevel="0" collapsed="false">
      <c r="A351" s="45" t="n">
        <v>45066</v>
      </c>
      <c r="B351" s="46"/>
      <c r="C351" s="26" t="s">
        <v>424</v>
      </c>
      <c r="D351" s="39" t="s">
        <v>425</v>
      </c>
      <c r="E351" s="40"/>
      <c r="F351" s="41" t="n">
        <v>45406</v>
      </c>
      <c r="G351" s="42" t="s">
        <v>153</v>
      </c>
      <c r="H351" s="31" t="n">
        <f aca="true">IF(F351=0,"",F351-TODAY())</f>
        <v>104</v>
      </c>
      <c r="I351" s="63" t="e">
        <f aca="false">VLOOKUP(G351,'Условие возврата'!A:B,2,0)</f>
        <v>#N/A</v>
      </c>
      <c r="J351" s="64" t="e">
        <f aca="false">H351-I351</f>
        <v>#N/A</v>
      </c>
      <c r="K351" s="64" t="e">
        <f aca="false">VLOOKUP(G351,'Условие возврата'!A:C,3,0)</f>
        <v>#N/A</v>
      </c>
      <c r="L351" s="42"/>
      <c r="M351" s="63" t="e">
        <f aca="false">VLOOKUP(D351,#REF!,5,0)</f>
        <v>#VALUE!</v>
      </c>
    </row>
    <row r="352" customFormat="false" ht="15" hidden="false" customHeight="true" outlineLevel="0" collapsed="false">
      <c r="A352" s="45" t="n">
        <v>45066</v>
      </c>
      <c r="B352" s="46"/>
      <c r="C352" s="26" t="s">
        <v>250</v>
      </c>
      <c r="D352" s="39" t="s">
        <v>251</v>
      </c>
      <c r="E352" s="40"/>
      <c r="F352" s="41" t="n">
        <v>45410</v>
      </c>
      <c r="G352" s="42" t="s">
        <v>153</v>
      </c>
      <c r="H352" s="31" t="n">
        <f aca="true">IF(F352=0,"",F352-TODAY())</f>
        <v>108</v>
      </c>
      <c r="I352" s="63" t="e">
        <f aca="false">VLOOKUP(G352,'Условие возврата'!A:B,2,0)</f>
        <v>#N/A</v>
      </c>
      <c r="J352" s="64" t="e">
        <f aca="false">H352-I352</f>
        <v>#N/A</v>
      </c>
      <c r="K352" s="64" t="e">
        <f aca="false">VLOOKUP(G352,'Условие возврата'!A:C,3,0)</f>
        <v>#N/A</v>
      </c>
      <c r="L352" s="42"/>
      <c r="M352" s="63" t="e">
        <f aca="false">VLOOKUP(D352,#REF!,5,0)</f>
        <v>#VALUE!</v>
      </c>
    </row>
    <row r="353" customFormat="false" ht="15" hidden="false" customHeight="true" outlineLevel="0" collapsed="false">
      <c r="A353" s="45" t="n">
        <v>45066</v>
      </c>
      <c r="B353" s="46"/>
      <c r="C353" s="26" t="s">
        <v>426</v>
      </c>
      <c r="D353" s="39" t="s">
        <v>427</v>
      </c>
      <c r="E353" s="40"/>
      <c r="F353" s="41" t="n">
        <v>45526</v>
      </c>
      <c r="G353" s="42" t="s">
        <v>153</v>
      </c>
      <c r="H353" s="31" t="n">
        <f aca="true">IF(F353=0,"",F353-TODAY())</f>
        <v>224</v>
      </c>
      <c r="I353" s="63" t="e">
        <f aca="false">VLOOKUP(G353,'Условие возврата'!A:B,2,0)</f>
        <v>#N/A</v>
      </c>
      <c r="J353" s="64" t="e">
        <f aca="false">H353-I353</f>
        <v>#N/A</v>
      </c>
      <c r="K353" s="64" t="e">
        <f aca="false">VLOOKUP(G353,'Условие возврата'!A:C,3,0)</f>
        <v>#N/A</v>
      </c>
      <c r="L353" s="42"/>
      <c r="M353" s="63" t="e">
        <f aca="false">VLOOKUP(D353,#REF!,5,0)</f>
        <v>#VALUE!</v>
      </c>
    </row>
    <row r="354" customFormat="false" ht="15" hidden="false" customHeight="true" outlineLevel="0" collapsed="false">
      <c r="A354" s="45" t="n">
        <v>45066</v>
      </c>
      <c r="B354" s="46"/>
      <c r="C354" s="26" t="s">
        <v>428</v>
      </c>
      <c r="D354" s="39" t="s">
        <v>429</v>
      </c>
      <c r="E354" s="40"/>
      <c r="F354" s="41" t="n">
        <v>45359</v>
      </c>
      <c r="G354" s="42" t="s">
        <v>153</v>
      </c>
      <c r="H354" s="31" t="n">
        <f aca="true">IF(F354=0,"",F354-TODAY())</f>
        <v>57</v>
      </c>
      <c r="I354" s="63" t="e">
        <f aca="false">VLOOKUP(G354,'Условие возврата'!A:B,2,0)</f>
        <v>#N/A</v>
      </c>
      <c r="J354" s="64" t="e">
        <f aca="false">H354-I354</f>
        <v>#N/A</v>
      </c>
      <c r="K354" s="64" t="e">
        <f aca="false">VLOOKUP(G354,'Условие возврата'!A:C,3,0)</f>
        <v>#N/A</v>
      </c>
      <c r="L354" s="42"/>
      <c r="M354" s="63" t="e">
        <f aca="false">VLOOKUP(D354,#REF!,5,0)</f>
        <v>#VALUE!</v>
      </c>
    </row>
    <row r="355" customFormat="false" ht="15" hidden="false" customHeight="true" outlineLevel="0" collapsed="false">
      <c r="A355" s="45" t="n">
        <v>45066</v>
      </c>
      <c r="B355" s="46"/>
      <c r="C355" s="26" t="s">
        <v>430</v>
      </c>
      <c r="D355" s="39" t="s">
        <v>431</v>
      </c>
      <c r="E355" s="40"/>
      <c r="F355" s="41" t="n">
        <v>45328</v>
      </c>
      <c r="G355" s="42" t="s">
        <v>153</v>
      </c>
      <c r="H355" s="31" t="n">
        <f aca="true">IF(F355=0,"",F355-TODAY())</f>
        <v>26</v>
      </c>
      <c r="I355" s="63" t="e">
        <f aca="false">VLOOKUP(G355,'Условие возврата'!A:B,2,0)</f>
        <v>#N/A</v>
      </c>
      <c r="J355" s="64" t="e">
        <f aca="false">H355-I355</f>
        <v>#N/A</v>
      </c>
      <c r="K355" s="64" t="e">
        <f aca="false">VLOOKUP(G355,'Условие возврата'!A:C,3,0)</f>
        <v>#N/A</v>
      </c>
      <c r="L355" s="42"/>
      <c r="M355" s="63" t="e">
        <f aca="false">VLOOKUP(D355,#REF!,5,0)</f>
        <v>#VALUE!</v>
      </c>
    </row>
    <row r="356" customFormat="false" ht="15" hidden="false" customHeight="true" outlineLevel="0" collapsed="false">
      <c r="A356" s="45" t="n">
        <v>45066</v>
      </c>
      <c r="B356" s="46"/>
      <c r="C356" s="26" t="s">
        <v>252</v>
      </c>
      <c r="D356" s="39" t="s">
        <v>253</v>
      </c>
      <c r="E356" s="40"/>
      <c r="F356" s="41" t="n">
        <v>45444</v>
      </c>
      <c r="G356" s="42" t="s">
        <v>153</v>
      </c>
      <c r="H356" s="31" t="n">
        <f aca="true">IF(F356=0,"",F356-TODAY())</f>
        <v>142</v>
      </c>
      <c r="I356" s="63" t="e">
        <f aca="false">VLOOKUP(G356,'Условие возврата'!A:B,2,0)</f>
        <v>#N/A</v>
      </c>
      <c r="J356" s="64" t="e">
        <f aca="false">H356-I356</f>
        <v>#N/A</v>
      </c>
      <c r="K356" s="64" t="e">
        <f aca="false">VLOOKUP(G356,'Условие возврата'!A:C,3,0)</f>
        <v>#N/A</v>
      </c>
      <c r="L356" s="42"/>
      <c r="M356" s="63" t="e">
        <f aca="false">VLOOKUP(D356,#REF!,5,0)</f>
        <v>#VALUE!</v>
      </c>
    </row>
    <row r="357" customFormat="false" ht="15" hidden="false" customHeight="true" outlineLevel="0" collapsed="false">
      <c r="A357" s="45" t="n">
        <v>45066</v>
      </c>
      <c r="B357" s="46"/>
      <c r="C357" s="26" t="s">
        <v>254</v>
      </c>
      <c r="D357" s="39" t="s">
        <v>255</v>
      </c>
      <c r="E357" s="40"/>
      <c r="F357" s="41" t="n">
        <v>45340</v>
      </c>
      <c r="G357" s="42" t="s">
        <v>153</v>
      </c>
      <c r="H357" s="31" t="n">
        <f aca="true">IF(F357=0,"",F357-TODAY())</f>
        <v>38</v>
      </c>
      <c r="I357" s="63" t="e">
        <f aca="false">VLOOKUP(G357,'Условие возврата'!A:B,2,0)</f>
        <v>#N/A</v>
      </c>
      <c r="J357" s="64" t="e">
        <f aca="false">H357-I357</f>
        <v>#N/A</v>
      </c>
      <c r="K357" s="64" t="e">
        <f aca="false">VLOOKUP(G357,'Условие возврата'!A:C,3,0)</f>
        <v>#N/A</v>
      </c>
      <c r="L357" s="42"/>
      <c r="M357" s="63" t="e">
        <f aca="false">VLOOKUP(D357,#REF!,5,0)</f>
        <v>#VALUE!</v>
      </c>
    </row>
    <row r="358" customFormat="false" ht="15" hidden="false" customHeight="true" outlineLevel="0" collapsed="false">
      <c r="A358" s="45" t="n">
        <v>45066</v>
      </c>
      <c r="B358" s="46"/>
      <c r="C358" s="26" t="s">
        <v>403</v>
      </c>
      <c r="D358" s="39" t="s">
        <v>404</v>
      </c>
      <c r="E358" s="40"/>
      <c r="F358" s="41" t="n">
        <v>45357</v>
      </c>
      <c r="G358" s="42" t="s">
        <v>153</v>
      </c>
      <c r="H358" s="31" t="n">
        <f aca="true">IF(F358=0,"",F358-TODAY())</f>
        <v>55</v>
      </c>
      <c r="I358" s="63" t="e">
        <f aca="false">VLOOKUP(G358,'Условие возврата'!A:B,2,0)</f>
        <v>#N/A</v>
      </c>
      <c r="J358" s="64" t="e">
        <f aca="false">H358-I358</f>
        <v>#N/A</v>
      </c>
      <c r="K358" s="64" t="e">
        <f aca="false">VLOOKUP(G358,'Условие возврата'!A:C,3,0)</f>
        <v>#N/A</v>
      </c>
      <c r="L358" s="42"/>
      <c r="M358" s="63" t="e">
        <f aca="false">VLOOKUP(D358,#REF!,5,0)</f>
        <v>#VALUE!</v>
      </c>
    </row>
    <row r="359" customFormat="false" ht="15" hidden="false" customHeight="true" outlineLevel="0" collapsed="false">
      <c r="A359" s="45" t="n">
        <v>45066</v>
      </c>
      <c r="B359" s="46"/>
      <c r="C359" s="26" t="s">
        <v>432</v>
      </c>
      <c r="D359" s="39" t="s">
        <v>433</v>
      </c>
      <c r="E359" s="40"/>
      <c r="F359" s="41" t="n">
        <v>45352</v>
      </c>
      <c r="G359" s="47" t="s">
        <v>134</v>
      </c>
      <c r="H359" s="31" t="n">
        <f aca="true">IF(F359=0,"",F359-TODAY())</f>
        <v>50</v>
      </c>
      <c r="I359" s="63" t="str">
        <f aca="false">VLOOKUP(G359,'Условие возврата'!A:B,2,0)</f>
        <v>не забирают возвраты</v>
      </c>
      <c r="J359" s="64" t="s">
        <v>269</v>
      </c>
      <c r="K359" s="64" t="str">
        <f aca="false">VLOOKUP(G359,'Условие возврата'!A:C,3,0)</f>
        <v>20%</v>
      </c>
      <c r="L359" s="42"/>
      <c r="M359" s="63" t="e">
        <f aca="false">VLOOKUP(D359,#REF!,5,0)</f>
        <v>#VALUE!</v>
      </c>
    </row>
    <row r="360" customFormat="false" ht="15" hidden="false" customHeight="true" outlineLevel="0" collapsed="false">
      <c r="A360" s="45" t="n">
        <v>45066</v>
      </c>
      <c r="B360" s="46"/>
      <c r="C360" s="26" t="s">
        <v>434</v>
      </c>
      <c r="D360" s="39" t="s">
        <v>435</v>
      </c>
      <c r="E360" s="40"/>
      <c r="F360" s="41" t="n">
        <v>45360</v>
      </c>
      <c r="G360" s="47" t="s">
        <v>134</v>
      </c>
      <c r="H360" s="31" t="n">
        <f aca="true">IF(F360=0,"",F360-TODAY())</f>
        <v>58</v>
      </c>
      <c r="I360" s="63" t="str">
        <f aca="false">VLOOKUP(G360,'Условие возврата'!A:B,2,0)</f>
        <v>не забирают возвраты</v>
      </c>
      <c r="J360" s="64" t="e">
        <f aca="false">H360-I360</f>
        <v>#VALUE!</v>
      </c>
      <c r="K360" s="64" t="str">
        <f aca="false">VLOOKUP(G360,'Условие возврата'!A:C,3,0)</f>
        <v>20%</v>
      </c>
      <c r="L360" s="42"/>
      <c r="M360" s="63" t="e">
        <f aca="false">VLOOKUP(D360,#REF!,5,0)</f>
        <v>#VALUE!</v>
      </c>
    </row>
    <row r="361" customFormat="false" ht="15" hidden="false" customHeight="true" outlineLevel="0" collapsed="false">
      <c r="A361" s="45" t="n">
        <v>45066</v>
      </c>
      <c r="B361" s="46"/>
      <c r="C361" s="26" t="s">
        <v>436</v>
      </c>
      <c r="D361" s="39" t="s">
        <v>437</v>
      </c>
      <c r="E361" s="40"/>
      <c r="F361" s="41" t="n">
        <v>45373</v>
      </c>
      <c r="G361" s="47" t="s">
        <v>134</v>
      </c>
      <c r="H361" s="31" t="n">
        <f aca="true">IF(F361=0,"",F361-TODAY())</f>
        <v>71</v>
      </c>
      <c r="I361" s="63" t="str">
        <f aca="false">VLOOKUP(G361,'Условие возврата'!A:B,2,0)</f>
        <v>не забирают возвраты</v>
      </c>
      <c r="J361" s="64" t="s">
        <v>269</v>
      </c>
      <c r="K361" s="64" t="str">
        <f aca="false">VLOOKUP(G361,'Условие возврата'!A:C,3,0)</f>
        <v>20%</v>
      </c>
      <c r="L361" s="42"/>
      <c r="M361" s="63" t="e">
        <f aca="false">VLOOKUP(D361,#REF!,5,0)</f>
        <v>#VALUE!</v>
      </c>
    </row>
    <row r="362" customFormat="false" ht="15" hidden="false" customHeight="true" outlineLevel="0" collapsed="false">
      <c r="A362" s="45" t="n">
        <v>45066</v>
      </c>
      <c r="B362" s="46"/>
      <c r="C362" s="26" t="s">
        <v>438</v>
      </c>
      <c r="D362" s="39" t="s">
        <v>439</v>
      </c>
      <c r="E362" s="40"/>
      <c r="F362" s="41" t="n">
        <v>46146</v>
      </c>
      <c r="G362" s="42" t="s">
        <v>34</v>
      </c>
      <c r="H362" s="31" t="n">
        <f aca="true">IF(F362=0,"",F362-TODAY())</f>
        <v>844</v>
      </c>
      <c r="I362" s="63" t="n">
        <f aca="false">VLOOKUP(G362,'Условие возврата'!A:B,2,0)</f>
        <v>40</v>
      </c>
      <c r="J362" s="64" t="n">
        <f aca="false">H362-I362</f>
        <v>804</v>
      </c>
      <c r="K362" s="64" t="str">
        <f aca="false">VLOOKUP(G362,'Условие возврата'!A:C,3,0)</f>
        <v>#Н/Д</v>
      </c>
      <c r="L362" s="42"/>
      <c r="M362" s="63" t="e">
        <f aca="false">VLOOKUP(D362,#REF!,5,0)</f>
        <v>#VALUE!</v>
      </c>
    </row>
    <row r="363" customFormat="false" ht="15" hidden="false" customHeight="true" outlineLevel="0" collapsed="false">
      <c r="A363" s="45" t="n">
        <v>45066</v>
      </c>
      <c r="B363" s="46"/>
      <c r="C363" s="26" t="s">
        <v>440</v>
      </c>
      <c r="D363" s="39" t="s">
        <v>441</v>
      </c>
      <c r="E363" s="40"/>
      <c r="F363" s="41" t="n">
        <v>46146</v>
      </c>
      <c r="G363" s="42" t="s">
        <v>34</v>
      </c>
      <c r="H363" s="31" t="n">
        <f aca="true">IF(F363=0,"",F363-TODAY())</f>
        <v>844</v>
      </c>
      <c r="I363" s="63" t="n">
        <f aca="false">VLOOKUP(G363,'Условие возврата'!A:B,2,0)</f>
        <v>40</v>
      </c>
      <c r="J363" s="64" t="n">
        <f aca="false">H363-I363</f>
        <v>804</v>
      </c>
      <c r="K363" s="64" t="str">
        <f aca="false">VLOOKUP(G363,'Условие возврата'!A:C,3,0)</f>
        <v>#Н/Д</v>
      </c>
      <c r="L363" s="42"/>
      <c r="M363" s="63" t="e">
        <f aca="false">VLOOKUP(D363,#REF!,5,0)</f>
        <v>#VALUE!</v>
      </c>
    </row>
    <row r="364" customFormat="false" ht="15" hidden="false" customHeight="true" outlineLevel="0" collapsed="false">
      <c r="A364" s="45" t="n">
        <v>45066</v>
      </c>
      <c r="B364" s="46"/>
      <c r="C364" s="26" t="s">
        <v>442</v>
      </c>
      <c r="D364" s="39" t="s">
        <v>443</v>
      </c>
      <c r="E364" s="40"/>
      <c r="F364" s="41" t="n">
        <v>46146</v>
      </c>
      <c r="G364" s="42" t="s">
        <v>34</v>
      </c>
      <c r="H364" s="31" t="n">
        <f aca="true">IF(F364=0,"",F364-TODAY())</f>
        <v>844</v>
      </c>
      <c r="I364" s="63" t="n">
        <f aca="false">VLOOKUP(G364,'Условие возврата'!A:B,2,0)</f>
        <v>40</v>
      </c>
      <c r="J364" s="64" t="n">
        <f aca="false">H364-I364</f>
        <v>804</v>
      </c>
      <c r="K364" s="64" t="str">
        <f aca="false">VLOOKUP(G364,'Условие возврата'!A:C,3,0)</f>
        <v>#Н/Д</v>
      </c>
      <c r="L364" s="42"/>
      <c r="M364" s="63" t="e">
        <f aca="false">VLOOKUP(D364,#REF!,5,0)</f>
        <v>#VALUE!</v>
      </c>
    </row>
    <row r="365" customFormat="false" ht="15" hidden="false" customHeight="true" outlineLevel="0" collapsed="false">
      <c r="A365" s="45" t="n">
        <v>45066</v>
      </c>
      <c r="B365" s="46"/>
      <c r="C365" s="26" t="s">
        <v>444</v>
      </c>
      <c r="D365" s="39" t="s">
        <v>445</v>
      </c>
      <c r="E365" s="40"/>
      <c r="F365" s="41" t="n">
        <v>46146</v>
      </c>
      <c r="G365" s="42" t="s">
        <v>34</v>
      </c>
      <c r="H365" s="31" t="n">
        <f aca="true">IF(F365=0,"",F365-TODAY())</f>
        <v>844</v>
      </c>
      <c r="I365" s="63" t="n">
        <f aca="false">VLOOKUP(G365,'Условие возврата'!A:B,2,0)</f>
        <v>40</v>
      </c>
      <c r="J365" s="64" t="n">
        <f aca="false">H365-I365</f>
        <v>804</v>
      </c>
      <c r="K365" s="64" t="str">
        <f aca="false">VLOOKUP(G365,'Условие возврата'!A:C,3,0)</f>
        <v>#Н/Д</v>
      </c>
      <c r="L365" s="42"/>
      <c r="M365" s="63" t="e">
        <f aca="false">VLOOKUP(D365,#REF!,5,0)</f>
        <v>#VALUE!</v>
      </c>
    </row>
    <row r="366" customFormat="false" ht="15" hidden="false" customHeight="true" outlineLevel="0" collapsed="false">
      <c r="A366" s="45" t="n">
        <v>45066</v>
      </c>
      <c r="B366" s="46"/>
      <c r="C366" s="26" t="s">
        <v>446</v>
      </c>
      <c r="D366" s="39" t="s">
        <v>447</v>
      </c>
      <c r="E366" s="40"/>
      <c r="F366" s="41" t="n">
        <v>46140</v>
      </c>
      <c r="G366" s="42" t="s">
        <v>34</v>
      </c>
      <c r="H366" s="31" t="n">
        <f aca="true">IF(F366=0,"",F366-TODAY())</f>
        <v>838</v>
      </c>
      <c r="I366" s="63" t="n">
        <f aca="false">VLOOKUP(G366,'Условие возврата'!A:B,2,0)</f>
        <v>40</v>
      </c>
      <c r="J366" s="64" t="n">
        <f aca="false">H366-I366</f>
        <v>798</v>
      </c>
      <c r="K366" s="64" t="str">
        <f aca="false">VLOOKUP(G366,'Условие возврата'!A:C,3,0)</f>
        <v>#Н/Д</v>
      </c>
      <c r="L366" s="42"/>
      <c r="M366" s="63" t="e">
        <f aca="false">VLOOKUP(D366,#REF!,5,0)</f>
        <v>#VALUE!</v>
      </c>
    </row>
    <row r="367" customFormat="false" ht="15" hidden="false" customHeight="true" outlineLevel="0" collapsed="false">
      <c r="A367" s="45" t="n">
        <v>45073</v>
      </c>
      <c r="B367" s="46"/>
      <c r="C367" s="26" t="s">
        <v>97</v>
      </c>
      <c r="D367" s="39" t="s">
        <v>98</v>
      </c>
      <c r="E367" s="40"/>
      <c r="F367" s="41" t="n">
        <v>45428</v>
      </c>
      <c r="G367" s="42" t="s">
        <v>34</v>
      </c>
      <c r="H367" s="31" t="n">
        <f aca="true">IF(F367=0,"",F367-TODAY())</f>
        <v>126</v>
      </c>
      <c r="I367" s="63" t="n">
        <f aca="false">VLOOKUP(G367,'Условие возврата'!A:B,2,0)</f>
        <v>40</v>
      </c>
      <c r="J367" s="64" t="n">
        <f aca="false">H367-I367</f>
        <v>86</v>
      </c>
      <c r="K367" s="64" t="str">
        <f aca="false">VLOOKUP(G367,'Условие возврата'!A:C,3,0)</f>
        <v>#Н/Д</v>
      </c>
      <c r="L367" s="42"/>
      <c r="M367" s="63" t="e">
        <f aca="false">VLOOKUP(D367,#REF!,5,0)</f>
        <v>#VALUE!</v>
      </c>
    </row>
    <row r="368" customFormat="false" ht="15" hidden="false" customHeight="true" outlineLevel="0" collapsed="false">
      <c r="A368" s="45" t="n">
        <v>45073</v>
      </c>
      <c r="B368" s="46"/>
      <c r="C368" s="26" t="s">
        <v>49</v>
      </c>
      <c r="D368" s="39" t="s">
        <v>50</v>
      </c>
      <c r="E368" s="40"/>
      <c r="F368" s="41" t="n">
        <v>45428</v>
      </c>
      <c r="G368" s="42" t="s">
        <v>34</v>
      </c>
      <c r="H368" s="31" t="n">
        <f aca="true">IF(F368=0,"",F368-TODAY())</f>
        <v>126</v>
      </c>
      <c r="I368" s="63" t="n">
        <f aca="false">VLOOKUP(G368,'Условие возврата'!A:B,2,0)</f>
        <v>40</v>
      </c>
      <c r="J368" s="64" t="n">
        <f aca="false">H368-I368</f>
        <v>86</v>
      </c>
      <c r="K368" s="64" t="str">
        <f aca="false">VLOOKUP(G368,'Условие возврата'!A:C,3,0)</f>
        <v>#Н/Д</v>
      </c>
      <c r="L368" s="42"/>
      <c r="M368" s="63" t="e">
        <f aca="false">VLOOKUP(D368,#REF!,5,0)</f>
        <v>#VALUE!</v>
      </c>
    </row>
    <row r="369" customFormat="false" ht="15" hidden="false" customHeight="true" outlineLevel="0" collapsed="false">
      <c r="A369" s="45" t="n">
        <v>45073</v>
      </c>
      <c r="B369" s="46"/>
      <c r="C369" s="26" t="s">
        <v>55</v>
      </c>
      <c r="D369" s="39" t="s">
        <v>120</v>
      </c>
      <c r="E369" s="40"/>
      <c r="F369" s="41" t="n">
        <v>45603</v>
      </c>
      <c r="G369" s="42" t="s">
        <v>34</v>
      </c>
      <c r="H369" s="31" t="n">
        <f aca="true">IF(F369=0,"",F369-TODAY())</f>
        <v>301</v>
      </c>
      <c r="I369" s="63" t="n">
        <f aca="false">VLOOKUP(G369,'Условие возврата'!A:B,2,0)</f>
        <v>40</v>
      </c>
      <c r="J369" s="64" t="n">
        <f aca="false">H369-I369</f>
        <v>261</v>
      </c>
      <c r="K369" s="64" t="str">
        <f aca="false">VLOOKUP(G369,'Условие возврата'!A:C,3,0)</f>
        <v>#Н/Д</v>
      </c>
      <c r="L369" s="42"/>
      <c r="M369" s="63" t="e">
        <f aca="false">VLOOKUP(D369,#REF!,5,0)</f>
        <v>#VALUE!</v>
      </c>
    </row>
    <row r="370" customFormat="false" ht="15" hidden="false" customHeight="true" outlineLevel="0" collapsed="false">
      <c r="A370" s="45" t="n">
        <v>45073</v>
      </c>
      <c r="B370" s="46"/>
      <c r="C370" s="26" t="s">
        <v>185</v>
      </c>
      <c r="D370" s="39" t="s">
        <v>186</v>
      </c>
      <c r="E370" s="40"/>
      <c r="F370" s="41" t="n">
        <v>45761</v>
      </c>
      <c r="G370" s="42" t="s">
        <v>34</v>
      </c>
      <c r="H370" s="31" t="n">
        <f aca="true">IF(F370=0,"",F370-TODAY())</f>
        <v>459</v>
      </c>
      <c r="I370" s="63" t="n">
        <f aca="false">VLOOKUP(G370,'Условие возврата'!A:B,2,0)</f>
        <v>40</v>
      </c>
      <c r="J370" s="64" t="n">
        <f aca="false">H370-I370</f>
        <v>419</v>
      </c>
      <c r="K370" s="64" t="str">
        <f aca="false">VLOOKUP(G370,'Условие возврата'!A:C,3,0)</f>
        <v>#Н/Д</v>
      </c>
      <c r="L370" s="42"/>
      <c r="M370" s="63" t="e">
        <f aca="false">VLOOKUP(D370,#REF!,5,0)</f>
        <v>#VALUE!</v>
      </c>
    </row>
    <row r="371" customFormat="false" ht="15" hidden="false" customHeight="true" outlineLevel="0" collapsed="false">
      <c r="A371" s="45" t="n">
        <v>45073</v>
      </c>
      <c r="B371" s="46"/>
      <c r="C371" s="26" t="s">
        <v>448</v>
      </c>
      <c r="D371" s="39" t="s">
        <v>449</v>
      </c>
      <c r="E371" s="40"/>
      <c r="F371" s="41" t="n">
        <v>45491</v>
      </c>
      <c r="G371" s="42" t="s">
        <v>34</v>
      </c>
      <c r="H371" s="31" t="n">
        <f aca="true">IF(F371=0,"",F371-TODAY())</f>
        <v>189</v>
      </c>
      <c r="I371" s="63" t="n">
        <f aca="false">VLOOKUP(G371,'Условие возврата'!A:B,2,0)</f>
        <v>40</v>
      </c>
      <c r="J371" s="64" t="n">
        <f aca="false">H371-I371</f>
        <v>149</v>
      </c>
      <c r="K371" s="64" t="str">
        <f aca="false">VLOOKUP(G371,'Условие возврата'!A:C,3,0)</f>
        <v>#Н/Д</v>
      </c>
      <c r="L371" s="42"/>
      <c r="M371" s="63" t="e">
        <f aca="false">VLOOKUP(D371,#REF!,5,0)</f>
        <v>#VALUE!</v>
      </c>
    </row>
    <row r="372" customFormat="false" ht="15" hidden="false" customHeight="true" outlineLevel="0" collapsed="false">
      <c r="A372" s="45" t="n">
        <v>45073</v>
      </c>
      <c r="B372" s="46"/>
      <c r="C372" s="26" t="s">
        <v>450</v>
      </c>
      <c r="D372" s="39" t="s">
        <v>451</v>
      </c>
      <c r="E372" s="40"/>
      <c r="F372" s="41" t="n">
        <v>46139</v>
      </c>
      <c r="G372" s="42" t="s">
        <v>34</v>
      </c>
      <c r="H372" s="31" t="n">
        <f aca="true">IF(F372=0,"",F372-TODAY())</f>
        <v>837</v>
      </c>
      <c r="I372" s="63" t="n">
        <f aca="false">VLOOKUP(G372,'Условие возврата'!A:B,2,0)</f>
        <v>40</v>
      </c>
      <c r="J372" s="64" t="n">
        <f aca="false">H372-I372</f>
        <v>797</v>
      </c>
      <c r="K372" s="64" t="str">
        <f aca="false">VLOOKUP(G372,'Условие возврата'!A:C,3,0)</f>
        <v>#Н/Д</v>
      </c>
      <c r="L372" s="42"/>
      <c r="M372" s="63" t="e">
        <f aca="false">VLOOKUP(D372,#REF!,5,0)</f>
        <v>#VALUE!</v>
      </c>
    </row>
    <row r="373" customFormat="false" ht="15" hidden="false" customHeight="true" outlineLevel="0" collapsed="false">
      <c r="A373" s="45" t="n">
        <v>45073</v>
      </c>
      <c r="B373" s="46"/>
      <c r="C373" s="26" t="s">
        <v>405</v>
      </c>
      <c r="D373" s="39" t="s">
        <v>406</v>
      </c>
      <c r="E373" s="40"/>
      <c r="F373" s="41" t="n">
        <v>45760</v>
      </c>
      <c r="G373" s="42" t="s">
        <v>274</v>
      </c>
      <c r="H373" s="31" t="n">
        <f aca="true">IF(F373=0,"",F373-TODAY())</f>
        <v>458</v>
      </c>
      <c r="I373" s="63" t="n">
        <f aca="false">VLOOKUP(G373,'Условие возврата'!A:B,2,0)</f>
        <v>104</v>
      </c>
      <c r="J373" s="64" t="n">
        <f aca="false">H373-I373</f>
        <v>354</v>
      </c>
      <c r="K373" s="64" t="e">
        <f aca="false">VLOOKUP(G373,'Условие возврата'!A:C,3,0)</f>
        <v>#N/A</v>
      </c>
      <c r="L373" s="42"/>
      <c r="M373" s="63" t="e">
        <f aca="false">VLOOKUP(D373,#REF!,5,0)</f>
        <v>#VALUE!</v>
      </c>
    </row>
    <row r="374" customFormat="false" ht="15" hidden="false" customHeight="true" outlineLevel="0" collapsed="false">
      <c r="A374" s="45" t="n">
        <v>45073</v>
      </c>
      <c r="B374" s="46"/>
      <c r="C374" s="26" t="s">
        <v>272</v>
      </c>
      <c r="D374" s="39" t="s">
        <v>273</v>
      </c>
      <c r="E374" s="40"/>
      <c r="F374" s="41" t="n">
        <v>45543</v>
      </c>
      <c r="G374" s="42" t="s">
        <v>274</v>
      </c>
      <c r="H374" s="31" t="n">
        <f aca="true">IF(F374=0,"",F374-TODAY())</f>
        <v>241</v>
      </c>
      <c r="I374" s="63" t="n">
        <f aca="false">VLOOKUP(G374,'Условие возврата'!A:B,2,0)</f>
        <v>104</v>
      </c>
      <c r="J374" s="64" t="n">
        <f aca="false">H374-I374</f>
        <v>137</v>
      </c>
      <c r="K374" s="64" t="e">
        <f aca="false">VLOOKUP(G374,'Условие возврата'!A:C,3,0)</f>
        <v>#N/A</v>
      </c>
      <c r="L374" s="42"/>
      <c r="M374" s="63" t="e">
        <f aca="false">VLOOKUP(D374,#REF!,5,0)</f>
        <v>#VALUE!</v>
      </c>
    </row>
    <row r="375" customFormat="false" ht="15" hidden="false" customHeight="true" outlineLevel="0" collapsed="false">
      <c r="A375" s="45" t="n">
        <v>45073</v>
      </c>
      <c r="B375" s="46"/>
      <c r="C375" s="26" t="s">
        <v>452</v>
      </c>
      <c r="D375" s="39" t="s">
        <v>453</v>
      </c>
      <c r="E375" s="40"/>
      <c r="F375" s="41" t="n">
        <v>45310</v>
      </c>
      <c r="G375" s="42" t="s">
        <v>296</v>
      </c>
      <c r="H375" s="31" t="n">
        <f aca="true">IF(F375=0,"",F375-TODAY())</f>
        <v>8</v>
      </c>
      <c r="I375" s="63" t="e">
        <f aca="false">VLOOKUP(G375,'Условие возврата'!A:B,2,0)</f>
        <v>#N/A</v>
      </c>
      <c r="J375" s="64" t="e">
        <f aca="false">H375-I375</f>
        <v>#N/A</v>
      </c>
      <c r="K375" s="64" t="e">
        <f aca="false">VLOOKUP(G375,'Условие возврата'!A:C,3,0)</f>
        <v>#N/A</v>
      </c>
      <c r="L375" s="42"/>
      <c r="M375" s="63" t="e">
        <f aca="false">VLOOKUP(D375,#REF!,5,0)</f>
        <v>#VALUE!</v>
      </c>
    </row>
    <row r="376" customFormat="false" ht="15" hidden="false" customHeight="true" outlineLevel="0" collapsed="false">
      <c r="A376" s="45" t="n">
        <v>45073</v>
      </c>
      <c r="B376" s="46"/>
      <c r="C376" s="26" t="s">
        <v>454</v>
      </c>
      <c r="D376" s="39" t="s">
        <v>455</v>
      </c>
      <c r="E376" s="40"/>
      <c r="F376" s="41" t="n">
        <v>45362</v>
      </c>
      <c r="G376" s="42" t="s">
        <v>456</v>
      </c>
      <c r="H376" s="31" t="n">
        <f aca="true">IF(F376=0,"",F376-TODAY())</f>
        <v>60</v>
      </c>
      <c r="I376" s="63" t="e">
        <f aca="false">VLOOKUP(G376,'Условие возврата'!A:B,2,0)</f>
        <v>#N/A</v>
      </c>
      <c r="J376" s="64" t="e">
        <f aca="false">H376-I376</f>
        <v>#N/A</v>
      </c>
      <c r="K376" s="64" t="e">
        <f aca="false">VLOOKUP(G376,'Условие возврата'!A:C,3,0)</f>
        <v>#N/A</v>
      </c>
      <c r="L376" s="42"/>
      <c r="M376" s="63" t="e">
        <f aca="false">VLOOKUP(D376,#REF!,5,0)</f>
        <v>#VALUE!</v>
      </c>
    </row>
    <row r="377" customFormat="false" ht="15" hidden="false" customHeight="true" outlineLevel="0" collapsed="false">
      <c r="A377" s="45" t="n">
        <v>45073</v>
      </c>
      <c r="B377" s="46"/>
      <c r="C377" s="26" t="s">
        <v>126</v>
      </c>
      <c r="D377" s="82" t="s">
        <v>457</v>
      </c>
      <c r="E377" s="40"/>
      <c r="F377" s="41" t="n">
        <v>45626</v>
      </c>
      <c r="G377" s="42" t="s">
        <v>123</v>
      </c>
      <c r="H377" s="31" t="n">
        <f aca="true">IF(F377=0,"",F377-TODAY())</f>
        <v>324</v>
      </c>
      <c r="I377" s="63" t="e">
        <f aca="false">VLOOKUP(G377,'Условие возврата'!A:B,2,0)</f>
        <v>#N/A</v>
      </c>
      <c r="J377" s="64" t="e">
        <f aca="false">H377-I377</f>
        <v>#N/A</v>
      </c>
      <c r="K377" s="64" t="e">
        <f aca="false">VLOOKUP(G377,'Условие возврата'!A:C,3,0)</f>
        <v>#N/A</v>
      </c>
      <c r="L377" s="42"/>
      <c r="M377" s="63" t="e">
        <f aca="false">VLOOKUP(D377,#REF!,5,0)</f>
        <v>#VALUE!</v>
      </c>
    </row>
    <row r="378" customFormat="false" ht="15" hidden="false" customHeight="true" outlineLevel="0" collapsed="false">
      <c r="A378" s="45" t="n">
        <v>45080</v>
      </c>
      <c r="B378" s="46"/>
      <c r="C378" s="26" t="s">
        <v>458</v>
      </c>
      <c r="D378" s="39" t="s">
        <v>459</v>
      </c>
      <c r="E378" s="40"/>
      <c r="F378" s="41" t="n">
        <v>45427</v>
      </c>
      <c r="G378" s="42" t="s">
        <v>303</v>
      </c>
      <c r="H378" s="31" t="n">
        <f aca="true">IF(F378=0,"",F378-TODAY())</f>
        <v>125</v>
      </c>
      <c r="I378" s="63" t="e">
        <f aca="false">VLOOKUP(G378,'Условие возврата'!A:B,2,0)</f>
        <v>#N/A</v>
      </c>
      <c r="J378" s="64" t="e">
        <f aca="false">H378-I378</f>
        <v>#N/A</v>
      </c>
      <c r="K378" s="64" t="e">
        <f aca="false">VLOOKUP(G378,'Условие возврата'!A:C,3,0)</f>
        <v>#N/A</v>
      </c>
      <c r="L378" s="42"/>
      <c r="M378" s="63" t="e">
        <f aca="false">VLOOKUP(D378,#REF!,5,0)</f>
        <v>#VALUE!</v>
      </c>
    </row>
    <row r="379" customFormat="false" ht="15" hidden="false" customHeight="true" outlineLevel="0" collapsed="false">
      <c r="A379" s="45" t="n">
        <v>45080</v>
      </c>
      <c r="B379" s="46"/>
      <c r="C379" s="26" t="s">
        <v>301</v>
      </c>
      <c r="D379" s="39" t="s">
        <v>302</v>
      </c>
      <c r="E379" s="40"/>
      <c r="F379" s="41" t="n">
        <v>45413</v>
      </c>
      <c r="G379" s="42" t="s">
        <v>303</v>
      </c>
      <c r="H379" s="31" t="n">
        <f aca="true">IF(F379=0,"",F379-TODAY())</f>
        <v>111</v>
      </c>
      <c r="I379" s="63" t="e">
        <f aca="false">VLOOKUP(G379,'Условие возврата'!A:B,2,0)</f>
        <v>#N/A</v>
      </c>
      <c r="J379" s="64" t="e">
        <f aca="false">H379-I379</f>
        <v>#N/A</v>
      </c>
      <c r="K379" s="64" t="e">
        <f aca="false">VLOOKUP(G379,'Условие возврата'!A:C,3,0)</f>
        <v>#N/A</v>
      </c>
      <c r="L379" s="42"/>
      <c r="M379" s="63" t="e">
        <f aca="false">VLOOKUP(D379,#REF!,5,0)</f>
        <v>#VALUE!</v>
      </c>
    </row>
    <row r="380" customFormat="false" ht="15" hidden="false" customHeight="true" outlineLevel="0" collapsed="false">
      <c r="A380" s="45" t="n">
        <v>45080</v>
      </c>
      <c r="B380" s="46"/>
      <c r="C380" s="26" t="s">
        <v>460</v>
      </c>
      <c r="D380" s="39" t="s">
        <v>461</v>
      </c>
      <c r="E380" s="40"/>
      <c r="F380" s="41" t="n">
        <v>45322</v>
      </c>
      <c r="G380" s="42" t="s">
        <v>462</v>
      </c>
      <c r="H380" s="31" t="n">
        <f aca="true">IF(F380=0,"",F380-TODAY())</f>
        <v>20</v>
      </c>
      <c r="I380" s="63" t="e">
        <f aca="false">VLOOKUP(G380,'Условие возврата'!A:B,2,0)</f>
        <v>#N/A</v>
      </c>
      <c r="J380" s="64" t="e">
        <f aca="false">H380-I380</f>
        <v>#N/A</v>
      </c>
      <c r="K380" s="64" t="e">
        <f aca="false">VLOOKUP(G380,'Условие возврата'!A:C,3,0)</f>
        <v>#N/A</v>
      </c>
      <c r="L380" s="42"/>
      <c r="M380" s="63" t="e">
        <f aca="false">VLOOKUP(D380,#REF!,5,0)</f>
        <v>#VALUE!</v>
      </c>
    </row>
    <row r="381" customFormat="false" ht="15" hidden="false" customHeight="true" outlineLevel="0" collapsed="false">
      <c r="A381" s="45" t="n">
        <v>45080</v>
      </c>
      <c r="B381" s="46"/>
      <c r="C381" s="26" t="s">
        <v>463</v>
      </c>
      <c r="D381" s="39" t="s">
        <v>464</v>
      </c>
      <c r="E381" s="40"/>
      <c r="F381" s="41" t="n">
        <v>45508</v>
      </c>
      <c r="G381" s="47" t="s">
        <v>17</v>
      </c>
      <c r="H381" s="31" t="n">
        <f aca="true">IF(F381=0,"",F381-TODAY())</f>
        <v>206</v>
      </c>
      <c r="I381" s="63" t="str">
        <f aca="false">VLOOKUP(G381,'Условие возврата'!A:B,2,0)</f>
        <v>не забирают возвраты</v>
      </c>
      <c r="J381" s="64" t="e">
        <f aca="false">H381-I381</f>
        <v>#VALUE!</v>
      </c>
      <c r="K381" s="64" t="str">
        <f aca="false">VLOOKUP(G381,'Условие возврата'!A:C,3,0)</f>
        <v>20%</v>
      </c>
      <c r="L381" s="42"/>
      <c r="M381" s="63" t="e">
        <f aca="false">VLOOKUP(D381,#REF!,5,0)</f>
        <v>#VALUE!</v>
      </c>
    </row>
    <row r="382" customFormat="false" ht="15" hidden="false" customHeight="true" outlineLevel="0" collapsed="false">
      <c r="A382" s="45" t="n">
        <v>45052</v>
      </c>
      <c r="B382" s="46"/>
      <c r="C382" s="26" t="s">
        <v>465</v>
      </c>
      <c r="D382" s="39" t="s">
        <v>466</v>
      </c>
      <c r="E382" s="54"/>
      <c r="F382" s="41" t="n">
        <v>45337</v>
      </c>
      <c r="G382" s="42" t="s">
        <v>34</v>
      </c>
      <c r="H382" s="31" t="n">
        <f aca="true">IF(F382=0,"",F382-TODAY())</f>
        <v>35</v>
      </c>
      <c r="I382" s="63" t="n">
        <f aca="false">VLOOKUP(G382,'Условие возврата'!A:B,2,0)</f>
        <v>40</v>
      </c>
      <c r="J382" s="64" t="n">
        <f aca="false">H382-I382</f>
        <v>-5</v>
      </c>
      <c r="K382" s="64" t="str">
        <f aca="false">VLOOKUP(G382,'Условие возврата'!A:C,3,0)</f>
        <v>#Н/Д</v>
      </c>
      <c r="L382" s="42"/>
      <c r="M382" s="63" t="e">
        <f aca="false">VLOOKUP(D382,#REF!,5,0)</f>
        <v>#VALUE!</v>
      </c>
    </row>
    <row r="383" customFormat="false" ht="15" hidden="false" customHeight="true" outlineLevel="0" collapsed="false">
      <c r="A383" s="45" t="n">
        <v>45080</v>
      </c>
      <c r="B383" s="46"/>
      <c r="C383" s="26" t="s">
        <v>467</v>
      </c>
      <c r="D383" s="39" t="s">
        <v>468</v>
      </c>
      <c r="E383" s="40"/>
      <c r="F383" s="41" t="n">
        <v>45437</v>
      </c>
      <c r="G383" s="42" t="s">
        <v>274</v>
      </c>
      <c r="H383" s="31" t="n">
        <f aca="true">IF(F383=0,"",F383-TODAY())</f>
        <v>135</v>
      </c>
      <c r="I383" s="63" t="n">
        <f aca="false">VLOOKUP(G383,'Условие возврата'!A:B,2,0)</f>
        <v>104</v>
      </c>
      <c r="J383" s="64" t="n">
        <f aca="false">H383-I383</f>
        <v>31</v>
      </c>
      <c r="K383" s="64" t="e">
        <f aca="false">VLOOKUP(G383,'Условие возврата'!A:C,3,0)</f>
        <v>#N/A</v>
      </c>
      <c r="L383" s="42"/>
      <c r="M383" s="63" t="e">
        <f aca="false">VLOOKUP(D383,#REF!,5,0)</f>
        <v>#VALUE!</v>
      </c>
    </row>
    <row r="384" customFormat="false" ht="15" hidden="false" customHeight="true" outlineLevel="0" collapsed="false">
      <c r="A384" s="45" t="n">
        <v>45080</v>
      </c>
      <c r="B384" s="46"/>
      <c r="C384" s="26" t="s">
        <v>469</v>
      </c>
      <c r="D384" s="39" t="s">
        <v>470</v>
      </c>
      <c r="E384" s="40"/>
      <c r="F384" s="41" t="n">
        <v>45354</v>
      </c>
      <c r="G384" s="79" t="s">
        <v>471</v>
      </c>
      <c r="H384" s="31" t="n">
        <f aca="true">IF(F384=0,"",F384-TODAY())</f>
        <v>52</v>
      </c>
      <c r="I384" s="63" t="e">
        <f aca="false">VLOOKUP(G384,'Условие возврата'!A:B,2,0)</f>
        <v>#N/A</v>
      </c>
      <c r="J384" s="64" t="e">
        <f aca="false">H384-I384</f>
        <v>#N/A</v>
      </c>
      <c r="K384" s="64" t="e">
        <f aca="false">VLOOKUP(G384,'Условие возврата'!A:C,3,0)</f>
        <v>#N/A</v>
      </c>
      <c r="L384" s="42"/>
      <c r="M384" s="63" t="e">
        <f aca="false">VLOOKUP(D384,#REF!,5,0)</f>
        <v>#VALUE!</v>
      </c>
    </row>
    <row r="385" customFormat="false" ht="15" hidden="false" customHeight="true" outlineLevel="0" collapsed="false">
      <c r="A385" s="45" t="n">
        <v>45080</v>
      </c>
      <c r="B385" s="46"/>
      <c r="C385" s="26" t="s">
        <v>407</v>
      </c>
      <c r="D385" s="39" t="s">
        <v>408</v>
      </c>
      <c r="E385" s="40"/>
      <c r="F385" s="41" t="n">
        <v>45393</v>
      </c>
      <c r="G385" s="42" t="s">
        <v>409</v>
      </c>
      <c r="H385" s="31" t="n">
        <f aca="true">IF(F385=0,"",F385-TODAY())</f>
        <v>91</v>
      </c>
      <c r="I385" s="63" t="e">
        <f aca="false">VLOOKUP(G385,'Условие возврата'!A:B,2,0)</f>
        <v>#N/A</v>
      </c>
      <c r="J385" s="64" t="e">
        <f aca="false">H385-I385</f>
        <v>#N/A</v>
      </c>
      <c r="K385" s="64" t="e">
        <f aca="false">VLOOKUP(G385,'Условие возврата'!A:C,3,0)</f>
        <v>#N/A</v>
      </c>
      <c r="L385" s="42"/>
      <c r="M385" s="63" t="e">
        <f aca="false">VLOOKUP(D385,#REF!,5,0)</f>
        <v>#VALUE!</v>
      </c>
    </row>
    <row r="386" customFormat="false" ht="15" hidden="false" customHeight="true" outlineLevel="0" collapsed="false">
      <c r="A386" s="45" t="n">
        <v>45080</v>
      </c>
      <c r="B386" s="46"/>
      <c r="C386" s="26" t="s">
        <v>201</v>
      </c>
      <c r="D386" s="39" t="s">
        <v>202</v>
      </c>
      <c r="E386" s="40"/>
      <c r="F386" s="41" t="n">
        <v>45423</v>
      </c>
      <c r="G386" s="42" t="s">
        <v>153</v>
      </c>
      <c r="H386" s="31" t="n">
        <f aca="true">IF(F386=0,"",F386-TODAY())</f>
        <v>121</v>
      </c>
      <c r="I386" s="63" t="e">
        <f aca="false">VLOOKUP(G386,'Условие возврата'!A:B,2,0)</f>
        <v>#N/A</v>
      </c>
      <c r="J386" s="64" t="e">
        <f aca="false">H386-I386</f>
        <v>#N/A</v>
      </c>
      <c r="K386" s="64" t="e">
        <f aca="false">VLOOKUP(G386,'Условие возврата'!A:C,3,0)</f>
        <v>#N/A</v>
      </c>
      <c r="L386" s="42"/>
      <c r="M386" s="63" t="e">
        <f aca="false">VLOOKUP(D386,#REF!,5,0)</f>
        <v>#VALUE!</v>
      </c>
    </row>
    <row r="387" customFormat="false" ht="15" hidden="false" customHeight="true" outlineLevel="0" collapsed="false">
      <c r="A387" s="45" t="n">
        <v>45080</v>
      </c>
      <c r="B387" s="46"/>
      <c r="C387" s="26" t="s">
        <v>424</v>
      </c>
      <c r="D387" s="39" t="s">
        <v>425</v>
      </c>
      <c r="E387" s="40"/>
      <c r="F387" s="41" t="n">
        <v>45406</v>
      </c>
      <c r="G387" s="42" t="s">
        <v>153</v>
      </c>
      <c r="H387" s="31" t="n">
        <f aca="true">IF(F387=0,"",F387-TODAY())</f>
        <v>104</v>
      </c>
      <c r="I387" s="63" t="e">
        <f aca="false">VLOOKUP(G387,'Условие возврата'!A:B,2,0)</f>
        <v>#N/A</v>
      </c>
      <c r="J387" s="64" t="e">
        <f aca="false">H387-I387</f>
        <v>#N/A</v>
      </c>
      <c r="K387" s="64" t="e">
        <f aca="false">VLOOKUP(G387,'Условие возврата'!A:C,3,0)</f>
        <v>#N/A</v>
      </c>
      <c r="L387" s="42"/>
      <c r="M387" s="63" t="e">
        <f aca="false">VLOOKUP(D387,#REF!,5,0)</f>
        <v>#VALUE!</v>
      </c>
    </row>
    <row r="388" customFormat="false" ht="15" hidden="false" customHeight="true" outlineLevel="0" collapsed="false">
      <c r="A388" s="45" t="n">
        <v>45080</v>
      </c>
      <c r="B388" s="46"/>
      <c r="C388" s="26" t="s">
        <v>458</v>
      </c>
      <c r="D388" s="39" t="s">
        <v>459</v>
      </c>
      <c r="E388" s="40"/>
      <c r="F388" s="41" t="n">
        <v>45427</v>
      </c>
      <c r="G388" s="42" t="s">
        <v>303</v>
      </c>
      <c r="H388" s="31" t="n">
        <f aca="true">IF(F388=0,"",F388-TODAY())</f>
        <v>125</v>
      </c>
      <c r="I388" s="63" t="e">
        <f aca="false">VLOOKUP(G388,'Условие возврата'!A:B,2,0)</f>
        <v>#N/A</v>
      </c>
      <c r="J388" s="64" t="e">
        <f aca="false">H388-I388</f>
        <v>#N/A</v>
      </c>
      <c r="K388" s="64" t="e">
        <f aca="false">VLOOKUP(G388,'Условие возврата'!A:C,3,0)</f>
        <v>#N/A</v>
      </c>
      <c r="L388" s="42"/>
      <c r="M388" s="63" t="e">
        <f aca="false">VLOOKUP(D388,#REF!,5,0)</f>
        <v>#VALUE!</v>
      </c>
    </row>
    <row r="389" customFormat="false" ht="15" hidden="false" customHeight="true" outlineLevel="0" collapsed="false">
      <c r="A389" s="45" t="n">
        <v>45080</v>
      </c>
      <c r="B389" s="46"/>
      <c r="C389" s="26" t="s">
        <v>301</v>
      </c>
      <c r="D389" s="39" t="s">
        <v>302</v>
      </c>
      <c r="E389" s="40"/>
      <c r="F389" s="41" t="n">
        <v>45413</v>
      </c>
      <c r="G389" s="42" t="s">
        <v>303</v>
      </c>
      <c r="H389" s="31" t="n">
        <f aca="true">IF(F389=0,"",F389-TODAY())</f>
        <v>111</v>
      </c>
      <c r="I389" s="63" t="e">
        <f aca="false">VLOOKUP(G389,'Условие возврата'!A:B,2,0)</f>
        <v>#N/A</v>
      </c>
      <c r="J389" s="64" t="e">
        <f aca="false">H389-I389</f>
        <v>#N/A</v>
      </c>
      <c r="K389" s="64" t="e">
        <f aca="false">VLOOKUP(G389,'Условие возврата'!A:C,3,0)</f>
        <v>#N/A</v>
      </c>
      <c r="L389" s="42"/>
      <c r="M389" s="63" t="e">
        <f aca="false">VLOOKUP(D389,#REF!,5,0)</f>
        <v>#VALUE!</v>
      </c>
    </row>
    <row r="390" customFormat="false" ht="15" hidden="false" customHeight="true" outlineLevel="0" collapsed="false">
      <c r="A390" s="45" t="n">
        <v>45080</v>
      </c>
      <c r="B390" s="46"/>
      <c r="C390" s="26" t="s">
        <v>472</v>
      </c>
      <c r="D390" s="39" t="s">
        <v>473</v>
      </c>
      <c r="E390" s="40"/>
      <c r="F390" s="41" t="n">
        <v>45427</v>
      </c>
      <c r="G390" s="42" t="s">
        <v>34</v>
      </c>
      <c r="H390" s="31" t="n">
        <f aca="true">IF(F390=0,"",F390-TODAY())</f>
        <v>125</v>
      </c>
      <c r="I390" s="63" t="n">
        <f aca="false">VLOOKUP(G390,'Условие возврата'!A:B,2,0)</f>
        <v>40</v>
      </c>
      <c r="J390" s="64" t="n">
        <f aca="false">H390-I390</f>
        <v>85</v>
      </c>
      <c r="K390" s="64" t="str">
        <f aca="false">VLOOKUP(G390,'Условие возврата'!A:C,3,0)</f>
        <v>#Н/Д</v>
      </c>
      <c r="L390" s="42"/>
      <c r="M390" s="63" t="e">
        <f aca="false">VLOOKUP(D390,#REF!,5,0)</f>
        <v>#VALUE!</v>
      </c>
    </row>
    <row r="391" customFormat="false" ht="15" hidden="false" customHeight="true" outlineLevel="0" collapsed="false">
      <c r="A391" s="45" t="n">
        <v>45080</v>
      </c>
      <c r="B391" s="46"/>
      <c r="C391" s="26" t="s">
        <v>215</v>
      </c>
      <c r="D391" s="39" t="s">
        <v>216</v>
      </c>
      <c r="E391" s="40"/>
      <c r="F391" s="41" t="n">
        <v>45477</v>
      </c>
      <c r="G391" s="42" t="s">
        <v>34</v>
      </c>
      <c r="H391" s="31" t="n">
        <f aca="true">IF(F391=0,"",F391-TODAY())</f>
        <v>175</v>
      </c>
      <c r="I391" s="63" t="n">
        <f aca="false">VLOOKUP(G391,'Условие возврата'!A:B,2,0)</f>
        <v>40</v>
      </c>
      <c r="J391" s="64" t="n">
        <f aca="false">H391-I391</f>
        <v>135</v>
      </c>
      <c r="K391" s="64" t="str">
        <f aca="false">VLOOKUP(G391,'Условие возврата'!A:C,3,0)</f>
        <v>#Н/Д</v>
      </c>
      <c r="L391" s="42"/>
      <c r="M391" s="63" t="e">
        <f aca="false">VLOOKUP(D391,#REF!,5,0)</f>
        <v>#VALUE!</v>
      </c>
    </row>
    <row r="392" customFormat="false" ht="15" hidden="false" customHeight="true" outlineLevel="0" collapsed="false">
      <c r="A392" s="45" t="n">
        <v>45080</v>
      </c>
      <c r="B392" s="46"/>
      <c r="C392" s="26" t="s">
        <v>474</v>
      </c>
      <c r="D392" s="39" t="s">
        <v>475</v>
      </c>
      <c r="E392" s="40"/>
      <c r="F392" s="41" t="n">
        <v>45474</v>
      </c>
      <c r="G392" s="42" t="s">
        <v>34</v>
      </c>
      <c r="H392" s="31" t="n">
        <f aca="true">IF(F392=0,"",F392-TODAY())</f>
        <v>172</v>
      </c>
      <c r="I392" s="63" t="n">
        <f aca="false">VLOOKUP(G392,'Условие возврата'!A:B,2,0)</f>
        <v>40</v>
      </c>
      <c r="J392" s="64" t="n">
        <f aca="false">H392-I392</f>
        <v>132</v>
      </c>
      <c r="K392" s="64" t="str">
        <f aca="false">VLOOKUP(G392,'Условие возврата'!A:C,3,0)</f>
        <v>#Н/Д</v>
      </c>
      <c r="L392" s="42"/>
      <c r="M392" s="63" t="e">
        <f aca="false">VLOOKUP(D392,#REF!,5,0)</f>
        <v>#VALUE!</v>
      </c>
    </row>
    <row r="393" customFormat="false" ht="15" hidden="false" customHeight="true" outlineLevel="0" collapsed="false">
      <c r="A393" s="45" t="n">
        <v>45080</v>
      </c>
      <c r="B393" s="46"/>
      <c r="C393" s="26" t="s">
        <v>476</v>
      </c>
      <c r="D393" s="39" t="s">
        <v>477</v>
      </c>
      <c r="E393" s="40"/>
      <c r="F393" s="41" t="n">
        <v>45748</v>
      </c>
      <c r="G393" s="42" t="s">
        <v>34</v>
      </c>
      <c r="H393" s="31" t="n">
        <f aca="true">IF(F393=0,"",F393-TODAY())</f>
        <v>446</v>
      </c>
      <c r="I393" s="63" t="n">
        <f aca="false">VLOOKUP(G393,'Условие возврата'!A:B,2,0)</f>
        <v>40</v>
      </c>
      <c r="J393" s="64" t="n">
        <f aca="false">H393-I393</f>
        <v>406</v>
      </c>
      <c r="K393" s="64" t="str">
        <f aca="false">VLOOKUP(G393,'Условие возврата'!A:C,3,0)</f>
        <v>#Н/Д</v>
      </c>
      <c r="L393" s="42"/>
      <c r="M393" s="63" t="e">
        <f aca="false">VLOOKUP(D393,#REF!,5,0)</f>
        <v>#VALUE!</v>
      </c>
    </row>
    <row r="394" customFormat="false" ht="15" hidden="false" customHeight="true" outlineLevel="0" collapsed="false">
      <c r="A394" s="45" t="n">
        <v>45080</v>
      </c>
      <c r="B394" s="46"/>
      <c r="C394" s="26" t="s">
        <v>139</v>
      </c>
      <c r="D394" s="39" t="s">
        <v>140</v>
      </c>
      <c r="E394" s="40"/>
      <c r="F394" s="41" t="n">
        <v>45597</v>
      </c>
      <c r="G394" s="42" t="s">
        <v>34</v>
      </c>
      <c r="H394" s="31" t="n">
        <f aca="true">IF(F394=0,"",F394-TODAY())</f>
        <v>295</v>
      </c>
      <c r="I394" s="63" t="n">
        <f aca="false">VLOOKUP(G394,'Условие возврата'!A:B,2,0)</f>
        <v>40</v>
      </c>
      <c r="J394" s="64" t="n">
        <f aca="false">H394-I394</f>
        <v>255</v>
      </c>
      <c r="K394" s="64" t="str">
        <f aca="false">VLOOKUP(G394,'Условие возврата'!A:C,3,0)</f>
        <v>#Н/Д</v>
      </c>
      <c r="L394" s="42"/>
      <c r="M394" s="63" t="e">
        <f aca="false">VLOOKUP(D394,#REF!,5,0)</f>
        <v>#VALUE!</v>
      </c>
    </row>
    <row r="395" customFormat="false" ht="15" hidden="false" customHeight="true" outlineLevel="0" collapsed="false">
      <c r="A395" s="45" t="n">
        <v>45087</v>
      </c>
      <c r="B395" s="46"/>
      <c r="C395" s="26" t="s">
        <v>478</v>
      </c>
      <c r="D395" s="67" t="s">
        <v>479</v>
      </c>
      <c r="E395" s="68"/>
      <c r="F395" s="76" t="n">
        <v>45383</v>
      </c>
      <c r="G395" s="79" t="s">
        <v>480</v>
      </c>
      <c r="H395" s="66" t="n">
        <f aca="true">IF(F395=0,"",F395-TODAY())</f>
        <v>81</v>
      </c>
      <c r="I395" s="63" t="e">
        <f aca="false">VLOOKUP(G395,'Условие возврата'!A:B,2,0)</f>
        <v>#N/A</v>
      </c>
      <c r="J395" s="64" t="e">
        <f aca="false">H395-I395</f>
        <v>#N/A</v>
      </c>
      <c r="K395" s="64" t="e">
        <f aca="false">VLOOKUP(G395,'Условие возврата'!A:C,3,0)</f>
        <v>#N/A</v>
      </c>
      <c r="L395" s="79"/>
      <c r="M395" s="63" t="e">
        <f aca="false">VLOOKUP(D395,#REF!,5,0)</f>
        <v>#VALUE!</v>
      </c>
    </row>
    <row r="396" customFormat="false" ht="15" hidden="false" customHeight="true" outlineLevel="0" collapsed="false">
      <c r="A396" s="45" t="n">
        <v>45087</v>
      </c>
      <c r="B396" s="46"/>
      <c r="C396" s="26" t="s">
        <v>481</v>
      </c>
      <c r="D396" s="67" t="s">
        <v>482</v>
      </c>
      <c r="E396" s="68"/>
      <c r="F396" s="76" t="n">
        <v>45374</v>
      </c>
      <c r="G396" s="79" t="s">
        <v>480</v>
      </c>
      <c r="H396" s="66" t="n">
        <f aca="true">IF(F396=0,"",F396-TODAY())</f>
        <v>72</v>
      </c>
      <c r="I396" s="63" t="e">
        <f aca="false">VLOOKUP(G396,'Условие возврата'!A:B,2,0)</f>
        <v>#N/A</v>
      </c>
      <c r="J396" s="64" t="e">
        <f aca="false">H396-I396</f>
        <v>#N/A</v>
      </c>
      <c r="K396" s="64" t="e">
        <f aca="false">VLOOKUP(G396,'Условие возврата'!A:C,3,0)</f>
        <v>#N/A</v>
      </c>
      <c r="L396" s="79"/>
      <c r="M396" s="63" t="e">
        <f aca="false">VLOOKUP(D396,#REF!,5,0)</f>
        <v>#VALUE!</v>
      </c>
    </row>
    <row r="397" customFormat="false" ht="15" hidden="false" customHeight="true" outlineLevel="0" collapsed="false">
      <c r="A397" s="45" t="n">
        <v>45087</v>
      </c>
      <c r="B397" s="46"/>
      <c r="C397" s="26" t="s">
        <v>483</v>
      </c>
      <c r="D397" s="67" t="s">
        <v>484</v>
      </c>
      <c r="E397" s="68"/>
      <c r="F397" s="76" t="n">
        <v>45342</v>
      </c>
      <c r="G397" s="79" t="s">
        <v>480</v>
      </c>
      <c r="H397" s="66" t="n">
        <f aca="true">IF(F397=0,"",F397-TODAY())</f>
        <v>40</v>
      </c>
      <c r="I397" s="63" t="e">
        <f aca="false">VLOOKUP(G397,'Условие возврата'!A:B,2,0)</f>
        <v>#N/A</v>
      </c>
      <c r="J397" s="64" t="e">
        <f aca="false">H397-I397</f>
        <v>#N/A</v>
      </c>
      <c r="K397" s="64" t="e">
        <f aca="false">VLOOKUP(G397,'Условие возврата'!A:C,3,0)</f>
        <v>#N/A</v>
      </c>
      <c r="L397" s="79"/>
      <c r="M397" s="63" t="e">
        <f aca="false">VLOOKUP(D397,#REF!,5,0)</f>
        <v>#VALUE!</v>
      </c>
    </row>
    <row r="398" customFormat="false" ht="15" hidden="false" customHeight="true" outlineLevel="0" collapsed="false">
      <c r="A398" s="45" t="n">
        <v>45087</v>
      </c>
      <c r="B398" s="46"/>
      <c r="C398" s="26" t="s">
        <v>485</v>
      </c>
      <c r="D398" s="67" t="s">
        <v>486</v>
      </c>
      <c r="E398" s="68"/>
      <c r="F398" s="76" t="n">
        <v>45342</v>
      </c>
      <c r="G398" s="79" t="s">
        <v>480</v>
      </c>
      <c r="H398" s="66" t="n">
        <f aca="true">IF(F398=0,"",F398-TODAY())</f>
        <v>40</v>
      </c>
      <c r="I398" s="63" t="e">
        <f aca="false">VLOOKUP(G398,'Условие возврата'!A:B,2,0)</f>
        <v>#N/A</v>
      </c>
      <c r="J398" s="64" t="e">
        <f aca="false">H398-I398</f>
        <v>#N/A</v>
      </c>
      <c r="K398" s="64" t="e">
        <f aca="false">VLOOKUP(G398,'Условие возврата'!A:C,3,0)</f>
        <v>#N/A</v>
      </c>
      <c r="L398" s="79"/>
      <c r="M398" s="63" t="e">
        <f aca="false">VLOOKUP(D398,#REF!,5,0)</f>
        <v>#VALUE!</v>
      </c>
    </row>
    <row r="399" customFormat="false" ht="15" hidden="false" customHeight="true" outlineLevel="0" collapsed="false">
      <c r="A399" s="89" t="n">
        <v>45087</v>
      </c>
      <c r="B399" s="90"/>
      <c r="C399" s="26" t="s">
        <v>487</v>
      </c>
      <c r="D399" s="83" t="s">
        <v>488</v>
      </c>
      <c r="E399" s="68"/>
      <c r="F399" s="76" t="n">
        <v>45389</v>
      </c>
      <c r="G399" s="79" t="s">
        <v>480</v>
      </c>
      <c r="H399" s="66" t="n">
        <f aca="true">IF(F399=0,"",F399-TODAY())</f>
        <v>87</v>
      </c>
      <c r="I399" s="80" t="e">
        <f aca="false">VLOOKUP(G399,'Условие возврата'!A:B,2,0)</f>
        <v>#N/A</v>
      </c>
      <c r="J399" s="81" t="e">
        <f aca="false">H399-I399</f>
        <v>#N/A</v>
      </c>
      <c r="K399" s="81" t="e">
        <f aca="false">VLOOKUP(G399,'Условие возврата'!A:C,3,0)</f>
        <v>#N/A</v>
      </c>
      <c r="L399" s="79"/>
      <c r="M399" s="80" t="e">
        <f aca="false">VLOOKUP(D399,#REF!,5,0)</f>
        <v>#VALUE!</v>
      </c>
    </row>
    <row r="400" customFormat="false" ht="15" hidden="false" customHeight="true" outlineLevel="0" collapsed="false">
      <c r="A400" s="89" t="n">
        <v>45087</v>
      </c>
      <c r="B400" s="90"/>
      <c r="C400" s="26" t="s">
        <v>489</v>
      </c>
      <c r="D400" s="83" t="s">
        <v>490</v>
      </c>
      <c r="E400" s="68"/>
      <c r="F400" s="76" t="n">
        <v>45431</v>
      </c>
      <c r="G400" s="79" t="s">
        <v>480</v>
      </c>
      <c r="H400" s="66" t="n">
        <f aca="true">IF(F400=0,"",F400-TODAY())</f>
        <v>129</v>
      </c>
      <c r="I400" s="80" t="e">
        <f aca="false">VLOOKUP(G400,'Условие возврата'!A:B,2,0)</f>
        <v>#N/A</v>
      </c>
      <c r="J400" s="81" t="e">
        <f aca="false">H400-I400</f>
        <v>#N/A</v>
      </c>
      <c r="K400" s="81" t="e">
        <f aca="false">VLOOKUP(G400,'Условие возврата'!A:C,3,0)</f>
        <v>#N/A</v>
      </c>
      <c r="L400" s="79"/>
      <c r="M400" s="80" t="e">
        <f aca="false">VLOOKUP(D400,#REF!,5,0)</f>
        <v>#VALUE!</v>
      </c>
    </row>
    <row r="401" customFormat="false" ht="15" hidden="false" customHeight="true" outlineLevel="0" collapsed="false">
      <c r="A401" s="89" t="n">
        <v>45087</v>
      </c>
      <c r="B401" s="90"/>
      <c r="C401" s="26" t="s">
        <v>294</v>
      </c>
      <c r="D401" s="67" t="s">
        <v>295</v>
      </c>
      <c r="E401" s="68"/>
      <c r="F401" s="76" t="n">
        <v>45409</v>
      </c>
      <c r="G401" s="79" t="s">
        <v>296</v>
      </c>
      <c r="H401" s="66" t="n">
        <f aca="true">IF(F401=0,"",F401-TODAY())</f>
        <v>107</v>
      </c>
      <c r="I401" s="80" t="e">
        <f aca="false">VLOOKUP(G401,'Условие возврата'!A:B,2,0)</f>
        <v>#N/A</v>
      </c>
      <c r="J401" s="81" t="e">
        <f aca="false">H401-I401</f>
        <v>#N/A</v>
      </c>
      <c r="K401" s="81" t="e">
        <f aca="false">VLOOKUP(G401,'Условие возврата'!A:C,3,0)</f>
        <v>#N/A</v>
      </c>
      <c r="L401" s="79"/>
      <c r="M401" s="80" t="e">
        <f aca="false">VLOOKUP(D401,#REF!,5,0)</f>
        <v>#VALUE!</v>
      </c>
    </row>
    <row r="402" customFormat="false" ht="15" hidden="false" customHeight="true" outlineLevel="0" collapsed="false">
      <c r="A402" s="89" t="n">
        <v>45087</v>
      </c>
      <c r="B402" s="90"/>
      <c r="C402" s="26" t="s">
        <v>343</v>
      </c>
      <c r="D402" s="67" t="s">
        <v>344</v>
      </c>
      <c r="E402" s="68"/>
      <c r="F402" s="76" t="n">
        <v>45357</v>
      </c>
      <c r="G402" s="79" t="s">
        <v>153</v>
      </c>
      <c r="H402" s="66" t="n">
        <f aca="true">IF(F402=0,"",F402-TODAY())</f>
        <v>55</v>
      </c>
      <c r="I402" s="80" t="e">
        <f aca="false">VLOOKUP(G402,'Условие возврата'!A:B,2,0)</f>
        <v>#N/A</v>
      </c>
      <c r="J402" s="81" t="e">
        <f aca="false">H402-I402</f>
        <v>#N/A</v>
      </c>
      <c r="K402" s="81" t="e">
        <f aca="false">VLOOKUP(G402,'Условие возврата'!A:C,3,0)</f>
        <v>#N/A</v>
      </c>
      <c r="L402" s="79"/>
      <c r="M402" s="80" t="e">
        <f aca="false">VLOOKUP(D402,#REF!,5,0)</f>
        <v>#VALUE!</v>
      </c>
    </row>
    <row r="403" customFormat="false" ht="15" hidden="false" customHeight="true" outlineLevel="0" collapsed="false">
      <c r="A403" s="89" t="n">
        <v>45087</v>
      </c>
      <c r="B403" s="90"/>
      <c r="C403" s="26" t="s">
        <v>491</v>
      </c>
      <c r="D403" s="67" t="s">
        <v>492</v>
      </c>
      <c r="E403" s="68"/>
      <c r="F403" s="76" t="n">
        <v>46508</v>
      </c>
      <c r="G403" s="79" t="s">
        <v>153</v>
      </c>
      <c r="H403" s="66" t="n">
        <f aca="true">IF(F403=0,"",F403-TODAY())</f>
        <v>1206</v>
      </c>
      <c r="I403" s="80" t="e">
        <f aca="false">VLOOKUP(G403,'Условие возврата'!A:B,2,0)</f>
        <v>#N/A</v>
      </c>
      <c r="J403" s="81" t="e">
        <f aca="false">H403-I403</f>
        <v>#N/A</v>
      </c>
      <c r="K403" s="81" t="e">
        <f aca="false">VLOOKUP(G403,'Условие возврата'!A:C,3,0)</f>
        <v>#N/A</v>
      </c>
      <c r="L403" s="79"/>
      <c r="M403" s="80" t="e">
        <f aca="false">VLOOKUP(D403,#REF!,5,0)</f>
        <v>#VALUE!</v>
      </c>
    </row>
    <row r="404" customFormat="false" ht="15" hidden="false" customHeight="true" outlineLevel="0" collapsed="false">
      <c r="A404" s="89" t="n">
        <v>45087</v>
      </c>
      <c r="B404" s="90"/>
      <c r="C404" s="26" t="s">
        <v>424</v>
      </c>
      <c r="D404" s="67" t="s">
        <v>425</v>
      </c>
      <c r="E404" s="68"/>
      <c r="F404" s="76" t="n">
        <v>45406</v>
      </c>
      <c r="G404" s="79" t="s">
        <v>153</v>
      </c>
      <c r="H404" s="66" t="n">
        <f aca="true">IF(F404=0,"",F404-TODAY())</f>
        <v>104</v>
      </c>
      <c r="I404" s="80" t="e">
        <f aca="false">VLOOKUP(G404,'Условие возврата'!A:B,2,0)</f>
        <v>#N/A</v>
      </c>
      <c r="J404" s="81" t="e">
        <f aca="false">H404-I404</f>
        <v>#N/A</v>
      </c>
      <c r="K404" s="81" t="e">
        <f aca="false">VLOOKUP(G404,'Условие возврата'!A:C,3,0)</f>
        <v>#N/A</v>
      </c>
      <c r="L404" s="79"/>
      <c r="M404" s="80" t="e">
        <f aca="false">VLOOKUP(D404,#REF!,5,0)</f>
        <v>#VALUE!</v>
      </c>
    </row>
    <row r="405" customFormat="false" ht="15" hidden="false" customHeight="true" outlineLevel="0" collapsed="false">
      <c r="A405" s="89" t="n">
        <v>45087</v>
      </c>
      <c r="B405" s="90"/>
      <c r="C405" s="26" t="s">
        <v>340</v>
      </c>
      <c r="D405" s="67" t="s">
        <v>341</v>
      </c>
      <c r="E405" s="68"/>
      <c r="F405" s="76" t="n">
        <v>45551</v>
      </c>
      <c r="G405" s="79" t="s">
        <v>153</v>
      </c>
      <c r="H405" s="66" t="n">
        <f aca="true">IF(F405=0,"",F405-TODAY())</f>
        <v>249</v>
      </c>
      <c r="I405" s="80" t="e">
        <f aca="false">VLOOKUP(G405,'Условие возврата'!A:B,2,0)</f>
        <v>#N/A</v>
      </c>
      <c r="J405" s="81" t="e">
        <f aca="false">H405-I405</f>
        <v>#N/A</v>
      </c>
      <c r="K405" s="81" t="e">
        <f aca="false">VLOOKUP(G405,'Условие возврата'!A:C,3,0)</f>
        <v>#N/A</v>
      </c>
      <c r="L405" s="79"/>
      <c r="M405" s="80" t="e">
        <f aca="false">VLOOKUP(D405,#REF!,5,0)</f>
        <v>#VALUE!</v>
      </c>
    </row>
    <row r="406" customFormat="false" ht="15" hidden="false" customHeight="true" outlineLevel="0" collapsed="false">
      <c r="A406" s="45" t="n">
        <v>45094</v>
      </c>
      <c r="B406" s="46"/>
      <c r="C406" s="26" t="s">
        <v>493</v>
      </c>
      <c r="D406" s="39" t="s">
        <v>494</v>
      </c>
      <c r="E406" s="40"/>
      <c r="F406" s="41" t="n">
        <v>45599</v>
      </c>
      <c r="G406" s="42" t="s">
        <v>101</v>
      </c>
      <c r="H406" s="66" t="n">
        <f aca="true">IF(F406=0,"",F406-TODAY())</f>
        <v>297</v>
      </c>
      <c r="I406" s="80" t="str">
        <f aca="false">VLOOKUP(G406,'Условие возврата'!A:B,2,0)</f>
        <v>не забирают возвраты</v>
      </c>
      <c r="J406" s="81" t="e">
        <f aca="false">H406-I406</f>
        <v>#VALUE!</v>
      </c>
      <c r="K406" s="81" t="str">
        <f aca="false">VLOOKUP(G406,'Условие возврата'!A:C,3,0)</f>
        <v>20%</v>
      </c>
      <c r="L406" s="79"/>
      <c r="M406" s="80" t="e">
        <f aca="false">VLOOKUP(D406,#REF!,5,0)</f>
        <v>#VALUE!</v>
      </c>
    </row>
    <row r="407" customFormat="false" ht="15" hidden="false" customHeight="true" outlineLevel="0" collapsed="false">
      <c r="A407" s="45" t="n">
        <v>44898</v>
      </c>
      <c r="B407" s="46"/>
      <c r="C407" s="26" t="s">
        <v>495</v>
      </c>
      <c r="D407" s="39" t="s">
        <v>496</v>
      </c>
      <c r="E407" s="40"/>
      <c r="F407" s="41" t="n">
        <v>45323</v>
      </c>
      <c r="G407" s="47" t="s">
        <v>134</v>
      </c>
      <c r="H407" s="31" t="n">
        <f aca="true">IF(F407=0,"",F407-TODAY())</f>
        <v>21</v>
      </c>
      <c r="I407" s="63" t="str">
        <f aca="false">VLOOKUP(G407,'Условие возврата'!A:B,2,0)</f>
        <v>не забирают возвраты</v>
      </c>
      <c r="J407" s="64" t="e">
        <f aca="false">H407-I407</f>
        <v>#VALUE!</v>
      </c>
      <c r="K407" s="64" t="str">
        <f aca="false">VLOOKUP(G407,'Условие возврата'!A:C,3,0)</f>
        <v>20%</v>
      </c>
      <c r="L407" s="42"/>
      <c r="M407" s="63" t="e">
        <f aca="false">VLOOKUP(D407,#REF!,5,0)</f>
        <v>#VALUE!</v>
      </c>
    </row>
    <row r="408" customFormat="false" ht="15" hidden="false" customHeight="true" outlineLevel="0" collapsed="false">
      <c r="A408" s="45" t="n">
        <v>45094</v>
      </c>
      <c r="B408" s="46"/>
      <c r="C408" s="26" t="s">
        <v>497</v>
      </c>
      <c r="D408" s="39" t="s">
        <v>498</v>
      </c>
      <c r="E408" s="40"/>
      <c r="F408" s="41" t="n">
        <v>45427</v>
      </c>
      <c r="G408" s="42" t="s">
        <v>34</v>
      </c>
      <c r="H408" s="66" t="n">
        <f aca="true">IF(F408=0,"",F408-TODAY())</f>
        <v>125</v>
      </c>
      <c r="I408" s="80" t="n">
        <f aca="false">VLOOKUP(G408,'Условие возврата'!A:B,2,0)</f>
        <v>40</v>
      </c>
      <c r="J408" s="81" t="n">
        <f aca="false">H408-I408</f>
        <v>85</v>
      </c>
      <c r="K408" s="81" t="str">
        <f aca="false">VLOOKUP(G408,'Условие возврата'!A:C,3,0)</f>
        <v>#Н/Д</v>
      </c>
      <c r="L408" s="79"/>
      <c r="M408" s="80" t="e">
        <f aca="false">VLOOKUP(D408,#REF!,5,0)</f>
        <v>#VALUE!</v>
      </c>
    </row>
    <row r="409" customFormat="false" ht="15" hidden="false" customHeight="true" outlineLevel="0" collapsed="false">
      <c r="A409" s="45" t="n">
        <v>45094</v>
      </c>
      <c r="B409" s="46"/>
      <c r="C409" s="26" t="s">
        <v>345</v>
      </c>
      <c r="D409" s="39" t="s">
        <v>346</v>
      </c>
      <c r="E409" s="40"/>
      <c r="F409" s="41" t="n">
        <v>45350</v>
      </c>
      <c r="G409" s="42" t="s">
        <v>347</v>
      </c>
      <c r="H409" s="66" t="n">
        <f aca="true">IF(F409=0,"",F409-TODAY())</f>
        <v>48</v>
      </c>
      <c r="I409" s="80" t="n">
        <f aca="false">VLOOKUP(G409,'Условие возврата'!A:B,2,0)</f>
        <v>12</v>
      </c>
      <c r="J409" s="81" t="n">
        <f aca="false">H409-I409</f>
        <v>36</v>
      </c>
      <c r="K409" s="81" t="str">
        <f aca="false">VLOOKUP(G409,'Условие возврата'!A:C,3,0)</f>
        <v>физобмен</v>
      </c>
      <c r="L409" s="79"/>
      <c r="M409" s="80" t="e">
        <f aca="false">VLOOKUP(D409,#REF!,5,0)</f>
        <v>#VALUE!</v>
      </c>
    </row>
    <row r="410" customFormat="false" ht="15" hidden="false" customHeight="true" outlineLevel="0" collapsed="false">
      <c r="A410" s="45" t="n">
        <v>45094</v>
      </c>
      <c r="B410" s="46"/>
      <c r="C410" s="26" t="s">
        <v>499</v>
      </c>
      <c r="D410" s="39" t="s">
        <v>500</v>
      </c>
      <c r="E410" s="40"/>
      <c r="F410" s="41" t="n">
        <v>45455</v>
      </c>
      <c r="G410" s="42" t="s">
        <v>347</v>
      </c>
      <c r="H410" s="66" t="n">
        <f aca="true">IF(F410=0,"",F410-TODAY())</f>
        <v>153</v>
      </c>
      <c r="I410" s="80" t="n">
        <f aca="false">VLOOKUP(G410,'Условие возврата'!A:B,2,0)</f>
        <v>12</v>
      </c>
      <c r="J410" s="81" t="n">
        <f aca="false">H410-I410</f>
        <v>141</v>
      </c>
      <c r="K410" s="81" t="str">
        <f aca="false">VLOOKUP(G410,'Условие возврата'!A:C,3,0)</f>
        <v>физобмен</v>
      </c>
      <c r="L410" s="79"/>
      <c r="M410" s="80" t="e">
        <f aca="false">VLOOKUP(D410,#REF!,5,0)</f>
        <v>#VALUE!</v>
      </c>
    </row>
    <row r="411" customFormat="false" ht="15" hidden="false" customHeight="true" outlineLevel="0" collapsed="false">
      <c r="A411" s="45" t="n">
        <v>45094</v>
      </c>
      <c r="B411" s="46"/>
      <c r="C411" s="26" t="s">
        <v>501</v>
      </c>
      <c r="D411" s="39" t="s">
        <v>502</v>
      </c>
      <c r="E411" s="40"/>
      <c r="F411" s="41" t="n">
        <v>45450</v>
      </c>
      <c r="G411" s="42" t="s">
        <v>347</v>
      </c>
      <c r="H411" s="66" t="n">
        <f aca="true">IF(F411=0,"",F411-TODAY())</f>
        <v>148</v>
      </c>
      <c r="I411" s="80" t="n">
        <f aca="false">VLOOKUP(G411,'Условие возврата'!A:B,2,0)</f>
        <v>12</v>
      </c>
      <c r="J411" s="81" t="n">
        <f aca="false">H411-I411</f>
        <v>136</v>
      </c>
      <c r="K411" s="81" t="str">
        <f aca="false">VLOOKUP(G411,'Условие возврата'!A:C,3,0)</f>
        <v>физобмен</v>
      </c>
      <c r="L411" s="79"/>
      <c r="M411" s="80" t="e">
        <f aca="false">VLOOKUP(D411,#REF!,5,0)</f>
        <v>#VALUE!</v>
      </c>
    </row>
    <row r="412" customFormat="false" ht="15" hidden="false" customHeight="true" outlineLevel="0" collapsed="false">
      <c r="A412" s="45" t="n">
        <v>45094</v>
      </c>
      <c r="B412" s="46"/>
      <c r="C412" s="26" t="s">
        <v>503</v>
      </c>
      <c r="D412" s="39" t="s">
        <v>504</v>
      </c>
      <c r="E412" s="40"/>
      <c r="F412" s="41" t="n">
        <v>45335</v>
      </c>
      <c r="G412" s="42" t="s">
        <v>134</v>
      </c>
      <c r="H412" s="66" t="n">
        <f aca="true">IF(F412=0,"",F412-TODAY())</f>
        <v>33</v>
      </c>
      <c r="I412" s="80" t="str">
        <f aca="false">VLOOKUP(G412,'Условие возврата'!A:B,2,0)</f>
        <v>не забирают возвраты</v>
      </c>
      <c r="J412" s="81" t="e">
        <f aca="false">H412-I412</f>
        <v>#VALUE!</v>
      </c>
      <c r="K412" s="81" t="str">
        <f aca="false">VLOOKUP(G412,'Условие возврата'!A:C,3,0)</f>
        <v>20%</v>
      </c>
      <c r="L412" s="79"/>
      <c r="M412" s="80" t="e">
        <f aca="false">VLOOKUP(D412,#REF!,5,0)</f>
        <v>#VALUE!</v>
      </c>
    </row>
    <row r="413" customFormat="false" ht="15" hidden="false" customHeight="true" outlineLevel="0" collapsed="false">
      <c r="A413" s="45" t="n">
        <v>45094</v>
      </c>
      <c r="B413" s="46"/>
      <c r="C413" s="26" t="s">
        <v>365</v>
      </c>
      <c r="D413" s="39" t="s">
        <v>366</v>
      </c>
      <c r="E413" s="40"/>
      <c r="F413" s="41" t="n">
        <v>45422</v>
      </c>
      <c r="G413" s="42" t="s">
        <v>134</v>
      </c>
      <c r="H413" s="66" t="n">
        <f aca="true">IF(F413=0,"",F413-TODAY())</f>
        <v>120</v>
      </c>
      <c r="I413" s="80" t="str">
        <f aca="false">VLOOKUP(G413,'Условие возврата'!A:B,2,0)</f>
        <v>не забирают возвраты</v>
      </c>
      <c r="J413" s="81" t="e">
        <f aca="false">H413-I413</f>
        <v>#VALUE!</v>
      </c>
      <c r="K413" s="81" t="str">
        <f aca="false">VLOOKUP(G413,'Условие возврата'!A:C,3,0)</f>
        <v>20%</v>
      </c>
      <c r="L413" s="79"/>
      <c r="M413" s="80" t="e">
        <f aca="false">VLOOKUP(D413,#REF!,5,0)</f>
        <v>#VALUE!</v>
      </c>
    </row>
    <row r="414" customFormat="false" ht="15" hidden="false" customHeight="true" outlineLevel="0" collapsed="false">
      <c r="A414" s="45" t="n">
        <v>45094</v>
      </c>
      <c r="B414" s="46"/>
      <c r="C414" s="26" t="s">
        <v>505</v>
      </c>
      <c r="D414" s="82" t="s">
        <v>506</v>
      </c>
      <c r="E414" s="40"/>
      <c r="F414" s="41" t="n">
        <v>45717</v>
      </c>
      <c r="G414" s="42" t="s">
        <v>507</v>
      </c>
      <c r="H414" s="66" t="n">
        <f aca="true">IF(F414=0,"",F414-TODAY())</f>
        <v>415</v>
      </c>
      <c r="I414" s="80" t="n">
        <f aca="false">VLOOKUP(G414,'Условие возврата'!A:B,2,0)</f>
        <v>37</v>
      </c>
      <c r="J414" s="81" t="n">
        <f aca="false">H414-I414</f>
        <v>378</v>
      </c>
      <c r="K414" s="81" t="e">
        <f aca="false">VLOOKUP(G414,'Условие возврата'!A:C,3,0)</f>
        <v>#N/A</v>
      </c>
      <c r="L414" s="79"/>
      <c r="M414" s="80" t="e">
        <f aca="false">VLOOKUP(D414,#REF!,5,0)</f>
        <v>#VALUE!</v>
      </c>
    </row>
    <row r="415" customFormat="false" ht="15" hidden="false" customHeight="true" outlineLevel="0" collapsed="false">
      <c r="A415" s="45" t="n">
        <v>45108</v>
      </c>
      <c r="B415" s="46"/>
      <c r="C415" s="26" t="s">
        <v>234</v>
      </c>
      <c r="D415" s="39" t="s">
        <v>235</v>
      </c>
      <c r="E415" s="40"/>
      <c r="F415" s="41" t="n">
        <v>45345</v>
      </c>
      <c r="G415" s="42" t="s">
        <v>236</v>
      </c>
      <c r="H415" s="31" t="n">
        <f aca="true">IF(F415=0,"",F415-TODAY())</f>
        <v>43</v>
      </c>
      <c r="I415" s="88" t="str">
        <f aca="false">VLOOKUP(G415,'Условие возврата'!A:B,2,0)</f>
        <v>не забирают возвраты</v>
      </c>
      <c r="J415" s="64" t="e">
        <f aca="false">H415-I415</f>
        <v>#VALUE!</v>
      </c>
      <c r="K415" s="64" t="str">
        <f aca="false">VLOOKUP(G415,'Условие возврата'!A:C,3,0)</f>
        <v>без уценки</v>
      </c>
      <c r="L415" s="42"/>
      <c r="M415" s="63" t="e">
        <f aca="false">VLOOKUP(D415,#REF!,5,0)</f>
        <v>#VALUE!</v>
      </c>
    </row>
    <row r="416" customFormat="false" ht="15" hidden="false" customHeight="true" outlineLevel="0" collapsed="false">
      <c r="A416" s="45" t="n">
        <v>45108</v>
      </c>
      <c r="B416" s="46"/>
      <c r="C416" s="26" t="s">
        <v>508</v>
      </c>
      <c r="D416" s="39" t="s">
        <v>509</v>
      </c>
      <c r="E416" s="40"/>
      <c r="F416" s="41" t="n">
        <v>45463</v>
      </c>
      <c r="G416" s="42" t="s">
        <v>236</v>
      </c>
      <c r="H416" s="31" t="n">
        <f aca="true">IF(F416=0,"",F416-TODAY())</f>
        <v>161</v>
      </c>
      <c r="I416" s="88" t="str">
        <f aca="false">VLOOKUP(G416,'Условие возврата'!A:B,2,0)</f>
        <v>не забирают возвраты</v>
      </c>
      <c r="J416" s="64" t="e">
        <f aca="false">H416-I416</f>
        <v>#VALUE!</v>
      </c>
      <c r="K416" s="64" t="str">
        <f aca="false">VLOOKUP(G416,'Условие возврата'!A:C,3,0)</f>
        <v>без уценки</v>
      </c>
      <c r="L416" s="42"/>
      <c r="M416" s="63" t="e">
        <f aca="false">VLOOKUP(D416,#REF!,5,0)</f>
        <v>#VALUE!</v>
      </c>
    </row>
    <row r="417" customFormat="false" ht="15" hidden="false" customHeight="true" outlineLevel="0" collapsed="false">
      <c r="A417" s="45" t="n">
        <v>45108</v>
      </c>
      <c r="B417" s="46"/>
      <c r="C417" s="26" t="s">
        <v>510</v>
      </c>
      <c r="D417" s="39" t="s">
        <v>511</v>
      </c>
      <c r="E417" s="40"/>
      <c r="F417" s="41" t="n">
        <v>45463</v>
      </c>
      <c r="G417" s="42" t="s">
        <v>236</v>
      </c>
      <c r="H417" s="31" t="n">
        <f aca="true">IF(F417=0,"",F417-TODAY())</f>
        <v>161</v>
      </c>
      <c r="I417" s="88" t="str">
        <f aca="false">VLOOKUP(G417,'Условие возврата'!A:B,2,0)</f>
        <v>не забирают возвраты</v>
      </c>
      <c r="J417" s="64" t="e">
        <f aca="false">H417-I417</f>
        <v>#VALUE!</v>
      </c>
      <c r="K417" s="64" t="str">
        <f aca="false">VLOOKUP(G417,'Условие возврата'!A:C,3,0)</f>
        <v>без уценки</v>
      </c>
      <c r="L417" s="42"/>
      <c r="M417" s="63" t="e">
        <f aca="false">VLOOKUP(D417,#REF!,5,0)</f>
        <v>#VALUE!</v>
      </c>
    </row>
    <row r="418" customFormat="false" ht="15" hidden="false" customHeight="true" outlineLevel="0" collapsed="false">
      <c r="A418" s="45" t="n">
        <v>45108</v>
      </c>
      <c r="B418" s="46"/>
      <c r="C418" s="26" t="s">
        <v>512</v>
      </c>
      <c r="D418" s="39" t="s">
        <v>513</v>
      </c>
      <c r="E418" s="40"/>
      <c r="F418" s="41" t="n">
        <v>45463</v>
      </c>
      <c r="G418" s="42" t="s">
        <v>236</v>
      </c>
      <c r="H418" s="31" t="n">
        <f aca="true">IF(F418=0,"",F418-TODAY())</f>
        <v>161</v>
      </c>
      <c r="I418" s="88" t="str">
        <f aca="false">VLOOKUP(G418,'Условие возврата'!A:B,2,0)</f>
        <v>не забирают возвраты</v>
      </c>
      <c r="J418" s="64" t="e">
        <f aca="false">H418-I418</f>
        <v>#VALUE!</v>
      </c>
      <c r="K418" s="64" t="str">
        <f aca="false">VLOOKUP(G418,'Условие возврата'!A:C,3,0)</f>
        <v>без уценки</v>
      </c>
      <c r="L418" s="42"/>
      <c r="M418" s="63" t="e">
        <f aca="false">VLOOKUP(D418,#REF!,5,0)</f>
        <v>#VALUE!</v>
      </c>
    </row>
    <row r="419" customFormat="false" ht="15" hidden="false" customHeight="true" outlineLevel="0" collapsed="false">
      <c r="A419" s="45" t="n">
        <v>45108</v>
      </c>
      <c r="B419" s="46"/>
      <c r="C419" s="26" t="s">
        <v>514</v>
      </c>
      <c r="D419" s="39" t="s">
        <v>515</v>
      </c>
      <c r="E419" s="40"/>
      <c r="F419" s="41" t="n">
        <v>45443</v>
      </c>
      <c r="G419" s="42" t="s">
        <v>274</v>
      </c>
      <c r="H419" s="31" t="n">
        <f aca="true">IF(F419=0,"",F419-TODAY())</f>
        <v>141</v>
      </c>
      <c r="I419" s="63" t="n">
        <f aca="false">VLOOKUP(G419,'Условие возврата'!A:B,2,0)</f>
        <v>104</v>
      </c>
      <c r="J419" s="64" t="n">
        <f aca="false">H419-I419</f>
        <v>37</v>
      </c>
      <c r="K419" s="64" t="e">
        <f aca="false">VLOOKUP(G419,'Условие возврата'!A:C,3,0)</f>
        <v>#N/A</v>
      </c>
      <c r="L419" s="42"/>
      <c r="M419" s="63" t="e">
        <f aca="false">VLOOKUP(D419,#REF!,5,0)</f>
        <v>#VALUE!</v>
      </c>
    </row>
    <row r="420" customFormat="false" ht="15" hidden="false" customHeight="true" outlineLevel="0" collapsed="false">
      <c r="A420" s="24" t="n">
        <v>45241</v>
      </c>
      <c r="B420" s="25"/>
      <c r="C420" s="26" t="s">
        <v>516</v>
      </c>
      <c r="D420" s="67" t="s">
        <v>517</v>
      </c>
      <c r="E420" s="54"/>
      <c r="F420" s="55" t="n">
        <v>45328</v>
      </c>
      <c r="G420" s="42" t="s">
        <v>34</v>
      </c>
      <c r="H420" s="56" t="n">
        <f aca="true">IF(F420=0,"",F420-TODAY())</f>
        <v>26</v>
      </c>
      <c r="I420" s="63" t="n">
        <f aca="false">VLOOKUP(G420,'Условие возврата'!A:B,2,0)</f>
        <v>40</v>
      </c>
      <c r="J420" s="64" t="n">
        <f aca="false">H420-I420</f>
        <v>-14</v>
      </c>
      <c r="K420" s="64" t="str">
        <f aca="false">VLOOKUP(G420,'Условие возврата'!A:C,3,0)</f>
        <v>#Н/Д</v>
      </c>
      <c r="L420" s="57"/>
      <c r="M420" s="63" t="e">
        <f aca="false">VLOOKUP(D420,#REF!,5,0)</f>
        <v>#VALUE!</v>
      </c>
    </row>
    <row r="421" customFormat="false" ht="15" hidden="false" customHeight="true" outlineLevel="0" collapsed="false">
      <c r="A421" s="45" t="n">
        <v>45108</v>
      </c>
      <c r="B421" s="46"/>
      <c r="C421" s="26" t="s">
        <v>170</v>
      </c>
      <c r="D421" s="39" t="s">
        <v>171</v>
      </c>
      <c r="E421" s="40" t="n">
        <v>45085</v>
      </c>
      <c r="F421" s="41" t="n">
        <f aca="false">E421+24*30</f>
        <v>45805</v>
      </c>
      <c r="G421" s="42" t="s">
        <v>172</v>
      </c>
      <c r="H421" s="31" t="n">
        <f aca="true">IF(F421=0,"",F421-TODAY())</f>
        <v>503</v>
      </c>
      <c r="I421" s="63" t="n">
        <f aca="false">VLOOKUP(G421,'Условие возврата'!A:B,2,0)</f>
        <v>70</v>
      </c>
      <c r="J421" s="64" t="n">
        <f aca="false">H421-I421</f>
        <v>433</v>
      </c>
      <c r="K421" s="64" t="str">
        <f aca="false">VLOOKUP(G421,'Условие возврата'!A:C,3,0)</f>
        <v>физобмен</v>
      </c>
      <c r="L421" s="42"/>
      <c r="M421" s="63" t="e">
        <f aca="false">VLOOKUP(D421,#REF!,5,0)</f>
        <v>#VALUE!</v>
      </c>
    </row>
    <row r="422" customFormat="false" ht="15" hidden="false" customHeight="true" outlineLevel="0" collapsed="false">
      <c r="A422" s="45" t="n">
        <v>45108</v>
      </c>
      <c r="B422" s="46"/>
      <c r="C422" s="26" t="s">
        <v>294</v>
      </c>
      <c r="D422" s="39" t="s">
        <v>295</v>
      </c>
      <c r="E422" s="40"/>
      <c r="F422" s="41" t="n">
        <v>45455</v>
      </c>
      <c r="G422" s="42" t="s">
        <v>296</v>
      </c>
      <c r="H422" s="31" t="n">
        <f aca="true">IF(F422=0,"",F422-TODAY())</f>
        <v>153</v>
      </c>
      <c r="I422" s="63" t="e">
        <f aca="false">VLOOKUP(G422,'Условие возврата'!A:B,2,0)</f>
        <v>#N/A</v>
      </c>
      <c r="J422" s="64" t="e">
        <f aca="false">H422-I422</f>
        <v>#N/A</v>
      </c>
      <c r="K422" s="64" t="e">
        <f aca="false">VLOOKUP(G422,'Условие возврата'!A:C,3,0)</f>
        <v>#N/A</v>
      </c>
      <c r="L422" s="42"/>
      <c r="M422" s="63" t="e">
        <f aca="false">VLOOKUP(D422,#REF!,5,0)</f>
        <v>#VALUE!</v>
      </c>
    </row>
    <row r="423" customFormat="false" ht="15" hidden="false" customHeight="true" outlineLevel="0" collapsed="false">
      <c r="A423" s="45" t="n">
        <v>45108</v>
      </c>
      <c r="B423" s="46"/>
      <c r="C423" s="26" t="s">
        <v>318</v>
      </c>
      <c r="D423" s="39" t="s">
        <v>319</v>
      </c>
      <c r="E423" s="40"/>
      <c r="F423" s="41" t="n">
        <v>45426</v>
      </c>
      <c r="G423" s="42" t="s">
        <v>296</v>
      </c>
      <c r="H423" s="31" t="n">
        <f aca="true">IF(F423=0,"",F423-TODAY())</f>
        <v>124</v>
      </c>
      <c r="I423" s="63" t="e">
        <f aca="false">VLOOKUP(G423,'Условие возврата'!A:B,2,0)</f>
        <v>#N/A</v>
      </c>
      <c r="J423" s="64" t="e">
        <f aca="false">H423-I423</f>
        <v>#N/A</v>
      </c>
      <c r="K423" s="64" t="e">
        <f aca="false">VLOOKUP(G423,'Условие возврата'!A:C,3,0)</f>
        <v>#N/A</v>
      </c>
      <c r="L423" s="42"/>
      <c r="M423" s="63" t="e">
        <f aca="false">VLOOKUP(D423,#REF!,5,0)</f>
        <v>#VALUE!</v>
      </c>
    </row>
    <row r="424" customFormat="false" ht="15" hidden="false" customHeight="true" outlineLevel="0" collapsed="false">
      <c r="A424" s="45" t="n">
        <v>45108</v>
      </c>
      <c r="B424" s="46"/>
      <c r="C424" s="26" t="s">
        <v>452</v>
      </c>
      <c r="D424" s="39" t="s">
        <v>453</v>
      </c>
      <c r="E424" s="40"/>
      <c r="F424" s="41" t="n">
        <v>45382</v>
      </c>
      <c r="G424" s="42" t="s">
        <v>296</v>
      </c>
      <c r="H424" s="31" t="n">
        <f aca="true">IF(F424=0,"",F424-TODAY())</f>
        <v>80</v>
      </c>
      <c r="I424" s="63" t="e">
        <f aca="false">VLOOKUP(G424,'Условие возврата'!A:B,2,0)</f>
        <v>#N/A</v>
      </c>
      <c r="J424" s="64" t="e">
        <f aca="false">H424-I424</f>
        <v>#N/A</v>
      </c>
      <c r="K424" s="64" t="e">
        <f aca="false">VLOOKUP(G424,'Условие возврата'!A:C,3,0)</f>
        <v>#N/A</v>
      </c>
      <c r="L424" s="42"/>
      <c r="M424" s="63" t="e">
        <f aca="false">VLOOKUP(D424,#REF!,5,0)</f>
        <v>#VALUE!</v>
      </c>
    </row>
    <row r="425" customFormat="false" ht="15" hidden="false" customHeight="true" outlineLevel="0" collapsed="false">
      <c r="A425" s="45" t="n">
        <v>45108</v>
      </c>
      <c r="B425" s="46"/>
      <c r="C425" s="26" t="s">
        <v>491</v>
      </c>
      <c r="D425" s="39" t="s">
        <v>492</v>
      </c>
      <c r="E425" s="40"/>
      <c r="F425" s="41" t="n">
        <v>46508</v>
      </c>
      <c r="G425" s="42" t="s">
        <v>153</v>
      </c>
      <c r="H425" s="31" t="n">
        <f aca="true">IF(F425=0,"",F425-TODAY())</f>
        <v>1206</v>
      </c>
      <c r="I425" s="63" t="e">
        <f aca="false">VLOOKUP(G425,'Условие возврата'!A:B,2,0)</f>
        <v>#N/A</v>
      </c>
      <c r="J425" s="64" t="e">
        <f aca="false">H425-I425</f>
        <v>#N/A</v>
      </c>
      <c r="K425" s="64" t="e">
        <f aca="false">VLOOKUP(G425,'Условие возврата'!A:C,3,0)</f>
        <v>#N/A</v>
      </c>
      <c r="L425" s="42"/>
      <c r="M425" s="63" t="e">
        <f aca="false">VLOOKUP(D425,#REF!,5,0)</f>
        <v>#VALUE!</v>
      </c>
    </row>
    <row r="426" customFormat="false" ht="15" hidden="false" customHeight="true" outlineLevel="0" collapsed="false">
      <c r="A426" s="45" t="n">
        <v>45108</v>
      </c>
      <c r="B426" s="46"/>
      <c r="C426" s="26" t="s">
        <v>424</v>
      </c>
      <c r="D426" s="39" t="s">
        <v>425</v>
      </c>
      <c r="E426" s="40"/>
      <c r="F426" s="41" t="n">
        <v>45484</v>
      </c>
      <c r="G426" s="42" t="s">
        <v>153</v>
      </c>
      <c r="H426" s="31" t="n">
        <f aca="true">IF(F426=0,"",F426-TODAY())</f>
        <v>182</v>
      </c>
      <c r="I426" s="63" t="e">
        <f aca="false">VLOOKUP(G426,'Условие возврата'!A:B,2,0)</f>
        <v>#N/A</v>
      </c>
      <c r="J426" s="64" t="e">
        <f aca="false">H426-I426</f>
        <v>#N/A</v>
      </c>
      <c r="K426" s="64" t="e">
        <f aca="false">VLOOKUP(G426,'Условие возврата'!A:C,3,0)</f>
        <v>#N/A</v>
      </c>
      <c r="L426" s="42"/>
      <c r="M426" s="63" t="e">
        <f aca="false">VLOOKUP(D426,#REF!,5,0)</f>
        <v>#VALUE!</v>
      </c>
    </row>
    <row r="427" customFormat="false" ht="15" hidden="false" customHeight="true" outlineLevel="0" collapsed="false">
      <c r="A427" s="45" t="n">
        <v>45108</v>
      </c>
      <c r="B427" s="46"/>
      <c r="C427" s="26" t="s">
        <v>254</v>
      </c>
      <c r="D427" s="39" t="s">
        <v>255</v>
      </c>
      <c r="E427" s="40"/>
      <c r="F427" s="41" t="n">
        <v>45340</v>
      </c>
      <c r="G427" s="42" t="s">
        <v>153</v>
      </c>
      <c r="H427" s="31" t="n">
        <f aca="true">IF(F427=0,"",F427-TODAY())</f>
        <v>38</v>
      </c>
      <c r="I427" s="63" t="e">
        <f aca="false">VLOOKUP(G427,'Условие возврата'!A:B,2,0)</f>
        <v>#N/A</v>
      </c>
      <c r="J427" s="64" t="e">
        <f aca="false">H427-I427</f>
        <v>#N/A</v>
      </c>
      <c r="K427" s="64" t="e">
        <f aca="false">VLOOKUP(G427,'Условие возврата'!A:C,3,0)</f>
        <v>#N/A</v>
      </c>
      <c r="L427" s="42"/>
      <c r="M427" s="63" t="e">
        <f aca="false">VLOOKUP(D427,#REF!,5,0)</f>
        <v>#VALUE!</v>
      </c>
    </row>
    <row r="428" customFormat="false" ht="15" hidden="false" customHeight="true" outlineLevel="0" collapsed="false">
      <c r="A428" s="45" t="n">
        <v>45108</v>
      </c>
      <c r="B428" s="46"/>
      <c r="C428" s="26" t="s">
        <v>316</v>
      </c>
      <c r="D428" s="39" t="s">
        <v>317</v>
      </c>
      <c r="E428" s="40"/>
      <c r="F428" s="41" t="n">
        <v>45444</v>
      </c>
      <c r="G428" s="42" t="s">
        <v>153</v>
      </c>
      <c r="H428" s="31" t="n">
        <f aca="true">IF(F428=0,"",F428-TODAY())</f>
        <v>142</v>
      </c>
      <c r="I428" s="63" t="e">
        <f aca="false">VLOOKUP(G428,'Условие возврата'!A:B,2,0)</f>
        <v>#N/A</v>
      </c>
      <c r="J428" s="64" t="e">
        <f aca="false">H428-I428</f>
        <v>#N/A</v>
      </c>
      <c r="K428" s="64" t="e">
        <f aca="false">VLOOKUP(G428,'Условие возврата'!A:C,3,0)</f>
        <v>#N/A</v>
      </c>
      <c r="L428" s="42"/>
      <c r="M428" s="63" t="e">
        <f aca="false">VLOOKUP(D428,#REF!,5,0)</f>
        <v>#VALUE!</v>
      </c>
    </row>
    <row r="429" customFormat="false" ht="15" hidden="false" customHeight="true" outlineLevel="0" collapsed="false">
      <c r="A429" s="45" t="n">
        <v>45122</v>
      </c>
      <c r="B429" s="46"/>
      <c r="C429" s="26" t="s">
        <v>518</v>
      </c>
      <c r="D429" s="67" t="s">
        <v>519</v>
      </c>
      <c r="E429" s="54"/>
      <c r="F429" s="55" t="n">
        <v>45301</v>
      </c>
      <c r="G429" s="84" t="s">
        <v>236</v>
      </c>
      <c r="H429" s="56" t="n">
        <f aca="true">IF(F429=0,"",F429-TODAY())</f>
        <v>-1</v>
      </c>
      <c r="I429" s="63" t="str">
        <f aca="false">VLOOKUP(G429,'Условие возврата'!A:B,2,0)</f>
        <v>не забирают возвраты</v>
      </c>
      <c r="J429" s="64" t="e">
        <f aca="false">H429-I429</f>
        <v>#VALUE!</v>
      </c>
      <c r="K429" s="64" t="str">
        <f aca="false">VLOOKUP(G429,'Условие возврата'!A:C,3,0)</f>
        <v>без уценки</v>
      </c>
      <c r="L429" s="57"/>
      <c r="M429" s="63" t="e">
        <f aca="false">VLOOKUP(D429,#REF!,5,0)</f>
        <v>#VALUE!</v>
      </c>
    </row>
    <row r="430" customFormat="false" ht="15" hidden="false" customHeight="true" outlineLevel="0" collapsed="false">
      <c r="A430" s="45" t="n">
        <v>45108</v>
      </c>
      <c r="B430" s="46"/>
      <c r="C430" s="26" t="s">
        <v>520</v>
      </c>
      <c r="D430" s="39" t="s">
        <v>521</v>
      </c>
      <c r="E430" s="40"/>
      <c r="F430" s="41" t="n">
        <v>45419</v>
      </c>
      <c r="G430" s="42" t="s">
        <v>456</v>
      </c>
      <c r="H430" s="31" t="n">
        <f aca="true">IF(F430=0,"",F430-TODAY())</f>
        <v>117</v>
      </c>
      <c r="I430" s="63" t="e">
        <f aca="false">VLOOKUP(G430,'Условие возврата'!A:B,2,0)</f>
        <v>#N/A</v>
      </c>
      <c r="J430" s="64" t="e">
        <f aca="false">H430-I430</f>
        <v>#N/A</v>
      </c>
      <c r="K430" s="64" t="e">
        <f aca="false">VLOOKUP(G430,'Условие возврата'!A:C,3,0)</f>
        <v>#N/A</v>
      </c>
      <c r="L430" s="42"/>
      <c r="M430" s="63" t="e">
        <f aca="false">VLOOKUP(D430,#REF!,5,0)</f>
        <v>#VALUE!</v>
      </c>
    </row>
    <row r="431" customFormat="false" ht="15" hidden="false" customHeight="true" outlineLevel="0" collapsed="false">
      <c r="A431" s="45" t="n">
        <v>45108</v>
      </c>
      <c r="B431" s="46"/>
      <c r="C431" s="26" t="s">
        <v>522</v>
      </c>
      <c r="D431" s="39" t="s">
        <v>523</v>
      </c>
      <c r="E431" s="40"/>
      <c r="F431" s="41" t="n">
        <v>45420</v>
      </c>
      <c r="G431" s="42" t="s">
        <v>456</v>
      </c>
      <c r="H431" s="31" t="n">
        <f aca="true">IF(F431=0,"",F431-TODAY())</f>
        <v>118</v>
      </c>
      <c r="I431" s="63" t="e">
        <f aca="false">VLOOKUP(G431,'Условие возврата'!A:B,2,0)</f>
        <v>#N/A</v>
      </c>
      <c r="J431" s="64" t="e">
        <f aca="false">H431-I431</f>
        <v>#N/A</v>
      </c>
      <c r="K431" s="64" t="e">
        <f aca="false">VLOOKUP(G431,'Условие возврата'!A:C,3,0)</f>
        <v>#N/A</v>
      </c>
      <c r="L431" s="42"/>
      <c r="M431" s="63" t="e">
        <f aca="false">VLOOKUP(D431,#REF!,5,0)</f>
        <v>#VALUE!</v>
      </c>
    </row>
    <row r="432" customFormat="false" ht="15" hidden="false" customHeight="true" outlineLevel="0" collapsed="false">
      <c r="A432" s="45" t="n">
        <v>45108</v>
      </c>
      <c r="B432" s="46"/>
      <c r="C432" s="26" t="s">
        <v>524</v>
      </c>
      <c r="D432" s="39" t="s">
        <v>525</v>
      </c>
      <c r="E432" s="40"/>
      <c r="F432" s="41" t="n">
        <v>45423</v>
      </c>
      <c r="G432" s="42" t="s">
        <v>456</v>
      </c>
      <c r="H432" s="31" t="n">
        <f aca="true">IF(F432=0,"",F432-TODAY())</f>
        <v>121</v>
      </c>
      <c r="I432" s="63" t="e">
        <f aca="false">VLOOKUP(G432,'Условие возврата'!A:B,2,0)</f>
        <v>#N/A</v>
      </c>
      <c r="J432" s="64" t="e">
        <f aca="false">H432-I432</f>
        <v>#N/A</v>
      </c>
      <c r="K432" s="64" t="e">
        <f aca="false">VLOOKUP(G432,'Условие возврата'!A:C,3,0)</f>
        <v>#N/A</v>
      </c>
      <c r="L432" s="42"/>
      <c r="M432" s="63" t="e">
        <f aca="false">VLOOKUP(D432,#REF!,5,0)</f>
        <v>#VALUE!</v>
      </c>
    </row>
    <row r="433" customFormat="false" ht="15" hidden="false" customHeight="true" outlineLevel="0" collapsed="false">
      <c r="A433" s="45" t="n">
        <v>45108</v>
      </c>
      <c r="B433" s="46"/>
      <c r="C433" s="26" t="s">
        <v>219</v>
      </c>
      <c r="D433" s="39" t="s">
        <v>220</v>
      </c>
      <c r="E433" s="40"/>
      <c r="F433" s="41" t="n">
        <v>45348</v>
      </c>
      <c r="G433" s="42" t="s">
        <v>26</v>
      </c>
      <c r="H433" s="31" t="n">
        <f aca="true">IF(F433=0,"",F433-TODAY())</f>
        <v>46</v>
      </c>
      <c r="I433" s="88" t="str">
        <f aca="false">VLOOKUP(G433,'Условие возврата'!A:B,2,0)</f>
        <v>не забирают возвраты</v>
      </c>
      <c r="J433" s="64" t="e">
        <f aca="false">H433-I433</f>
        <v>#VALUE!</v>
      </c>
      <c r="K433" s="64" t="str">
        <f aca="false">VLOOKUP(G433,'Условие возврата'!A:C,3,0)</f>
        <v>20%</v>
      </c>
      <c r="L433" s="42"/>
      <c r="M433" s="63" t="e">
        <f aca="false">VLOOKUP(D433,#REF!,5,0)</f>
        <v>#VALUE!</v>
      </c>
    </row>
    <row r="434" customFormat="false" ht="15" hidden="false" customHeight="true" outlineLevel="0" collapsed="false">
      <c r="A434" s="45" t="n">
        <v>45094</v>
      </c>
      <c r="B434" s="46"/>
      <c r="C434" s="26" t="s">
        <v>526</v>
      </c>
      <c r="D434" s="39" t="s">
        <v>527</v>
      </c>
      <c r="E434" s="40"/>
      <c r="F434" s="41" t="n">
        <v>45369</v>
      </c>
      <c r="G434" s="42" t="s">
        <v>134</v>
      </c>
      <c r="H434" s="66" t="n">
        <f aca="true">IF(F434=0,"",F434-TODAY())</f>
        <v>67</v>
      </c>
      <c r="I434" s="80" t="str">
        <f aca="false">VLOOKUP(G434,'Условие возврата'!A:B,2,0)</f>
        <v>не забирают возвраты</v>
      </c>
      <c r="J434" s="81" t="e">
        <f aca="false">H434-I434</f>
        <v>#VALUE!</v>
      </c>
      <c r="K434" s="81" t="str">
        <f aca="false">VLOOKUP(G434,'Условие возврата'!A:C,3,0)</f>
        <v>20%</v>
      </c>
      <c r="L434" s="79"/>
      <c r="M434" s="80" t="e">
        <f aca="false">VLOOKUP(D434,#REF!,5,0)</f>
        <v>#VALUE!</v>
      </c>
    </row>
    <row r="435" customFormat="false" ht="15" hidden="false" customHeight="true" outlineLevel="0" collapsed="false">
      <c r="A435" s="45" t="n">
        <v>45108</v>
      </c>
      <c r="B435" s="46"/>
      <c r="C435" s="26" t="s">
        <v>395</v>
      </c>
      <c r="D435" s="39" t="s">
        <v>396</v>
      </c>
      <c r="E435" s="40"/>
      <c r="F435" s="41" t="n">
        <v>46099</v>
      </c>
      <c r="G435" s="42" t="s">
        <v>17</v>
      </c>
      <c r="H435" s="31" t="n">
        <f aca="true">IF(F435=0,"",F435-TODAY())</f>
        <v>797</v>
      </c>
      <c r="I435" s="88" t="str">
        <f aca="false">VLOOKUP(G435,'Условие возврата'!A:B,2,0)</f>
        <v>не забирают возвраты</v>
      </c>
      <c r="J435" s="64" t="e">
        <f aca="false">H435-I435</f>
        <v>#VALUE!</v>
      </c>
      <c r="K435" s="64" t="str">
        <f aca="false">VLOOKUP(G435,'Условие возврата'!A:C,3,0)</f>
        <v>20%</v>
      </c>
      <c r="L435" s="42"/>
      <c r="M435" s="63" t="e">
        <f aca="false">VLOOKUP(D435,#REF!,5,0)</f>
        <v>#VALUE!</v>
      </c>
    </row>
    <row r="436" customFormat="false" ht="15" hidden="false" customHeight="true" outlineLevel="0" collapsed="false">
      <c r="A436" s="45" t="n">
        <v>45108</v>
      </c>
      <c r="B436" s="46"/>
      <c r="C436" s="26" t="s">
        <v>230</v>
      </c>
      <c r="D436" s="39" t="s">
        <v>231</v>
      </c>
      <c r="E436" s="40"/>
      <c r="F436" s="41" t="n">
        <v>45544</v>
      </c>
      <c r="G436" s="42" t="s">
        <v>17</v>
      </c>
      <c r="H436" s="31" t="n">
        <f aca="true">IF(F436=0,"",F436-TODAY())</f>
        <v>242</v>
      </c>
      <c r="I436" s="88" t="str">
        <f aca="false">VLOOKUP(G436,'Условие возврата'!A:B,2,0)</f>
        <v>не забирают возвраты</v>
      </c>
      <c r="J436" s="64" t="e">
        <f aca="false">H436-I436</f>
        <v>#VALUE!</v>
      </c>
      <c r="K436" s="64" t="str">
        <f aca="false">VLOOKUP(G436,'Условие возврата'!A:C,3,0)</f>
        <v>20%</v>
      </c>
      <c r="L436" s="42"/>
      <c r="M436" s="63" t="e">
        <f aca="false">VLOOKUP(D436,#REF!,5,0)</f>
        <v>#VALUE!</v>
      </c>
    </row>
    <row r="437" customFormat="false" ht="15" hidden="false" customHeight="true" outlineLevel="0" collapsed="false">
      <c r="A437" s="45" t="n">
        <v>45108</v>
      </c>
      <c r="B437" s="46"/>
      <c r="C437" s="26" t="s">
        <v>528</v>
      </c>
      <c r="D437" s="39" t="s">
        <v>529</v>
      </c>
      <c r="E437" s="40"/>
      <c r="F437" s="41" t="n">
        <v>45323</v>
      </c>
      <c r="G437" s="42" t="s">
        <v>17</v>
      </c>
      <c r="H437" s="31" t="n">
        <f aca="true">IF(F437=0,"",F437-TODAY())</f>
        <v>21</v>
      </c>
      <c r="I437" s="88" t="str">
        <f aca="false">VLOOKUP(G437,'Условие возврата'!A:B,2,0)</f>
        <v>не забирают возвраты</v>
      </c>
      <c r="J437" s="64" t="e">
        <f aca="false">H437-I437</f>
        <v>#VALUE!</v>
      </c>
      <c r="K437" s="64" t="str">
        <f aca="false">VLOOKUP(G437,'Условие возврата'!A:C,3,0)</f>
        <v>20%</v>
      </c>
      <c r="L437" s="42"/>
      <c r="M437" s="63" t="e">
        <f aca="false">VLOOKUP(D437,#REF!,5,0)</f>
        <v>#VALUE!</v>
      </c>
    </row>
    <row r="438" customFormat="false" ht="15" hidden="false" customHeight="true" outlineLevel="0" collapsed="false">
      <c r="A438" s="45" t="n">
        <v>44856</v>
      </c>
      <c r="B438" s="46"/>
      <c r="C438" s="26" t="s">
        <v>463</v>
      </c>
      <c r="D438" s="39" t="s">
        <v>464</v>
      </c>
      <c r="E438" s="40"/>
      <c r="F438" s="41" t="n">
        <v>45306</v>
      </c>
      <c r="G438" s="47" t="s">
        <v>17</v>
      </c>
      <c r="H438" s="56" t="n">
        <f aca="true">IF(F438=0,"",F438-TODAY())</f>
        <v>4</v>
      </c>
      <c r="I438" s="63" t="str">
        <f aca="false">VLOOKUP(G438,'Условие возврата'!A:B,2,0)</f>
        <v>не забирают возвраты</v>
      </c>
      <c r="J438" s="64" t="e">
        <f aca="false">H438-I438</f>
        <v>#VALUE!</v>
      </c>
      <c r="K438" s="64" t="str">
        <f aca="false">VLOOKUP(G438,'Условие возврата'!A:C,3,0)</f>
        <v>20%</v>
      </c>
      <c r="L438" s="57" t="s">
        <v>530</v>
      </c>
      <c r="M438" s="63" t="e">
        <f aca="false">VLOOKUP(D438,#REF!,5,0)</f>
        <v>#VALUE!</v>
      </c>
    </row>
    <row r="439" customFormat="false" ht="15" hidden="false" customHeight="true" outlineLevel="0" collapsed="false">
      <c r="A439" s="45" t="n">
        <v>45108</v>
      </c>
      <c r="B439" s="46"/>
      <c r="C439" s="26" t="s">
        <v>531</v>
      </c>
      <c r="D439" s="39" t="s">
        <v>532</v>
      </c>
      <c r="E439" s="40"/>
      <c r="F439" s="41" t="n">
        <v>45428</v>
      </c>
      <c r="G439" s="42" t="s">
        <v>533</v>
      </c>
      <c r="H439" s="31" t="n">
        <f aca="true">IF(F439=0,"",F439-TODAY())</f>
        <v>126</v>
      </c>
      <c r="I439" s="63" t="e">
        <f aca="false">VLOOKUP(G439,'Условие возврата'!A:B,2,0)</f>
        <v>#N/A</v>
      </c>
      <c r="J439" s="64" t="e">
        <f aca="false">H439-I439</f>
        <v>#N/A</v>
      </c>
      <c r="K439" s="64" t="e">
        <f aca="false">VLOOKUP(G439,'Условие возврата'!A:C,3,0)</f>
        <v>#N/A</v>
      </c>
      <c r="L439" s="42"/>
      <c r="M439" s="63" t="e">
        <f aca="false">VLOOKUP(D439,#REF!,5,0)</f>
        <v>#VALUE!</v>
      </c>
    </row>
    <row r="440" customFormat="false" ht="15" hidden="false" customHeight="true" outlineLevel="0" collapsed="false">
      <c r="A440" s="45" t="n">
        <v>45108</v>
      </c>
      <c r="B440" s="46"/>
      <c r="C440" s="26" t="s">
        <v>534</v>
      </c>
      <c r="D440" s="39" t="s">
        <v>535</v>
      </c>
      <c r="E440" s="40"/>
      <c r="F440" s="41" t="n">
        <v>45345</v>
      </c>
      <c r="G440" s="42" t="s">
        <v>533</v>
      </c>
      <c r="H440" s="31" t="n">
        <f aca="true">IF(F440=0,"",F440-TODAY())</f>
        <v>43</v>
      </c>
      <c r="I440" s="63" t="e">
        <f aca="false">VLOOKUP(G440,'Условие возврата'!A:B,2,0)</f>
        <v>#N/A</v>
      </c>
      <c r="J440" s="64" t="e">
        <f aca="false">H440-I440</f>
        <v>#N/A</v>
      </c>
      <c r="K440" s="64" t="e">
        <f aca="false">VLOOKUP(G440,'Условие возврата'!A:C,3,0)</f>
        <v>#N/A</v>
      </c>
      <c r="L440" s="42"/>
      <c r="M440" s="63" t="e">
        <f aca="false">VLOOKUP(D440,#REF!,5,0)</f>
        <v>#VALUE!</v>
      </c>
    </row>
    <row r="441" customFormat="false" ht="15" hidden="false" customHeight="true" outlineLevel="0" collapsed="false">
      <c r="A441" s="45" t="n">
        <v>45108</v>
      </c>
      <c r="B441" s="46"/>
      <c r="C441" s="26" t="s">
        <v>352</v>
      </c>
      <c r="D441" s="39" t="s">
        <v>353</v>
      </c>
      <c r="E441" s="40"/>
      <c r="F441" s="41" t="n">
        <v>45407</v>
      </c>
      <c r="G441" s="42" t="s">
        <v>354</v>
      </c>
      <c r="H441" s="31" t="n">
        <f aca="true">IF(F441=0,"",F441-TODAY())</f>
        <v>105</v>
      </c>
      <c r="I441" s="63" t="e">
        <f aca="false">VLOOKUP(G441,'Условие возврата'!A:B,2,0)</f>
        <v>#N/A</v>
      </c>
      <c r="J441" s="64" t="e">
        <f aca="false">H441-I441</f>
        <v>#N/A</v>
      </c>
      <c r="K441" s="64" t="e">
        <f aca="false">VLOOKUP(G441,'Условие возврата'!A:C,3,0)</f>
        <v>#N/A</v>
      </c>
      <c r="L441" s="42"/>
      <c r="M441" s="63" t="e">
        <f aca="false">VLOOKUP(D441,#REF!,5,0)</f>
        <v>#VALUE!</v>
      </c>
    </row>
    <row r="442" customFormat="false" ht="15" hidden="false" customHeight="true" outlineLevel="0" collapsed="false">
      <c r="A442" s="45" t="n">
        <v>45108</v>
      </c>
      <c r="B442" s="46"/>
      <c r="C442" s="26" t="s">
        <v>536</v>
      </c>
      <c r="D442" s="39" t="s">
        <v>537</v>
      </c>
      <c r="E442" s="40"/>
      <c r="F442" s="41" t="n">
        <v>45573</v>
      </c>
      <c r="G442" s="42" t="s">
        <v>274</v>
      </c>
      <c r="H442" s="31" t="n">
        <f aca="true">IF(F442=0,"",F442-TODAY())</f>
        <v>271</v>
      </c>
      <c r="I442" s="63" t="n">
        <f aca="false">VLOOKUP(G442,'Условие возврата'!A:B,2,0)</f>
        <v>104</v>
      </c>
      <c r="J442" s="64" t="n">
        <f aca="false">H442-I442</f>
        <v>167</v>
      </c>
      <c r="K442" s="64" t="e">
        <f aca="false">VLOOKUP(G442,'Условие возврата'!A:C,3,0)</f>
        <v>#N/A</v>
      </c>
      <c r="L442" s="42"/>
      <c r="M442" s="63" t="e">
        <f aca="false">VLOOKUP(D442,#REF!,5,0)</f>
        <v>#VALUE!</v>
      </c>
    </row>
    <row r="443" customFormat="false" ht="15" hidden="false" customHeight="true" outlineLevel="0" collapsed="false">
      <c r="A443" s="45" t="n">
        <v>45108</v>
      </c>
      <c r="B443" s="46"/>
      <c r="C443" s="26" t="s">
        <v>514</v>
      </c>
      <c r="D443" s="39" t="s">
        <v>515</v>
      </c>
      <c r="E443" s="40"/>
      <c r="F443" s="41" t="n">
        <v>45443</v>
      </c>
      <c r="G443" s="42" t="s">
        <v>274</v>
      </c>
      <c r="H443" s="31" t="n">
        <f aca="true">IF(F443=0,"",F443-TODAY())</f>
        <v>141</v>
      </c>
      <c r="I443" s="63" t="n">
        <f aca="false">VLOOKUP(G443,'Условие возврата'!A:B,2,0)</f>
        <v>104</v>
      </c>
      <c r="J443" s="64" t="n">
        <f aca="false">H443-I443</f>
        <v>37</v>
      </c>
      <c r="K443" s="64" t="e">
        <f aca="false">VLOOKUP(G443,'Условие возврата'!A:C,3,0)</f>
        <v>#N/A</v>
      </c>
      <c r="L443" s="42"/>
      <c r="M443" s="63" t="e">
        <f aca="false">VLOOKUP(D443,#REF!,5,0)</f>
        <v>#VALUE!</v>
      </c>
    </row>
    <row r="444" customFormat="false" ht="15" hidden="false" customHeight="true" outlineLevel="0" collapsed="false">
      <c r="A444" s="24" t="n">
        <v>45186</v>
      </c>
      <c r="B444" s="25"/>
      <c r="C444" s="26" t="s">
        <v>538</v>
      </c>
      <c r="D444" s="39" t="s">
        <v>539</v>
      </c>
      <c r="E444" s="54"/>
      <c r="F444" s="29" t="n">
        <v>45328</v>
      </c>
      <c r="G444" s="35" t="s">
        <v>34</v>
      </c>
      <c r="H444" s="50" t="n">
        <f aca="true">IF(F444=0,"",F444-TODAY())</f>
        <v>26</v>
      </c>
      <c r="I444" s="63" t="n">
        <f aca="false">VLOOKUP(G444,'Условие возврата'!A:B,2,0)</f>
        <v>40</v>
      </c>
      <c r="J444" s="64" t="n">
        <f aca="false">H444-I444</f>
        <v>-14</v>
      </c>
      <c r="K444" s="64" t="str">
        <f aca="false">VLOOKUP(G444,'Условие возврата'!A:C,3,0)</f>
        <v>#Н/Д</v>
      </c>
      <c r="L444" s="35"/>
      <c r="M444" s="63" t="n">
        <v>5</v>
      </c>
    </row>
    <row r="445" customFormat="false" ht="15" hidden="false" customHeight="true" outlineLevel="0" collapsed="false">
      <c r="A445" s="45" t="n">
        <v>45108</v>
      </c>
      <c r="B445" s="46"/>
      <c r="C445" s="26" t="s">
        <v>540</v>
      </c>
      <c r="D445" s="39" t="s">
        <v>541</v>
      </c>
      <c r="E445" s="40"/>
      <c r="F445" s="41" t="n">
        <v>45400</v>
      </c>
      <c r="G445" s="42" t="s">
        <v>347</v>
      </c>
      <c r="H445" s="31" t="n">
        <f aca="true">IF(F445=0,"",F445-TODAY())</f>
        <v>98</v>
      </c>
      <c r="I445" s="63" t="n">
        <f aca="false">VLOOKUP(G445,'Условие возврата'!A:B,2,0)</f>
        <v>12</v>
      </c>
      <c r="J445" s="64" t="n">
        <f aca="false">H445-I445</f>
        <v>86</v>
      </c>
      <c r="K445" s="64" t="str">
        <f aca="false">VLOOKUP(G445,'Условие возврата'!A:C,3,0)</f>
        <v>физобмен</v>
      </c>
      <c r="L445" s="42"/>
      <c r="M445" s="63" t="e">
        <f aca="false">VLOOKUP(D445,#REF!,5,0)</f>
        <v>#VALUE!</v>
      </c>
    </row>
    <row r="446" customFormat="false" ht="15" hidden="false" customHeight="true" outlineLevel="0" collapsed="false">
      <c r="A446" s="45" t="n">
        <v>45108</v>
      </c>
      <c r="B446" s="46"/>
      <c r="C446" s="26" t="s">
        <v>348</v>
      </c>
      <c r="D446" s="39" t="s">
        <v>349</v>
      </c>
      <c r="E446" s="40"/>
      <c r="F446" s="41" t="n">
        <v>45398</v>
      </c>
      <c r="G446" s="42" t="s">
        <v>347</v>
      </c>
      <c r="H446" s="31" t="n">
        <f aca="true">IF(F446=0,"",F446-TODAY())</f>
        <v>96</v>
      </c>
      <c r="I446" s="63" t="n">
        <f aca="false">VLOOKUP(G446,'Условие возврата'!A:B,2,0)</f>
        <v>12</v>
      </c>
      <c r="J446" s="64" t="n">
        <f aca="false">H446-I446</f>
        <v>84</v>
      </c>
      <c r="K446" s="64" t="str">
        <f aca="false">VLOOKUP(G446,'Условие возврата'!A:C,3,0)</f>
        <v>физобмен</v>
      </c>
      <c r="L446" s="42"/>
      <c r="M446" s="63" t="e">
        <f aca="false">VLOOKUP(D446,#REF!,5,0)</f>
        <v>#VALUE!</v>
      </c>
    </row>
    <row r="447" customFormat="false" ht="15" hidden="false" customHeight="true" outlineLevel="0" collapsed="false">
      <c r="A447" s="45" t="n">
        <v>45108</v>
      </c>
      <c r="B447" s="46"/>
      <c r="C447" s="26" t="s">
        <v>350</v>
      </c>
      <c r="D447" s="39" t="s">
        <v>351</v>
      </c>
      <c r="E447" s="40"/>
      <c r="F447" s="41" t="n">
        <v>45462</v>
      </c>
      <c r="G447" s="42" t="s">
        <v>347</v>
      </c>
      <c r="H447" s="31" t="n">
        <f aca="true">IF(F447=0,"",F447-TODAY())</f>
        <v>160</v>
      </c>
      <c r="I447" s="63" t="n">
        <f aca="false">VLOOKUP(G447,'Условие возврата'!A:B,2,0)</f>
        <v>12</v>
      </c>
      <c r="J447" s="64" t="n">
        <f aca="false">H447-I447</f>
        <v>148</v>
      </c>
      <c r="K447" s="64" t="str">
        <f aca="false">VLOOKUP(G447,'Условие возврата'!A:C,3,0)</f>
        <v>физобмен</v>
      </c>
      <c r="L447" s="42"/>
      <c r="M447" s="63" t="e">
        <f aca="false">VLOOKUP(D447,#REF!,5,0)</f>
        <v>#VALUE!</v>
      </c>
    </row>
    <row r="448" customFormat="false" ht="15" hidden="false" customHeight="true" outlineLevel="0" collapsed="false">
      <c r="A448" s="45" t="n">
        <v>45108</v>
      </c>
      <c r="B448" s="46"/>
      <c r="C448" s="26" t="s">
        <v>418</v>
      </c>
      <c r="D448" s="39" t="s">
        <v>419</v>
      </c>
      <c r="E448" s="40"/>
      <c r="F448" s="41" t="n">
        <v>45408</v>
      </c>
      <c r="G448" s="42" t="s">
        <v>347</v>
      </c>
      <c r="H448" s="31" t="n">
        <f aca="true">IF(F448=0,"",F448-TODAY())</f>
        <v>106</v>
      </c>
      <c r="I448" s="63" t="n">
        <f aca="false">VLOOKUP(G448,'Условие возврата'!A:B,2,0)</f>
        <v>12</v>
      </c>
      <c r="J448" s="64" t="n">
        <f aca="false">H448-I448</f>
        <v>94</v>
      </c>
      <c r="K448" s="64" t="str">
        <f aca="false">VLOOKUP(G448,'Условие возврата'!A:C,3,0)</f>
        <v>физобмен</v>
      </c>
      <c r="L448" s="42"/>
      <c r="M448" s="63" t="e">
        <f aca="false">VLOOKUP(D448,#REF!,5,0)</f>
        <v>#VALUE!</v>
      </c>
    </row>
    <row r="449" customFormat="false" ht="15" hidden="false" customHeight="true" outlineLevel="0" collapsed="false">
      <c r="A449" s="45" t="n">
        <v>45108</v>
      </c>
      <c r="B449" s="46"/>
      <c r="C449" s="26" t="s">
        <v>542</v>
      </c>
      <c r="D449" s="39" t="s">
        <v>543</v>
      </c>
      <c r="E449" s="40"/>
      <c r="F449" s="41" t="n">
        <v>45653</v>
      </c>
      <c r="G449" s="42" t="s">
        <v>347</v>
      </c>
      <c r="H449" s="31" t="n">
        <f aca="true">IF(F449=0,"",F449-TODAY())</f>
        <v>351</v>
      </c>
      <c r="I449" s="63" t="n">
        <f aca="false">VLOOKUP(G449,'Условие возврата'!A:B,2,0)</f>
        <v>12</v>
      </c>
      <c r="J449" s="64" t="n">
        <f aca="false">H449-I449</f>
        <v>339</v>
      </c>
      <c r="K449" s="64" t="str">
        <f aca="false">VLOOKUP(G449,'Условие возврата'!A:C,3,0)</f>
        <v>физобмен</v>
      </c>
      <c r="L449" s="42"/>
      <c r="M449" s="63" t="e">
        <f aca="false">VLOOKUP(D449,#REF!,5,0)</f>
        <v>#VALUE!</v>
      </c>
    </row>
    <row r="450" customFormat="false" ht="15" hidden="false" customHeight="true" outlineLevel="0" collapsed="false">
      <c r="A450" s="45" t="n">
        <v>45108</v>
      </c>
      <c r="B450" s="46"/>
      <c r="C450" s="26" t="s">
        <v>345</v>
      </c>
      <c r="D450" s="39" t="s">
        <v>346</v>
      </c>
      <c r="E450" s="40"/>
      <c r="F450" s="41" t="n">
        <v>45449</v>
      </c>
      <c r="G450" s="42" t="s">
        <v>347</v>
      </c>
      <c r="H450" s="31" t="n">
        <f aca="true">IF(F450=0,"",F450-TODAY())</f>
        <v>147</v>
      </c>
      <c r="I450" s="63" t="n">
        <f aca="false">VLOOKUP(G450,'Условие возврата'!A:B,2,0)</f>
        <v>12</v>
      </c>
      <c r="J450" s="64" t="n">
        <f aca="false">H450-I450</f>
        <v>135</v>
      </c>
      <c r="K450" s="64" t="str">
        <f aca="false">VLOOKUP(G450,'Условие возврата'!A:C,3,0)</f>
        <v>физобмен</v>
      </c>
      <c r="L450" s="42"/>
      <c r="M450" s="63" t="e">
        <f aca="false">VLOOKUP(D450,#REF!,5,0)</f>
        <v>#VALUE!</v>
      </c>
    </row>
    <row r="451" customFormat="false" ht="15" hidden="false" customHeight="true" outlineLevel="0" collapsed="false">
      <c r="A451" s="45" t="n">
        <v>45108</v>
      </c>
      <c r="B451" s="46"/>
      <c r="C451" s="26" t="s">
        <v>501</v>
      </c>
      <c r="D451" s="39" t="s">
        <v>502</v>
      </c>
      <c r="E451" s="40"/>
      <c r="F451" s="41" t="n">
        <v>45450</v>
      </c>
      <c r="G451" s="42" t="s">
        <v>347</v>
      </c>
      <c r="H451" s="31" t="n">
        <f aca="true">IF(F451=0,"",F451-TODAY())</f>
        <v>148</v>
      </c>
      <c r="I451" s="63" t="n">
        <f aca="false">VLOOKUP(G451,'Условие возврата'!A:B,2,0)</f>
        <v>12</v>
      </c>
      <c r="J451" s="64" t="n">
        <f aca="false">H451-I451</f>
        <v>136</v>
      </c>
      <c r="K451" s="64" t="str">
        <f aca="false">VLOOKUP(G451,'Условие возврата'!A:C,3,0)</f>
        <v>физобмен</v>
      </c>
      <c r="L451" s="42"/>
      <c r="M451" s="63" t="e">
        <f aca="false">VLOOKUP(D451,#REF!,5,0)</f>
        <v>#VALUE!</v>
      </c>
    </row>
    <row r="452" customFormat="false" ht="15" hidden="false" customHeight="true" outlineLevel="0" collapsed="false">
      <c r="A452" s="45" t="n">
        <v>45108</v>
      </c>
      <c r="B452" s="46"/>
      <c r="C452" s="26" t="s">
        <v>30</v>
      </c>
      <c r="D452" s="39" t="s">
        <v>31</v>
      </c>
      <c r="E452" s="40"/>
      <c r="F452" s="41" t="n">
        <v>45765</v>
      </c>
      <c r="G452" s="42" t="s">
        <v>29</v>
      </c>
      <c r="H452" s="31" t="n">
        <f aca="true">IF(F452=0,"",F452-TODAY())</f>
        <v>463</v>
      </c>
      <c r="I452" s="63" t="e">
        <f aca="false">VLOOKUP(G452,'Условие возврата'!A:B,2,0)</f>
        <v>#N/A</v>
      </c>
      <c r="J452" s="64" t="e">
        <f aca="false">H452-I452</f>
        <v>#N/A</v>
      </c>
      <c r="K452" s="64" t="e">
        <f aca="false">VLOOKUP(G452,'Условие возврата'!A:C,3,0)</f>
        <v>#N/A</v>
      </c>
      <c r="L452" s="42"/>
      <c r="M452" s="63" t="e">
        <f aca="false">VLOOKUP(D452,#REF!,5,0)</f>
        <v>#VALUE!</v>
      </c>
    </row>
    <row r="453" customFormat="false" ht="15" hidden="false" customHeight="true" outlineLevel="0" collapsed="false">
      <c r="A453" s="45" t="n">
        <v>45108</v>
      </c>
      <c r="B453" s="46"/>
      <c r="C453" s="26" t="s">
        <v>544</v>
      </c>
      <c r="D453" s="39" t="s">
        <v>545</v>
      </c>
      <c r="E453" s="40"/>
      <c r="F453" s="41" t="n">
        <v>45787</v>
      </c>
      <c r="G453" s="79" t="s">
        <v>546</v>
      </c>
      <c r="H453" s="31" t="n">
        <f aca="true">IF(F453=0,"",F453-TODAY())</f>
        <v>485</v>
      </c>
      <c r="I453" s="63" t="e">
        <f aca="false">VLOOKUP(G453,'Условие возврата'!A:B,2,0)</f>
        <v>#N/A</v>
      </c>
      <c r="J453" s="64" t="e">
        <f aca="false">H453-I453</f>
        <v>#N/A</v>
      </c>
      <c r="K453" s="64" t="e">
        <f aca="false">VLOOKUP(G453,'Условие возврата'!A:C,3,0)</f>
        <v>#N/A</v>
      </c>
      <c r="L453" s="42"/>
      <c r="M453" s="63" t="e">
        <f aca="false">VLOOKUP(D453,#REF!,5,0)</f>
        <v>#VALUE!</v>
      </c>
    </row>
    <row r="454" customFormat="false" ht="15" hidden="false" customHeight="true" outlineLevel="0" collapsed="false">
      <c r="A454" s="45" t="n">
        <v>45108</v>
      </c>
      <c r="B454" s="46"/>
      <c r="C454" s="26" t="s">
        <v>547</v>
      </c>
      <c r="D454" s="39" t="s">
        <v>548</v>
      </c>
      <c r="E454" s="40"/>
      <c r="F454" s="41" t="n">
        <v>45787</v>
      </c>
      <c r="G454" s="79" t="s">
        <v>546</v>
      </c>
      <c r="H454" s="31" t="n">
        <f aca="true">IF(F454=0,"",F454-TODAY())</f>
        <v>485</v>
      </c>
      <c r="I454" s="63" t="e">
        <f aca="false">VLOOKUP(G454,'Условие возврата'!A:B,2,0)</f>
        <v>#N/A</v>
      </c>
      <c r="J454" s="64" t="e">
        <f aca="false">H454-I454</f>
        <v>#N/A</v>
      </c>
      <c r="K454" s="64" t="e">
        <f aca="false">VLOOKUP(G454,'Условие возврата'!A:C,3,0)</f>
        <v>#N/A</v>
      </c>
      <c r="L454" s="42"/>
      <c r="M454" s="63" t="e">
        <f aca="false">VLOOKUP(D454,#REF!,5,0)</f>
        <v>#VALUE!</v>
      </c>
    </row>
    <row r="455" customFormat="false" ht="15" hidden="false" customHeight="true" outlineLevel="0" collapsed="false">
      <c r="A455" s="45" t="n">
        <v>45108</v>
      </c>
      <c r="B455" s="46"/>
      <c r="C455" s="26" t="s">
        <v>549</v>
      </c>
      <c r="D455" s="39" t="s">
        <v>550</v>
      </c>
      <c r="E455" s="40"/>
      <c r="F455" s="41" t="n">
        <v>45823</v>
      </c>
      <c r="G455" s="79" t="s">
        <v>546</v>
      </c>
      <c r="H455" s="31" t="n">
        <f aca="true">IF(F455=0,"",F455-TODAY())</f>
        <v>521</v>
      </c>
      <c r="I455" s="63" t="e">
        <f aca="false">VLOOKUP(G455,'Условие возврата'!A:B,2,0)</f>
        <v>#N/A</v>
      </c>
      <c r="J455" s="64" t="e">
        <f aca="false">H455-I455</f>
        <v>#N/A</v>
      </c>
      <c r="K455" s="64" t="e">
        <f aca="false">VLOOKUP(G455,'Условие возврата'!A:C,3,0)</f>
        <v>#N/A</v>
      </c>
      <c r="L455" s="42"/>
      <c r="M455" s="63" t="e">
        <f aca="false">VLOOKUP(D455,#REF!,5,0)</f>
        <v>#VALUE!</v>
      </c>
    </row>
    <row r="456" customFormat="false" ht="15" hidden="false" customHeight="true" outlineLevel="0" collapsed="false">
      <c r="A456" s="45" t="n">
        <v>45108</v>
      </c>
      <c r="B456" s="46"/>
      <c r="C456" s="26" t="s">
        <v>551</v>
      </c>
      <c r="D456" s="39" t="s">
        <v>552</v>
      </c>
      <c r="E456" s="40"/>
      <c r="F456" s="41" t="n">
        <v>46122</v>
      </c>
      <c r="G456" s="79" t="s">
        <v>546</v>
      </c>
      <c r="H456" s="31" t="n">
        <f aca="true">IF(F456=0,"",F456-TODAY())</f>
        <v>820</v>
      </c>
      <c r="I456" s="63" t="e">
        <f aca="false">VLOOKUP(G456,'Условие возврата'!A:B,2,0)</f>
        <v>#N/A</v>
      </c>
      <c r="J456" s="64" t="e">
        <f aca="false">H456-I456</f>
        <v>#N/A</v>
      </c>
      <c r="K456" s="64" t="e">
        <f aca="false">VLOOKUP(G456,'Условие возврата'!A:C,3,0)</f>
        <v>#N/A</v>
      </c>
      <c r="L456" s="42"/>
      <c r="M456" s="63" t="e">
        <f aca="false">VLOOKUP(D456,#REF!,5,0)</f>
        <v>#VALUE!</v>
      </c>
    </row>
    <row r="457" customFormat="false" ht="15" hidden="false" customHeight="true" outlineLevel="0" collapsed="false">
      <c r="A457" s="45" t="n">
        <v>45108</v>
      </c>
      <c r="B457" s="46"/>
      <c r="C457" s="26" t="s">
        <v>201</v>
      </c>
      <c r="D457" s="39" t="s">
        <v>202</v>
      </c>
      <c r="E457" s="40"/>
      <c r="F457" s="41" t="n">
        <v>45518</v>
      </c>
      <c r="G457" s="42" t="s">
        <v>153</v>
      </c>
      <c r="H457" s="31" t="n">
        <f aca="true">IF(F457=0,"",F457-TODAY())</f>
        <v>216</v>
      </c>
      <c r="I457" s="63" t="e">
        <f aca="false">VLOOKUP(G457,'Условие возврата'!A:B,2,0)</f>
        <v>#N/A</v>
      </c>
      <c r="J457" s="64" t="e">
        <f aca="false">H457-I457</f>
        <v>#N/A</v>
      </c>
      <c r="K457" s="64" t="e">
        <f aca="false">VLOOKUP(G457,'Условие возврата'!A:C,3,0)</f>
        <v>#N/A</v>
      </c>
      <c r="L457" s="42"/>
      <c r="M457" s="63" t="e">
        <f aca="false">VLOOKUP(D457,#REF!,5,0)</f>
        <v>#VALUE!</v>
      </c>
    </row>
    <row r="458" customFormat="false" ht="15" hidden="false" customHeight="true" outlineLevel="0" collapsed="false">
      <c r="A458" s="45" t="n">
        <v>45108</v>
      </c>
      <c r="B458" s="46"/>
      <c r="C458" s="26" t="s">
        <v>553</v>
      </c>
      <c r="D458" s="39" t="s">
        <v>554</v>
      </c>
      <c r="E458" s="40"/>
      <c r="F458" s="41" t="n">
        <v>45383</v>
      </c>
      <c r="G458" s="42" t="s">
        <v>153</v>
      </c>
      <c r="H458" s="31" t="n">
        <f aca="true">IF(F458=0,"",F458-TODAY())</f>
        <v>81</v>
      </c>
      <c r="I458" s="63" t="e">
        <f aca="false">VLOOKUP(G458,'Условие возврата'!A:B,2,0)</f>
        <v>#N/A</v>
      </c>
      <c r="J458" s="64" t="e">
        <f aca="false">H458-I458</f>
        <v>#N/A</v>
      </c>
      <c r="K458" s="64" t="e">
        <f aca="false">VLOOKUP(G458,'Условие возврата'!A:C,3,0)</f>
        <v>#N/A</v>
      </c>
      <c r="L458" s="42"/>
      <c r="M458" s="63" t="e">
        <f aca="false">VLOOKUP(D458,#REF!,5,0)</f>
        <v>#VALUE!</v>
      </c>
    </row>
    <row r="459" customFormat="false" ht="15" hidden="false" customHeight="true" outlineLevel="0" collapsed="false">
      <c r="A459" s="45" t="n">
        <v>45108</v>
      </c>
      <c r="B459" s="46"/>
      <c r="C459" s="26" t="s">
        <v>555</v>
      </c>
      <c r="D459" s="39" t="s">
        <v>556</v>
      </c>
      <c r="E459" s="40"/>
      <c r="F459" s="41" t="n">
        <v>45658</v>
      </c>
      <c r="G459" s="42" t="s">
        <v>153</v>
      </c>
      <c r="H459" s="31" t="n">
        <f aca="true">IF(F459=0,"",F459-TODAY())</f>
        <v>356</v>
      </c>
      <c r="I459" s="63" t="e">
        <f aca="false">VLOOKUP(G459,'Условие возврата'!A:B,2,0)</f>
        <v>#N/A</v>
      </c>
      <c r="J459" s="64" t="e">
        <f aca="false">H459-I459</f>
        <v>#N/A</v>
      </c>
      <c r="K459" s="64" t="e">
        <f aca="false">VLOOKUP(G459,'Условие возврата'!A:C,3,0)</f>
        <v>#N/A</v>
      </c>
      <c r="L459" s="42"/>
      <c r="M459" s="63" t="e">
        <f aca="false">VLOOKUP(D459,#REF!,5,0)</f>
        <v>#VALUE!</v>
      </c>
    </row>
    <row r="460" customFormat="false" ht="15" hidden="false" customHeight="true" outlineLevel="0" collapsed="false">
      <c r="A460" s="45" t="n">
        <v>45108</v>
      </c>
      <c r="B460" s="46"/>
      <c r="C460" s="26" t="s">
        <v>557</v>
      </c>
      <c r="D460" s="39" t="s">
        <v>558</v>
      </c>
      <c r="E460" s="40"/>
      <c r="F460" s="41" t="n">
        <v>45566</v>
      </c>
      <c r="G460" s="42" t="s">
        <v>153</v>
      </c>
      <c r="H460" s="31" t="n">
        <f aca="true">IF(F460=0,"",F460-TODAY())</f>
        <v>264</v>
      </c>
      <c r="I460" s="63" t="e">
        <f aca="false">VLOOKUP(G460,'Условие возврата'!A:B,2,0)</f>
        <v>#N/A</v>
      </c>
      <c r="J460" s="64" t="e">
        <f aca="false">H460-I460</f>
        <v>#N/A</v>
      </c>
      <c r="K460" s="64" t="e">
        <f aca="false">VLOOKUP(G460,'Условие возврата'!A:C,3,0)</f>
        <v>#N/A</v>
      </c>
      <c r="L460" s="42"/>
      <c r="M460" s="63" t="e">
        <f aca="false">VLOOKUP(D460,#REF!,5,0)</f>
        <v>#VALUE!</v>
      </c>
    </row>
    <row r="461" customFormat="false" ht="15" hidden="false" customHeight="true" outlineLevel="0" collapsed="false">
      <c r="A461" s="45" t="n">
        <v>45108</v>
      </c>
      <c r="B461" s="46"/>
      <c r="C461" s="26" t="s">
        <v>559</v>
      </c>
      <c r="D461" s="39" t="s">
        <v>560</v>
      </c>
      <c r="E461" s="40"/>
      <c r="F461" s="41" t="n">
        <v>45597</v>
      </c>
      <c r="G461" s="42" t="s">
        <v>153</v>
      </c>
      <c r="H461" s="31" t="n">
        <f aca="true">IF(F461=0,"",F461-TODAY())</f>
        <v>295</v>
      </c>
      <c r="I461" s="63" t="e">
        <f aca="false">VLOOKUP(G461,'Условие возврата'!A:B,2,0)</f>
        <v>#N/A</v>
      </c>
      <c r="J461" s="64" t="e">
        <f aca="false">H461-I461</f>
        <v>#N/A</v>
      </c>
      <c r="K461" s="64" t="e">
        <f aca="false">VLOOKUP(G461,'Условие возврата'!A:C,3,0)</f>
        <v>#N/A</v>
      </c>
      <c r="L461" s="42"/>
      <c r="M461" s="63" t="e">
        <f aca="false">VLOOKUP(D461,#REF!,5,0)</f>
        <v>#VALUE!</v>
      </c>
    </row>
    <row r="462" customFormat="false" ht="15" hidden="false" customHeight="true" outlineLevel="0" collapsed="false">
      <c r="A462" s="45" t="n">
        <v>45108</v>
      </c>
      <c r="B462" s="46"/>
      <c r="C462" s="26" t="s">
        <v>561</v>
      </c>
      <c r="D462" s="39" t="s">
        <v>562</v>
      </c>
      <c r="E462" s="40"/>
      <c r="F462" s="41" t="n">
        <v>45444</v>
      </c>
      <c r="G462" s="42" t="s">
        <v>153</v>
      </c>
      <c r="H462" s="31" t="n">
        <f aca="true">IF(F462=0,"",F462-TODAY())</f>
        <v>142</v>
      </c>
      <c r="I462" s="63" t="e">
        <f aca="false">VLOOKUP(G462,'Условие возврата'!A:B,2,0)</f>
        <v>#N/A</v>
      </c>
      <c r="J462" s="64" t="e">
        <f aca="false">H462-I462</f>
        <v>#N/A</v>
      </c>
      <c r="K462" s="64" t="e">
        <f aca="false">VLOOKUP(G462,'Условие возврата'!A:C,3,0)</f>
        <v>#N/A</v>
      </c>
      <c r="L462" s="42"/>
      <c r="M462" s="63" t="e">
        <f aca="false">VLOOKUP(D462,#REF!,5,0)</f>
        <v>#VALUE!</v>
      </c>
    </row>
    <row r="463" customFormat="false" ht="15" hidden="false" customHeight="true" outlineLevel="0" collapsed="false">
      <c r="A463" s="45" t="n">
        <v>45108</v>
      </c>
      <c r="B463" s="46"/>
      <c r="C463" s="26" t="s">
        <v>282</v>
      </c>
      <c r="D463" s="39" t="s">
        <v>283</v>
      </c>
      <c r="E463" s="40"/>
      <c r="F463" s="41" t="n">
        <v>46048</v>
      </c>
      <c r="G463" s="42" t="s">
        <v>153</v>
      </c>
      <c r="H463" s="31" t="n">
        <f aca="true">IF(F463=0,"",F463-TODAY())</f>
        <v>746</v>
      </c>
      <c r="I463" s="63" t="e">
        <f aca="false">VLOOKUP(G463,'Условие возврата'!A:B,2,0)</f>
        <v>#N/A</v>
      </c>
      <c r="J463" s="64" t="e">
        <f aca="false">H463-I463</f>
        <v>#N/A</v>
      </c>
      <c r="K463" s="64" t="e">
        <f aca="false">VLOOKUP(G463,'Условие возврата'!A:C,3,0)</f>
        <v>#N/A</v>
      </c>
      <c r="L463" s="42"/>
      <c r="M463" s="63" t="e">
        <f aca="false">VLOOKUP(D463,#REF!,5,0)</f>
        <v>#VALUE!</v>
      </c>
    </row>
    <row r="464" customFormat="false" ht="15" hidden="false" customHeight="true" outlineLevel="0" collapsed="false">
      <c r="A464" s="45" t="n">
        <v>45108</v>
      </c>
      <c r="B464" s="46"/>
      <c r="C464" s="26" t="s">
        <v>403</v>
      </c>
      <c r="D464" s="39" t="s">
        <v>404</v>
      </c>
      <c r="E464" s="40"/>
      <c r="F464" s="41" t="n">
        <v>45364</v>
      </c>
      <c r="G464" s="42" t="s">
        <v>153</v>
      </c>
      <c r="H464" s="31" t="n">
        <f aca="true">IF(F464=0,"",F464-TODAY())</f>
        <v>62</v>
      </c>
      <c r="I464" s="63" t="e">
        <f aca="false">VLOOKUP(G464,'Условие возврата'!A:B,2,0)</f>
        <v>#N/A</v>
      </c>
      <c r="J464" s="64" t="e">
        <f aca="false">H464-I464</f>
        <v>#N/A</v>
      </c>
      <c r="K464" s="64" t="e">
        <f aca="false">VLOOKUP(G464,'Условие возврата'!A:C,3,0)</f>
        <v>#N/A</v>
      </c>
      <c r="L464" s="42"/>
      <c r="M464" s="63" t="e">
        <f aca="false">VLOOKUP(D464,#REF!,5,0)</f>
        <v>#VALUE!</v>
      </c>
    </row>
    <row r="465" customFormat="false" ht="15" hidden="false" customHeight="true" outlineLevel="0" collapsed="false">
      <c r="A465" s="45" t="n">
        <v>45108</v>
      </c>
      <c r="B465" s="46"/>
      <c r="C465" s="26" t="s">
        <v>563</v>
      </c>
      <c r="D465" s="39" t="s">
        <v>564</v>
      </c>
      <c r="E465" s="40"/>
      <c r="F465" s="41" t="n">
        <v>45445</v>
      </c>
      <c r="G465" s="42" t="s">
        <v>34</v>
      </c>
      <c r="H465" s="31" t="n">
        <f aca="true">IF(F465=0,"",F465-TODAY())</f>
        <v>143</v>
      </c>
      <c r="I465" s="63" t="n">
        <f aca="false">VLOOKUP(G465,'Условие возврата'!A:B,2,0)</f>
        <v>40</v>
      </c>
      <c r="J465" s="64" t="n">
        <f aca="false">H465-I465</f>
        <v>103</v>
      </c>
      <c r="K465" s="64" t="str">
        <f aca="false">VLOOKUP(G465,'Условие возврата'!A:C,3,0)</f>
        <v>#Н/Д</v>
      </c>
      <c r="L465" s="42"/>
      <c r="M465" s="63" t="e">
        <f aca="false">VLOOKUP(D465,#REF!,5,0)</f>
        <v>#VALUE!</v>
      </c>
    </row>
    <row r="466" customFormat="false" ht="15" hidden="false" customHeight="true" outlineLevel="0" collapsed="false">
      <c r="A466" s="45" t="n">
        <v>45108</v>
      </c>
      <c r="B466" s="46"/>
      <c r="C466" s="26" t="s">
        <v>565</v>
      </c>
      <c r="D466" s="39" t="s">
        <v>566</v>
      </c>
      <c r="E466" s="40"/>
      <c r="F466" s="41" t="n">
        <v>45360</v>
      </c>
      <c r="G466" s="42" t="s">
        <v>34</v>
      </c>
      <c r="H466" s="31" t="n">
        <f aca="true">IF(F466=0,"",F466-TODAY())</f>
        <v>58</v>
      </c>
      <c r="I466" s="63" t="n">
        <f aca="false">VLOOKUP(G466,'Условие возврата'!A:B,2,0)</f>
        <v>40</v>
      </c>
      <c r="J466" s="64" t="n">
        <f aca="false">H466-I466</f>
        <v>18</v>
      </c>
      <c r="K466" s="64" t="str">
        <f aca="false">VLOOKUP(G466,'Условие возврата'!A:C,3,0)</f>
        <v>#Н/Д</v>
      </c>
      <c r="L466" s="42"/>
      <c r="M466" s="63" t="e">
        <f aca="false">VLOOKUP(D466,#REF!,5,0)</f>
        <v>#VALUE!</v>
      </c>
    </row>
    <row r="467" customFormat="false" ht="15" hidden="false" customHeight="true" outlineLevel="0" collapsed="false">
      <c r="A467" s="45" t="n">
        <v>45108</v>
      </c>
      <c r="B467" s="46"/>
      <c r="C467" s="26" t="s">
        <v>567</v>
      </c>
      <c r="D467" s="39" t="s">
        <v>568</v>
      </c>
      <c r="E467" s="40"/>
      <c r="F467" s="41" t="n">
        <v>45401</v>
      </c>
      <c r="G467" s="42" t="s">
        <v>34</v>
      </c>
      <c r="H467" s="31" t="n">
        <f aca="true">IF(F467=0,"",F467-TODAY())</f>
        <v>99</v>
      </c>
      <c r="I467" s="63" t="n">
        <f aca="false">VLOOKUP(G467,'Условие возврата'!A:B,2,0)</f>
        <v>40</v>
      </c>
      <c r="J467" s="64" t="n">
        <f aca="false">H467-I467</f>
        <v>59</v>
      </c>
      <c r="K467" s="64" t="str">
        <f aca="false">VLOOKUP(G467,'Условие возврата'!A:C,3,0)</f>
        <v>#Н/Д</v>
      </c>
      <c r="L467" s="42"/>
      <c r="M467" s="63" t="e">
        <f aca="false">VLOOKUP(D467,#REF!,5,0)</f>
        <v>#VALUE!</v>
      </c>
    </row>
    <row r="468" customFormat="false" ht="15" hidden="false" customHeight="true" outlineLevel="0" collapsed="false">
      <c r="A468" s="45" t="n">
        <v>45108</v>
      </c>
      <c r="B468" s="46"/>
      <c r="C468" s="26" t="s">
        <v>108</v>
      </c>
      <c r="D468" s="39" t="s">
        <v>109</v>
      </c>
      <c r="E468" s="40"/>
      <c r="F468" s="41" t="n">
        <v>45429</v>
      </c>
      <c r="G468" s="42" t="s">
        <v>34</v>
      </c>
      <c r="H468" s="31" t="n">
        <f aca="true">IF(F468=0,"",F468-TODAY())</f>
        <v>127</v>
      </c>
      <c r="I468" s="63" t="n">
        <f aca="false">VLOOKUP(G468,'Условие возврата'!A:B,2,0)</f>
        <v>40</v>
      </c>
      <c r="J468" s="64" t="n">
        <f aca="false">H468-I468</f>
        <v>87</v>
      </c>
      <c r="K468" s="64" t="str">
        <f aca="false">VLOOKUP(G468,'Условие возврата'!A:C,3,0)</f>
        <v>#Н/Д</v>
      </c>
      <c r="L468" s="42"/>
      <c r="M468" s="63" t="e">
        <f aca="false">VLOOKUP(D468,#REF!,5,0)</f>
        <v>#VALUE!</v>
      </c>
    </row>
    <row r="469" customFormat="false" ht="15" hidden="false" customHeight="true" outlineLevel="0" collapsed="false">
      <c r="A469" s="45" t="n">
        <v>45108</v>
      </c>
      <c r="B469" s="46"/>
      <c r="C469" s="26" t="s">
        <v>446</v>
      </c>
      <c r="D469" s="39" t="s">
        <v>447</v>
      </c>
      <c r="E469" s="40"/>
      <c r="F469" s="41" t="n">
        <v>46140</v>
      </c>
      <c r="G469" s="42" t="s">
        <v>34</v>
      </c>
      <c r="H469" s="31" t="n">
        <f aca="true">IF(F469=0,"",F469-TODAY())</f>
        <v>838</v>
      </c>
      <c r="I469" s="63" t="n">
        <f aca="false">VLOOKUP(G469,'Условие возврата'!A:B,2,0)</f>
        <v>40</v>
      </c>
      <c r="J469" s="64" t="n">
        <f aca="false">H469-I469</f>
        <v>798</v>
      </c>
      <c r="K469" s="64" t="str">
        <f aca="false">VLOOKUP(G469,'Условие возврата'!A:C,3,0)</f>
        <v>#Н/Д</v>
      </c>
      <c r="L469" s="42"/>
      <c r="M469" s="63" t="e">
        <f aca="false">VLOOKUP(D469,#REF!,5,0)</f>
        <v>#VALUE!</v>
      </c>
    </row>
    <row r="470" customFormat="false" ht="15" hidden="false" customHeight="true" outlineLevel="0" collapsed="false">
      <c r="A470" s="45" t="n">
        <v>45108</v>
      </c>
      <c r="B470" s="46"/>
      <c r="C470" s="26" t="s">
        <v>139</v>
      </c>
      <c r="D470" s="39" t="s">
        <v>140</v>
      </c>
      <c r="E470" s="40"/>
      <c r="F470" s="41" t="n">
        <v>45597</v>
      </c>
      <c r="G470" s="42" t="s">
        <v>34</v>
      </c>
      <c r="H470" s="31" t="n">
        <f aca="true">IF(F470=0,"",F470-TODAY())</f>
        <v>295</v>
      </c>
      <c r="I470" s="63" t="n">
        <f aca="false">VLOOKUP(G470,'Условие возврата'!A:B,2,0)</f>
        <v>40</v>
      </c>
      <c r="J470" s="64" t="n">
        <f aca="false">H470-I470</f>
        <v>255</v>
      </c>
      <c r="K470" s="64" t="str">
        <f aca="false">VLOOKUP(G470,'Условие возврата'!A:C,3,0)</f>
        <v>#Н/Д</v>
      </c>
      <c r="L470" s="42"/>
      <c r="M470" s="63" t="e">
        <f aca="false">VLOOKUP(D470,#REF!,5,0)</f>
        <v>#VALUE!</v>
      </c>
    </row>
    <row r="471" customFormat="false" ht="15" hidden="false" customHeight="true" outlineLevel="0" collapsed="false">
      <c r="A471" s="45" t="n">
        <v>45108</v>
      </c>
      <c r="B471" s="46"/>
      <c r="C471" s="26" t="s">
        <v>242</v>
      </c>
      <c r="D471" s="39" t="s">
        <v>243</v>
      </c>
      <c r="E471" s="40"/>
      <c r="F471" s="41" t="n">
        <v>45658</v>
      </c>
      <c r="G471" s="42" t="s">
        <v>34</v>
      </c>
      <c r="H471" s="31" t="n">
        <f aca="true">IF(F471=0,"",F471-TODAY())</f>
        <v>356</v>
      </c>
      <c r="I471" s="63" t="n">
        <f aca="false">VLOOKUP(G471,'Условие возврата'!A:B,2,0)</f>
        <v>40</v>
      </c>
      <c r="J471" s="64" t="n">
        <f aca="false">H471-I471</f>
        <v>316</v>
      </c>
      <c r="K471" s="64" t="str">
        <f aca="false">VLOOKUP(G471,'Условие возврата'!A:C,3,0)</f>
        <v>#Н/Д</v>
      </c>
      <c r="L471" s="42"/>
      <c r="M471" s="63" t="e">
        <f aca="false">VLOOKUP(D471,#REF!,5,0)</f>
        <v>#VALUE!</v>
      </c>
    </row>
    <row r="472" customFormat="false" ht="15" hidden="false" customHeight="true" outlineLevel="0" collapsed="false">
      <c r="A472" s="1" t="n">
        <v>45115</v>
      </c>
      <c r="C472" s="26" t="s">
        <v>458</v>
      </c>
      <c r="D472" s="67" t="s">
        <v>459</v>
      </c>
      <c r="E472" s="54"/>
      <c r="F472" s="55" t="n">
        <v>45462</v>
      </c>
      <c r="G472" s="57" t="s">
        <v>303</v>
      </c>
      <c r="H472" s="56" t="n">
        <f aca="true">IF(F472=0,"",F472-TODAY())</f>
        <v>160</v>
      </c>
      <c r="I472" s="63" t="e">
        <f aca="false">VLOOKUP(G472,'Условие возврата'!A:B,2,0)</f>
        <v>#N/A</v>
      </c>
      <c r="J472" s="64" t="e">
        <f aca="false">H472-I472</f>
        <v>#N/A</v>
      </c>
      <c r="K472" s="64" t="e">
        <f aca="false">VLOOKUP(G472,'Условие возврата'!A:C,3,0)</f>
        <v>#N/A</v>
      </c>
      <c r="L472" s="57"/>
      <c r="M472" s="63" t="e">
        <f aca="false">VLOOKUP(D472,#REF!,5,0)</f>
        <v>#VALUE!</v>
      </c>
    </row>
    <row r="473" customFormat="false" ht="15" hidden="false" customHeight="true" outlineLevel="0" collapsed="false">
      <c r="A473" s="1" t="n">
        <v>45115</v>
      </c>
      <c r="C473" s="26" t="s">
        <v>569</v>
      </c>
      <c r="D473" s="67" t="s">
        <v>570</v>
      </c>
      <c r="E473" s="54"/>
      <c r="F473" s="55" t="n">
        <v>45347</v>
      </c>
      <c r="G473" s="57" t="s">
        <v>263</v>
      </c>
      <c r="H473" s="56" t="n">
        <f aca="true">IF(F473=0,"",F473-TODAY())</f>
        <v>45</v>
      </c>
      <c r="I473" s="63" t="n">
        <f aca="false">VLOOKUP(G473,'Условие возврата'!A:B,2,0)</f>
        <v>97</v>
      </c>
      <c r="J473" s="64" t="s">
        <v>269</v>
      </c>
      <c r="K473" s="64" t="e">
        <f aca="false">VLOOKUP(G473,'Условие возврата'!A:C,3,0)</f>
        <v>#N/A</v>
      </c>
      <c r="L473" s="57"/>
      <c r="M473" s="63" t="e">
        <f aca="false">VLOOKUP(D473,#REF!,5,0)</f>
        <v>#VALUE!</v>
      </c>
    </row>
    <row r="474" customFormat="false" ht="15" hidden="false" customHeight="true" outlineLevel="0" collapsed="false">
      <c r="A474" s="1" t="n">
        <v>45115</v>
      </c>
      <c r="C474" s="26" t="s">
        <v>424</v>
      </c>
      <c r="D474" s="67" t="s">
        <v>425</v>
      </c>
      <c r="E474" s="68"/>
      <c r="F474" s="76" t="n">
        <v>45484</v>
      </c>
      <c r="G474" s="79" t="s">
        <v>153</v>
      </c>
      <c r="H474" s="66" t="n">
        <f aca="true">IF(F474=0,"",F474-TODAY())</f>
        <v>182</v>
      </c>
      <c r="I474" s="63" t="e">
        <f aca="false">VLOOKUP(G474,'Условие возврата'!A:B,2,0)</f>
        <v>#N/A</v>
      </c>
      <c r="J474" s="64" t="e">
        <f aca="false">H474-I474</f>
        <v>#N/A</v>
      </c>
      <c r="K474" s="64" t="e">
        <f aca="false">VLOOKUP(G474,'Условие возврата'!A:C,3,0)</f>
        <v>#N/A</v>
      </c>
      <c r="L474" s="79"/>
      <c r="M474" s="63" t="e">
        <f aca="false">VLOOKUP(D474,#REF!,5,0)</f>
        <v>#VALUE!</v>
      </c>
    </row>
    <row r="475" customFormat="false" ht="15" hidden="false" customHeight="true" outlineLevel="0" collapsed="false">
      <c r="A475" s="1" t="n">
        <v>45115</v>
      </c>
      <c r="C475" s="26" t="s">
        <v>252</v>
      </c>
      <c r="D475" s="67" t="s">
        <v>253</v>
      </c>
      <c r="E475" s="68"/>
      <c r="F475" s="76" t="n">
        <v>45468</v>
      </c>
      <c r="G475" s="79" t="s">
        <v>153</v>
      </c>
      <c r="H475" s="66" t="n">
        <f aca="true">IF(F475=0,"",F475-TODAY())</f>
        <v>166</v>
      </c>
      <c r="I475" s="63" t="e">
        <f aca="false">VLOOKUP(G475,'Условие возврата'!A:B,2,0)</f>
        <v>#N/A</v>
      </c>
      <c r="J475" s="64" t="e">
        <f aca="false">H475-I475</f>
        <v>#N/A</v>
      </c>
      <c r="K475" s="64" t="e">
        <f aca="false">VLOOKUP(G475,'Условие возврата'!A:C,3,0)</f>
        <v>#N/A</v>
      </c>
      <c r="L475" s="79"/>
      <c r="M475" s="63" t="e">
        <f aca="false">VLOOKUP(D475,#REF!,5,0)</f>
        <v>#VALUE!</v>
      </c>
    </row>
    <row r="476" customFormat="false" ht="15" hidden="false" customHeight="true" outlineLevel="0" collapsed="false">
      <c r="A476" s="1" t="n">
        <v>45115</v>
      </c>
      <c r="C476" s="26" t="s">
        <v>209</v>
      </c>
      <c r="D476" s="67" t="s">
        <v>210</v>
      </c>
      <c r="E476" s="68"/>
      <c r="F476" s="76" t="n">
        <v>45592</v>
      </c>
      <c r="G476" s="79" t="s">
        <v>153</v>
      </c>
      <c r="H476" s="66" t="n">
        <f aca="true">IF(F476=0,"",F476-TODAY())</f>
        <v>290</v>
      </c>
      <c r="I476" s="63" t="e">
        <f aca="false">VLOOKUP(G476,'Условие возврата'!A:B,2,0)</f>
        <v>#N/A</v>
      </c>
      <c r="J476" s="64" t="e">
        <f aca="false">H476-I476</f>
        <v>#N/A</v>
      </c>
      <c r="K476" s="64" t="e">
        <f aca="false">VLOOKUP(G476,'Условие возврата'!A:C,3,0)</f>
        <v>#N/A</v>
      </c>
      <c r="L476" s="79"/>
      <c r="M476" s="63" t="e">
        <f aca="false">VLOOKUP(D476,#REF!,5,0)</f>
        <v>#VALUE!</v>
      </c>
    </row>
    <row r="477" customFormat="false" ht="15" hidden="false" customHeight="true" outlineLevel="0" collapsed="false">
      <c r="A477" s="1" t="n">
        <v>45115</v>
      </c>
      <c r="C477" s="26" t="s">
        <v>162</v>
      </c>
      <c r="D477" s="67" t="s">
        <v>163</v>
      </c>
      <c r="E477" s="68"/>
      <c r="F477" s="76" t="n">
        <v>45426</v>
      </c>
      <c r="G477" s="79" t="s">
        <v>153</v>
      </c>
      <c r="H477" s="66" t="n">
        <f aca="true">IF(F477=0,"",F477-TODAY())</f>
        <v>124</v>
      </c>
      <c r="I477" s="63" t="e">
        <f aca="false">VLOOKUP(G477,'Условие возврата'!A:B,2,0)</f>
        <v>#N/A</v>
      </c>
      <c r="J477" s="64" t="e">
        <f aca="false">H477-I477</f>
        <v>#N/A</v>
      </c>
      <c r="K477" s="64" t="e">
        <f aca="false">VLOOKUP(G477,'Условие возврата'!A:C,3,0)</f>
        <v>#N/A</v>
      </c>
      <c r="L477" s="79"/>
      <c r="M477" s="63" t="e">
        <f aca="false">VLOOKUP(D477,#REF!,5,0)</f>
        <v>#VALUE!</v>
      </c>
    </row>
    <row r="478" customFormat="false" ht="15" hidden="false" customHeight="true" outlineLevel="0" collapsed="false">
      <c r="A478" s="1" t="n">
        <v>45115</v>
      </c>
      <c r="C478" s="26" t="s">
        <v>211</v>
      </c>
      <c r="D478" s="67" t="s">
        <v>212</v>
      </c>
      <c r="E478" s="68"/>
      <c r="F478" s="76" t="n">
        <v>45426</v>
      </c>
      <c r="G478" s="79" t="s">
        <v>153</v>
      </c>
      <c r="H478" s="66" t="n">
        <f aca="true">IF(F478=0,"",F478-TODAY())</f>
        <v>124</v>
      </c>
      <c r="I478" s="63" t="e">
        <f aca="false">VLOOKUP(G478,'Условие возврата'!A:B,2,0)</f>
        <v>#N/A</v>
      </c>
      <c r="J478" s="64" t="e">
        <f aca="false">H478-I478</f>
        <v>#N/A</v>
      </c>
      <c r="K478" s="64" t="e">
        <f aca="false">VLOOKUP(G478,'Условие возврата'!A:C,3,0)</f>
        <v>#N/A</v>
      </c>
      <c r="L478" s="79"/>
      <c r="M478" s="63" t="e">
        <f aca="false">VLOOKUP(D478,#REF!,5,0)</f>
        <v>#VALUE!</v>
      </c>
    </row>
    <row r="479" customFormat="false" ht="15" hidden="false" customHeight="true" outlineLevel="0" collapsed="false">
      <c r="A479" s="1" t="n">
        <v>45115</v>
      </c>
      <c r="C479" s="26" t="s">
        <v>407</v>
      </c>
      <c r="D479" s="67" t="s">
        <v>408</v>
      </c>
      <c r="E479" s="54"/>
      <c r="F479" s="55" t="n">
        <v>45413</v>
      </c>
      <c r="G479" s="57" t="s">
        <v>409</v>
      </c>
      <c r="H479" s="56" t="n">
        <f aca="true">IF(F479=0,"",F479-TODAY())</f>
        <v>111</v>
      </c>
      <c r="I479" s="63" t="e">
        <f aca="false">VLOOKUP(G479,'Условие возврата'!A:B,2,0)</f>
        <v>#N/A</v>
      </c>
      <c r="J479" s="64" t="e">
        <f aca="false">H479-I479</f>
        <v>#N/A</v>
      </c>
      <c r="K479" s="64" t="e">
        <f aca="false">VLOOKUP(G479,'Условие возврата'!A:C,3,0)</f>
        <v>#N/A</v>
      </c>
      <c r="L479" s="57"/>
      <c r="M479" s="63" t="e">
        <f aca="false">VLOOKUP(D479,#REF!,5,0)</f>
        <v>#VALUE!</v>
      </c>
    </row>
    <row r="480" customFormat="false" ht="15" hidden="false" customHeight="true" outlineLevel="0" collapsed="false">
      <c r="A480" s="1" t="n">
        <v>45115</v>
      </c>
      <c r="C480" s="26" t="s">
        <v>141</v>
      </c>
      <c r="D480" s="67" t="s">
        <v>142</v>
      </c>
      <c r="E480" s="68"/>
      <c r="F480" s="76" t="n">
        <v>45446</v>
      </c>
      <c r="G480" s="79" t="s">
        <v>82</v>
      </c>
      <c r="H480" s="66" t="n">
        <f aca="true">IF(F480=0,"",F480-TODAY())</f>
        <v>144</v>
      </c>
      <c r="I480" s="63" t="n">
        <f aca="false">VLOOKUP(G480,'Условие возврата'!A:B,2,0)</f>
        <v>12</v>
      </c>
      <c r="J480" s="64" t="n">
        <f aca="false">H480-I480</f>
        <v>132</v>
      </c>
      <c r="K480" s="64" t="str">
        <f aca="false">VLOOKUP(G480,'Условие возврата'!A:C,3,0)</f>
        <v>физобмен</v>
      </c>
      <c r="L480" s="79"/>
      <c r="M480" s="63" t="e">
        <f aca="false">VLOOKUP(D480,#REF!,5,0)</f>
        <v>#VALUE!</v>
      </c>
    </row>
    <row r="481" customFormat="false" ht="15" hidden="false" customHeight="true" outlineLevel="0" collapsed="false">
      <c r="A481" s="1" t="n">
        <v>45115</v>
      </c>
      <c r="C481" s="26" t="s">
        <v>571</v>
      </c>
      <c r="D481" s="67" t="s">
        <v>572</v>
      </c>
      <c r="E481" s="68"/>
      <c r="F481" s="76" t="n">
        <v>46462</v>
      </c>
      <c r="G481" s="79" t="s">
        <v>82</v>
      </c>
      <c r="H481" s="66" t="n">
        <f aca="true">IF(F481=0,"",F481-TODAY())</f>
        <v>1160</v>
      </c>
      <c r="I481" s="63" t="n">
        <f aca="false">VLOOKUP(G481,'Условие возврата'!A:B,2,0)</f>
        <v>12</v>
      </c>
      <c r="J481" s="64" t="n">
        <f aca="false">H481-I481</f>
        <v>1148</v>
      </c>
      <c r="K481" s="64" t="str">
        <f aca="false">VLOOKUP(G481,'Условие возврата'!A:C,3,0)</f>
        <v>физобмен</v>
      </c>
      <c r="L481" s="79"/>
      <c r="M481" s="63" t="e">
        <f aca="false">VLOOKUP(D481,#REF!,5,0)</f>
        <v>#VALUE!</v>
      </c>
    </row>
    <row r="482" customFormat="false" ht="15" hidden="false" customHeight="true" outlineLevel="0" collapsed="false">
      <c r="A482" s="1" t="n">
        <v>45115</v>
      </c>
      <c r="C482" s="26" t="s">
        <v>573</v>
      </c>
      <c r="D482" s="67" t="s">
        <v>574</v>
      </c>
      <c r="E482" s="68"/>
      <c r="F482" s="76" t="n">
        <v>46096</v>
      </c>
      <c r="G482" s="79" t="s">
        <v>82</v>
      </c>
      <c r="H482" s="66" t="n">
        <f aca="true">IF(F482=0,"",F482-TODAY())</f>
        <v>794</v>
      </c>
      <c r="I482" s="63" t="n">
        <f aca="false">VLOOKUP(G482,'Условие возврата'!A:B,2,0)</f>
        <v>12</v>
      </c>
      <c r="J482" s="64" t="n">
        <f aca="false">H482-I482</f>
        <v>782</v>
      </c>
      <c r="K482" s="64" t="str">
        <f aca="false">VLOOKUP(G482,'Условие возврата'!A:C,3,0)</f>
        <v>физобмен</v>
      </c>
      <c r="L482" s="79"/>
      <c r="M482" s="63" t="e">
        <f aca="false">VLOOKUP(D482,#REF!,5,0)</f>
        <v>#VALUE!</v>
      </c>
    </row>
    <row r="483" customFormat="false" ht="15" hidden="false" customHeight="true" outlineLevel="0" collapsed="false">
      <c r="A483" s="1" t="n">
        <v>45115</v>
      </c>
      <c r="C483" s="26" t="s">
        <v>575</v>
      </c>
      <c r="D483" s="67" t="s">
        <v>576</v>
      </c>
      <c r="E483" s="68"/>
      <c r="F483" s="76" t="n">
        <v>46096</v>
      </c>
      <c r="G483" s="79" t="s">
        <v>82</v>
      </c>
      <c r="H483" s="66" t="n">
        <f aca="true">IF(F483=0,"",F483-TODAY())</f>
        <v>794</v>
      </c>
      <c r="I483" s="63" t="n">
        <f aca="false">VLOOKUP(G483,'Условие возврата'!A:B,2,0)</f>
        <v>12</v>
      </c>
      <c r="J483" s="64" t="n">
        <f aca="false">H483-I483</f>
        <v>782</v>
      </c>
      <c r="K483" s="64" t="str">
        <f aca="false">VLOOKUP(G483,'Условие возврата'!A:C,3,0)</f>
        <v>физобмен</v>
      </c>
      <c r="L483" s="79"/>
      <c r="M483" s="63" t="e">
        <f aca="false">VLOOKUP(D483,#REF!,5,0)</f>
        <v>#VALUE!</v>
      </c>
    </row>
    <row r="484" customFormat="false" ht="15" hidden="false" customHeight="true" outlineLevel="0" collapsed="false">
      <c r="A484" s="1" t="n">
        <v>45115</v>
      </c>
      <c r="C484" s="26" t="s">
        <v>514</v>
      </c>
      <c r="D484" s="67" t="s">
        <v>515</v>
      </c>
      <c r="E484" s="68"/>
      <c r="F484" s="76" t="n">
        <v>45461</v>
      </c>
      <c r="G484" s="79" t="s">
        <v>274</v>
      </c>
      <c r="H484" s="66" t="n">
        <f aca="true">IF(F484=0,"",F484-TODAY())</f>
        <v>159</v>
      </c>
      <c r="I484" s="63" t="n">
        <f aca="false">VLOOKUP(G484,'Условие возврата'!A:B,2,0)</f>
        <v>104</v>
      </c>
      <c r="J484" s="64" t="n">
        <f aca="false">H484-I484</f>
        <v>55</v>
      </c>
      <c r="K484" s="64" t="e">
        <f aca="false">VLOOKUP(G484,'Условие возврата'!A:C,3,0)</f>
        <v>#N/A</v>
      </c>
      <c r="L484" s="79"/>
      <c r="M484" s="63" t="e">
        <f aca="false">VLOOKUP(D484,#REF!,5,0)</f>
        <v>#VALUE!</v>
      </c>
    </row>
    <row r="485" customFormat="false" ht="15" hidden="false" customHeight="true" outlineLevel="0" collapsed="false">
      <c r="A485" s="37" t="n">
        <v>45199</v>
      </c>
      <c r="B485" s="38"/>
      <c r="C485" s="26" t="s">
        <v>577</v>
      </c>
      <c r="D485" s="53" t="s">
        <v>578</v>
      </c>
      <c r="E485" s="54"/>
      <c r="F485" s="91" t="n">
        <v>45375</v>
      </c>
      <c r="G485" s="92" t="s">
        <v>34</v>
      </c>
      <c r="H485" s="56" t="n">
        <f aca="true">IF(F485=0,"",F485-TODAY())</f>
        <v>73</v>
      </c>
      <c r="I485" s="80" t="n">
        <f aca="false">VLOOKUP(G485,'Условие возврата'!A:B,2,0)</f>
        <v>40</v>
      </c>
      <c r="J485" s="81" t="n">
        <f aca="false">H485-I485</f>
        <v>33</v>
      </c>
      <c r="K485" s="81" t="str">
        <f aca="false">VLOOKUP(G485,'Условие возврата'!A:C,3,0)</f>
        <v>#Н/Д</v>
      </c>
      <c r="L485" s="57"/>
      <c r="M485" s="80" t="e">
        <f aca="false">VLOOKUP(D485,#REF!,5,0)</f>
        <v>#VALUE!</v>
      </c>
    </row>
    <row r="486" customFormat="false" ht="15" hidden="false" customHeight="true" outlineLevel="0" collapsed="false">
      <c r="A486" s="1" t="n">
        <v>45115</v>
      </c>
      <c r="C486" s="26" t="s">
        <v>579</v>
      </c>
      <c r="D486" s="67" t="s">
        <v>580</v>
      </c>
      <c r="E486" s="68"/>
      <c r="F486" s="76" t="n">
        <v>45403</v>
      </c>
      <c r="G486" s="79" t="s">
        <v>274</v>
      </c>
      <c r="H486" s="66" t="n">
        <f aca="true">IF(F486=0,"",F486-TODAY())</f>
        <v>101</v>
      </c>
      <c r="I486" s="63" t="n">
        <f aca="false">VLOOKUP(G486,'Условие возврата'!A:B,2,0)</f>
        <v>104</v>
      </c>
      <c r="J486" s="64" t="n">
        <f aca="false">H486-I486</f>
        <v>-3</v>
      </c>
      <c r="K486" s="64" t="e">
        <f aca="false">VLOOKUP(G486,'Условие возврата'!A:C,3,0)</f>
        <v>#N/A</v>
      </c>
      <c r="L486" s="79"/>
      <c r="M486" s="63" t="e">
        <f aca="false">VLOOKUP(D486,#REF!,5,0)</f>
        <v>#VALUE!</v>
      </c>
    </row>
    <row r="487" customFormat="false" ht="15" hidden="false" customHeight="true" outlineLevel="0" collapsed="false">
      <c r="A487" s="37" t="n">
        <v>44996</v>
      </c>
      <c r="B487" s="38"/>
      <c r="C487" s="26" t="s">
        <v>581</v>
      </c>
      <c r="D487" s="67" t="s">
        <v>582</v>
      </c>
      <c r="E487" s="68"/>
      <c r="F487" s="76" t="n">
        <v>45352</v>
      </c>
      <c r="G487" s="84" t="s">
        <v>17</v>
      </c>
      <c r="H487" s="66" t="n">
        <f aca="true">IF(F487=0,"",F487-TODAY())</f>
        <v>50</v>
      </c>
      <c r="I487" s="63" t="str">
        <f aca="false">VLOOKUP(G487,'Условие возврата'!A:B,2,0)</f>
        <v>не забирают возвраты</v>
      </c>
      <c r="J487" s="64" t="e">
        <f aca="false">H487-I487</f>
        <v>#VALUE!</v>
      </c>
      <c r="K487" s="64" t="str">
        <f aca="false">VLOOKUP(G487,'Условие возврата'!A:C,3,0)</f>
        <v>20%</v>
      </c>
      <c r="L487" s="79"/>
      <c r="M487" s="63" t="e">
        <f aca="false">VLOOKUP(D487,#REF!,5,0)</f>
        <v>#VALUE!</v>
      </c>
    </row>
    <row r="488" customFormat="false" ht="15" hidden="false" customHeight="true" outlineLevel="0" collapsed="false">
      <c r="A488" s="1" t="n">
        <v>45115</v>
      </c>
      <c r="C488" s="26" t="s">
        <v>410</v>
      </c>
      <c r="D488" s="67" t="s">
        <v>411</v>
      </c>
      <c r="E488" s="68"/>
      <c r="F488" s="76" t="n">
        <v>45461</v>
      </c>
      <c r="G488" s="57" t="s">
        <v>34</v>
      </c>
      <c r="H488" s="66" t="n">
        <f aca="true">IF(F488=0,"",F488-TODAY())</f>
        <v>159</v>
      </c>
      <c r="I488" s="63" t="n">
        <f aca="false">VLOOKUP(G488,'Условие возврата'!A:B,2,0)</f>
        <v>40</v>
      </c>
      <c r="J488" s="64" t="n">
        <f aca="false">H488-I488</f>
        <v>119</v>
      </c>
      <c r="K488" s="64" t="str">
        <f aca="false">VLOOKUP(G488,'Условие возврата'!A:C,3,0)</f>
        <v>#Н/Д</v>
      </c>
      <c r="L488" s="79"/>
      <c r="M488" s="63" t="e">
        <f aca="false">VLOOKUP(D488,#REF!,5,0)</f>
        <v>#VALUE!</v>
      </c>
    </row>
    <row r="489" customFormat="false" ht="15" hidden="false" customHeight="true" outlineLevel="0" collapsed="false">
      <c r="A489" s="1" t="n">
        <v>45115</v>
      </c>
      <c r="C489" s="26" t="s">
        <v>583</v>
      </c>
      <c r="D489" s="67" t="s">
        <v>584</v>
      </c>
      <c r="E489" s="68"/>
      <c r="F489" s="76" t="n">
        <v>45469</v>
      </c>
      <c r="G489" s="57" t="s">
        <v>34</v>
      </c>
      <c r="H489" s="66" t="n">
        <f aca="true">IF(F489=0,"",F489-TODAY())</f>
        <v>167</v>
      </c>
      <c r="I489" s="63" t="n">
        <f aca="false">VLOOKUP(G489,'Условие возврата'!A:B,2,0)</f>
        <v>40</v>
      </c>
      <c r="J489" s="64" t="n">
        <f aca="false">H489-I489</f>
        <v>127</v>
      </c>
      <c r="K489" s="64" t="str">
        <f aca="false">VLOOKUP(G489,'Условие возврата'!A:C,3,0)</f>
        <v>#Н/Д</v>
      </c>
      <c r="L489" s="79"/>
      <c r="M489" s="63" t="e">
        <f aca="false">VLOOKUP(D489,#REF!,5,0)</f>
        <v>#VALUE!</v>
      </c>
    </row>
    <row r="490" customFormat="false" ht="15" hidden="false" customHeight="true" outlineLevel="0" collapsed="false">
      <c r="A490" s="1" t="n">
        <v>45115</v>
      </c>
      <c r="C490" s="26" t="s">
        <v>585</v>
      </c>
      <c r="D490" s="67" t="s">
        <v>586</v>
      </c>
      <c r="E490" s="68"/>
      <c r="F490" s="76" t="n">
        <v>45453</v>
      </c>
      <c r="G490" s="57" t="s">
        <v>34</v>
      </c>
      <c r="H490" s="66" t="n">
        <f aca="true">IF(F490=0,"",F490-TODAY())</f>
        <v>151</v>
      </c>
      <c r="I490" s="63" t="n">
        <f aca="false">VLOOKUP(G490,'Условие возврата'!A:B,2,0)</f>
        <v>40</v>
      </c>
      <c r="J490" s="64" t="n">
        <f aca="false">H490-I490</f>
        <v>111</v>
      </c>
      <c r="K490" s="64" t="str">
        <f aca="false">VLOOKUP(G490,'Условие возврата'!A:C,3,0)</f>
        <v>#Н/Д</v>
      </c>
      <c r="L490" s="79"/>
      <c r="M490" s="63" t="e">
        <f aca="false">VLOOKUP(D490,#REF!,5,0)</f>
        <v>#VALUE!</v>
      </c>
    </row>
    <row r="491" customFormat="false" ht="15" hidden="false" customHeight="true" outlineLevel="0" collapsed="false">
      <c r="A491" s="1" t="n">
        <v>45115</v>
      </c>
      <c r="C491" s="26" t="s">
        <v>147</v>
      </c>
      <c r="D491" s="67" t="s">
        <v>148</v>
      </c>
      <c r="E491" s="68"/>
      <c r="F491" s="76" t="n">
        <v>45444</v>
      </c>
      <c r="G491" s="84" t="s">
        <v>17</v>
      </c>
      <c r="H491" s="66" t="n">
        <f aca="true">IF(F491=0,"",F491-TODAY())</f>
        <v>142</v>
      </c>
      <c r="I491" s="63" t="str">
        <f aca="false">VLOOKUP(G491,'Условие возврата'!A:B,2,0)</f>
        <v>не забирают возвраты</v>
      </c>
      <c r="J491" s="64" t="e">
        <f aca="false">H491-I491</f>
        <v>#VALUE!</v>
      </c>
      <c r="K491" s="64" t="str">
        <f aca="false">VLOOKUP(G491,'Условие возврата'!A:C,3,0)</f>
        <v>20%</v>
      </c>
      <c r="L491" s="79"/>
      <c r="M491" s="63" t="e">
        <f aca="false">VLOOKUP(D491,#REF!,5,0)</f>
        <v>#VALUE!</v>
      </c>
    </row>
    <row r="492" customFormat="false" ht="15" hidden="false" customHeight="true" outlineLevel="0" collapsed="false">
      <c r="A492" s="1" t="n">
        <v>45115</v>
      </c>
      <c r="C492" s="26" t="s">
        <v>587</v>
      </c>
      <c r="D492" s="67" t="s">
        <v>588</v>
      </c>
      <c r="E492" s="68"/>
      <c r="F492" s="76" t="n">
        <v>45384</v>
      </c>
      <c r="G492" s="84" t="s">
        <v>17</v>
      </c>
      <c r="H492" s="66" t="n">
        <f aca="true">IF(F492=0,"",F492-TODAY())</f>
        <v>82</v>
      </c>
      <c r="I492" s="63" t="str">
        <f aca="false">VLOOKUP(G492,'Условие возврата'!A:B,2,0)</f>
        <v>не забирают возвраты</v>
      </c>
      <c r="J492" s="64" t="e">
        <f aca="false">H492-I492</f>
        <v>#VALUE!</v>
      </c>
      <c r="K492" s="64" t="str">
        <f aca="false">VLOOKUP(G492,'Условие возврата'!A:C,3,0)</f>
        <v>20%</v>
      </c>
      <c r="L492" s="79"/>
      <c r="M492" s="63" t="e">
        <f aca="false">VLOOKUP(D492,#REF!,5,0)</f>
        <v>#VALUE!</v>
      </c>
    </row>
    <row r="493" customFormat="false" ht="15" hidden="false" customHeight="true" outlineLevel="0" collapsed="false">
      <c r="A493" s="1" t="n">
        <v>45115</v>
      </c>
      <c r="C493" s="26" t="s">
        <v>397</v>
      </c>
      <c r="D493" s="93" t="s">
        <v>398</v>
      </c>
      <c r="E493" s="73"/>
      <c r="F493" s="74" t="n">
        <v>45501</v>
      </c>
      <c r="G493" s="94" t="s">
        <v>17</v>
      </c>
      <c r="H493" s="75" t="n">
        <f aca="true">IF(F493=0,"",F493-TODAY())</f>
        <v>199</v>
      </c>
      <c r="I493" s="77" t="str">
        <f aca="false">VLOOKUP(G493,'Условие возврата'!A:B,2,0)</f>
        <v>не забирают возвраты</v>
      </c>
      <c r="J493" s="78" t="e">
        <f aca="false">H493-I493</f>
        <v>#VALUE!</v>
      </c>
      <c r="K493" s="78" t="str">
        <f aca="false">VLOOKUP(G493,'Условие возврата'!A:C,3,0)</f>
        <v>20%</v>
      </c>
      <c r="L493" s="95"/>
      <c r="M493" s="77" t="e">
        <f aca="false">VLOOKUP(D493,#REF!,5,0)</f>
        <v>#VALUE!</v>
      </c>
    </row>
    <row r="494" customFormat="false" ht="15" hidden="false" customHeight="true" outlineLevel="0" collapsed="false">
      <c r="A494" s="45" t="n">
        <v>45122</v>
      </c>
      <c r="B494" s="46"/>
      <c r="C494" s="26" t="s">
        <v>589</v>
      </c>
      <c r="D494" s="39" t="s">
        <v>590</v>
      </c>
      <c r="E494" s="40"/>
      <c r="F494" s="41" t="n">
        <v>45468</v>
      </c>
      <c r="G494" s="57" t="s">
        <v>34</v>
      </c>
      <c r="H494" s="31" t="n">
        <f aca="true">IF(F494=0,"",F494-TODAY())</f>
        <v>166</v>
      </c>
      <c r="I494" s="63" t="n">
        <f aca="false">VLOOKUP(G494,'Условие возврата'!A:B,2,0)</f>
        <v>40</v>
      </c>
      <c r="J494" s="64" t="n">
        <f aca="false">H494-I494</f>
        <v>126</v>
      </c>
      <c r="K494" s="64" t="str">
        <f aca="false">VLOOKUP(G494,'Условие возврата'!A:C,3,0)</f>
        <v>#Н/Д</v>
      </c>
      <c r="L494" s="42"/>
      <c r="M494" s="63" t="e">
        <f aca="false">VLOOKUP(D494,#REF!,5,0)</f>
        <v>#VALUE!</v>
      </c>
    </row>
    <row r="495" customFormat="false" ht="15" hidden="false" customHeight="true" outlineLevel="0" collapsed="false">
      <c r="A495" s="45" t="n">
        <v>45122</v>
      </c>
      <c r="B495" s="46"/>
      <c r="C495" s="26" t="s">
        <v>591</v>
      </c>
      <c r="D495" s="39" t="s">
        <v>592</v>
      </c>
      <c r="E495" s="40"/>
      <c r="F495" s="41" t="n">
        <v>45480</v>
      </c>
      <c r="G495" s="57" t="s">
        <v>34</v>
      </c>
      <c r="H495" s="31" t="n">
        <f aca="true">IF(F495=0,"",F495-TODAY())</f>
        <v>178</v>
      </c>
      <c r="I495" s="63" t="n">
        <f aca="false">VLOOKUP(G495,'Условие возврата'!A:B,2,0)</f>
        <v>40</v>
      </c>
      <c r="J495" s="64" t="n">
        <f aca="false">H495-I495</f>
        <v>138</v>
      </c>
      <c r="K495" s="64" t="str">
        <f aca="false">VLOOKUP(G495,'Условие возврата'!A:C,3,0)</f>
        <v>#Н/Д</v>
      </c>
      <c r="L495" s="42"/>
      <c r="M495" s="63" t="e">
        <f aca="false">VLOOKUP(D495,#REF!,5,0)</f>
        <v>#VALUE!</v>
      </c>
    </row>
    <row r="496" customFormat="false" ht="15" hidden="false" customHeight="true" outlineLevel="0" collapsed="false">
      <c r="A496" s="45" t="n">
        <v>45122</v>
      </c>
      <c r="B496" s="46"/>
      <c r="C496" s="26" t="s">
        <v>593</v>
      </c>
      <c r="D496" s="39" t="s">
        <v>594</v>
      </c>
      <c r="E496" s="40"/>
      <c r="F496" s="41" t="n">
        <v>45427</v>
      </c>
      <c r="G496" s="57" t="s">
        <v>34</v>
      </c>
      <c r="H496" s="31" t="n">
        <f aca="true">IF(F496=0,"",F496-TODAY())</f>
        <v>125</v>
      </c>
      <c r="I496" s="63" t="n">
        <f aca="false">VLOOKUP(G496,'Условие возврата'!A:B,2,0)</f>
        <v>40</v>
      </c>
      <c r="J496" s="64" t="n">
        <f aca="false">H496-I496</f>
        <v>85</v>
      </c>
      <c r="K496" s="64" t="str">
        <f aca="false">VLOOKUP(G496,'Условие возврата'!A:C,3,0)</f>
        <v>#Н/Д</v>
      </c>
      <c r="L496" s="42"/>
      <c r="M496" s="63" t="e">
        <f aca="false">VLOOKUP(D496,#REF!,5,0)</f>
        <v>#VALUE!</v>
      </c>
    </row>
    <row r="497" customFormat="false" ht="15" hidden="false" customHeight="true" outlineLevel="0" collapsed="false">
      <c r="A497" s="45" t="n">
        <v>45122</v>
      </c>
      <c r="B497" s="46"/>
      <c r="C497" s="26" t="s">
        <v>497</v>
      </c>
      <c r="D497" s="39" t="s">
        <v>498</v>
      </c>
      <c r="E497" s="40"/>
      <c r="F497" s="41" t="n">
        <v>45427</v>
      </c>
      <c r="G497" s="57" t="s">
        <v>34</v>
      </c>
      <c r="H497" s="31" t="n">
        <f aca="true">IF(F497=0,"",F497-TODAY())</f>
        <v>125</v>
      </c>
      <c r="I497" s="63" t="n">
        <f aca="false">VLOOKUP(G497,'Условие возврата'!A:B,2,0)</f>
        <v>40</v>
      </c>
      <c r="J497" s="64" t="n">
        <f aca="false">H497-I497</f>
        <v>85</v>
      </c>
      <c r="K497" s="64" t="str">
        <f aca="false">VLOOKUP(G497,'Условие возврата'!A:C,3,0)</f>
        <v>#Н/Д</v>
      </c>
      <c r="L497" s="42"/>
      <c r="M497" s="63" t="e">
        <f aca="false">VLOOKUP(D497,#REF!,5,0)</f>
        <v>#VALUE!</v>
      </c>
    </row>
    <row r="498" customFormat="false" ht="15" hidden="false" customHeight="true" outlineLevel="0" collapsed="false">
      <c r="A498" s="45" t="n">
        <v>45122</v>
      </c>
      <c r="B498" s="46"/>
      <c r="C498" s="26" t="s">
        <v>59</v>
      </c>
      <c r="D498" s="39" t="s">
        <v>60</v>
      </c>
      <c r="E498" s="40"/>
      <c r="F498" s="41" t="n">
        <v>45363</v>
      </c>
      <c r="G498" s="57" t="s">
        <v>34</v>
      </c>
      <c r="H498" s="31" t="n">
        <f aca="true">IF(F498=0,"",F498-TODAY())</f>
        <v>61</v>
      </c>
      <c r="I498" s="63" t="n">
        <f aca="false">VLOOKUP(G498,'Условие возврата'!A:B,2,0)</f>
        <v>40</v>
      </c>
      <c r="J498" s="64" t="n">
        <f aca="false">H498-I498</f>
        <v>21</v>
      </c>
      <c r="K498" s="64" t="str">
        <f aca="false">VLOOKUP(G498,'Условие возврата'!A:C,3,0)</f>
        <v>#Н/Д</v>
      </c>
      <c r="L498" s="42"/>
      <c r="M498" s="63" t="e">
        <f aca="false">VLOOKUP(D498,#REF!,5,0)</f>
        <v>#VALUE!</v>
      </c>
    </row>
    <row r="499" customFormat="false" ht="15" hidden="false" customHeight="true" outlineLevel="0" collapsed="false">
      <c r="A499" s="45" t="n">
        <v>45122</v>
      </c>
      <c r="B499" s="46"/>
      <c r="C499" s="26" t="s">
        <v>595</v>
      </c>
      <c r="D499" s="39" t="s">
        <v>596</v>
      </c>
      <c r="E499" s="40"/>
      <c r="F499" s="41" t="n">
        <v>45676</v>
      </c>
      <c r="G499" s="57" t="s">
        <v>34</v>
      </c>
      <c r="H499" s="31" t="n">
        <f aca="true">IF(F499=0,"",F499-TODAY())</f>
        <v>374</v>
      </c>
      <c r="I499" s="63" t="n">
        <f aca="false">VLOOKUP(G499,'Условие возврата'!A:B,2,0)</f>
        <v>40</v>
      </c>
      <c r="J499" s="64" t="n">
        <f aca="false">H499-I499</f>
        <v>334</v>
      </c>
      <c r="K499" s="64" t="str">
        <f aca="false">VLOOKUP(G499,'Условие возврата'!A:C,3,0)</f>
        <v>#Н/Д</v>
      </c>
      <c r="L499" s="42"/>
      <c r="M499" s="63" t="e">
        <f aca="false">VLOOKUP(D499,#REF!,5,0)</f>
        <v>#VALUE!</v>
      </c>
    </row>
    <row r="500" customFormat="false" ht="15" hidden="false" customHeight="true" outlineLevel="0" collapsed="false">
      <c r="A500" s="45" t="n">
        <v>45122</v>
      </c>
      <c r="B500" s="46"/>
      <c r="C500" s="26" t="s">
        <v>597</v>
      </c>
      <c r="D500" s="39" t="s">
        <v>598</v>
      </c>
      <c r="E500" s="40"/>
      <c r="F500" s="41" t="n">
        <v>45352</v>
      </c>
      <c r="G500" s="57" t="s">
        <v>34</v>
      </c>
      <c r="H500" s="31" t="n">
        <f aca="true">IF(F500=0,"",F500-TODAY())</f>
        <v>50</v>
      </c>
      <c r="I500" s="63" t="n">
        <f aca="false">VLOOKUP(G500,'Условие возврата'!A:B,2,0)</f>
        <v>40</v>
      </c>
      <c r="J500" s="64" t="n">
        <f aca="false">H500-I500</f>
        <v>10</v>
      </c>
      <c r="K500" s="64" t="str">
        <f aca="false">VLOOKUP(G500,'Условие возврата'!A:C,3,0)</f>
        <v>#Н/Д</v>
      </c>
      <c r="L500" s="42"/>
      <c r="M500" s="63" t="e">
        <f aca="false">VLOOKUP(D500,#REF!,5,0)</f>
        <v>#VALUE!</v>
      </c>
    </row>
    <row r="501" customFormat="false" ht="15" hidden="false" customHeight="true" outlineLevel="0" collapsed="false">
      <c r="A501" s="45" t="n">
        <v>45122</v>
      </c>
      <c r="B501" s="46"/>
      <c r="C501" s="26" t="s">
        <v>448</v>
      </c>
      <c r="D501" s="39" t="s">
        <v>449</v>
      </c>
      <c r="E501" s="40"/>
      <c r="F501" s="41" t="n">
        <v>45491</v>
      </c>
      <c r="G501" s="57" t="s">
        <v>34</v>
      </c>
      <c r="H501" s="31" t="n">
        <f aca="true">IF(F501=0,"",F501-TODAY())</f>
        <v>189</v>
      </c>
      <c r="I501" s="63" t="n">
        <f aca="false">VLOOKUP(G501,'Условие возврата'!A:B,2,0)</f>
        <v>40</v>
      </c>
      <c r="J501" s="64" t="n">
        <f aca="false">H501-I501</f>
        <v>149</v>
      </c>
      <c r="K501" s="64" t="str">
        <f aca="false">VLOOKUP(G501,'Условие возврата'!A:C,3,0)</f>
        <v>#Н/Д</v>
      </c>
      <c r="L501" s="42"/>
      <c r="M501" s="63" t="e">
        <f aca="false">VLOOKUP(D501,#REF!,5,0)</f>
        <v>#VALUE!</v>
      </c>
    </row>
    <row r="502" customFormat="false" ht="15" hidden="false" customHeight="true" outlineLevel="0" collapsed="false">
      <c r="A502" s="45" t="n">
        <v>45122</v>
      </c>
      <c r="B502" s="46"/>
      <c r="C502" s="26" t="s">
        <v>599</v>
      </c>
      <c r="D502" s="67" t="s">
        <v>600</v>
      </c>
      <c r="E502" s="68"/>
      <c r="F502" s="76" t="n">
        <v>45400</v>
      </c>
      <c r="G502" s="79" t="s">
        <v>347</v>
      </c>
      <c r="H502" s="66" t="n">
        <f aca="true">IF(F502=0,"",F502-TODAY())</f>
        <v>98</v>
      </c>
      <c r="I502" s="63" t="n">
        <f aca="false">VLOOKUP(G502,'Условие возврата'!A:B,2,0)</f>
        <v>12</v>
      </c>
      <c r="J502" s="64" t="n">
        <f aca="false">H502-I502</f>
        <v>86</v>
      </c>
      <c r="K502" s="64" t="str">
        <f aca="false">VLOOKUP(G502,'Условие возврата'!A:C,3,0)</f>
        <v>физобмен</v>
      </c>
      <c r="L502" s="79"/>
      <c r="M502" s="63" t="e">
        <f aca="false">VLOOKUP(D502,#REF!,5,0)</f>
        <v>#VALUE!</v>
      </c>
    </row>
    <row r="503" customFormat="false" ht="15" hidden="false" customHeight="true" outlineLevel="0" collapsed="false">
      <c r="A503" s="45" t="n">
        <v>45122</v>
      </c>
      <c r="B503" s="46"/>
      <c r="C503" s="26" t="s">
        <v>350</v>
      </c>
      <c r="D503" s="67" t="s">
        <v>351</v>
      </c>
      <c r="E503" s="68"/>
      <c r="F503" s="76" t="n">
        <v>45462</v>
      </c>
      <c r="G503" s="79" t="s">
        <v>347</v>
      </c>
      <c r="H503" s="66" t="n">
        <f aca="true">IF(F503=0,"",F503-TODAY())</f>
        <v>160</v>
      </c>
      <c r="I503" s="63" t="n">
        <f aca="false">VLOOKUP(G503,'Условие возврата'!A:B,2,0)</f>
        <v>12</v>
      </c>
      <c r="J503" s="64" t="n">
        <f aca="false">H503-I503</f>
        <v>148</v>
      </c>
      <c r="K503" s="64" t="str">
        <f aca="false">VLOOKUP(G503,'Условие возврата'!A:C,3,0)</f>
        <v>физобмен</v>
      </c>
      <c r="L503" s="79"/>
      <c r="M503" s="63" t="e">
        <f aca="false">VLOOKUP(D503,#REF!,5,0)</f>
        <v>#VALUE!</v>
      </c>
    </row>
    <row r="504" customFormat="false" ht="15" hidden="false" customHeight="true" outlineLevel="0" collapsed="false">
      <c r="A504" s="45" t="n">
        <v>45122</v>
      </c>
      <c r="B504" s="46"/>
      <c r="C504" s="26" t="s">
        <v>418</v>
      </c>
      <c r="D504" s="67" t="s">
        <v>419</v>
      </c>
      <c r="E504" s="68"/>
      <c r="F504" s="76" t="n">
        <v>45408</v>
      </c>
      <c r="G504" s="79" t="s">
        <v>347</v>
      </c>
      <c r="H504" s="66" t="n">
        <f aca="true">IF(F504=0,"",F504-TODAY())</f>
        <v>106</v>
      </c>
      <c r="I504" s="63" t="n">
        <f aca="false">VLOOKUP(G504,'Условие возврата'!A:B,2,0)</f>
        <v>12</v>
      </c>
      <c r="J504" s="64" t="n">
        <f aca="false">H504-I504</f>
        <v>94</v>
      </c>
      <c r="K504" s="64" t="str">
        <f aca="false">VLOOKUP(G504,'Условие возврата'!A:C,3,0)</f>
        <v>физобмен</v>
      </c>
      <c r="L504" s="79"/>
      <c r="M504" s="63" t="e">
        <f aca="false">VLOOKUP(D504,#REF!,5,0)</f>
        <v>#VALUE!</v>
      </c>
    </row>
    <row r="505" customFormat="false" ht="15" hidden="false" customHeight="true" outlineLevel="0" collapsed="false">
      <c r="A505" s="45" t="n">
        <v>45122</v>
      </c>
      <c r="B505" s="46"/>
      <c r="C505" s="26" t="s">
        <v>601</v>
      </c>
      <c r="D505" s="67" t="s">
        <v>602</v>
      </c>
      <c r="E505" s="54"/>
      <c r="F505" s="55" t="n">
        <v>45387</v>
      </c>
      <c r="G505" s="57" t="s">
        <v>34</v>
      </c>
      <c r="H505" s="56" t="n">
        <f aca="true">IF(F505=0,"",F505-TODAY())</f>
        <v>85</v>
      </c>
      <c r="I505" s="63" t="n">
        <f aca="false">VLOOKUP(G505,'Условие возврата'!A:B,2,0)</f>
        <v>40</v>
      </c>
      <c r="J505" s="64" t="n">
        <f aca="false">H505-I505</f>
        <v>45</v>
      </c>
      <c r="K505" s="64" t="str">
        <f aca="false">VLOOKUP(G505,'Условие возврата'!A:C,3,0)</f>
        <v>#Н/Д</v>
      </c>
      <c r="L505" s="57"/>
      <c r="M505" s="63" t="e">
        <f aca="false">VLOOKUP(D505,#REF!,5,0)</f>
        <v>#VALUE!</v>
      </c>
    </row>
    <row r="506" customFormat="false" ht="15" hidden="false" customHeight="true" outlineLevel="0" collapsed="false">
      <c r="A506" s="45" t="n">
        <v>45122</v>
      </c>
      <c r="B506" s="46"/>
      <c r="C506" s="26" t="s">
        <v>603</v>
      </c>
      <c r="D506" s="67" t="s">
        <v>604</v>
      </c>
      <c r="E506" s="54"/>
      <c r="F506" s="55" t="n">
        <v>45422</v>
      </c>
      <c r="G506" s="57" t="s">
        <v>34</v>
      </c>
      <c r="H506" s="56" t="n">
        <f aca="true">IF(F506=0,"",F506-TODAY())</f>
        <v>120</v>
      </c>
      <c r="I506" s="63" t="n">
        <f aca="false">VLOOKUP(G506,'Условие возврата'!A:B,2,0)</f>
        <v>40</v>
      </c>
      <c r="J506" s="64" t="n">
        <f aca="false">H506-I506</f>
        <v>80</v>
      </c>
      <c r="K506" s="64" t="str">
        <f aca="false">VLOOKUP(G506,'Условие возврата'!A:C,3,0)</f>
        <v>#Н/Д</v>
      </c>
      <c r="L506" s="57"/>
      <c r="M506" s="63" t="e">
        <f aca="false">VLOOKUP(D506,#REF!,5,0)</f>
        <v>#VALUE!</v>
      </c>
    </row>
    <row r="507" customFormat="false" ht="15" hidden="false" customHeight="true" outlineLevel="0" collapsed="false">
      <c r="A507" s="45" t="n">
        <v>45122</v>
      </c>
      <c r="B507" s="46"/>
      <c r="C507" s="26" t="s">
        <v>605</v>
      </c>
      <c r="D507" s="67" t="s">
        <v>606</v>
      </c>
      <c r="E507" s="54"/>
      <c r="F507" s="55" t="n">
        <v>45346</v>
      </c>
      <c r="G507" s="57" t="s">
        <v>34</v>
      </c>
      <c r="H507" s="56" t="n">
        <f aca="true">IF(F507=0,"",F507-TODAY())</f>
        <v>44</v>
      </c>
      <c r="I507" s="63" t="n">
        <f aca="false">VLOOKUP(G507,'Условие возврата'!A:B,2,0)</f>
        <v>40</v>
      </c>
      <c r="J507" s="64" t="n">
        <f aca="false">H507-I507</f>
        <v>4</v>
      </c>
      <c r="K507" s="64" t="str">
        <f aca="false">VLOOKUP(G507,'Условие возврата'!A:C,3,0)</f>
        <v>#Н/Д</v>
      </c>
      <c r="L507" s="57"/>
      <c r="M507" s="63" t="e">
        <f aca="false">VLOOKUP(D507,#REF!,5,0)</f>
        <v>#VALUE!</v>
      </c>
    </row>
    <row r="508" customFormat="false" ht="15" hidden="false" customHeight="true" outlineLevel="0" collapsed="false">
      <c r="A508" s="45" t="n">
        <v>45122</v>
      </c>
      <c r="B508" s="46"/>
      <c r="C508" s="26" t="s">
        <v>412</v>
      </c>
      <c r="D508" s="67" t="s">
        <v>413</v>
      </c>
      <c r="E508" s="68"/>
      <c r="F508" s="76" t="n">
        <v>45455</v>
      </c>
      <c r="G508" s="57" t="s">
        <v>34</v>
      </c>
      <c r="H508" s="66" t="n">
        <f aca="true">IF(F508=0,"",F508-TODAY())</f>
        <v>153</v>
      </c>
      <c r="I508" s="63" t="n">
        <f aca="false">VLOOKUP(G508,'Условие возврата'!A:B,2,0)</f>
        <v>40</v>
      </c>
      <c r="J508" s="64" t="n">
        <f aca="false">H508-I508</f>
        <v>113</v>
      </c>
      <c r="K508" s="64" t="str">
        <f aca="false">VLOOKUP(G508,'Условие возврата'!A:C,3,0)</f>
        <v>#Н/Д</v>
      </c>
      <c r="L508" s="79"/>
      <c r="M508" s="63" t="e">
        <f aca="false">VLOOKUP(D508,#REF!,5,0)</f>
        <v>#VALUE!</v>
      </c>
    </row>
    <row r="509" customFormat="false" ht="15" hidden="false" customHeight="true" outlineLevel="0" collapsed="false">
      <c r="A509" s="45" t="n">
        <v>45122</v>
      </c>
      <c r="B509" s="46"/>
      <c r="C509" s="26" t="s">
        <v>593</v>
      </c>
      <c r="D509" s="67" t="s">
        <v>594</v>
      </c>
      <c r="E509" s="68"/>
      <c r="F509" s="76" t="n">
        <v>45427</v>
      </c>
      <c r="G509" s="57" t="s">
        <v>34</v>
      </c>
      <c r="H509" s="66" t="n">
        <f aca="true">IF(F509=0,"",F509-TODAY())</f>
        <v>125</v>
      </c>
      <c r="I509" s="63" t="n">
        <f aca="false">VLOOKUP(G509,'Условие возврата'!A:B,2,0)</f>
        <v>40</v>
      </c>
      <c r="J509" s="64" t="n">
        <f aca="false">H509-I509</f>
        <v>85</v>
      </c>
      <c r="K509" s="64" t="str">
        <f aca="false">VLOOKUP(G509,'Условие возврата'!A:C,3,0)</f>
        <v>#Н/Д</v>
      </c>
      <c r="L509" s="79"/>
      <c r="M509" s="63" t="e">
        <f aca="false">VLOOKUP(D509,#REF!,5,0)</f>
        <v>#VALUE!</v>
      </c>
    </row>
    <row r="510" customFormat="false" ht="15" hidden="false" customHeight="true" outlineLevel="0" collapsed="false">
      <c r="A510" s="45" t="n">
        <v>45122</v>
      </c>
      <c r="B510" s="46"/>
      <c r="C510" s="26" t="s">
        <v>497</v>
      </c>
      <c r="D510" s="67" t="s">
        <v>498</v>
      </c>
      <c r="E510" s="68"/>
      <c r="F510" s="76" t="n">
        <v>45427</v>
      </c>
      <c r="G510" s="57" t="s">
        <v>34</v>
      </c>
      <c r="H510" s="66" t="n">
        <f aca="true">IF(F510=0,"",F510-TODAY())</f>
        <v>125</v>
      </c>
      <c r="I510" s="63" t="n">
        <f aca="false">VLOOKUP(G510,'Условие возврата'!A:B,2,0)</f>
        <v>40</v>
      </c>
      <c r="J510" s="64" t="n">
        <f aca="false">H510-I510</f>
        <v>85</v>
      </c>
      <c r="K510" s="64" t="str">
        <f aca="false">VLOOKUP(G510,'Условие возврата'!A:C,3,0)</f>
        <v>#Н/Д</v>
      </c>
      <c r="L510" s="79"/>
      <c r="M510" s="63" t="e">
        <f aca="false">VLOOKUP(D510,#REF!,5,0)</f>
        <v>#VALUE!</v>
      </c>
    </row>
    <row r="511" customFormat="false" ht="15" hidden="false" customHeight="true" outlineLevel="0" collapsed="false">
      <c r="A511" s="45" t="n">
        <v>45122</v>
      </c>
      <c r="B511" s="46"/>
      <c r="C511" s="26" t="s">
        <v>607</v>
      </c>
      <c r="D511" s="67" t="s">
        <v>608</v>
      </c>
      <c r="E511" s="54"/>
      <c r="F511" s="55" t="n">
        <v>45353</v>
      </c>
      <c r="G511" s="57" t="s">
        <v>34</v>
      </c>
      <c r="H511" s="56" t="n">
        <f aca="true">IF(F511=0,"",F511-TODAY())</f>
        <v>51</v>
      </c>
      <c r="I511" s="63" t="n">
        <f aca="false">VLOOKUP(G511,'Условие возврата'!A:B,2,0)</f>
        <v>40</v>
      </c>
      <c r="J511" s="64" t="n">
        <f aca="false">H511-I511</f>
        <v>11</v>
      </c>
      <c r="K511" s="64" t="str">
        <f aca="false">VLOOKUP(G511,'Условие возврата'!A:C,3,0)</f>
        <v>#Н/Д</v>
      </c>
      <c r="L511" s="57"/>
      <c r="M511" s="63" t="e">
        <f aca="false">VLOOKUP(D511,#REF!,5,0)</f>
        <v>#VALUE!</v>
      </c>
    </row>
    <row r="512" customFormat="false" ht="15" hidden="false" customHeight="true" outlineLevel="0" collapsed="false">
      <c r="A512" s="89" t="n">
        <v>45087</v>
      </c>
      <c r="B512" s="90"/>
      <c r="C512" s="26" t="s">
        <v>292</v>
      </c>
      <c r="D512" s="67" t="s">
        <v>293</v>
      </c>
      <c r="E512" s="68"/>
      <c r="F512" s="76" t="n">
        <v>45639</v>
      </c>
      <c r="G512" s="79" t="s">
        <v>34</v>
      </c>
      <c r="H512" s="66" t="n">
        <f aca="true">IF(F512=0,"",F512-TODAY())</f>
        <v>337</v>
      </c>
      <c r="I512" s="80" t="n">
        <f aca="false">VLOOKUP(G512,'Условие возврата'!A:B,2,0)</f>
        <v>40</v>
      </c>
      <c r="J512" s="81" t="n">
        <f aca="false">H512-I512</f>
        <v>297</v>
      </c>
      <c r="K512" s="81" t="str">
        <f aca="false">VLOOKUP(G512,'Условие возврата'!A:C,3,0)</f>
        <v>#Н/Д</v>
      </c>
      <c r="L512" s="79"/>
      <c r="M512" s="80" t="e">
        <f aca="false">VLOOKUP(D512,#REF!,5,0)</f>
        <v>#VALUE!</v>
      </c>
    </row>
    <row r="513" customFormat="false" ht="15" hidden="false" customHeight="true" outlineLevel="0" collapsed="false">
      <c r="A513" s="45" t="n">
        <v>45122</v>
      </c>
      <c r="B513" s="46"/>
      <c r="C513" s="26" t="s">
        <v>149</v>
      </c>
      <c r="D513" s="67" t="s">
        <v>150</v>
      </c>
      <c r="E513" s="54"/>
      <c r="F513" s="55" t="n">
        <v>45781</v>
      </c>
      <c r="G513" s="57" t="s">
        <v>34</v>
      </c>
      <c r="H513" s="56" t="n">
        <f aca="true">IF(F513=0,"",F513-TODAY())</f>
        <v>479</v>
      </c>
      <c r="I513" s="63" t="n">
        <f aca="false">VLOOKUP(G513,'Условие возврата'!A:B,2,0)</f>
        <v>40</v>
      </c>
      <c r="J513" s="64" t="n">
        <f aca="false">H513-I513</f>
        <v>439</v>
      </c>
      <c r="K513" s="64" t="str">
        <f aca="false">VLOOKUP(G513,'Условие возврата'!A:C,3,0)</f>
        <v>#Н/Д</v>
      </c>
      <c r="L513" s="57"/>
      <c r="M513" s="63" t="e">
        <f aca="false">VLOOKUP(D513,#REF!,5,0)</f>
        <v>#VALUE!</v>
      </c>
    </row>
    <row r="514" customFormat="false" ht="15" hidden="false" customHeight="true" outlineLevel="0" collapsed="false">
      <c r="A514" s="45" t="n">
        <v>45122</v>
      </c>
      <c r="B514" s="46"/>
      <c r="C514" s="26" t="s">
        <v>166</v>
      </c>
      <c r="D514" s="67" t="s">
        <v>167</v>
      </c>
      <c r="E514" s="54"/>
      <c r="F514" s="55" t="n">
        <v>45564</v>
      </c>
      <c r="G514" s="57" t="s">
        <v>34</v>
      </c>
      <c r="H514" s="56" t="n">
        <f aca="true">IF(F514=0,"",F514-TODAY())</f>
        <v>262</v>
      </c>
      <c r="I514" s="63" t="n">
        <f aca="false">VLOOKUP(G514,'Условие возврата'!A:B,2,0)</f>
        <v>40</v>
      </c>
      <c r="J514" s="64" t="n">
        <f aca="false">H514-I514</f>
        <v>222</v>
      </c>
      <c r="K514" s="64" t="str">
        <f aca="false">VLOOKUP(G514,'Условие возврата'!A:C,3,0)</f>
        <v>#Н/Д</v>
      </c>
      <c r="L514" s="57"/>
      <c r="M514" s="63" t="e">
        <f aca="false">VLOOKUP(D514,#REF!,5,0)</f>
        <v>#VALUE!</v>
      </c>
    </row>
    <row r="515" customFormat="false" ht="15" hidden="false" customHeight="true" outlineLevel="0" collapsed="false">
      <c r="A515" s="45" t="n">
        <v>45122</v>
      </c>
      <c r="B515" s="46"/>
      <c r="C515" s="26" t="s">
        <v>609</v>
      </c>
      <c r="D515" s="67" t="s">
        <v>610</v>
      </c>
      <c r="E515" s="68"/>
      <c r="F515" s="76" t="n">
        <v>45399</v>
      </c>
      <c r="G515" s="79" t="s">
        <v>611</v>
      </c>
      <c r="H515" s="66" t="n">
        <f aca="true">IF(F515=0,"",F515-TODAY())</f>
        <v>97</v>
      </c>
      <c r="I515" s="63" t="e">
        <f aca="false">VLOOKUP(G515,'Условие возврата'!A:B,2,0)</f>
        <v>#N/A</v>
      </c>
      <c r="J515" s="64" t="e">
        <f aca="false">H515-I515</f>
        <v>#N/A</v>
      </c>
      <c r="K515" s="64" t="e">
        <f aca="false">VLOOKUP(G515,'Условие возврата'!A:C,3,0)</f>
        <v>#N/A</v>
      </c>
      <c r="L515" s="79"/>
      <c r="M515" s="63" t="e">
        <f aca="false">VLOOKUP(D515,#REF!,5,0)</f>
        <v>#VALUE!</v>
      </c>
    </row>
    <row r="516" customFormat="false" ht="15" hidden="false" customHeight="true" outlineLevel="0" collapsed="false">
      <c r="A516" s="45" t="n">
        <v>45122</v>
      </c>
      <c r="B516" s="46"/>
      <c r="C516" s="26" t="s">
        <v>612</v>
      </c>
      <c r="D516" s="67" t="s">
        <v>613</v>
      </c>
      <c r="E516" s="68"/>
      <c r="F516" s="76" t="n">
        <v>45375</v>
      </c>
      <c r="G516" s="79" t="s">
        <v>611</v>
      </c>
      <c r="H516" s="66" t="n">
        <f aca="true">IF(F516=0,"",F516-TODAY())</f>
        <v>73</v>
      </c>
      <c r="I516" s="63" t="e">
        <f aca="false">VLOOKUP(G516,'Условие возврата'!A:B,2,0)</f>
        <v>#N/A</v>
      </c>
      <c r="J516" s="64" t="e">
        <f aca="false">H516-I516</f>
        <v>#N/A</v>
      </c>
      <c r="K516" s="64" t="e">
        <f aca="false">VLOOKUP(G516,'Условие возврата'!A:C,3,0)</f>
        <v>#N/A</v>
      </c>
      <c r="L516" s="79"/>
      <c r="M516" s="63" t="e">
        <f aca="false">VLOOKUP(D516,#REF!,5,0)</f>
        <v>#VALUE!</v>
      </c>
    </row>
    <row r="517" customFormat="false" ht="15" hidden="false" customHeight="true" outlineLevel="0" collapsed="false">
      <c r="A517" s="45" t="n">
        <v>45122</v>
      </c>
      <c r="B517" s="46"/>
      <c r="C517" s="26" t="s">
        <v>614</v>
      </c>
      <c r="D517" s="67" t="s">
        <v>615</v>
      </c>
      <c r="E517" s="54"/>
      <c r="F517" s="55" t="n">
        <v>45354</v>
      </c>
      <c r="G517" s="84" t="s">
        <v>236</v>
      </c>
      <c r="H517" s="56" t="n">
        <f aca="true">IF(F517=0,"",F517-TODAY())</f>
        <v>52</v>
      </c>
      <c r="I517" s="63" t="str">
        <f aca="false">VLOOKUP(G517,'Условие возврата'!A:B,2,0)</f>
        <v>не забирают возвраты</v>
      </c>
      <c r="J517" s="64" t="e">
        <f aca="false">H517-I517</f>
        <v>#VALUE!</v>
      </c>
      <c r="K517" s="64" t="str">
        <f aca="false">VLOOKUP(G517,'Условие возврата'!A:C,3,0)</f>
        <v>без уценки</v>
      </c>
      <c r="L517" s="57"/>
      <c r="M517" s="63" t="e">
        <f aca="false">VLOOKUP(D517,#REF!,5,0)</f>
        <v>#VALUE!</v>
      </c>
    </row>
    <row r="518" customFormat="false" ht="15" hidden="false" customHeight="true" outlineLevel="0" collapsed="false">
      <c r="A518" s="45" t="n">
        <v>45122</v>
      </c>
      <c r="B518" s="46"/>
      <c r="C518" s="26" t="s">
        <v>616</v>
      </c>
      <c r="D518" s="39" t="s">
        <v>617</v>
      </c>
      <c r="E518" s="40"/>
      <c r="F518" s="41" t="n">
        <v>45589</v>
      </c>
      <c r="G518" s="57" t="s">
        <v>34</v>
      </c>
      <c r="H518" s="31" t="n">
        <f aca="true">IF(F518=0,"",F518-TODAY())</f>
        <v>287</v>
      </c>
      <c r="I518" s="63" t="n">
        <f aca="false">VLOOKUP(G518,'Условие возврата'!A:B,2,0)</f>
        <v>40</v>
      </c>
      <c r="J518" s="64" t="n">
        <f aca="false">H518-I518</f>
        <v>247</v>
      </c>
      <c r="K518" s="64" t="str">
        <f aca="false">VLOOKUP(G518,'Условие возврата'!A:C,3,0)</f>
        <v>#Н/Д</v>
      </c>
      <c r="L518" s="42"/>
      <c r="M518" s="63" t="e">
        <f aca="false">VLOOKUP(D518,#REF!,5,0)</f>
        <v>#VALUE!</v>
      </c>
    </row>
    <row r="519" customFormat="false" ht="15" hidden="false" customHeight="true" outlineLevel="0" collapsed="false">
      <c r="A519" s="45" t="n">
        <v>45122</v>
      </c>
      <c r="B519" s="46"/>
      <c r="C519" s="26" t="s">
        <v>618</v>
      </c>
      <c r="D519" s="39" t="s">
        <v>619</v>
      </c>
      <c r="E519" s="40"/>
      <c r="F519" s="41" t="n">
        <v>45613</v>
      </c>
      <c r="G519" s="57" t="s">
        <v>34</v>
      </c>
      <c r="H519" s="31" t="n">
        <f aca="true">IF(F519=0,"",F519-TODAY())</f>
        <v>311</v>
      </c>
      <c r="I519" s="63" t="n">
        <f aca="false">VLOOKUP(G519,'Условие возврата'!A:B,2,0)</f>
        <v>40</v>
      </c>
      <c r="J519" s="64" t="n">
        <f aca="false">H519-I519</f>
        <v>271</v>
      </c>
      <c r="K519" s="64" t="str">
        <f aca="false">VLOOKUP(G519,'Условие возврата'!A:C,3,0)</f>
        <v>#Н/Д</v>
      </c>
      <c r="L519" s="42"/>
      <c r="M519" s="63" t="e">
        <f aca="false">VLOOKUP(D519,#REF!,5,0)</f>
        <v>#VALUE!</v>
      </c>
    </row>
    <row r="520" customFormat="false" ht="15" hidden="false" customHeight="true" outlineLevel="0" collapsed="false">
      <c r="A520" s="45" t="n">
        <v>45122</v>
      </c>
      <c r="B520" s="46"/>
      <c r="C520" s="26" t="s">
        <v>620</v>
      </c>
      <c r="D520" s="39" t="s">
        <v>621</v>
      </c>
      <c r="E520" s="40"/>
      <c r="F520" s="41" t="n">
        <v>45406</v>
      </c>
      <c r="G520" s="57" t="s">
        <v>34</v>
      </c>
      <c r="H520" s="31" t="n">
        <f aca="true">IF(F520=0,"",F520-TODAY())</f>
        <v>104</v>
      </c>
      <c r="I520" s="63" t="n">
        <f aca="false">VLOOKUP(G520,'Условие возврата'!A:B,2,0)</f>
        <v>40</v>
      </c>
      <c r="J520" s="64" t="n">
        <f aca="false">H520-I520</f>
        <v>64</v>
      </c>
      <c r="K520" s="64" t="str">
        <f aca="false">VLOOKUP(G520,'Условие возврата'!A:C,3,0)</f>
        <v>#Н/Д</v>
      </c>
      <c r="L520" s="42"/>
      <c r="M520" s="63" t="e">
        <f aca="false">VLOOKUP(D520,#REF!,5,0)</f>
        <v>#VALUE!</v>
      </c>
    </row>
    <row r="521" customFormat="false" ht="15" hidden="false" customHeight="true" outlineLevel="0" collapsed="false">
      <c r="A521" s="45" t="n">
        <v>45122</v>
      </c>
      <c r="B521" s="46"/>
      <c r="C521" s="26" t="s">
        <v>622</v>
      </c>
      <c r="D521" s="39" t="s">
        <v>623</v>
      </c>
      <c r="E521" s="40"/>
      <c r="F521" s="41" t="n">
        <v>46090</v>
      </c>
      <c r="G521" s="57" t="s">
        <v>34</v>
      </c>
      <c r="H521" s="31" t="n">
        <f aca="true">IF(F521=0,"",F521-TODAY())</f>
        <v>788</v>
      </c>
      <c r="I521" s="63" t="n">
        <f aca="false">VLOOKUP(G521,'Условие возврата'!A:B,2,0)</f>
        <v>40</v>
      </c>
      <c r="J521" s="64" t="n">
        <f aca="false">H521-I521</f>
        <v>748</v>
      </c>
      <c r="K521" s="64" t="str">
        <f aca="false">VLOOKUP(G521,'Условие возврата'!A:C,3,0)</f>
        <v>#Н/Д</v>
      </c>
      <c r="L521" s="42"/>
      <c r="M521" s="63" t="e">
        <f aca="false">VLOOKUP(D521,#REF!,5,0)</f>
        <v>#VALUE!</v>
      </c>
    </row>
    <row r="522" customFormat="false" ht="15" hidden="false" customHeight="true" outlineLevel="0" collapsed="false">
      <c r="A522" s="45" t="n">
        <v>45122</v>
      </c>
      <c r="B522" s="46"/>
      <c r="C522" s="26" t="s">
        <v>624</v>
      </c>
      <c r="D522" s="39" t="s">
        <v>625</v>
      </c>
      <c r="E522" s="40"/>
      <c r="F522" s="41" t="n">
        <v>46201</v>
      </c>
      <c r="G522" s="57" t="s">
        <v>34</v>
      </c>
      <c r="H522" s="31" t="n">
        <f aca="true">IF(F522=0,"",F522-TODAY())</f>
        <v>899</v>
      </c>
      <c r="I522" s="63" t="n">
        <f aca="false">VLOOKUP(G522,'Условие возврата'!A:B,2,0)</f>
        <v>40</v>
      </c>
      <c r="J522" s="64" t="n">
        <f aca="false">H522-I522</f>
        <v>859</v>
      </c>
      <c r="K522" s="64" t="str">
        <f aca="false">VLOOKUP(G522,'Условие возврата'!A:C,3,0)</f>
        <v>#Н/Д</v>
      </c>
      <c r="L522" s="42"/>
      <c r="M522" s="63" t="e">
        <f aca="false">VLOOKUP(D522,#REF!,5,0)</f>
        <v>#VALUE!</v>
      </c>
    </row>
    <row r="523" customFormat="false" ht="15" hidden="false" customHeight="true" outlineLevel="0" collapsed="false">
      <c r="A523" s="45" t="n">
        <v>45122</v>
      </c>
      <c r="B523" s="46"/>
      <c r="C523" s="26" t="s">
        <v>626</v>
      </c>
      <c r="D523" s="39" t="s">
        <v>627</v>
      </c>
      <c r="E523" s="40"/>
      <c r="F523" s="41" t="n">
        <v>46156</v>
      </c>
      <c r="G523" s="57" t="s">
        <v>34</v>
      </c>
      <c r="H523" s="31" t="n">
        <f aca="true">IF(F523=0,"",F523-TODAY())</f>
        <v>854</v>
      </c>
      <c r="I523" s="63" t="n">
        <f aca="false">VLOOKUP(G523,'Условие возврата'!A:B,2,0)</f>
        <v>40</v>
      </c>
      <c r="J523" s="64" t="n">
        <f aca="false">H523-I523</f>
        <v>814</v>
      </c>
      <c r="K523" s="64" t="str">
        <f aca="false">VLOOKUP(G523,'Условие возврата'!A:C,3,0)</f>
        <v>#Н/Д</v>
      </c>
      <c r="L523" s="42"/>
      <c r="M523" s="63" t="e">
        <f aca="false">VLOOKUP(D523,#REF!,5,0)</f>
        <v>#VALUE!</v>
      </c>
    </row>
    <row r="524" customFormat="false" ht="15" hidden="false" customHeight="true" outlineLevel="0" collapsed="false">
      <c r="A524" s="45" t="n">
        <v>45122</v>
      </c>
      <c r="B524" s="46"/>
      <c r="C524" s="26" t="s">
        <v>43</v>
      </c>
      <c r="D524" s="39" t="s">
        <v>44</v>
      </c>
      <c r="E524" s="40"/>
      <c r="F524" s="41" t="n">
        <v>46200</v>
      </c>
      <c r="G524" s="42" t="s">
        <v>34</v>
      </c>
      <c r="H524" s="31" t="n">
        <f aca="true">IF(F524=0,"",F524-TODAY())</f>
        <v>898</v>
      </c>
      <c r="I524" s="63" t="n">
        <f aca="false">VLOOKUP(G524,'Условие возврата'!A:B,2,0)</f>
        <v>40</v>
      </c>
      <c r="J524" s="64" t="n">
        <f aca="false">H524-I524</f>
        <v>858</v>
      </c>
      <c r="K524" s="64" t="str">
        <f aca="false">VLOOKUP(G524,'Условие возврата'!A:C,3,0)</f>
        <v>#Н/Д</v>
      </c>
      <c r="L524" s="42"/>
      <c r="M524" s="63" t="e">
        <f aca="false">VLOOKUP(D524,#REF!,5,0)</f>
        <v>#VALUE!</v>
      </c>
    </row>
    <row r="525" customFormat="false" ht="15" hidden="false" customHeight="true" outlineLevel="0" collapsed="false">
      <c r="A525" s="45" t="n">
        <v>45122</v>
      </c>
      <c r="B525" s="46"/>
      <c r="C525" s="26" t="s">
        <v>277</v>
      </c>
      <c r="D525" s="39" t="s">
        <v>278</v>
      </c>
      <c r="E525" s="40"/>
      <c r="F525" s="41" t="n">
        <v>45413</v>
      </c>
      <c r="G525" s="42" t="s">
        <v>34</v>
      </c>
      <c r="H525" s="31" t="n">
        <f aca="true">IF(F525=0,"",F525-TODAY())</f>
        <v>111</v>
      </c>
      <c r="I525" s="63" t="n">
        <f aca="false">VLOOKUP(G525,'Условие возврата'!A:B,2,0)</f>
        <v>40</v>
      </c>
      <c r="J525" s="64" t="n">
        <f aca="false">H525-I525</f>
        <v>71</v>
      </c>
      <c r="K525" s="64" t="str">
        <f aca="false">VLOOKUP(G525,'Условие возврата'!A:C,3,0)</f>
        <v>#Н/Д</v>
      </c>
      <c r="L525" s="42"/>
      <c r="M525" s="63" t="e">
        <f aca="false">VLOOKUP(D525,#REF!,5,0)</f>
        <v>#VALUE!</v>
      </c>
    </row>
    <row r="526" customFormat="false" ht="15" hidden="false" customHeight="true" outlineLevel="0" collapsed="false">
      <c r="A526" s="45" t="n">
        <v>45122</v>
      </c>
      <c r="B526" s="46"/>
      <c r="C526" s="26" t="s">
        <v>279</v>
      </c>
      <c r="D526" s="39" t="s">
        <v>280</v>
      </c>
      <c r="E526" s="40"/>
      <c r="F526" s="41" t="n">
        <v>45413</v>
      </c>
      <c r="G526" s="42" t="s">
        <v>34</v>
      </c>
      <c r="H526" s="31" t="n">
        <f aca="true">IF(F526=0,"",F526-TODAY())</f>
        <v>111</v>
      </c>
      <c r="I526" s="63" t="n">
        <f aca="false">VLOOKUP(G526,'Условие возврата'!A:B,2,0)</f>
        <v>40</v>
      </c>
      <c r="J526" s="64" t="n">
        <f aca="false">H526-I526</f>
        <v>71</v>
      </c>
      <c r="K526" s="64" t="str">
        <f aca="false">VLOOKUP(G526,'Условие возврата'!A:C,3,0)</f>
        <v>#Н/Д</v>
      </c>
      <c r="L526" s="42"/>
      <c r="M526" s="63" t="e">
        <f aca="false">VLOOKUP(D526,#REF!,5,0)</f>
        <v>#VALUE!</v>
      </c>
    </row>
    <row r="527" customFormat="false" ht="15" hidden="false" customHeight="true" outlineLevel="0" collapsed="false">
      <c r="A527" s="45" t="n">
        <v>45136</v>
      </c>
      <c r="B527" s="46"/>
      <c r="C527" s="26" t="s">
        <v>460</v>
      </c>
      <c r="D527" s="39" t="s">
        <v>461</v>
      </c>
      <c r="E527" s="40"/>
      <c r="F527" s="41" t="n">
        <v>45372</v>
      </c>
      <c r="G527" s="42" t="s">
        <v>462</v>
      </c>
      <c r="H527" s="31" t="n">
        <f aca="true">IF(F527=0,"",F527-TODAY())</f>
        <v>70</v>
      </c>
      <c r="I527" s="63" t="e">
        <f aca="false">VLOOKUP(G527,'Условие возврата'!A:B,2,0)</f>
        <v>#N/A</v>
      </c>
      <c r="J527" s="64" t="e">
        <f aca="false">H527-I527</f>
        <v>#N/A</v>
      </c>
      <c r="K527" s="64" t="e">
        <f aca="false">VLOOKUP(G527,'Условие возврата'!A:C,3,0)</f>
        <v>#N/A</v>
      </c>
      <c r="L527" s="42"/>
      <c r="M527" s="63" t="e">
        <f aca="false">VLOOKUP(D527,#REF!,5,0)</f>
        <v>#VALUE!</v>
      </c>
    </row>
    <row r="528" customFormat="false" ht="15" hidden="false" customHeight="true" outlineLevel="0" collapsed="false">
      <c r="A528" s="45" t="n">
        <v>45136</v>
      </c>
      <c r="B528" s="46"/>
      <c r="C528" s="26" t="s">
        <v>628</v>
      </c>
      <c r="D528" s="39" t="s">
        <v>629</v>
      </c>
      <c r="E528" s="40"/>
      <c r="F528" s="41" t="n">
        <v>45334</v>
      </c>
      <c r="G528" s="42" t="s">
        <v>347</v>
      </c>
      <c r="H528" s="31" t="n">
        <f aca="true">IF(F528=0,"",F528-TODAY())</f>
        <v>32</v>
      </c>
      <c r="I528" s="63" t="n">
        <f aca="false">VLOOKUP(G528,'Условие возврата'!A:B,2,0)</f>
        <v>12</v>
      </c>
      <c r="J528" s="64" t="n">
        <f aca="false">H528-I528</f>
        <v>20</v>
      </c>
      <c r="K528" s="64" t="str">
        <f aca="false">VLOOKUP(G528,'Условие возврата'!A:C,3,0)</f>
        <v>физобмен</v>
      </c>
      <c r="L528" s="42"/>
      <c r="M528" s="63" t="e">
        <f aca="false">VLOOKUP(D528,#REF!,5,0)</f>
        <v>#VALUE!</v>
      </c>
    </row>
    <row r="529" customFormat="false" ht="15" hidden="false" customHeight="true" outlineLevel="0" collapsed="false">
      <c r="A529" s="45" t="n">
        <v>45136</v>
      </c>
      <c r="B529" s="46"/>
      <c r="C529" s="26" t="s">
        <v>630</v>
      </c>
      <c r="D529" s="39" t="s">
        <v>631</v>
      </c>
      <c r="E529" s="40"/>
      <c r="F529" s="41" t="n">
        <v>45350</v>
      </c>
      <c r="G529" s="42" t="s">
        <v>347</v>
      </c>
      <c r="H529" s="31" t="n">
        <f aca="true">IF(F529=0,"",F529-TODAY())</f>
        <v>48</v>
      </c>
      <c r="I529" s="63" t="n">
        <f aca="false">VLOOKUP(G529,'Условие возврата'!A:B,2,0)</f>
        <v>12</v>
      </c>
      <c r="J529" s="64" t="n">
        <f aca="false">H529-I529</f>
        <v>36</v>
      </c>
      <c r="K529" s="64" t="str">
        <f aca="false">VLOOKUP(G529,'Условие возврата'!A:C,3,0)</f>
        <v>физобмен</v>
      </c>
      <c r="L529" s="42"/>
      <c r="M529" s="63" t="e">
        <f aca="false">VLOOKUP(D529,#REF!,5,0)</f>
        <v>#VALUE!</v>
      </c>
    </row>
    <row r="530" customFormat="false" ht="15" hidden="false" customHeight="true" outlineLevel="0" collapsed="false">
      <c r="A530" s="45" t="n">
        <v>45136</v>
      </c>
      <c r="B530" s="46"/>
      <c r="C530" s="26" t="s">
        <v>632</v>
      </c>
      <c r="D530" s="39" t="s">
        <v>633</v>
      </c>
      <c r="E530" s="40"/>
      <c r="F530" s="41" t="n">
        <v>45436</v>
      </c>
      <c r="G530" s="42" t="s">
        <v>347</v>
      </c>
      <c r="H530" s="31" t="n">
        <f aca="true">IF(F530=0,"",F530-TODAY())</f>
        <v>134</v>
      </c>
      <c r="I530" s="63" t="n">
        <f aca="false">VLOOKUP(G530,'Условие возврата'!A:B,2,0)</f>
        <v>12</v>
      </c>
      <c r="J530" s="64" t="n">
        <f aca="false">H530-I530</f>
        <v>122</v>
      </c>
      <c r="K530" s="64" t="str">
        <f aca="false">VLOOKUP(G530,'Условие возврата'!A:C,3,0)</f>
        <v>физобмен</v>
      </c>
      <c r="L530" s="42"/>
      <c r="M530" s="63" t="e">
        <f aca="false">VLOOKUP(D530,#REF!,5,0)</f>
        <v>#VALUE!</v>
      </c>
    </row>
    <row r="531" customFormat="false" ht="15" hidden="false" customHeight="true" outlineLevel="0" collapsed="false">
      <c r="A531" s="45" t="n">
        <v>45136</v>
      </c>
      <c r="B531" s="46"/>
      <c r="C531" s="26" t="s">
        <v>407</v>
      </c>
      <c r="D531" s="39" t="s">
        <v>408</v>
      </c>
      <c r="E531" s="40"/>
      <c r="F531" s="41" t="n">
        <v>45434</v>
      </c>
      <c r="G531" s="42" t="s">
        <v>634</v>
      </c>
      <c r="H531" s="31" t="n">
        <f aca="true">IF(F531=0,"",F531-TODAY())</f>
        <v>132</v>
      </c>
      <c r="I531" s="63" t="e">
        <f aca="false">VLOOKUP(G531,'Условие возврата'!A:B,2,0)</f>
        <v>#N/A</v>
      </c>
      <c r="J531" s="64" t="e">
        <f aca="false">H531-I531</f>
        <v>#N/A</v>
      </c>
      <c r="K531" s="64" t="e">
        <f aca="false">VLOOKUP(G531,'Условие возврата'!A:C,3,0)</f>
        <v>#N/A</v>
      </c>
      <c r="L531" s="42"/>
      <c r="M531" s="63" t="e">
        <f aca="false">VLOOKUP(D531,#REF!,5,0)</f>
        <v>#VALUE!</v>
      </c>
    </row>
    <row r="532" customFormat="false" ht="15" hidden="false" customHeight="true" outlineLevel="0" collapsed="false">
      <c r="A532" s="45" t="n">
        <v>45136</v>
      </c>
      <c r="B532" s="46"/>
      <c r="C532" s="26" t="s">
        <v>503</v>
      </c>
      <c r="D532" s="39" t="s">
        <v>504</v>
      </c>
      <c r="E532" s="40"/>
      <c r="F532" s="41" t="n">
        <v>45383</v>
      </c>
      <c r="G532" s="47" t="s">
        <v>134</v>
      </c>
      <c r="H532" s="31" t="n">
        <f aca="true">IF(F532=0,"",F532-TODAY())</f>
        <v>81</v>
      </c>
      <c r="I532" s="63" t="str">
        <f aca="false">VLOOKUP(G532,'Условие возврата'!A:B,2,0)</f>
        <v>не забирают возвраты</v>
      </c>
      <c r="J532" s="64" t="e">
        <f aca="false">H532-I532</f>
        <v>#VALUE!</v>
      </c>
      <c r="K532" s="64" t="str">
        <f aca="false">VLOOKUP(G532,'Условие возврата'!A:C,3,0)</f>
        <v>20%</v>
      </c>
      <c r="L532" s="42"/>
      <c r="M532" s="63" t="e">
        <f aca="false">VLOOKUP(D532,#REF!,5,0)</f>
        <v>#VALUE!</v>
      </c>
    </row>
    <row r="533" customFormat="false" ht="15" hidden="false" customHeight="true" outlineLevel="0" collapsed="false">
      <c r="A533" s="45" t="n">
        <v>45136</v>
      </c>
      <c r="B533" s="46"/>
      <c r="C533" s="26" t="s">
        <v>635</v>
      </c>
      <c r="D533" s="39" t="s">
        <v>636</v>
      </c>
      <c r="E533" s="40"/>
      <c r="F533" s="41" t="n">
        <v>45482</v>
      </c>
      <c r="G533" s="47" t="s">
        <v>134</v>
      </c>
      <c r="H533" s="31" t="n">
        <f aca="true">IF(F533=0,"",F533-TODAY())</f>
        <v>180</v>
      </c>
      <c r="I533" s="63" t="str">
        <f aca="false">VLOOKUP(G533,'Условие возврата'!A:B,2,0)</f>
        <v>не забирают возвраты</v>
      </c>
      <c r="J533" s="64" t="e">
        <f aca="false">H533-I533</f>
        <v>#VALUE!</v>
      </c>
      <c r="K533" s="64" t="str">
        <f aca="false">VLOOKUP(G533,'Условие возврата'!A:C,3,0)</f>
        <v>20%</v>
      </c>
      <c r="L533" s="42"/>
      <c r="M533" s="63" t="e">
        <f aca="false">VLOOKUP(D533,#REF!,5,0)</f>
        <v>#VALUE!</v>
      </c>
    </row>
    <row r="534" customFormat="false" ht="15" hidden="false" customHeight="true" outlineLevel="0" collapsed="false">
      <c r="A534" s="45" t="n">
        <v>45136</v>
      </c>
      <c r="B534" s="46"/>
      <c r="C534" s="26" t="s">
        <v>365</v>
      </c>
      <c r="D534" s="39" t="s">
        <v>366</v>
      </c>
      <c r="E534" s="40"/>
      <c r="F534" s="41" t="n">
        <v>45476</v>
      </c>
      <c r="G534" s="47" t="s">
        <v>134</v>
      </c>
      <c r="H534" s="31" t="n">
        <f aca="true">IF(F534=0,"",F534-TODAY())</f>
        <v>174</v>
      </c>
      <c r="I534" s="63" t="str">
        <f aca="false">VLOOKUP(G534,'Условие возврата'!A:B,2,0)</f>
        <v>не забирают возвраты</v>
      </c>
      <c r="J534" s="64" t="e">
        <f aca="false">H534-I534</f>
        <v>#VALUE!</v>
      </c>
      <c r="K534" s="64" t="str">
        <f aca="false">VLOOKUP(G534,'Условие возврата'!A:C,3,0)</f>
        <v>20%</v>
      </c>
      <c r="L534" s="42"/>
      <c r="M534" s="63" t="e">
        <f aca="false">VLOOKUP(D534,#REF!,5,0)</f>
        <v>#VALUE!</v>
      </c>
    </row>
    <row r="535" customFormat="false" ht="15" hidden="false" customHeight="true" outlineLevel="0" collapsed="false">
      <c r="A535" s="45" t="n">
        <v>45136</v>
      </c>
      <c r="B535" s="46"/>
      <c r="C535" s="26" t="s">
        <v>318</v>
      </c>
      <c r="D535" s="39" t="s">
        <v>319</v>
      </c>
      <c r="E535" s="40"/>
      <c r="F535" s="41" t="n">
        <v>45446</v>
      </c>
      <c r="G535" s="42" t="s">
        <v>296</v>
      </c>
      <c r="H535" s="31" t="n">
        <f aca="true">IF(F535=0,"",F535-TODAY())</f>
        <v>144</v>
      </c>
      <c r="I535" s="63" t="e">
        <f aca="false">VLOOKUP(G535,'Условие возврата'!A:B,2,0)</f>
        <v>#N/A</v>
      </c>
      <c r="J535" s="64" t="e">
        <f aca="false">H535-I535</f>
        <v>#N/A</v>
      </c>
      <c r="K535" s="64" t="e">
        <f aca="false">VLOOKUP(G535,'Условие возврата'!A:C,3,0)</f>
        <v>#N/A</v>
      </c>
      <c r="L535" s="42"/>
      <c r="M535" s="63" t="e">
        <f aca="false">VLOOKUP(D535,#REF!,5,0)</f>
        <v>#VALUE!</v>
      </c>
    </row>
    <row r="536" customFormat="false" ht="15" hidden="false" customHeight="true" outlineLevel="0" collapsed="false">
      <c r="A536" s="45" t="n">
        <v>45136</v>
      </c>
      <c r="B536" s="46"/>
      <c r="C536" s="26" t="s">
        <v>201</v>
      </c>
      <c r="D536" s="39" t="s">
        <v>202</v>
      </c>
      <c r="E536" s="40"/>
      <c r="F536" s="41" t="n">
        <v>45518</v>
      </c>
      <c r="G536" s="42" t="s">
        <v>153</v>
      </c>
      <c r="H536" s="31" t="n">
        <f aca="true">IF(F536=0,"",F536-TODAY())</f>
        <v>216</v>
      </c>
      <c r="I536" s="63" t="e">
        <f aca="false">VLOOKUP(G536,'Условие возврата'!A:B,2,0)</f>
        <v>#N/A</v>
      </c>
      <c r="J536" s="64" t="e">
        <f aca="false">H536-I536</f>
        <v>#N/A</v>
      </c>
      <c r="K536" s="64" t="e">
        <f aca="false">VLOOKUP(G536,'Условие возврата'!A:C,3,0)</f>
        <v>#N/A</v>
      </c>
      <c r="L536" s="42"/>
      <c r="M536" s="63" t="e">
        <f aca="false">VLOOKUP(D536,#REF!,5,0)</f>
        <v>#VALUE!</v>
      </c>
    </row>
    <row r="537" customFormat="false" ht="15" hidden="false" customHeight="true" outlineLevel="0" collapsed="false">
      <c r="A537" s="45" t="n">
        <v>45136</v>
      </c>
      <c r="B537" s="46"/>
      <c r="C537" s="26" t="s">
        <v>424</v>
      </c>
      <c r="D537" s="39" t="s">
        <v>425</v>
      </c>
      <c r="E537" s="40"/>
      <c r="F537" s="41" t="n">
        <v>45484</v>
      </c>
      <c r="G537" s="42" t="s">
        <v>153</v>
      </c>
      <c r="H537" s="31" t="n">
        <f aca="true">IF(F537=0,"",F537-TODAY())</f>
        <v>182</v>
      </c>
      <c r="I537" s="63" t="e">
        <f aca="false">VLOOKUP(G537,'Условие возврата'!A:B,2,0)</f>
        <v>#N/A</v>
      </c>
      <c r="J537" s="64" t="e">
        <f aca="false">H537-I537</f>
        <v>#N/A</v>
      </c>
      <c r="K537" s="64" t="e">
        <f aca="false">VLOOKUP(G537,'Условие возврата'!A:C,3,0)</f>
        <v>#N/A</v>
      </c>
      <c r="L537" s="42"/>
      <c r="M537" s="63" t="e">
        <f aca="false">VLOOKUP(D537,#REF!,5,0)</f>
        <v>#VALUE!</v>
      </c>
    </row>
    <row r="538" customFormat="false" ht="15" hidden="false" customHeight="true" outlineLevel="0" collapsed="false">
      <c r="A538" s="45" t="n">
        <v>45136</v>
      </c>
      <c r="B538" s="46"/>
      <c r="C538" s="26" t="s">
        <v>430</v>
      </c>
      <c r="D538" s="39" t="s">
        <v>431</v>
      </c>
      <c r="E538" s="40"/>
      <c r="F538" s="41" t="n">
        <v>45407</v>
      </c>
      <c r="G538" s="42" t="s">
        <v>153</v>
      </c>
      <c r="H538" s="31" t="n">
        <f aca="true">IF(F538=0,"",F538-TODAY())</f>
        <v>105</v>
      </c>
      <c r="I538" s="63" t="e">
        <f aca="false">VLOOKUP(G538,'Условие возврата'!A:B,2,0)</f>
        <v>#N/A</v>
      </c>
      <c r="J538" s="64" t="e">
        <f aca="false">H538-I538</f>
        <v>#N/A</v>
      </c>
      <c r="K538" s="64" t="e">
        <f aca="false">VLOOKUP(G538,'Условие возврата'!A:C,3,0)</f>
        <v>#N/A</v>
      </c>
      <c r="L538" s="42"/>
      <c r="M538" s="63" t="e">
        <f aca="false">VLOOKUP(D538,#REF!,5,0)</f>
        <v>#VALUE!</v>
      </c>
    </row>
    <row r="539" customFormat="false" ht="15" hidden="false" customHeight="true" outlineLevel="0" collapsed="false">
      <c r="A539" s="45" t="n">
        <v>45136</v>
      </c>
      <c r="B539" s="46"/>
      <c r="C539" s="26" t="s">
        <v>312</v>
      </c>
      <c r="D539" s="39" t="s">
        <v>313</v>
      </c>
      <c r="E539" s="40"/>
      <c r="F539" s="41" t="n">
        <v>45514</v>
      </c>
      <c r="G539" s="42" t="s">
        <v>153</v>
      </c>
      <c r="H539" s="31" t="n">
        <f aca="true">IF(F539=0,"",F539-TODAY())</f>
        <v>212</v>
      </c>
      <c r="I539" s="63" t="e">
        <f aca="false">VLOOKUP(G539,'Условие возврата'!A:B,2,0)</f>
        <v>#N/A</v>
      </c>
      <c r="J539" s="64" t="e">
        <f aca="false">H539-I539</f>
        <v>#N/A</v>
      </c>
      <c r="K539" s="64" t="e">
        <f aca="false">VLOOKUP(G539,'Условие возврата'!A:C,3,0)</f>
        <v>#N/A</v>
      </c>
      <c r="L539" s="42"/>
      <c r="M539" s="63" t="e">
        <f aca="false">VLOOKUP(D539,#REF!,5,0)</f>
        <v>#VALUE!</v>
      </c>
    </row>
    <row r="540" customFormat="false" ht="15" hidden="false" customHeight="true" outlineLevel="0" collapsed="false">
      <c r="A540" s="45" t="n">
        <v>45136</v>
      </c>
      <c r="B540" s="46"/>
      <c r="C540" s="26" t="s">
        <v>637</v>
      </c>
      <c r="D540" s="39" t="s">
        <v>638</v>
      </c>
      <c r="E540" s="40"/>
      <c r="F540" s="41" t="n">
        <v>45551</v>
      </c>
      <c r="G540" s="42" t="s">
        <v>153</v>
      </c>
      <c r="H540" s="31" t="n">
        <f aca="true">IF(F540=0,"",F540-TODAY())</f>
        <v>249</v>
      </c>
      <c r="I540" s="63" t="e">
        <f aca="false">VLOOKUP(G540,'Условие возврата'!A:B,2,0)</f>
        <v>#N/A</v>
      </c>
      <c r="J540" s="64" t="e">
        <f aca="false">H540-I540</f>
        <v>#N/A</v>
      </c>
      <c r="K540" s="64" t="e">
        <f aca="false">VLOOKUP(G540,'Условие возврата'!A:C,3,0)</f>
        <v>#N/A</v>
      </c>
      <c r="L540" s="42"/>
      <c r="M540" s="63" t="e">
        <f aca="false">VLOOKUP(D540,#REF!,5,0)</f>
        <v>#VALUE!</v>
      </c>
    </row>
    <row r="541" customFormat="false" ht="15" hidden="false" customHeight="true" outlineLevel="0" collapsed="false">
      <c r="A541" s="24" t="n">
        <v>45199</v>
      </c>
      <c r="B541" s="25"/>
      <c r="C541" s="26" t="s">
        <v>639</v>
      </c>
      <c r="D541" s="67" t="s">
        <v>640</v>
      </c>
      <c r="E541" s="54"/>
      <c r="F541" s="76" t="n">
        <v>45301</v>
      </c>
      <c r="G541" s="47" t="s">
        <v>34</v>
      </c>
      <c r="H541" s="66" t="n">
        <f aca="true">IF(F541=0,"",F541-TODAY())</f>
        <v>-1</v>
      </c>
      <c r="I541" s="80" t="n">
        <f aca="false">VLOOKUP(G541,'Условие возврата'!A:B,2,0)</f>
        <v>40</v>
      </c>
      <c r="J541" s="81" t="n">
        <f aca="false">H541-I541</f>
        <v>-41</v>
      </c>
      <c r="K541" s="81" t="str">
        <f aca="false">VLOOKUP(G541,'Условие возврата'!A:C,3,0)</f>
        <v>#Н/Д</v>
      </c>
      <c r="L541" s="79"/>
      <c r="M541" s="80" t="e">
        <f aca="false">VLOOKUP(D541,#REF!,5,0)</f>
        <v>#VALUE!</v>
      </c>
    </row>
    <row r="542" customFormat="false" ht="15" hidden="false" customHeight="true" outlineLevel="0" collapsed="false">
      <c r="A542" s="45" t="n">
        <v>45136</v>
      </c>
      <c r="B542" s="46"/>
      <c r="C542" s="26" t="s">
        <v>641</v>
      </c>
      <c r="D542" s="39" t="s">
        <v>642</v>
      </c>
      <c r="E542" s="40"/>
      <c r="F542" s="41" t="n">
        <v>45327</v>
      </c>
      <c r="G542" s="42" t="s">
        <v>456</v>
      </c>
      <c r="H542" s="31" t="n">
        <f aca="true">IF(F542=0,"",F542-TODAY())</f>
        <v>25</v>
      </c>
      <c r="I542" s="63" t="e">
        <f aca="false">VLOOKUP(G542,'Условие возврата'!A:B,2,0)</f>
        <v>#N/A</v>
      </c>
      <c r="J542" s="64" t="e">
        <f aca="false">H542-I542</f>
        <v>#N/A</v>
      </c>
      <c r="K542" s="64" t="e">
        <f aca="false">VLOOKUP(G542,'Условие возврата'!A:C,3,0)</f>
        <v>#N/A</v>
      </c>
      <c r="L542" s="42"/>
      <c r="M542" s="63" t="e">
        <f aca="false">VLOOKUP(D542,#REF!,5,0)</f>
        <v>#VALUE!</v>
      </c>
    </row>
    <row r="543" customFormat="false" ht="15" hidden="false" customHeight="true" outlineLevel="0" collapsed="false">
      <c r="A543" s="45" t="n">
        <v>45045</v>
      </c>
      <c r="B543" s="46"/>
      <c r="C543" s="26" t="s">
        <v>643</v>
      </c>
      <c r="D543" s="39" t="s">
        <v>644</v>
      </c>
      <c r="E543" s="40"/>
      <c r="F543" s="41" t="n">
        <v>45301</v>
      </c>
      <c r="G543" s="42" t="s">
        <v>354</v>
      </c>
      <c r="H543" s="31" t="n">
        <f aca="true">IF(F543=0,"",F543-TODAY())</f>
        <v>-1</v>
      </c>
      <c r="I543" s="63" t="e">
        <f aca="false">VLOOKUP(G543,'Условие возврата'!A:B,2,0)</f>
        <v>#N/A</v>
      </c>
      <c r="J543" s="64" t="e">
        <f aca="false">H543-I543</f>
        <v>#N/A</v>
      </c>
      <c r="K543" s="64" t="e">
        <f aca="false">VLOOKUP(G543,'Условие возврата'!A:C,3,0)</f>
        <v>#N/A</v>
      </c>
      <c r="L543" s="42"/>
      <c r="M543" s="63" t="e">
        <f aca="false">VLOOKUP(D543,#REF!,5,0)</f>
        <v>#VALUE!</v>
      </c>
    </row>
    <row r="544" customFormat="false" ht="15" hidden="false" customHeight="true" outlineLevel="0" collapsed="false">
      <c r="A544" s="45" t="n">
        <v>45136</v>
      </c>
      <c r="B544" s="46"/>
      <c r="C544" s="26" t="s">
        <v>645</v>
      </c>
      <c r="D544" s="39" t="s">
        <v>646</v>
      </c>
      <c r="E544" s="40"/>
      <c r="F544" s="41" t="n">
        <v>45469</v>
      </c>
      <c r="G544" s="47" t="s">
        <v>134</v>
      </c>
      <c r="H544" s="31" t="n">
        <f aca="true">IF(F544=0,"",F544-TODAY())</f>
        <v>167</v>
      </c>
      <c r="I544" s="63" t="str">
        <f aca="false">VLOOKUP(G544,'Условие возврата'!A:B,2,0)</f>
        <v>не забирают возвраты</v>
      </c>
      <c r="J544" s="64" t="e">
        <f aca="false">H544-I544</f>
        <v>#VALUE!</v>
      </c>
      <c r="K544" s="64" t="str">
        <f aca="false">VLOOKUP(G544,'Условие возврата'!A:C,3,0)</f>
        <v>20%</v>
      </c>
      <c r="L544" s="42"/>
      <c r="M544" s="63" t="e">
        <f aca="false">VLOOKUP(D544,#REF!,5,0)</f>
        <v>#VALUE!</v>
      </c>
    </row>
    <row r="545" customFormat="false" ht="15" hidden="false" customHeight="true" outlineLevel="0" collapsed="false">
      <c r="A545" s="45" t="n">
        <v>45136</v>
      </c>
      <c r="B545" s="46"/>
      <c r="C545" s="26" t="s">
        <v>436</v>
      </c>
      <c r="D545" s="39" t="s">
        <v>437</v>
      </c>
      <c r="E545" s="40"/>
      <c r="F545" s="41" t="n">
        <v>45402</v>
      </c>
      <c r="G545" s="47" t="s">
        <v>134</v>
      </c>
      <c r="H545" s="31" t="n">
        <f aca="true">IF(F545=0,"",F545-TODAY())</f>
        <v>100</v>
      </c>
      <c r="I545" s="63" t="str">
        <f aca="false">VLOOKUP(G545,'Условие возврата'!A:B,2,0)</f>
        <v>не забирают возвраты</v>
      </c>
      <c r="J545" s="64" t="e">
        <f aca="false">H545-I545</f>
        <v>#VALUE!</v>
      </c>
      <c r="K545" s="64" t="str">
        <f aca="false">VLOOKUP(G545,'Условие возврата'!A:C,3,0)</f>
        <v>20%</v>
      </c>
      <c r="L545" s="42"/>
      <c r="M545" s="63" t="e">
        <f aca="false">VLOOKUP(D545,#REF!,5,0)</f>
        <v>#VALUE!</v>
      </c>
    </row>
    <row r="546" customFormat="false" ht="15" hidden="false" customHeight="true" outlineLevel="0" collapsed="false">
      <c r="A546" s="45" t="n">
        <v>45136</v>
      </c>
      <c r="B546" s="46"/>
      <c r="C546" s="26" t="s">
        <v>503</v>
      </c>
      <c r="D546" s="39" t="s">
        <v>504</v>
      </c>
      <c r="E546" s="40"/>
      <c r="F546" s="41" t="n">
        <v>45390</v>
      </c>
      <c r="G546" s="47" t="s">
        <v>134</v>
      </c>
      <c r="H546" s="31" t="n">
        <f aca="true">IF(F546=0,"",F546-TODAY())</f>
        <v>88</v>
      </c>
      <c r="I546" s="63" t="str">
        <f aca="false">VLOOKUP(G546,'Условие возврата'!A:B,2,0)</f>
        <v>не забирают возвраты</v>
      </c>
      <c r="J546" s="64" t="e">
        <f aca="false">H546-I546</f>
        <v>#VALUE!</v>
      </c>
      <c r="K546" s="64" t="str">
        <f aca="false">VLOOKUP(G546,'Условие возврата'!A:C,3,0)</f>
        <v>20%</v>
      </c>
      <c r="L546" s="42"/>
      <c r="M546" s="63" t="e">
        <f aca="false">VLOOKUP(D546,#REF!,5,0)</f>
        <v>#VALUE!</v>
      </c>
    </row>
    <row r="547" customFormat="false" ht="15" hidden="false" customHeight="true" outlineLevel="0" collapsed="false">
      <c r="A547" s="45" t="n">
        <v>45136</v>
      </c>
      <c r="B547" s="46"/>
      <c r="C547" s="26" t="s">
        <v>647</v>
      </c>
      <c r="D547" s="39" t="s">
        <v>648</v>
      </c>
      <c r="E547" s="40"/>
      <c r="F547" s="41" t="n">
        <v>45372</v>
      </c>
      <c r="G547" s="47" t="s">
        <v>134</v>
      </c>
      <c r="H547" s="31" t="n">
        <f aca="true">IF(F547=0,"",F547-TODAY())</f>
        <v>70</v>
      </c>
      <c r="I547" s="63" t="str">
        <f aca="false">VLOOKUP(G547,'Условие возврата'!A:B,2,0)</f>
        <v>не забирают возвраты</v>
      </c>
      <c r="J547" s="64" t="e">
        <f aca="false">H547-I547</f>
        <v>#VALUE!</v>
      </c>
      <c r="K547" s="64" t="str">
        <f aca="false">VLOOKUP(G547,'Условие возврата'!A:C,3,0)</f>
        <v>20%</v>
      </c>
      <c r="L547" s="42"/>
      <c r="M547" s="63" t="e">
        <f aca="false">VLOOKUP(D547,#REF!,5,0)</f>
        <v>#VALUE!</v>
      </c>
    </row>
    <row r="548" customFormat="false" ht="15" hidden="false" customHeight="true" outlineLevel="0" collapsed="false">
      <c r="A548" s="45" t="n">
        <v>45136</v>
      </c>
      <c r="B548" s="46"/>
      <c r="C548" s="26" t="s">
        <v>458</v>
      </c>
      <c r="D548" s="39" t="s">
        <v>459</v>
      </c>
      <c r="E548" s="40"/>
      <c r="F548" s="41" t="n">
        <v>45466</v>
      </c>
      <c r="G548" s="42" t="s">
        <v>303</v>
      </c>
      <c r="H548" s="31" t="n">
        <f aca="true">IF(F548=0,"",F548-TODAY())</f>
        <v>164</v>
      </c>
      <c r="I548" s="63" t="e">
        <f aca="false">VLOOKUP(G548,'Условие возврата'!A:B,2,0)</f>
        <v>#N/A</v>
      </c>
      <c r="J548" s="64" t="e">
        <f aca="false">H548-I548</f>
        <v>#N/A</v>
      </c>
      <c r="K548" s="64" t="e">
        <f aca="false">VLOOKUP(G548,'Условие возврата'!A:C,3,0)</f>
        <v>#N/A</v>
      </c>
      <c r="L548" s="42"/>
      <c r="M548" s="63" t="e">
        <f aca="false">VLOOKUP(D548,#REF!,5,0)</f>
        <v>#VALUE!</v>
      </c>
    </row>
    <row r="549" customFormat="false" ht="15" hidden="false" customHeight="true" outlineLevel="0" collapsed="false">
      <c r="A549" s="45" t="n">
        <v>45136</v>
      </c>
      <c r="B549" s="46"/>
      <c r="C549" s="26" t="s">
        <v>301</v>
      </c>
      <c r="D549" s="39" t="s">
        <v>302</v>
      </c>
      <c r="E549" s="40"/>
      <c r="F549" s="41" t="n">
        <v>45469</v>
      </c>
      <c r="G549" s="42" t="s">
        <v>303</v>
      </c>
      <c r="H549" s="31" t="n">
        <f aca="true">IF(F549=0,"",F549-TODAY())</f>
        <v>167</v>
      </c>
      <c r="I549" s="63" t="e">
        <f aca="false">VLOOKUP(G549,'Условие возврата'!A:B,2,0)</f>
        <v>#N/A</v>
      </c>
      <c r="J549" s="64" t="e">
        <f aca="false">H549-I549</f>
        <v>#N/A</v>
      </c>
      <c r="K549" s="64" t="e">
        <f aca="false">VLOOKUP(G549,'Условие возврата'!A:C,3,0)</f>
        <v>#N/A</v>
      </c>
      <c r="L549" s="42"/>
      <c r="M549" s="63" t="e">
        <f aca="false">VLOOKUP(D549,#REF!,5,0)</f>
        <v>#VALUE!</v>
      </c>
    </row>
    <row r="550" customFormat="false" ht="15" hidden="false" customHeight="true" outlineLevel="0" collapsed="false">
      <c r="A550" s="45" t="n">
        <v>45136</v>
      </c>
      <c r="B550" s="46"/>
      <c r="C550" s="26" t="s">
        <v>649</v>
      </c>
      <c r="D550" s="39" t="s">
        <v>650</v>
      </c>
      <c r="E550" s="40"/>
      <c r="F550" s="41" t="n">
        <v>45593</v>
      </c>
      <c r="G550" s="47" t="s">
        <v>17</v>
      </c>
      <c r="H550" s="31" t="n">
        <f aca="true">IF(F550=0,"",F550-TODAY())</f>
        <v>291</v>
      </c>
      <c r="I550" s="63" t="str">
        <f aca="false">VLOOKUP(G550,'Условие возврата'!A:B,2,0)</f>
        <v>не забирают возвраты</v>
      </c>
      <c r="J550" s="64" t="e">
        <f aca="false">H550-I550</f>
        <v>#VALUE!</v>
      </c>
      <c r="K550" s="64" t="str">
        <f aca="false">VLOOKUP(G550,'Условие возврата'!A:C,3,0)</f>
        <v>20%</v>
      </c>
      <c r="L550" s="42"/>
      <c r="M550" s="63" t="e">
        <f aca="false">VLOOKUP(D550,#REF!,5,0)</f>
        <v>#VALUE!</v>
      </c>
    </row>
    <row r="551" customFormat="false" ht="15" hidden="false" customHeight="true" outlineLevel="0" collapsed="false">
      <c r="A551" s="45" t="n">
        <v>45136</v>
      </c>
      <c r="B551" s="46"/>
      <c r="C551" s="26" t="s">
        <v>377</v>
      </c>
      <c r="D551" s="39" t="s">
        <v>378</v>
      </c>
      <c r="E551" s="40"/>
      <c r="F551" s="41" t="n">
        <v>46203</v>
      </c>
      <c r="G551" s="47" t="s">
        <v>17</v>
      </c>
      <c r="H551" s="31" t="n">
        <f aca="true">IF(F551=0,"",F551-TODAY())</f>
        <v>901</v>
      </c>
      <c r="I551" s="63" t="str">
        <f aca="false">VLOOKUP(G551,'Условие возврата'!A:B,2,0)</f>
        <v>не забирают возвраты</v>
      </c>
      <c r="J551" s="64" t="e">
        <f aca="false">H551-I551</f>
        <v>#VALUE!</v>
      </c>
      <c r="K551" s="64" t="str">
        <f aca="false">VLOOKUP(G551,'Условие возврата'!A:C,3,0)</f>
        <v>20%</v>
      </c>
      <c r="L551" s="42"/>
      <c r="M551" s="63" t="e">
        <f aca="false">VLOOKUP(D551,#REF!,5,0)</f>
        <v>#VALUE!</v>
      </c>
    </row>
    <row r="552" customFormat="false" ht="15" hidden="false" customHeight="true" outlineLevel="0" collapsed="false">
      <c r="A552" s="24" t="n">
        <v>44912</v>
      </c>
      <c r="B552" s="25"/>
      <c r="C552" s="26" t="s">
        <v>651</v>
      </c>
      <c r="D552" s="67" t="s">
        <v>652</v>
      </c>
      <c r="E552" s="68"/>
      <c r="F552" s="76" t="n">
        <v>45306</v>
      </c>
      <c r="G552" s="84" t="s">
        <v>17</v>
      </c>
      <c r="H552" s="66" t="n">
        <f aca="true">IF(F552=0,"",F552-TODAY())</f>
        <v>4</v>
      </c>
      <c r="I552" s="63" t="str">
        <f aca="false">VLOOKUP(G552,'Условие возврата'!A:B,2,0)</f>
        <v>не забирают возвраты</v>
      </c>
      <c r="J552" s="64" t="e">
        <f aca="false">H552-I552</f>
        <v>#VALUE!</v>
      </c>
      <c r="K552" s="64" t="str">
        <f aca="false">VLOOKUP(G552,'Условие возврата'!A:C,3,0)</f>
        <v>20%</v>
      </c>
      <c r="L552" s="57" t="s">
        <v>530</v>
      </c>
      <c r="M552" s="63" t="e">
        <f aca="false">VLOOKUP(D552,#REF!,5,0)</f>
        <v>#VALUE!</v>
      </c>
    </row>
    <row r="553" customFormat="false" ht="15" hidden="false" customHeight="true" outlineLevel="0" collapsed="false">
      <c r="A553" s="45" t="n">
        <v>45136</v>
      </c>
      <c r="B553" s="46"/>
      <c r="C553" s="26" t="s">
        <v>653</v>
      </c>
      <c r="D553" s="39" t="s">
        <v>654</v>
      </c>
      <c r="E553" s="40"/>
      <c r="F553" s="41" t="n">
        <v>45436</v>
      </c>
      <c r="G553" s="47" t="s">
        <v>17</v>
      </c>
      <c r="H553" s="31" t="n">
        <f aca="true">IF(F553=0,"",F553-TODAY())</f>
        <v>134</v>
      </c>
      <c r="I553" s="63" t="str">
        <f aca="false">VLOOKUP(G553,'Условие возврата'!A:B,2,0)</f>
        <v>не забирают возвраты</v>
      </c>
      <c r="J553" s="64" t="e">
        <f aca="false">H553-I553</f>
        <v>#VALUE!</v>
      </c>
      <c r="K553" s="64" t="str">
        <f aca="false">VLOOKUP(G553,'Условие возврата'!A:C,3,0)</f>
        <v>20%</v>
      </c>
      <c r="L553" s="42"/>
      <c r="M553" s="63" t="e">
        <f aca="false">VLOOKUP(D553,#REF!,5,0)</f>
        <v>#VALUE!</v>
      </c>
    </row>
    <row r="554" customFormat="false" ht="15" hidden="false" customHeight="true" outlineLevel="0" collapsed="false">
      <c r="A554" s="45" t="n">
        <v>45136</v>
      </c>
      <c r="B554" s="46"/>
      <c r="C554" s="26" t="s">
        <v>299</v>
      </c>
      <c r="D554" s="39" t="s">
        <v>300</v>
      </c>
      <c r="E554" s="40"/>
      <c r="F554" s="41" t="n">
        <v>45990</v>
      </c>
      <c r="G554" s="47" t="s">
        <v>17</v>
      </c>
      <c r="H554" s="31" t="n">
        <f aca="true">IF(F554=0,"",F554-TODAY())</f>
        <v>688</v>
      </c>
      <c r="I554" s="63" t="str">
        <f aca="false">VLOOKUP(G554,'Условие возврата'!A:B,2,0)</f>
        <v>не забирают возвраты</v>
      </c>
      <c r="J554" s="64" t="e">
        <f aca="false">H554-I554</f>
        <v>#VALUE!</v>
      </c>
      <c r="K554" s="64" t="str">
        <f aca="false">VLOOKUP(G554,'Условие возврата'!A:C,3,0)</f>
        <v>20%</v>
      </c>
      <c r="L554" s="42"/>
      <c r="M554" s="63" t="e">
        <f aca="false">VLOOKUP(D554,#REF!,5,0)</f>
        <v>#VALUE!</v>
      </c>
    </row>
    <row r="555" customFormat="false" ht="15" hidden="false" customHeight="true" outlineLevel="0" collapsed="false">
      <c r="A555" s="45" t="n">
        <v>45136</v>
      </c>
      <c r="B555" s="46"/>
      <c r="C555" s="26" t="s">
        <v>224</v>
      </c>
      <c r="D555" s="39" t="s">
        <v>225</v>
      </c>
      <c r="E555" s="40"/>
      <c r="F555" s="41" t="n">
        <v>46045</v>
      </c>
      <c r="G555" s="47" t="s">
        <v>17</v>
      </c>
      <c r="H555" s="31" t="n">
        <f aca="true">IF(F555=0,"",F555-TODAY())</f>
        <v>743</v>
      </c>
      <c r="I555" s="63" t="str">
        <f aca="false">VLOOKUP(G555,'Условие возврата'!A:B,2,0)</f>
        <v>не забирают возвраты</v>
      </c>
      <c r="J555" s="64" t="e">
        <f aca="false">H555-I555</f>
        <v>#VALUE!</v>
      </c>
      <c r="K555" s="64" t="str">
        <f aca="false">VLOOKUP(G555,'Условие возврата'!A:C,3,0)</f>
        <v>20%</v>
      </c>
      <c r="L555" s="42"/>
      <c r="M555" s="63" t="e">
        <f aca="false">VLOOKUP(D555,#REF!,5,0)</f>
        <v>#VALUE!</v>
      </c>
    </row>
    <row r="556" customFormat="false" ht="15" hidden="false" customHeight="true" outlineLevel="0" collapsed="false">
      <c r="A556" s="45" t="n">
        <v>45136</v>
      </c>
      <c r="B556" s="46"/>
      <c r="C556" s="26" t="s">
        <v>587</v>
      </c>
      <c r="D556" s="39" t="s">
        <v>588</v>
      </c>
      <c r="E556" s="40"/>
      <c r="F556" s="41" t="n">
        <v>45384</v>
      </c>
      <c r="G556" s="47" t="s">
        <v>17</v>
      </c>
      <c r="H556" s="31" t="n">
        <f aca="true">IF(F556=0,"",F556-TODAY())</f>
        <v>82</v>
      </c>
      <c r="I556" s="63" t="str">
        <f aca="false">VLOOKUP(G556,'Условие возврата'!A:B,2,0)</f>
        <v>не забирают возвраты</v>
      </c>
      <c r="J556" s="64" t="e">
        <f aca="false">H556-I556</f>
        <v>#VALUE!</v>
      </c>
      <c r="K556" s="64" t="str">
        <f aca="false">VLOOKUP(G556,'Условие возврата'!A:C,3,0)</f>
        <v>20%</v>
      </c>
      <c r="L556" s="42"/>
      <c r="M556" s="63" t="e">
        <f aca="false">VLOOKUP(D556,#REF!,5,0)</f>
        <v>#VALUE!</v>
      </c>
    </row>
    <row r="557" customFormat="false" ht="15" hidden="false" customHeight="true" outlineLevel="0" collapsed="false">
      <c r="A557" s="45" t="n">
        <v>45136</v>
      </c>
      <c r="B557" s="46"/>
      <c r="C557" s="26" t="s">
        <v>655</v>
      </c>
      <c r="D557" s="39" t="s">
        <v>656</v>
      </c>
      <c r="E557" s="40"/>
      <c r="F557" s="41" t="n">
        <v>45481</v>
      </c>
      <c r="G557" s="47" t="s">
        <v>17</v>
      </c>
      <c r="H557" s="31" t="n">
        <f aca="true">IF(F557=0,"",F557-TODAY())</f>
        <v>179</v>
      </c>
      <c r="I557" s="63" t="str">
        <f aca="false">VLOOKUP(G557,'Условие возврата'!A:B,2,0)</f>
        <v>не забирают возвраты</v>
      </c>
      <c r="J557" s="64" t="e">
        <f aca="false">H557-I557</f>
        <v>#VALUE!</v>
      </c>
      <c r="K557" s="64" t="str">
        <f aca="false">VLOOKUP(G557,'Условие возврата'!A:C,3,0)</f>
        <v>20%</v>
      </c>
      <c r="L557" s="42"/>
      <c r="M557" s="63" t="e">
        <f aca="false">VLOOKUP(D557,#REF!,5,0)</f>
        <v>#VALUE!</v>
      </c>
    </row>
    <row r="558" customFormat="false" ht="15" hidden="false" customHeight="true" outlineLevel="0" collapsed="false">
      <c r="A558" s="45" t="n">
        <v>45136</v>
      </c>
      <c r="B558" s="46"/>
      <c r="C558" s="26" t="s">
        <v>76</v>
      </c>
      <c r="D558" s="39" t="s">
        <v>77</v>
      </c>
      <c r="E558" s="40"/>
      <c r="F558" s="41" t="n">
        <v>45520</v>
      </c>
      <c r="G558" s="47" t="s">
        <v>17</v>
      </c>
      <c r="H558" s="31" t="n">
        <f aca="true">IF(F558=0,"",F558-TODAY())</f>
        <v>218</v>
      </c>
      <c r="I558" s="63" t="str">
        <f aca="false">VLOOKUP(G558,'Условие возврата'!A:B,2,0)</f>
        <v>не забирают возвраты</v>
      </c>
      <c r="J558" s="64" t="e">
        <f aca="false">H558-I558</f>
        <v>#VALUE!</v>
      </c>
      <c r="K558" s="64" t="str">
        <f aca="false">VLOOKUP(G558,'Условие возврата'!A:C,3,0)</f>
        <v>20%</v>
      </c>
      <c r="L558" s="42"/>
      <c r="M558" s="63" t="e">
        <f aca="false">VLOOKUP(D558,#REF!,5,0)</f>
        <v>#VALUE!</v>
      </c>
    </row>
    <row r="559" customFormat="false" ht="15" hidden="false" customHeight="true" outlineLevel="0" collapsed="false">
      <c r="A559" s="45" t="n">
        <v>45136</v>
      </c>
      <c r="B559" s="46"/>
      <c r="C559" s="26" t="s">
        <v>657</v>
      </c>
      <c r="D559" s="39" t="s">
        <v>658</v>
      </c>
      <c r="E559" s="40"/>
      <c r="F559" s="41" t="n">
        <v>45420</v>
      </c>
      <c r="G559" s="47" t="s">
        <v>17</v>
      </c>
      <c r="H559" s="31" t="n">
        <f aca="true">IF(F559=0,"",F559-TODAY())</f>
        <v>118</v>
      </c>
      <c r="I559" s="63" t="str">
        <f aca="false">VLOOKUP(G559,'Условие возврата'!A:B,2,0)</f>
        <v>не забирают возвраты</v>
      </c>
      <c r="J559" s="64" t="e">
        <f aca="false">H559-I559</f>
        <v>#VALUE!</v>
      </c>
      <c r="K559" s="64" t="str">
        <f aca="false">VLOOKUP(G559,'Условие возврата'!A:C,3,0)</f>
        <v>20%</v>
      </c>
      <c r="L559" s="42"/>
      <c r="M559" s="63" t="e">
        <f aca="false">VLOOKUP(D559,#REF!,5,0)</f>
        <v>#VALUE!</v>
      </c>
    </row>
    <row r="560" customFormat="false" ht="15" hidden="false" customHeight="true" outlineLevel="0" collapsed="false">
      <c r="A560" s="45" t="n">
        <v>45136</v>
      </c>
      <c r="B560" s="46"/>
      <c r="C560" s="26" t="s">
        <v>659</v>
      </c>
      <c r="D560" s="39" t="s">
        <v>660</v>
      </c>
      <c r="E560" s="40"/>
      <c r="F560" s="41" t="n">
        <v>45505</v>
      </c>
      <c r="G560" s="42" t="s">
        <v>507</v>
      </c>
      <c r="H560" s="31" t="n">
        <f aca="true">IF(F560=0,"",F560-TODAY())</f>
        <v>203</v>
      </c>
      <c r="I560" s="63" t="n">
        <f aca="false">VLOOKUP(G560,'Условие возврата'!A:B,2,0)</f>
        <v>37</v>
      </c>
      <c r="J560" s="64" t="n">
        <f aca="false">H560-I560</f>
        <v>166</v>
      </c>
      <c r="K560" s="64" t="e">
        <f aca="false">VLOOKUP(G560,'Условие возврата'!A:C,3,0)</f>
        <v>#N/A</v>
      </c>
      <c r="L560" s="42"/>
      <c r="M560" s="63" t="e">
        <f aca="false">VLOOKUP(D560,#REF!,5,0)</f>
        <v>#VALUE!</v>
      </c>
    </row>
    <row r="561" customFormat="false" ht="15" hidden="false" customHeight="true" outlineLevel="0" collapsed="false">
      <c r="A561" s="45" t="n">
        <v>45052</v>
      </c>
      <c r="B561" s="46"/>
      <c r="C561" s="26" t="s">
        <v>467</v>
      </c>
      <c r="D561" s="39" t="s">
        <v>468</v>
      </c>
      <c r="E561" s="40"/>
      <c r="F561" s="41" t="n">
        <v>45527</v>
      </c>
      <c r="G561" s="42" t="s">
        <v>274</v>
      </c>
      <c r="H561" s="31" t="n">
        <f aca="true">IF(F561=0,"",F561-TODAY())</f>
        <v>225</v>
      </c>
      <c r="I561" s="63" t="n">
        <f aca="false">VLOOKUP(G561,'Условие возврата'!A:B,2,0)</f>
        <v>104</v>
      </c>
      <c r="J561" s="64" t="n">
        <f aca="false">H561-I561</f>
        <v>121</v>
      </c>
      <c r="K561" s="64" t="e">
        <f aca="false">VLOOKUP(G561,'Условие возврата'!A:C,3,0)</f>
        <v>#N/A</v>
      </c>
      <c r="L561" s="42"/>
      <c r="M561" s="63" t="e">
        <f aca="false">VLOOKUP(D561,#REF!,5,0)</f>
        <v>#VALUE!</v>
      </c>
    </row>
    <row r="562" customFormat="false" ht="15" hidden="false" customHeight="true" outlineLevel="0" collapsed="false">
      <c r="A562" s="45" t="n">
        <v>45136</v>
      </c>
      <c r="B562" s="46"/>
      <c r="C562" s="26" t="s">
        <v>661</v>
      </c>
      <c r="D562" s="39" t="s">
        <v>662</v>
      </c>
      <c r="E562" s="40"/>
      <c r="F562" s="41" t="n">
        <v>45480</v>
      </c>
      <c r="G562" s="42" t="s">
        <v>480</v>
      </c>
      <c r="H562" s="31" t="n">
        <f aca="true">IF(F562=0,"",F562-TODAY())</f>
        <v>178</v>
      </c>
      <c r="I562" s="63" t="e">
        <f aca="false">VLOOKUP(G562,'Условие возврата'!A:B,2,0)</f>
        <v>#N/A</v>
      </c>
      <c r="J562" s="64" t="e">
        <f aca="false">H562-I562</f>
        <v>#N/A</v>
      </c>
      <c r="K562" s="64" t="e">
        <f aca="false">VLOOKUP(G562,'Условие возврата'!A:C,3,0)</f>
        <v>#N/A</v>
      </c>
      <c r="L562" s="42"/>
      <c r="M562" s="63" t="e">
        <f aca="false">VLOOKUP(D562,#REF!,5,0)</f>
        <v>#VALUE!</v>
      </c>
    </row>
    <row r="563" customFormat="false" ht="15" hidden="false" customHeight="true" outlineLevel="0" collapsed="false">
      <c r="A563" s="45" t="n">
        <v>45136</v>
      </c>
      <c r="B563" s="46"/>
      <c r="C563" s="26" t="s">
        <v>481</v>
      </c>
      <c r="D563" s="39" t="s">
        <v>482</v>
      </c>
      <c r="E563" s="40"/>
      <c r="F563" s="41" t="n">
        <v>45374</v>
      </c>
      <c r="G563" s="42" t="s">
        <v>480</v>
      </c>
      <c r="H563" s="31" t="n">
        <f aca="true">IF(F563=0,"",F563-TODAY())</f>
        <v>72</v>
      </c>
      <c r="I563" s="63" t="e">
        <f aca="false">VLOOKUP(G563,'Условие возврата'!A:B,2,0)</f>
        <v>#N/A</v>
      </c>
      <c r="J563" s="64" t="e">
        <f aca="false">H563-I563</f>
        <v>#N/A</v>
      </c>
      <c r="K563" s="64" t="e">
        <f aca="false">VLOOKUP(G563,'Условие возврата'!A:C,3,0)</f>
        <v>#N/A</v>
      </c>
      <c r="L563" s="42"/>
      <c r="M563" s="63" t="e">
        <f aca="false">VLOOKUP(D563,#REF!,5,0)</f>
        <v>#VALUE!</v>
      </c>
    </row>
    <row r="564" customFormat="false" ht="15" hidden="false" customHeight="true" outlineLevel="0" collapsed="false">
      <c r="A564" s="45" t="n">
        <v>45136</v>
      </c>
      <c r="B564" s="46"/>
      <c r="C564" s="26" t="s">
        <v>663</v>
      </c>
      <c r="D564" s="39" t="s">
        <v>664</v>
      </c>
      <c r="E564" s="40"/>
      <c r="F564" s="41" t="n">
        <v>45452</v>
      </c>
      <c r="G564" s="42" t="s">
        <v>480</v>
      </c>
      <c r="H564" s="31" t="n">
        <f aca="true">IF(F564=0,"",F564-TODAY())</f>
        <v>150</v>
      </c>
      <c r="I564" s="63" t="e">
        <f aca="false">VLOOKUP(G564,'Условие возврата'!A:B,2,0)</f>
        <v>#N/A</v>
      </c>
      <c r="J564" s="64" t="e">
        <f aca="false">H564-I564</f>
        <v>#N/A</v>
      </c>
      <c r="K564" s="64" t="e">
        <f aca="false">VLOOKUP(G564,'Условие возврата'!A:C,3,0)</f>
        <v>#N/A</v>
      </c>
      <c r="L564" s="42"/>
      <c r="M564" s="63" t="e">
        <f aca="false">VLOOKUP(D564,#REF!,5,0)</f>
        <v>#VALUE!</v>
      </c>
    </row>
    <row r="565" customFormat="false" ht="15" hidden="false" customHeight="true" outlineLevel="0" collapsed="false">
      <c r="A565" s="45" t="n">
        <v>45136</v>
      </c>
      <c r="B565" s="46"/>
      <c r="C565" s="26" t="s">
        <v>201</v>
      </c>
      <c r="D565" s="39" t="s">
        <v>202</v>
      </c>
      <c r="E565" s="40"/>
      <c r="F565" s="41" t="n">
        <v>45518</v>
      </c>
      <c r="G565" s="42" t="s">
        <v>153</v>
      </c>
      <c r="H565" s="31" t="n">
        <f aca="true">IF(F565=0,"",F565-TODAY())</f>
        <v>216</v>
      </c>
      <c r="I565" s="63" t="e">
        <f aca="false">VLOOKUP(G565,'Условие возврата'!A:B,2,0)</f>
        <v>#N/A</v>
      </c>
      <c r="J565" s="64" t="e">
        <f aca="false">H565-I565</f>
        <v>#N/A</v>
      </c>
      <c r="K565" s="64" t="e">
        <f aca="false">VLOOKUP(G565,'Условие возврата'!A:C,3,0)</f>
        <v>#N/A</v>
      </c>
      <c r="L565" s="42"/>
      <c r="M565" s="63" t="e">
        <f aca="false">VLOOKUP(D565,#REF!,5,0)</f>
        <v>#VALUE!</v>
      </c>
    </row>
    <row r="566" customFormat="false" ht="15" hidden="false" customHeight="true" outlineLevel="0" collapsed="false">
      <c r="A566" s="45" t="n">
        <v>45136</v>
      </c>
      <c r="B566" s="46"/>
      <c r="C566" s="26" t="s">
        <v>234</v>
      </c>
      <c r="D566" s="39" t="s">
        <v>235</v>
      </c>
      <c r="E566" s="40"/>
      <c r="F566" s="41" t="n">
        <v>45337</v>
      </c>
      <c r="G566" s="47" t="s">
        <v>236</v>
      </c>
      <c r="H566" s="31" t="n">
        <f aca="true">IF(F566=0,"",F566-TODAY())</f>
        <v>35</v>
      </c>
      <c r="I566" s="63" t="str">
        <f aca="false">VLOOKUP(G566,'Условие возврата'!A:B,2,0)</f>
        <v>не забирают возвраты</v>
      </c>
      <c r="J566" s="64" t="e">
        <f aca="false">H566-I566</f>
        <v>#VALUE!</v>
      </c>
      <c r="K566" s="64" t="str">
        <f aca="false">VLOOKUP(G566,'Условие возврата'!A:C,3,0)</f>
        <v>без уценки</v>
      </c>
      <c r="L566" s="42"/>
      <c r="M566" s="63" t="e">
        <f aca="false">VLOOKUP(D566,#REF!,5,0)</f>
        <v>#VALUE!</v>
      </c>
    </row>
    <row r="567" customFormat="false" ht="15" hidden="false" customHeight="true" outlineLevel="0" collapsed="false">
      <c r="A567" s="45" t="n">
        <v>45136</v>
      </c>
      <c r="B567" s="46"/>
      <c r="C567" s="26" t="s">
        <v>266</v>
      </c>
      <c r="D567" s="39" t="s">
        <v>267</v>
      </c>
      <c r="E567" s="40"/>
      <c r="F567" s="41" t="n">
        <v>45317</v>
      </c>
      <c r="G567" s="42" t="s">
        <v>268</v>
      </c>
      <c r="H567" s="31" t="n">
        <f aca="true">IF(F567=0,"",F567-TODAY())</f>
        <v>15</v>
      </c>
      <c r="I567" s="63" t="e">
        <f aca="false">VLOOKUP(G567,'Условие возврата'!A:B,2,0)</f>
        <v>#N/A</v>
      </c>
      <c r="J567" s="64" t="e">
        <f aca="false">H567-I567</f>
        <v>#N/A</v>
      </c>
      <c r="K567" s="64" t="e">
        <f aca="false">VLOOKUP(G567,'Условие возврата'!A:C,3,0)</f>
        <v>#N/A</v>
      </c>
      <c r="L567" s="42"/>
      <c r="M567" s="63" t="e">
        <f aca="false">VLOOKUP(D567,#REF!,5,0)</f>
        <v>#VALUE!</v>
      </c>
    </row>
    <row r="568" customFormat="false" ht="15" hidden="false" customHeight="true" outlineLevel="0" collapsed="false">
      <c r="A568" s="45" t="n">
        <v>45136</v>
      </c>
      <c r="B568" s="46"/>
      <c r="C568" s="26" t="s">
        <v>665</v>
      </c>
      <c r="D568" s="39" t="s">
        <v>666</v>
      </c>
      <c r="E568" s="40"/>
      <c r="F568" s="41" t="n">
        <v>45413</v>
      </c>
      <c r="G568" s="42" t="s">
        <v>634</v>
      </c>
      <c r="H568" s="31" t="n">
        <f aca="true">IF(F568=0,"",F568-TODAY())</f>
        <v>111</v>
      </c>
      <c r="I568" s="63" t="e">
        <f aca="false">VLOOKUP(G568,'Условие возврата'!A:B,2,0)</f>
        <v>#N/A</v>
      </c>
      <c r="J568" s="64" t="e">
        <f aca="false">H568-I568</f>
        <v>#N/A</v>
      </c>
      <c r="K568" s="64" t="e">
        <f aca="false">VLOOKUP(G568,'Условие возврата'!A:C,3,0)</f>
        <v>#N/A</v>
      </c>
      <c r="L568" s="42"/>
      <c r="M568" s="63" t="e">
        <f aca="false">VLOOKUP(D568,#REF!,5,0)</f>
        <v>#VALUE!</v>
      </c>
    </row>
    <row r="569" customFormat="false" ht="15" hidden="false" customHeight="true" outlineLevel="0" collapsed="false">
      <c r="A569" s="45" t="n">
        <v>45136</v>
      </c>
      <c r="B569" s="46"/>
      <c r="C569" s="26" t="s">
        <v>667</v>
      </c>
      <c r="D569" s="39" t="s">
        <v>668</v>
      </c>
      <c r="E569" s="40"/>
      <c r="F569" s="41" t="n">
        <v>45339</v>
      </c>
      <c r="G569" s="42" t="s">
        <v>34</v>
      </c>
      <c r="H569" s="31" t="n">
        <f aca="true">IF(F569=0,"",F569-TODAY())</f>
        <v>37</v>
      </c>
      <c r="I569" s="63" t="n">
        <f aca="false">VLOOKUP(G569,'Условие возврата'!A:B,2,0)</f>
        <v>40</v>
      </c>
      <c r="J569" s="64" t="n">
        <f aca="false">H569-I569</f>
        <v>-3</v>
      </c>
      <c r="K569" s="64" t="str">
        <f aca="false">VLOOKUP(G569,'Условие возврата'!A:C,3,0)</f>
        <v>#Н/Д</v>
      </c>
      <c r="L569" s="42"/>
      <c r="M569" s="63" t="e">
        <f aca="false">VLOOKUP(D569,#REF!,5,0)</f>
        <v>#VALUE!</v>
      </c>
    </row>
    <row r="570" customFormat="false" ht="15" hidden="false" customHeight="true" outlineLevel="0" collapsed="false">
      <c r="A570" s="45" t="n">
        <v>45136</v>
      </c>
      <c r="B570" s="46"/>
      <c r="C570" s="26" t="s">
        <v>55</v>
      </c>
      <c r="D570" s="39" t="s">
        <v>120</v>
      </c>
      <c r="E570" s="40"/>
      <c r="F570" s="41" t="n">
        <v>45759</v>
      </c>
      <c r="G570" s="42" t="s">
        <v>34</v>
      </c>
      <c r="H570" s="31" t="n">
        <f aca="true">IF(F570=0,"",F570-TODAY())</f>
        <v>457</v>
      </c>
      <c r="I570" s="63" t="n">
        <f aca="false">VLOOKUP(G570,'Условие возврата'!A:B,2,0)</f>
        <v>40</v>
      </c>
      <c r="J570" s="64" t="n">
        <f aca="false">H570-I570</f>
        <v>417</v>
      </c>
      <c r="K570" s="64" t="str">
        <f aca="false">VLOOKUP(G570,'Условие возврата'!A:C,3,0)</f>
        <v>#Н/Д</v>
      </c>
      <c r="L570" s="42"/>
      <c r="M570" s="63" t="e">
        <f aca="false">VLOOKUP(D570,#REF!,5,0)</f>
        <v>#VALUE!</v>
      </c>
    </row>
    <row r="571" customFormat="false" ht="15" hidden="false" customHeight="true" outlineLevel="0" collapsed="false">
      <c r="A571" s="45" t="n">
        <v>45136</v>
      </c>
      <c r="B571" s="46"/>
      <c r="C571" s="26" t="s">
        <v>39</v>
      </c>
      <c r="D571" s="39" t="s">
        <v>40</v>
      </c>
      <c r="E571" s="40"/>
      <c r="F571" s="41" t="n">
        <v>46043</v>
      </c>
      <c r="G571" s="42" t="s">
        <v>34</v>
      </c>
      <c r="H571" s="31" t="n">
        <f aca="true">IF(F571=0,"",F571-TODAY())</f>
        <v>741</v>
      </c>
      <c r="I571" s="63" t="n">
        <f aca="false">VLOOKUP(G571,'Условие возврата'!A:B,2,0)</f>
        <v>40</v>
      </c>
      <c r="J571" s="64" t="n">
        <f aca="false">H571-I571</f>
        <v>701</v>
      </c>
      <c r="K571" s="64" t="str">
        <f aca="false">VLOOKUP(G571,'Условие возврата'!A:C,3,0)</f>
        <v>#Н/Д</v>
      </c>
      <c r="L571" s="42"/>
      <c r="M571" s="63" t="e">
        <f aca="false">VLOOKUP(D571,#REF!,5,0)</f>
        <v>#VALUE!</v>
      </c>
    </row>
    <row r="572" customFormat="false" ht="15" hidden="false" customHeight="true" outlineLevel="0" collapsed="false">
      <c r="A572" s="45" t="n">
        <v>45136</v>
      </c>
      <c r="B572" s="46"/>
      <c r="C572" s="26" t="s">
        <v>438</v>
      </c>
      <c r="D572" s="39" t="s">
        <v>439</v>
      </c>
      <c r="E572" s="40"/>
      <c r="F572" s="41" t="n">
        <v>46146</v>
      </c>
      <c r="G572" s="42" t="s">
        <v>34</v>
      </c>
      <c r="H572" s="31" t="n">
        <f aca="true">IF(F572=0,"",F572-TODAY())</f>
        <v>844</v>
      </c>
      <c r="I572" s="63" t="n">
        <f aca="false">VLOOKUP(G572,'Условие возврата'!A:B,2,0)</f>
        <v>40</v>
      </c>
      <c r="J572" s="64" t="n">
        <f aca="false">H572-I572</f>
        <v>804</v>
      </c>
      <c r="K572" s="64" t="str">
        <f aca="false">VLOOKUP(G572,'Условие возврата'!A:C,3,0)</f>
        <v>#Н/Д</v>
      </c>
      <c r="L572" s="42"/>
      <c r="M572" s="63" t="e">
        <f aca="false">VLOOKUP(D572,#REF!,5,0)</f>
        <v>#VALUE!</v>
      </c>
    </row>
    <row r="573" customFormat="false" ht="15" hidden="false" customHeight="true" outlineLevel="0" collapsed="false">
      <c r="A573" s="45" t="n">
        <v>45136</v>
      </c>
      <c r="B573" s="46"/>
      <c r="C573" s="26" t="s">
        <v>603</v>
      </c>
      <c r="D573" s="39" t="s">
        <v>604</v>
      </c>
      <c r="E573" s="40"/>
      <c r="F573" s="41" t="n">
        <v>45422</v>
      </c>
      <c r="G573" s="42" t="s">
        <v>34</v>
      </c>
      <c r="H573" s="31" t="n">
        <f aca="true">IF(F573=0,"",F573-TODAY())</f>
        <v>120</v>
      </c>
      <c r="I573" s="63" t="n">
        <f aca="false">VLOOKUP(G573,'Условие возврата'!A:B,2,0)</f>
        <v>40</v>
      </c>
      <c r="J573" s="64" t="n">
        <f aca="false">H573-I573</f>
        <v>80</v>
      </c>
      <c r="K573" s="64" t="str">
        <f aca="false">VLOOKUP(G573,'Условие возврата'!A:C,3,0)</f>
        <v>#Н/Д</v>
      </c>
      <c r="L573" s="42"/>
      <c r="M573" s="63" t="e">
        <f aca="false">VLOOKUP(D573,#REF!,5,0)</f>
        <v>#VALUE!</v>
      </c>
    </row>
    <row r="574" customFormat="false" ht="15" hidden="false" customHeight="true" outlineLevel="0" collapsed="false">
      <c r="A574" s="45" t="n">
        <v>45136</v>
      </c>
      <c r="B574" s="46"/>
      <c r="C574" s="26" t="s">
        <v>669</v>
      </c>
      <c r="D574" s="39" t="s">
        <v>670</v>
      </c>
      <c r="E574" s="40"/>
      <c r="F574" s="41" t="n">
        <v>45422</v>
      </c>
      <c r="G574" s="42" t="s">
        <v>34</v>
      </c>
      <c r="H574" s="31" t="n">
        <f aca="true">IF(F574=0,"",F574-TODAY())</f>
        <v>120</v>
      </c>
      <c r="I574" s="63" t="n">
        <f aca="false">VLOOKUP(G574,'Условие возврата'!A:B,2,0)</f>
        <v>40</v>
      </c>
      <c r="J574" s="64" t="n">
        <f aca="false">H574-I574</f>
        <v>80</v>
      </c>
      <c r="K574" s="64" t="str">
        <f aca="false">VLOOKUP(G574,'Условие возврата'!A:C,3,0)</f>
        <v>#Н/Д</v>
      </c>
      <c r="L574" s="42"/>
      <c r="M574" s="63" t="e">
        <f aca="false">VLOOKUP(D574,#REF!,5,0)</f>
        <v>#VALUE!</v>
      </c>
    </row>
    <row r="575" customFormat="false" ht="15" hidden="false" customHeight="true" outlineLevel="0" collapsed="false">
      <c r="A575" s="45" t="n">
        <v>45136</v>
      </c>
      <c r="B575" s="46"/>
      <c r="C575" s="26" t="s">
        <v>410</v>
      </c>
      <c r="D575" s="39" t="s">
        <v>411</v>
      </c>
      <c r="E575" s="40"/>
      <c r="F575" s="41" t="n">
        <v>45454</v>
      </c>
      <c r="G575" s="42" t="s">
        <v>34</v>
      </c>
      <c r="H575" s="31" t="n">
        <f aca="true">IF(F575=0,"",F575-TODAY())</f>
        <v>152</v>
      </c>
      <c r="I575" s="63" t="n">
        <f aca="false">VLOOKUP(G575,'Условие возврата'!A:B,2,0)</f>
        <v>40</v>
      </c>
      <c r="J575" s="64" t="n">
        <f aca="false">H575-I575</f>
        <v>112</v>
      </c>
      <c r="K575" s="64" t="str">
        <f aca="false">VLOOKUP(G575,'Условие возврата'!A:C,3,0)</f>
        <v>#Н/Д</v>
      </c>
      <c r="L575" s="42"/>
      <c r="M575" s="63" t="e">
        <f aca="false">VLOOKUP(D575,#REF!,5,0)</f>
        <v>#VALUE!</v>
      </c>
    </row>
    <row r="576" customFormat="false" ht="15" hidden="false" customHeight="true" outlineLevel="0" collapsed="false">
      <c r="A576" s="45" t="n">
        <v>45136</v>
      </c>
      <c r="B576" s="46"/>
      <c r="C576" s="26" t="s">
        <v>583</v>
      </c>
      <c r="D576" s="39" t="s">
        <v>584</v>
      </c>
      <c r="E576" s="40"/>
      <c r="F576" s="41" t="n">
        <v>45461</v>
      </c>
      <c r="G576" s="42" t="s">
        <v>34</v>
      </c>
      <c r="H576" s="31" t="n">
        <f aca="true">IF(F576=0,"",F576-TODAY())</f>
        <v>159</v>
      </c>
      <c r="I576" s="63" t="n">
        <f aca="false">VLOOKUP(G576,'Условие возврата'!A:B,2,0)</f>
        <v>40</v>
      </c>
      <c r="J576" s="64" t="n">
        <f aca="false">H576-I576</f>
        <v>119</v>
      </c>
      <c r="K576" s="64" t="str">
        <f aca="false">VLOOKUP(G576,'Условие возврата'!A:C,3,0)</f>
        <v>#Н/Д</v>
      </c>
      <c r="L576" s="42"/>
      <c r="M576" s="63" t="e">
        <f aca="false">VLOOKUP(D576,#REF!,5,0)</f>
        <v>#VALUE!</v>
      </c>
    </row>
    <row r="577" customFormat="false" ht="15" hidden="false" customHeight="true" outlineLevel="0" collapsed="false">
      <c r="A577" s="45" t="n">
        <v>45136</v>
      </c>
      <c r="B577" s="46"/>
      <c r="C577" s="26" t="s">
        <v>85</v>
      </c>
      <c r="D577" s="39" t="s">
        <v>326</v>
      </c>
      <c r="E577" s="40"/>
      <c r="F577" s="41" t="n">
        <v>46082</v>
      </c>
      <c r="G577" s="42" t="s">
        <v>34</v>
      </c>
      <c r="H577" s="31" t="n">
        <f aca="true">IF(F577=0,"",F577-TODAY())</f>
        <v>780</v>
      </c>
      <c r="I577" s="63" t="n">
        <f aca="false">VLOOKUP(G577,'Условие возврата'!A:B,2,0)</f>
        <v>40</v>
      </c>
      <c r="J577" s="64" t="n">
        <f aca="false">H577-I577</f>
        <v>740</v>
      </c>
      <c r="K577" s="64" t="str">
        <f aca="false">VLOOKUP(G577,'Условие возврата'!A:C,3,0)</f>
        <v>#Н/Д</v>
      </c>
      <c r="L577" s="42"/>
      <c r="M577" s="63" t="e">
        <f aca="false">VLOOKUP(D577,#REF!,5,0)</f>
        <v>#VALUE!</v>
      </c>
    </row>
    <row r="578" customFormat="false" ht="15" hidden="false" customHeight="true" outlineLevel="0" collapsed="false">
      <c r="A578" s="45" t="n">
        <v>45136</v>
      </c>
      <c r="B578" s="46"/>
      <c r="C578" s="26" t="s">
        <v>597</v>
      </c>
      <c r="D578" s="39" t="s">
        <v>598</v>
      </c>
      <c r="E578" s="40"/>
      <c r="F578" s="41" t="n">
        <v>45352</v>
      </c>
      <c r="G578" s="42" t="s">
        <v>34</v>
      </c>
      <c r="H578" s="31" t="n">
        <f aca="true">IF(F578=0,"",F578-TODAY())</f>
        <v>50</v>
      </c>
      <c r="I578" s="63" t="n">
        <f aca="false">VLOOKUP(G578,'Условие возврата'!A:B,2,0)</f>
        <v>40</v>
      </c>
      <c r="J578" s="64" t="n">
        <f aca="false">H578-I578</f>
        <v>10</v>
      </c>
      <c r="K578" s="64" t="str">
        <f aca="false">VLOOKUP(G578,'Условие возврата'!A:C,3,0)</f>
        <v>#Н/Д</v>
      </c>
      <c r="L578" s="42"/>
      <c r="M578" s="63" t="e">
        <f aca="false">VLOOKUP(D578,#REF!,5,0)</f>
        <v>#VALUE!</v>
      </c>
    </row>
    <row r="579" customFormat="false" ht="15" hidden="false" customHeight="true" outlineLevel="0" collapsed="false">
      <c r="A579" s="45" t="n">
        <v>45136</v>
      </c>
      <c r="B579" s="46"/>
      <c r="C579" s="26" t="s">
        <v>671</v>
      </c>
      <c r="D579" s="39" t="s">
        <v>672</v>
      </c>
      <c r="E579" s="40"/>
      <c r="F579" s="41" t="n">
        <v>45353</v>
      </c>
      <c r="G579" s="42" t="s">
        <v>34</v>
      </c>
      <c r="H579" s="31" t="n">
        <f aca="true">IF(F579=0,"",F579-TODAY())</f>
        <v>51</v>
      </c>
      <c r="I579" s="63" t="n">
        <f aca="false">VLOOKUP(G579,'Условие возврата'!A:B,2,0)</f>
        <v>40</v>
      </c>
      <c r="J579" s="64" t="n">
        <f aca="false">H579-I579</f>
        <v>11</v>
      </c>
      <c r="K579" s="64" t="str">
        <f aca="false">VLOOKUP(G579,'Условие возврата'!A:C,3,0)</f>
        <v>#Н/Д</v>
      </c>
      <c r="L579" s="42"/>
      <c r="M579" s="63" t="e">
        <f aca="false">VLOOKUP(D579,#REF!,5,0)</f>
        <v>#VALUE!</v>
      </c>
    </row>
    <row r="580" customFormat="false" ht="15" hidden="false" customHeight="true" outlineLevel="0" collapsed="false">
      <c r="A580" s="45" t="n">
        <v>45136</v>
      </c>
      <c r="B580" s="46"/>
      <c r="C580" s="26" t="s">
        <v>149</v>
      </c>
      <c r="D580" s="39" t="s">
        <v>150</v>
      </c>
      <c r="E580" s="40"/>
      <c r="F580" s="41" t="n">
        <v>45781</v>
      </c>
      <c r="G580" s="42" t="s">
        <v>34</v>
      </c>
      <c r="H580" s="31" t="n">
        <f aca="true">IF(F580=0,"",F580-TODAY())</f>
        <v>479</v>
      </c>
      <c r="I580" s="63" t="n">
        <f aca="false">VLOOKUP(G580,'Условие возврата'!A:B,2,0)</f>
        <v>40</v>
      </c>
      <c r="J580" s="64" t="n">
        <f aca="false">H580-I580</f>
        <v>439</v>
      </c>
      <c r="K580" s="64" t="str">
        <f aca="false">VLOOKUP(G580,'Условие возврата'!A:C,3,0)</f>
        <v>#Н/Д</v>
      </c>
      <c r="L580" s="42"/>
      <c r="M580" s="63" t="e">
        <f aca="false">VLOOKUP(D580,#REF!,5,0)</f>
        <v>#VALUE!</v>
      </c>
    </row>
    <row r="581" customFormat="false" ht="15" hidden="false" customHeight="true" outlineLevel="0" collapsed="false">
      <c r="A581" s="45" t="n">
        <v>45136</v>
      </c>
      <c r="B581" s="46"/>
      <c r="C581" s="26" t="s">
        <v>673</v>
      </c>
      <c r="D581" s="39" t="s">
        <v>674</v>
      </c>
      <c r="E581" s="40"/>
      <c r="F581" s="41" t="n">
        <v>45472</v>
      </c>
      <c r="G581" s="42" t="s">
        <v>34</v>
      </c>
      <c r="H581" s="31" t="n">
        <f aca="true">IF(F581=0,"",F581-TODAY())</f>
        <v>170</v>
      </c>
      <c r="I581" s="63" t="n">
        <f aca="false">VLOOKUP(G581,'Условие возврата'!A:B,2,0)</f>
        <v>40</v>
      </c>
      <c r="J581" s="64" t="n">
        <f aca="false">H581-I581</f>
        <v>130</v>
      </c>
      <c r="K581" s="64" t="str">
        <f aca="false">VLOOKUP(G581,'Условие возврата'!A:C,3,0)</f>
        <v>#Н/Д</v>
      </c>
      <c r="L581" s="42"/>
      <c r="M581" s="63" t="e">
        <f aca="false">VLOOKUP(D581,#REF!,5,0)</f>
        <v>#VALUE!</v>
      </c>
    </row>
    <row r="582" customFormat="false" ht="15" hidden="false" customHeight="true" outlineLevel="0" collapsed="false">
      <c r="A582" s="45" t="n">
        <v>45136</v>
      </c>
      <c r="B582" s="46"/>
      <c r="C582" s="26" t="s">
        <v>667</v>
      </c>
      <c r="D582" s="39" t="s">
        <v>668</v>
      </c>
      <c r="E582" s="40"/>
      <c r="F582" s="41" t="n">
        <v>45339</v>
      </c>
      <c r="G582" s="42" t="s">
        <v>34</v>
      </c>
      <c r="H582" s="31" t="n">
        <f aca="true">IF(F582=0,"",F582-TODAY())</f>
        <v>37</v>
      </c>
      <c r="I582" s="63" t="n">
        <f aca="false">VLOOKUP(G582,'Условие возврата'!A:B,2,0)</f>
        <v>40</v>
      </c>
      <c r="J582" s="64" t="n">
        <f aca="false">H582-I582</f>
        <v>-3</v>
      </c>
      <c r="K582" s="64" t="str">
        <f aca="false">VLOOKUP(G582,'Условие возврата'!A:C,3,0)</f>
        <v>#Н/Д</v>
      </c>
      <c r="L582" s="42"/>
      <c r="M582" s="63" t="e">
        <f aca="false">VLOOKUP(D582,#REF!,5,0)</f>
        <v>#VALUE!</v>
      </c>
    </row>
    <row r="583" customFormat="false" ht="15" hidden="false" customHeight="true" outlineLevel="0" collapsed="false">
      <c r="A583" s="45" t="n">
        <v>45136</v>
      </c>
      <c r="B583" s="46"/>
      <c r="C583" s="26" t="s">
        <v>675</v>
      </c>
      <c r="D583" s="39" t="s">
        <v>676</v>
      </c>
      <c r="E583" s="40"/>
      <c r="F583" s="41" t="n">
        <v>45787</v>
      </c>
      <c r="G583" s="42" t="s">
        <v>34</v>
      </c>
      <c r="H583" s="31" t="n">
        <f aca="true">IF(F583=0,"",F583-TODAY())</f>
        <v>485</v>
      </c>
      <c r="I583" s="63" t="n">
        <f aca="false">VLOOKUP(G583,'Условие возврата'!A:B,2,0)</f>
        <v>40</v>
      </c>
      <c r="J583" s="64" t="n">
        <f aca="false">H583-I583</f>
        <v>445</v>
      </c>
      <c r="K583" s="64" t="str">
        <f aca="false">VLOOKUP(G583,'Условие возврата'!A:C,3,0)</f>
        <v>#Н/Д</v>
      </c>
      <c r="L583" s="42"/>
      <c r="M583" s="63" t="e">
        <f aca="false">VLOOKUP(D583,#REF!,5,0)</f>
        <v>#VALUE!</v>
      </c>
    </row>
    <row r="584" customFormat="false" ht="15" hidden="false" customHeight="true" outlineLevel="0" collapsed="false">
      <c r="A584" s="45" t="n">
        <v>45136</v>
      </c>
      <c r="B584" s="46"/>
      <c r="C584" s="26" t="s">
        <v>677</v>
      </c>
      <c r="D584" s="39" t="s">
        <v>678</v>
      </c>
      <c r="E584" s="40"/>
      <c r="F584" s="41" t="n">
        <v>45507</v>
      </c>
      <c r="G584" s="42" t="s">
        <v>34</v>
      </c>
      <c r="H584" s="31" t="n">
        <f aca="true">IF(F584=0,"",F584-TODAY())</f>
        <v>205</v>
      </c>
      <c r="I584" s="63" t="n">
        <f aca="false">VLOOKUP(G584,'Условие возврата'!A:B,2,0)</f>
        <v>40</v>
      </c>
      <c r="J584" s="64" t="n">
        <f aca="false">H584-I584</f>
        <v>165</v>
      </c>
      <c r="K584" s="64" t="str">
        <f aca="false">VLOOKUP(G584,'Условие возврата'!A:C,3,0)</f>
        <v>#Н/Д</v>
      </c>
      <c r="L584" s="42"/>
      <c r="M584" s="63" t="e">
        <f aca="false">VLOOKUP(D584,#REF!,5,0)</f>
        <v>#VALUE!</v>
      </c>
    </row>
    <row r="585" customFormat="false" ht="15" hidden="false" customHeight="true" outlineLevel="0" collapsed="false">
      <c r="A585" s="45" t="n">
        <v>45136</v>
      </c>
      <c r="B585" s="46"/>
      <c r="C585" s="26" t="s">
        <v>679</v>
      </c>
      <c r="D585" s="39" t="s">
        <v>680</v>
      </c>
      <c r="E585" s="40"/>
      <c r="F585" s="41" t="n">
        <v>45820</v>
      </c>
      <c r="G585" s="42" t="s">
        <v>34</v>
      </c>
      <c r="H585" s="31" t="n">
        <f aca="true">IF(F585=0,"",F585-TODAY())</f>
        <v>518</v>
      </c>
      <c r="I585" s="63" t="n">
        <f aca="false">VLOOKUP(G585,'Условие возврата'!A:B,2,0)</f>
        <v>40</v>
      </c>
      <c r="J585" s="64" t="n">
        <f aca="false">H585-I585</f>
        <v>478</v>
      </c>
      <c r="K585" s="64" t="str">
        <f aca="false">VLOOKUP(G585,'Условие возврата'!A:C,3,0)</f>
        <v>#Н/Д</v>
      </c>
      <c r="L585" s="42"/>
      <c r="M585" s="63" t="e">
        <f aca="false">VLOOKUP(D585,#REF!,5,0)</f>
        <v>#VALUE!</v>
      </c>
    </row>
    <row r="586" customFormat="false" ht="15" hidden="false" customHeight="true" outlineLevel="0" collapsed="false">
      <c r="A586" s="45" t="n">
        <v>45136</v>
      </c>
      <c r="B586" s="46"/>
      <c r="C586" s="26" t="s">
        <v>681</v>
      </c>
      <c r="D586" s="39" t="s">
        <v>682</v>
      </c>
      <c r="E586" s="40"/>
      <c r="F586" s="41" t="n">
        <v>45807</v>
      </c>
      <c r="G586" s="42" t="s">
        <v>34</v>
      </c>
      <c r="H586" s="31" t="n">
        <f aca="true">IF(F586=0,"",F586-TODAY())</f>
        <v>505</v>
      </c>
      <c r="I586" s="63" t="n">
        <f aca="false">VLOOKUP(G586,'Условие возврата'!A:B,2,0)</f>
        <v>40</v>
      </c>
      <c r="J586" s="64" t="n">
        <f aca="false">H586-I586</f>
        <v>465</v>
      </c>
      <c r="K586" s="64" t="str">
        <f aca="false">VLOOKUP(G586,'Условие возврата'!A:C,3,0)</f>
        <v>#Н/Д</v>
      </c>
      <c r="L586" s="42"/>
      <c r="M586" s="63" t="e">
        <f aca="false">VLOOKUP(D586,#REF!,5,0)</f>
        <v>#VALUE!</v>
      </c>
    </row>
    <row r="587" customFormat="false" ht="15" hidden="false" customHeight="true" outlineLevel="0" collapsed="false">
      <c r="A587" s="45" t="n">
        <v>45136</v>
      </c>
      <c r="B587" s="46"/>
      <c r="C587" s="26" t="s">
        <v>683</v>
      </c>
      <c r="D587" s="39" t="s">
        <v>684</v>
      </c>
      <c r="E587" s="40"/>
      <c r="F587" s="41" t="n">
        <v>45911</v>
      </c>
      <c r="G587" s="42" t="s">
        <v>34</v>
      </c>
      <c r="H587" s="31" t="n">
        <f aca="true">IF(F587=0,"",F587-TODAY())</f>
        <v>609</v>
      </c>
      <c r="I587" s="63" t="n">
        <f aca="false">VLOOKUP(G587,'Условие возврата'!A:B,2,0)</f>
        <v>40</v>
      </c>
      <c r="J587" s="64" t="n">
        <f aca="false">H587-I587</f>
        <v>569</v>
      </c>
      <c r="K587" s="64" t="str">
        <f aca="false">VLOOKUP(G587,'Условие возврата'!A:C,3,0)</f>
        <v>#Н/Д</v>
      </c>
      <c r="L587" s="42"/>
      <c r="M587" s="63" t="e">
        <f aca="false">VLOOKUP(D587,#REF!,5,0)</f>
        <v>#VALUE!</v>
      </c>
    </row>
    <row r="588" customFormat="false" ht="15" hidden="false" customHeight="true" outlineLevel="0" collapsed="false">
      <c r="A588" s="45" t="n">
        <v>45136</v>
      </c>
      <c r="B588" s="46"/>
      <c r="C588" s="26" t="s">
        <v>685</v>
      </c>
      <c r="D588" s="39" t="s">
        <v>686</v>
      </c>
      <c r="E588" s="40"/>
      <c r="F588" s="41" t="n">
        <v>45907</v>
      </c>
      <c r="G588" s="42" t="s">
        <v>34</v>
      </c>
      <c r="H588" s="31" t="n">
        <f aca="true">IF(F588=0,"",F588-TODAY())</f>
        <v>605</v>
      </c>
      <c r="I588" s="63" t="n">
        <f aca="false">VLOOKUP(G588,'Условие возврата'!A:B,2,0)</f>
        <v>40</v>
      </c>
      <c r="J588" s="64" t="n">
        <f aca="false">H588-I588</f>
        <v>565</v>
      </c>
      <c r="K588" s="64" t="str">
        <f aca="false">VLOOKUP(G588,'Условие возврата'!A:C,3,0)</f>
        <v>#Н/Д</v>
      </c>
      <c r="L588" s="42"/>
      <c r="M588" s="63" t="e">
        <f aca="false">VLOOKUP(D588,#REF!,5,0)</f>
        <v>#VALUE!</v>
      </c>
    </row>
    <row r="589" customFormat="false" ht="15" hidden="false" customHeight="true" outlineLevel="0" collapsed="false">
      <c r="A589" s="45" t="n">
        <v>45136</v>
      </c>
      <c r="B589" s="46"/>
      <c r="C589" s="26" t="s">
        <v>687</v>
      </c>
      <c r="D589" s="39" t="s">
        <v>688</v>
      </c>
      <c r="E589" s="40"/>
      <c r="F589" s="41" t="n">
        <v>45978</v>
      </c>
      <c r="G589" s="42" t="s">
        <v>34</v>
      </c>
      <c r="H589" s="31" t="n">
        <f aca="true">IF(F589=0,"",F589-TODAY())</f>
        <v>676</v>
      </c>
      <c r="I589" s="63" t="n">
        <f aca="false">VLOOKUP(G589,'Условие возврата'!A:B,2,0)</f>
        <v>40</v>
      </c>
      <c r="J589" s="64" t="n">
        <f aca="false">H589-I589</f>
        <v>636</v>
      </c>
      <c r="K589" s="64" t="str">
        <f aca="false">VLOOKUP(G589,'Условие возврата'!A:C,3,0)</f>
        <v>#Н/Д</v>
      </c>
      <c r="L589" s="42"/>
      <c r="M589" s="63" t="e">
        <f aca="false">VLOOKUP(D589,#REF!,5,0)</f>
        <v>#VALUE!</v>
      </c>
    </row>
    <row r="590" customFormat="false" ht="15" hidden="false" customHeight="true" outlineLevel="0" collapsed="false">
      <c r="A590" s="45" t="n">
        <v>45136</v>
      </c>
      <c r="B590" s="46"/>
      <c r="C590" s="26" t="s">
        <v>689</v>
      </c>
      <c r="D590" s="39" t="s">
        <v>690</v>
      </c>
      <c r="E590" s="40"/>
      <c r="F590" s="41" t="n">
        <v>46210</v>
      </c>
      <c r="G590" s="42" t="s">
        <v>34</v>
      </c>
      <c r="H590" s="31" t="n">
        <f aca="true">IF(F590=0,"",F590-TODAY())</f>
        <v>908</v>
      </c>
      <c r="I590" s="63" t="n">
        <f aca="false">VLOOKUP(G590,'Условие возврата'!A:B,2,0)</f>
        <v>40</v>
      </c>
      <c r="J590" s="64" t="n">
        <f aca="false">H590-I590</f>
        <v>868</v>
      </c>
      <c r="K590" s="64" t="str">
        <f aca="false">VLOOKUP(G590,'Условие возврата'!A:C,3,0)</f>
        <v>#Н/Д</v>
      </c>
      <c r="L590" s="42"/>
      <c r="M590" s="63" t="e">
        <f aca="false">VLOOKUP(D590,#REF!,5,0)</f>
        <v>#VALUE!</v>
      </c>
    </row>
    <row r="591" customFormat="false" ht="15" hidden="false" customHeight="true" outlineLevel="0" collapsed="false">
      <c r="A591" s="45" t="n">
        <v>45136</v>
      </c>
      <c r="B591" s="46"/>
      <c r="C591" s="26" t="s">
        <v>691</v>
      </c>
      <c r="D591" s="39" t="s">
        <v>692</v>
      </c>
      <c r="E591" s="40"/>
      <c r="F591" s="41" t="n">
        <v>46016</v>
      </c>
      <c r="G591" s="42" t="s">
        <v>34</v>
      </c>
      <c r="H591" s="31" t="n">
        <f aca="true">IF(F591=0,"",F591-TODAY())</f>
        <v>714</v>
      </c>
      <c r="I591" s="63" t="n">
        <f aca="false">VLOOKUP(G591,'Условие возврата'!A:B,2,0)</f>
        <v>40</v>
      </c>
      <c r="J591" s="64" t="n">
        <f aca="false">H591-I591</f>
        <v>674</v>
      </c>
      <c r="K591" s="64" t="str">
        <f aca="false">VLOOKUP(G591,'Условие возврата'!A:C,3,0)</f>
        <v>#Н/Д</v>
      </c>
      <c r="L591" s="42"/>
      <c r="M591" s="63" t="e">
        <f aca="false">VLOOKUP(D591,#REF!,5,0)</f>
        <v>#VALUE!</v>
      </c>
    </row>
    <row r="592" customFormat="false" ht="15" hidden="false" customHeight="true" outlineLevel="0" collapsed="false">
      <c r="A592" s="45" t="n">
        <v>45136</v>
      </c>
      <c r="B592" s="46"/>
      <c r="C592" s="26" t="s">
        <v>693</v>
      </c>
      <c r="D592" s="39" t="s">
        <v>694</v>
      </c>
      <c r="E592" s="40"/>
      <c r="F592" s="41" t="n">
        <v>45990</v>
      </c>
      <c r="G592" s="42" t="s">
        <v>34</v>
      </c>
      <c r="H592" s="31" t="n">
        <f aca="true">IF(F592=0,"",F592-TODAY())</f>
        <v>688</v>
      </c>
      <c r="I592" s="63" t="n">
        <f aca="false">VLOOKUP(G592,'Условие возврата'!A:B,2,0)</f>
        <v>40</v>
      </c>
      <c r="J592" s="64" t="n">
        <f aca="false">H592-I592</f>
        <v>648</v>
      </c>
      <c r="K592" s="64" t="str">
        <f aca="false">VLOOKUP(G592,'Условие возврата'!A:C,3,0)</f>
        <v>#Н/Д</v>
      </c>
      <c r="L592" s="42"/>
      <c r="M592" s="63" t="e">
        <f aca="false">VLOOKUP(D592,#REF!,5,0)</f>
        <v>#VALUE!</v>
      </c>
    </row>
    <row r="593" customFormat="false" ht="15" hidden="false" customHeight="true" outlineLevel="0" collapsed="false">
      <c r="A593" s="45" t="n">
        <v>45136</v>
      </c>
      <c r="B593" s="46"/>
      <c r="C593" s="26" t="s">
        <v>695</v>
      </c>
      <c r="D593" s="82" t="s">
        <v>488</v>
      </c>
      <c r="E593" s="40"/>
      <c r="F593" s="41" t="n">
        <v>45456</v>
      </c>
      <c r="G593" s="42" t="s">
        <v>480</v>
      </c>
      <c r="H593" s="31" t="n">
        <f aca="true">IF(F593=0,"",F593-TODAY())</f>
        <v>154</v>
      </c>
      <c r="I593" s="63" t="e">
        <f aca="false">VLOOKUP(G593,'Условие возврата'!A:B,2,0)</f>
        <v>#N/A</v>
      </c>
      <c r="J593" s="64" t="e">
        <f aca="false">H593-I593</f>
        <v>#N/A</v>
      </c>
      <c r="K593" s="64" t="e">
        <f aca="false">VLOOKUP(G593,'Условие возврата'!A:C,3,0)</f>
        <v>#N/A</v>
      </c>
      <c r="L593" s="42"/>
      <c r="M593" s="63" t="e">
        <f aca="false">VLOOKUP(D593,#REF!,5,0)</f>
        <v>#VALUE!</v>
      </c>
    </row>
    <row r="594" customFormat="false" ht="15" hidden="false" customHeight="true" outlineLevel="0" collapsed="false">
      <c r="A594" s="45" t="n">
        <v>45136</v>
      </c>
      <c r="B594" s="46"/>
      <c r="C594" s="26" t="s">
        <v>696</v>
      </c>
      <c r="D594" s="82" t="s">
        <v>490</v>
      </c>
      <c r="E594" s="40"/>
      <c r="F594" s="41" t="n">
        <v>45452</v>
      </c>
      <c r="G594" s="42" t="s">
        <v>480</v>
      </c>
      <c r="H594" s="31" t="n">
        <f aca="true">IF(F594=0,"",F594-TODAY())</f>
        <v>150</v>
      </c>
      <c r="I594" s="63" t="e">
        <f aca="false">VLOOKUP(G594,'Условие возврата'!A:B,2,0)</f>
        <v>#N/A</v>
      </c>
      <c r="J594" s="64" t="e">
        <f aca="false">H594-I594</f>
        <v>#N/A</v>
      </c>
      <c r="K594" s="64" t="e">
        <f aca="false">VLOOKUP(G594,'Условие возврата'!A:C,3,0)</f>
        <v>#N/A</v>
      </c>
      <c r="L594" s="42"/>
      <c r="M594" s="63" t="e">
        <f aca="false">VLOOKUP(D594,#REF!,5,0)</f>
        <v>#VALUE!</v>
      </c>
    </row>
    <row r="595" customFormat="false" ht="15" hidden="false" customHeight="true" outlineLevel="0" collapsed="false">
      <c r="A595" s="24" t="n">
        <v>45143</v>
      </c>
      <c r="B595" s="25"/>
      <c r="C595" s="26" t="s">
        <v>112</v>
      </c>
      <c r="D595" s="67" t="s">
        <v>113</v>
      </c>
      <c r="E595" s="49"/>
      <c r="F595" s="29" t="n">
        <v>45487</v>
      </c>
      <c r="G595" s="35" t="s">
        <v>34</v>
      </c>
      <c r="H595" s="50" t="n">
        <f aca="true">IF(F595=0,"",F595-TODAY())</f>
        <v>185</v>
      </c>
      <c r="I595" s="63" t="n">
        <f aca="false">VLOOKUP(G595,'Условие возврата'!A:B,2,0)</f>
        <v>40</v>
      </c>
      <c r="J595" s="64" t="n">
        <f aca="false">H595-I595</f>
        <v>145</v>
      </c>
      <c r="K595" s="64" t="str">
        <f aca="false">VLOOKUP(G595,'Условие возврата'!A:C,3,0)</f>
        <v>#Н/Д</v>
      </c>
      <c r="L595" s="35"/>
      <c r="M595" s="63" t="e">
        <f aca="false">VLOOKUP(D595,#REF!,5,0)</f>
        <v>#VALUE!</v>
      </c>
    </row>
    <row r="596" customFormat="false" ht="15" hidden="false" customHeight="true" outlineLevel="0" collapsed="false">
      <c r="A596" s="24" t="n">
        <v>45143</v>
      </c>
      <c r="B596" s="25"/>
      <c r="C596" s="26" t="s">
        <v>697</v>
      </c>
      <c r="D596" s="67" t="s">
        <v>698</v>
      </c>
      <c r="E596" s="49"/>
      <c r="F596" s="29" t="n">
        <v>45352</v>
      </c>
      <c r="G596" s="35" t="s">
        <v>34</v>
      </c>
      <c r="H596" s="50" t="n">
        <f aca="true">IF(F596=0,"",F596-TODAY())</f>
        <v>50</v>
      </c>
      <c r="I596" s="63" t="n">
        <f aca="false">VLOOKUP(G596,'Условие возврата'!A:B,2,0)</f>
        <v>40</v>
      </c>
      <c r="J596" s="64" t="n">
        <f aca="false">H596-I596</f>
        <v>10</v>
      </c>
      <c r="K596" s="64" t="str">
        <f aca="false">VLOOKUP(G596,'Условие возврата'!A:C,3,0)</f>
        <v>#Н/Д</v>
      </c>
      <c r="L596" s="35"/>
      <c r="M596" s="63" t="e">
        <f aca="false">VLOOKUP(D596,#REF!,5,0)</f>
        <v>#VALUE!</v>
      </c>
    </row>
    <row r="597" customFormat="false" ht="15" hidden="false" customHeight="true" outlineLevel="0" collapsed="false">
      <c r="A597" s="24" t="n">
        <v>45143</v>
      </c>
      <c r="B597" s="25"/>
      <c r="C597" s="26" t="s">
        <v>681</v>
      </c>
      <c r="D597" s="67" t="s">
        <v>682</v>
      </c>
      <c r="E597" s="49"/>
      <c r="F597" s="29" t="n">
        <v>45838</v>
      </c>
      <c r="G597" s="35" t="s">
        <v>34</v>
      </c>
      <c r="H597" s="50" t="n">
        <f aca="true">IF(F597=0,"",F597-TODAY())</f>
        <v>536</v>
      </c>
      <c r="I597" s="63" t="n">
        <f aca="false">VLOOKUP(G597,'Условие возврата'!A:B,2,0)</f>
        <v>40</v>
      </c>
      <c r="J597" s="64" t="n">
        <f aca="false">H597-I597</f>
        <v>496</v>
      </c>
      <c r="K597" s="64" t="str">
        <f aca="false">VLOOKUP(G597,'Условие возврата'!A:C,3,0)</f>
        <v>#Н/Д</v>
      </c>
      <c r="L597" s="35"/>
      <c r="M597" s="63" t="e">
        <f aca="false">VLOOKUP(D597,#REF!,5,0)</f>
        <v>#VALUE!</v>
      </c>
    </row>
    <row r="598" customFormat="false" ht="15" hidden="false" customHeight="true" outlineLevel="0" collapsed="false">
      <c r="A598" s="24" t="n">
        <v>45143</v>
      </c>
      <c r="B598" s="25"/>
      <c r="C598" s="26" t="s">
        <v>61</v>
      </c>
      <c r="D598" s="67" t="s">
        <v>62</v>
      </c>
      <c r="E598" s="49"/>
      <c r="F598" s="29" t="n">
        <v>45961</v>
      </c>
      <c r="G598" s="47" t="s">
        <v>17</v>
      </c>
      <c r="H598" s="50" t="n">
        <f aca="true">IF(F598=0,"",F598-TODAY())</f>
        <v>659</v>
      </c>
      <c r="I598" s="63" t="str">
        <f aca="false">VLOOKUP(G598,'Условие возврата'!A:B,2,0)</f>
        <v>не забирают возвраты</v>
      </c>
      <c r="J598" s="64" t="e">
        <f aca="false">H598-I598</f>
        <v>#VALUE!</v>
      </c>
      <c r="K598" s="64" t="str">
        <f aca="false">VLOOKUP(G598,'Условие возврата'!A:C,3,0)</f>
        <v>20%</v>
      </c>
      <c r="L598" s="35"/>
      <c r="M598" s="63" t="e">
        <f aca="false">VLOOKUP(D598,#REF!,5,0)</f>
        <v>#VALUE!</v>
      </c>
    </row>
    <row r="599" customFormat="false" ht="15" hidden="false" customHeight="true" outlineLevel="0" collapsed="false">
      <c r="A599" s="24" t="n">
        <v>45143</v>
      </c>
      <c r="B599" s="25"/>
      <c r="C599" s="26" t="s">
        <v>371</v>
      </c>
      <c r="D599" s="67" t="s">
        <v>372</v>
      </c>
      <c r="E599" s="49"/>
      <c r="F599" s="29" t="n">
        <v>45612</v>
      </c>
      <c r="G599" s="47" t="s">
        <v>17</v>
      </c>
      <c r="H599" s="50" t="n">
        <f aca="true">IF(F599=0,"",F599-TODAY())</f>
        <v>310</v>
      </c>
      <c r="I599" s="63" t="str">
        <f aca="false">VLOOKUP(G599,'Условие возврата'!A:B,2,0)</f>
        <v>не забирают возвраты</v>
      </c>
      <c r="J599" s="64" t="e">
        <f aca="false">H599-I599</f>
        <v>#VALUE!</v>
      </c>
      <c r="K599" s="64" t="str">
        <f aca="false">VLOOKUP(G599,'Условие возврата'!A:C,3,0)</f>
        <v>20%</v>
      </c>
      <c r="L599" s="35"/>
      <c r="M599" s="63" t="e">
        <f aca="false">VLOOKUP(D599,#REF!,5,0)</f>
        <v>#VALUE!</v>
      </c>
    </row>
    <row r="600" customFormat="false" ht="15" hidden="false" customHeight="true" outlineLevel="0" collapsed="false">
      <c r="A600" s="24" t="n">
        <v>45143</v>
      </c>
      <c r="B600" s="25"/>
      <c r="C600" s="26" t="s">
        <v>379</v>
      </c>
      <c r="D600" s="67" t="s">
        <v>380</v>
      </c>
      <c r="E600" s="49"/>
      <c r="F600" s="29" t="n">
        <v>45536</v>
      </c>
      <c r="G600" s="47" t="s">
        <v>17</v>
      </c>
      <c r="H600" s="50" t="n">
        <f aca="true">IF(F600=0,"",F600-TODAY())</f>
        <v>234</v>
      </c>
      <c r="I600" s="63" t="str">
        <f aca="false">VLOOKUP(G600,'Условие возврата'!A:B,2,0)</f>
        <v>не забирают возвраты</v>
      </c>
      <c r="J600" s="64" t="e">
        <f aca="false">H600-I600</f>
        <v>#VALUE!</v>
      </c>
      <c r="K600" s="64" t="str">
        <f aca="false">VLOOKUP(G600,'Условие возврата'!A:C,3,0)</f>
        <v>20%</v>
      </c>
      <c r="L600" s="35"/>
      <c r="M600" s="63" t="e">
        <f aca="false">VLOOKUP(D600,#REF!,5,0)</f>
        <v>#VALUE!</v>
      </c>
    </row>
    <row r="601" customFormat="false" ht="15" hidden="false" customHeight="true" outlineLevel="0" collapsed="false">
      <c r="A601" s="24" t="n">
        <v>45143</v>
      </c>
      <c r="B601" s="25"/>
      <c r="C601" s="26" t="s">
        <v>67</v>
      </c>
      <c r="D601" s="67" t="s">
        <v>68</v>
      </c>
      <c r="E601" s="49"/>
      <c r="F601" s="29" t="n">
        <v>46504</v>
      </c>
      <c r="G601" s="47" t="s">
        <v>17</v>
      </c>
      <c r="H601" s="50" t="n">
        <f aca="true">IF(F601=0,"",F601-TODAY())</f>
        <v>1202</v>
      </c>
      <c r="I601" s="63" t="str">
        <f aca="false">VLOOKUP(G601,'Условие возврата'!A:B,2,0)</f>
        <v>не забирают возвраты</v>
      </c>
      <c r="J601" s="64" t="e">
        <f aca="false">H601-I601</f>
        <v>#VALUE!</v>
      </c>
      <c r="K601" s="64" t="str">
        <f aca="false">VLOOKUP(G601,'Условие возврата'!A:C,3,0)</f>
        <v>20%</v>
      </c>
      <c r="L601" s="35"/>
      <c r="M601" s="63" t="e">
        <f aca="false">VLOOKUP(D601,#REF!,5,0)</f>
        <v>#VALUE!</v>
      </c>
    </row>
    <row r="602" customFormat="false" ht="15" hidden="false" customHeight="true" outlineLevel="0" collapsed="false">
      <c r="A602" s="45" t="n">
        <v>45136</v>
      </c>
      <c r="B602" s="46"/>
      <c r="C602" s="26" t="s">
        <v>699</v>
      </c>
      <c r="D602" s="39" t="s">
        <v>700</v>
      </c>
      <c r="E602" s="40"/>
      <c r="F602" s="41" t="n">
        <v>45315</v>
      </c>
      <c r="G602" s="47" t="s">
        <v>17</v>
      </c>
      <c r="H602" s="31" t="n">
        <f aca="true">IF(F602=0,"",F602-TODAY())</f>
        <v>13</v>
      </c>
      <c r="I602" s="63" t="str">
        <f aca="false">VLOOKUP(G602,'Условие возврата'!A:B,2,0)</f>
        <v>не забирают возвраты</v>
      </c>
      <c r="J602" s="64" t="e">
        <f aca="false">H602-I602</f>
        <v>#VALUE!</v>
      </c>
      <c r="K602" s="64" t="str">
        <f aca="false">VLOOKUP(G602,'Условие возврата'!A:C,3,0)</f>
        <v>20%</v>
      </c>
      <c r="L602" s="42"/>
      <c r="M602" s="63" t="e">
        <f aca="false">VLOOKUP(D602,#REF!,5,0)</f>
        <v>#VALUE!</v>
      </c>
    </row>
    <row r="603" customFormat="false" ht="15" hidden="false" customHeight="true" outlineLevel="0" collapsed="false">
      <c r="A603" s="24" t="n">
        <v>45143</v>
      </c>
      <c r="B603" s="25"/>
      <c r="C603" s="26" t="s">
        <v>701</v>
      </c>
      <c r="D603" s="67" t="s">
        <v>702</v>
      </c>
      <c r="E603" s="49"/>
      <c r="F603" s="29" t="n">
        <v>45624</v>
      </c>
      <c r="G603" s="47" t="s">
        <v>17</v>
      </c>
      <c r="H603" s="50" t="n">
        <f aca="true">IF(F603=0,"",F603-TODAY())</f>
        <v>322</v>
      </c>
      <c r="I603" s="63" t="str">
        <f aca="false">VLOOKUP(G603,'Условие возврата'!A:B,2,0)</f>
        <v>не забирают возвраты</v>
      </c>
      <c r="J603" s="64" t="e">
        <f aca="false">H603-I603</f>
        <v>#VALUE!</v>
      </c>
      <c r="K603" s="64" t="str">
        <f aca="false">VLOOKUP(G603,'Условие возврата'!A:C,3,0)</f>
        <v>20%</v>
      </c>
      <c r="L603" s="35"/>
      <c r="M603" s="63" t="e">
        <f aca="false">VLOOKUP(D603,#REF!,5,0)</f>
        <v>#VALUE!</v>
      </c>
    </row>
    <row r="604" customFormat="false" ht="15" hidden="false" customHeight="true" outlineLevel="0" collapsed="false">
      <c r="A604" s="24" t="n">
        <v>45143</v>
      </c>
      <c r="B604" s="25"/>
      <c r="C604" s="26" t="s">
        <v>458</v>
      </c>
      <c r="D604" s="67" t="s">
        <v>459</v>
      </c>
      <c r="E604" s="49"/>
      <c r="F604" s="29" t="n">
        <v>45497</v>
      </c>
      <c r="G604" s="35" t="s">
        <v>303</v>
      </c>
      <c r="H604" s="50" t="n">
        <f aca="true">IF(F604=0,"",F604-TODAY())</f>
        <v>195</v>
      </c>
      <c r="I604" s="63" t="e">
        <f aca="false">VLOOKUP(G604,'Условие возврата'!A:B,2,0)</f>
        <v>#N/A</v>
      </c>
      <c r="J604" s="64" t="e">
        <f aca="false">H604-I604</f>
        <v>#N/A</v>
      </c>
      <c r="K604" s="64" t="e">
        <f aca="false">VLOOKUP(G604,'Условие возврата'!A:C,3,0)</f>
        <v>#N/A</v>
      </c>
      <c r="L604" s="35"/>
      <c r="M604" s="63" t="e">
        <f aca="false">VLOOKUP(D604,#REF!,5,0)</f>
        <v>#VALUE!</v>
      </c>
    </row>
    <row r="605" customFormat="false" ht="15" hidden="false" customHeight="true" outlineLevel="0" collapsed="false">
      <c r="A605" s="24" t="n">
        <v>45143</v>
      </c>
      <c r="B605" s="25"/>
      <c r="C605" s="26" t="s">
        <v>703</v>
      </c>
      <c r="D605" s="67" t="s">
        <v>704</v>
      </c>
      <c r="E605" s="49"/>
      <c r="F605" s="29" t="n">
        <v>45497</v>
      </c>
      <c r="G605" s="35" t="s">
        <v>303</v>
      </c>
      <c r="H605" s="50" t="n">
        <f aca="true">IF(F605=0,"",F605-TODAY())</f>
        <v>195</v>
      </c>
      <c r="I605" s="63" t="e">
        <f aca="false">VLOOKUP(G605,'Условие возврата'!A:B,2,0)</f>
        <v>#N/A</v>
      </c>
      <c r="J605" s="64" t="e">
        <f aca="false">H605-I605</f>
        <v>#N/A</v>
      </c>
      <c r="K605" s="64" t="e">
        <f aca="false">VLOOKUP(G605,'Условие возврата'!A:C,3,0)</f>
        <v>#N/A</v>
      </c>
      <c r="L605" s="35"/>
      <c r="M605" s="63" t="e">
        <f aca="false">VLOOKUP(D605,#REF!,5,0)</f>
        <v>#VALUE!</v>
      </c>
    </row>
    <row r="606" customFormat="false" ht="15" hidden="false" customHeight="true" outlineLevel="0" collapsed="false">
      <c r="A606" s="24" t="n">
        <v>45143</v>
      </c>
      <c r="B606" s="25"/>
      <c r="C606" s="26" t="s">
        <v>301</v>
      </c>
      <c r="D606" s="67" t="s">
        <v>302</v>
      </c>
      <c r="E606" s="49"/>
      <c r="F606" s="29" t="n">
        <v>45497</v>
      </c>
      <c r="G606" s="35" t="s">
        <v>303</v>
      </c>
      <c r="H606" s="50" t="n">
        <f aca="true">IF(F606=0,"",F606-TODAY())</f>
        <v>195</v>
      </c>
      <c r="I606" s="63" t="e">
        <f aca="false">VLOOKUP(G606,'Условие возврата'!A:B,2,0)</f>
        <v>#N/A</v>
      </c>
      <c r="J606" s="64" t="e">
        <f aca="false">H606-I606</f>
        <v>#N/A</v>
      </c>
      <c r="K606" s="64" t="e">
        <f aca="false">VLOOKUP(G606,'Условие возврата'!A:C,3,0)</f>
        <v>#N/A</v>
      </c>
      <c r="L606" s="35"/>
      <c r="M606" s="63" t="e">
        <f aca="false">VLOOKUP(D606,#REF!,5,0)</f>
        <v>#VALUE!</v>
      </c>
    </row>
    <row r="607" customFormat="false" ht="15" hidden="false" customHeight="true" outlineLevel="0" collapsed="false">
      <c r="A607" s="24" t="n">
        <v>45143</v>
      </c>
      <c r="B607" s="25"/>
      <c r="C607" s="26" t="s">
        <v>705</v>
      </c>
      <c r="D607" s="67" t="s">
        <v>706</v>
      </c>
      <c r="E607" s="49"/>
      <c r="F607" s="29" t="n">
        <v>45788</v>
      </c>
      <c r="G607" s="35" t="s">
        <v>34</v>
      </c>
      <c r="H607" s="50" t="n">
        <f aca="true">IF(F607=0,"",F607-TODAY())</f>
        <v>486</v>
      </c>
      <c r="I607" s="63" t="n">
        <f aca="false">VLOOKUP(G607,'Условие возврата'!A:B,2,0)</f>
        <v>40</v>
      </c>
      <c r="J607" s="64" t="n">
        <f aca="false">H607-I607</f>
        <v>446</v>
      </c>
      <c r="K607" s="64" t="str">
        <f aca="false">VLOOKUP(G607,'Условие возврата'!A:C,3,0)</f>
        <v>#Н/Д</v>
      </c>
      <c r="L607" s="35"/>
      <c r="M607" s="63" t="e">
        <f aca="false">VLOOKUP(D607,#REF!,5,0)</f>
        <v>#VALUE!</v>
      </c>
    </row>
    <row r="608" customFormat="false" ht="15" hidden="false" customHeight="true" outlineLevel="0" collapsed="false">
      <c r="A608" s="24" t="n">
        <v>45143</v>
      </c>
      <c r="B608" s="25"/>
      <c r="C608" s="26" t="s">
        <v>707</v>
      </c>
      <c r="D608" s="67" t="s">
        <v>708</v>
      </c>
      <c r="E608" s="49"/>
      <c r="F608" s="29" t="n">
        <v>45817</v>
      </c>
      <c r="G608" s="35" t="s">
        <v>34</v>
      </c>
      <c r="H608" s="50" t="n">
        <f aca="true">IF(F608=0,"",F608-TODAY())</f>
        <v>515</v>
      </c>
      <c r="I608" s="63" t="n">
        <f aca="false">VLOOKUP(G608,'Условие возврата'!A:B,2,0)</f>
        <v>40</v>
      </c>
      <c r="J608" s="64" t="n">
        <f aca="false">H608-I608</f>
        <v>475</v>
      </c>
      <c r="K608" s="64" t="str">
        <f aca="false">VLOOKUP(G608,'Условие возврата'!A:C,3,0)</f>
        <v>#Н/Д</v>
      </c>
      <c r="L608" s="35"/>
      <c r="M608" s="63" t="e">
        <f aca="false">VLOOKUP(D608,#REF!,5,0)</f>
        <v>#VALUE!</v>
      </c>
    </row>
    <row r="609" customFormat="false" ht="15" hidden="false" customHeight="true" outlineLevel="0" collapsed="false">
      <c r="A609" s="24" t="n">
        <v>45143</v>
      </c>
      <c r="B609" s="25"/>
      <c r="C609" s="26" t="s">
        <v>709</v>
      </c>
      <c r="D609" s="67" t="s">
        <v>710</v>
      </c>
      <c r="E609" s="49"/>
      <c r="F609" s="29" t="n">
        <v>45437</v>
      </c>
      <c r="G609" s="35" t="s">
        <v>34</v>
      </c>
      <c r="H609" s="50" t="n">
        <f aca="true">IF(F609=0,"",F609-TODAY())</f>
        <v>135</v>
      </c>
      <c r="I609" s="63" t="n">
        <f aca="false">VLOOKUP(G609,'Условие возврата'!A:B,2,0)</f>
        <v>40</v>
      </c>
      <c r="J609" s="64" t="n">
        <f aca="false">H609-I609</f>
        <v>95</v>
      </c>
      <c r="K609" s="64" t="str">
        <f aca="false">VLOOKUP(G609,'Условие возврата'!A:C,3,0)</f>
        <v>#Н/Д</v>
      </c>
      <c r="L609" s="35"/>
      <c r="M609" s="63" t="e">
        <f aca="false">VLOOKUP(D609,#REF!,5,0)</f>
        <v>#VALUE!</v>
      </c>
    </row>
    <row r="610" customFormat="false" ht="15" hidden="false" customHeight="true" outlineLevel="0" collapsed="false">
      <c r="A610" s="24" t="n">
        <v>45143</v>
      </c>
      <c r="B610" s="25"/>
      <c r="C610" s="26" t="s">
        <v>711</v>
      </c>
      <c r="D610" s="67" t="s">
        <v>712</v>
      </c>
      <c r="E610" s="49"/>
      <c r="F610" s="29" t="n">
        <v>45788</v>
      </c>
      <c r="G610" s="35" t="s">
        <v>34</v>
      </c>
      <c r="H610" s="50" t="n">
        <f aca="true">IF(F610=0,"",F610-TODAY())</f>
        <v>486</v>
      </c>
      <c r="I610" s="63" t="n">
        <f aca="false">VLOOKUP(G610,'Условие возврата'!A:B,2,0)</f>
        <v>40</v>
      </c>
      <c r="J610" s="64" t="n">
        <f aca="false">H610-I610</f>
        <v>446</v>
      </c>
      <c r="K610" s="64" t="str">
        <f aca="false">VLOOKUP(G610,'Условие возврата'!A:C,3,0)</f>
        <v>#Н/Д</v>
      </c>
      <c r="L610" s="35"/>
      <c r="M610" s="63" t="e">
        <f aca="false">VLOOKUP(D610,#REF!,5,0)</f>
        <v>#VALUE!</v>
      </c>
    </row>
    <row r="611" customFormat="false" ht="15" hidden="false" customHeight="true" outlineLevel="0" collapsed="false">
      <c r="A611" s="24" t="n">
        <v>45143</v>
      </c>
      <c r="B611" s="25"/>
      <c r="C611" s="26" t="s">
        <v>713</v>
      </c>
      <c r="D611" s="67" t="s">
        <v>714</v>
      </c>
      <c r="E611" s="49"/>
      <c r="F611" s="29" t="n">
        <v>45760</v>
      </c>
      <c r="G611" s="35" t="s">
        <v>34</v>
      </c>
      <c r="H611" s="50" t="n">
        <f aca="true">IF(F611=0,"",F611-TODAY())</f>
        <v>458</v>
      </c>
      <c r="I611" s="63" t="n">
        <f aca="false">VLOOKUP(G611,'Условие возврата'!A:B,2,0)</f>
        <v>40</v>
      </c>
      <c r="J611" s="64" t="n">
        <f aca="false">H611-I611</f>
        <v>418</v>
      </c>
      <c r="K611" s="64" t="str">
        <f aca="false">VLOOKUP(G611,'Условие возврата'!A:C,3,0)</f>
        <v>#Н/Д</v>
      </c>
      <c r="L611" s="35"/>
      <c r="M611" s="63" t="e">
        <f aca="false">VLOOKUP(D611,#REF!,5,0)</f>
        <v>#VALUE!</v>
      </c>
    </row>
    <row r="612" customFormat="false" ht="15" hidden="false" customHeight="true" outlineLevel="0" collapsed="false">
      <c r="A612" s="24" t="n">
        <v>45143</v>
      </c>
      <c r="B612" s="25"/>
      <c r="C612" s="26" t="s">
        <v>715</v>
      </c>
      <c r="D612" s="67" t="s">
        <v>716</v>
      </c>
      <c r="E612" s="49"/>
      <c r="F612" s="29" t="n">
        <v>45817</v>
      </c>
      <c r="G612" s="35" t="s">
        <v>34</v>
      </c>
      <c r="H612" s="50" t="n">
        <f aca="true">IF(F612=0,"",F612-TODAY())</f>
        <v>515</v>
      </c>
      <c r="I612" s="63" t="n">
        <f aca="false">VLOOKUP(G612,'Условие возврата'!A:B,2,0)</f>
        <v>40</v>
      </c>
      <c r="J612" s="64" t="n">
        <f aca="false">H612-I612</f>
        <v>475</v>
      </c>
      <c r="K612" s="64" t="str">
        <f aca="false">VLOOKUP(G612,'Условие возврата'!A:C,3,0)</f>
        <v>#Н/Д</v>
      </c>
      <c r="L612" s="35"/>
      <c r="M612" s="63" t="e">
        <f aca="false">VLOOKUP(D612,#REF!,5,0)</f>
        <v>#VALUE!</v>
      </c>
    </row>
    <row r="613" customFormat="false" ht="15" hidden="false" customHeight="true" outlineLevel="0" collapsed="false">
      <c r="A613" s="24" t="n">
        <v>45143</v>
      </c>
      <c r="B613" s="25"/>
      <c r="C613" s="26" t="s">
        <v>717</v>
      </c>
      <c r="D613" s="67" t="s">
        <v>718</v>
      </c>
      <c r="E613" s="49"/>
      <c r="F613" s="29" t="n">
        <v>45761</v>
      </c>
      <c r="G613" s="35" t="s">
        <v>34</v>
      </c>
      <c r="H613" s="50" t="n">
        <f aca="true">IF(F613=0,"",F613-TODAY())</f>
        <v>459</v>
      </c>
      <c r="I613" s="63" t="n">
        <f aca="false">VLOOKUP(G613,'Условие возврата'!A:B,2,0)</f>
        <v>40</v>
      </c>
      <c r="J613" s="64" t="n">
        <f aca="false">H613-I613</f>
        <v>419</v>
      </c>
      <c r="K613" s="64" t="str">
        <f aca="false">VLOOKUP(G613,'Условие возврата'!A:C,3,0)</f>
        <v>#Н/Д</v>
      </c>
      <c r="L613" s="35"/>
      <c r="M613" s="63" t="e">
        <f aca="false">VLOOKUP(D613,#REF!,5,0)</f>
        <v>#VALUE!</v>
      </c>
    </row>
    <row r="614" customFormat="false" ht="15" hidden="false" customHeight="true" outlineLevel="0" collapsed="false">
      <c r="A614" s="24" t="n">
        <v>45143</v>
      </c>
      <c r="B614" s="25"/>
      <c r="C614" s="26" t="s">
        <v>719</v>
      </c>
      <c r="D614" s="67" t="s">
        <v>720</v>
      </c>
      <c r="E614" s="49"/>
      <c r="F614" s="29" t="n">
        <v>45437</v>
      </c>
      <c r="G614" s="35" t="s">
        <v>34</v>
      </c>
      <c r="H614" s="50" t="n">
        <f aca="true">IF(F614=0,"",F614-TODAY())</f>
        <v>135</v>
      </c>
      <c r="I614" s="63" t="n">
        <f aca="false">VLOOKUP(G614,'Условие возврата'!A:B,2,0)</f>
        <v>40</v>
      </c>
      <c r="J614" s="64" t="n">
        <f aca="false">H614-I614</f>
        <v>95</v>
      </c>
      <c r="K614" s="64" t="str">
        <f aca="false">VLOOKUP(G614,'Условие возврата'!A:C,3,0)</f>
        <v>#Н/Д</v>
      </c>
      <c r="L614" s="35"/>
      <c r="M614" s="63" t="e">
        <f aca="false">VLOOKUP(D614,#REF!,5,0)</f>
        <v>#VALUE!</v>
      </c>
    </row>
    <row r="615" customFormat="false" ht="15" hidden="false" customHeight="true" outlineLevel="0" collapsed="false">
      <c r="A615" s="24" t="n">
        <v>45143</v>
      </c>
      <c r="B615" s="25"/>
      <c r="C615" s="26" t="s">
        <v>721</v>
      </c>
      <c r="D615" s="67" t="s">
        <v>722</v>
      </c>
      <c r="E615" s="49"/>
      <c r="F615" s="29" t="n">
        <v>45850</v>
      </c>
      <c r="G615" s="35" t="s">
        <v>34</v>
      </c>
      <c r="H615" s="50" t="n">
        <f aca="true">IF(F615=0,"",F615-TODAY())</f>
        <v>548</v>
      </c>
      <c r="I615" s="63" t="n">
        <f aca="false">VLOOKUP(G615,'Условие возврата'!A:B,2,0)</f>
        <v>40</v>
      </c>
      <c r="J615" s="64" t="n">
        <f aca="false">H615-I615</f>
        <v>508</v>
      </c>
      <c r="K615" s="64" t="str">
        <f aca="false">VLOOKUP(G615,'Условие возврата'!A:C,3,0)</f>
        <v>#Н/Д</v>
      </c>
      <c r="L615" s="35"/>
      <c r="M615" s="63" t="e">
        <f aca="false">VLOOKUP(D615,#REF!,5,0)</f>
        <v>#VALUE!</v>
      </c>
    </row>
    <row r="616" customFormat="false" ht="15" hidden="false" customHeight="true" outlineLevel="0" collapsed="false">
      <c r="A616" s="24" t="n">
        <v>45143</v>
      </c>
      <c r="B616" s="25"/>
      <c r="C616" s="26" t="s">
        <v>723</v>
      </c>
      <c r="D616" s="67" t="s">
        <v>724</v>
      </c>
      <c r="E616" s="49"/>
      <c r="F616" s="29" t="n">
        <v>45760</v>
      </c>
      <c r="G616" s="35" t="s">
        <v>34</v>
      </c>
      <c r="H616" s="50" t="n">
        <f aca="true">IF(F616=0,"",F616-TODAY())</f>
        <v>458</v>
      </c>
      <c r="I616" s="63" t="n">
        <f aca="false">VLOOKUP(G616,'Условие возврата'!A:B,2,0)</f>
        <v>40</v>
      </c>
      <c r="J616" s="64" t="n">
        <f aca="false">H616-I616</f>
        <v>418</v>
      </c>
      <c r="K616" s="64" t="str">
        <f aca="false">VLOOKUP(G616,'Условие возврата'!A:C,3,0)</f>
        <v>#Н/Д</v>
      </c>
      <c r="L616" s="35"/>
      <c r="M616" s="63" t="e">
        <f aca="false">VLOOKUP(D616,#REF!,5,0)</f>
        <v>#VALUE!</v>
      </c>
    </row>
    <row r="617" customFormat="false" ht="15" hidden="false" customHeight="true" outlineLevel="0" collapsed="false">
      <c r="A617" s="24" t="n">
        <v>45143</v>
      </c>
      <c r="B617" s="25"/>
      <c r="C617" s="26" t="s">
        <v>725</v>
      </c>
      <c r="D617" s="67" t="s">
        <v>726</v>
      </c>
      <c r="E617" s="49"/>
      <c r="F617" s="29" t="n">
        <v>45787</v>
      </c>
      <c r="G617" s="35" t="s">
        <v>34</v>
      </c>
      <c r="H617" s="50" t="n">
        <f aca="true">IF(F617=0,"",F617-TODAY())</f>
        <v>485</v>
      </c>
      <c r="I617" s="63" t="n">
        <f aca="false">VLOOKUP(G617,'Условие возврата'!A:B,2,0)</f>
        <v>40</v>
      </c>
      <c r="J617" s="64" t="n">
        <f aca="false">H617-I617</f>
        <v>445</v>
      </c>
      <c r="K617" s="64" t="str">
        <f aca="false">VLOOKUP(G617,'Условие возврата'!A:C,3,0)</f>
        <v>#Н/Д</v>
      </c>
      <c r="L617" s="35"/>
      <c r="M617" s="63" t="e">
        <f aca="false">VLOOKUP(D617,#REF!,5,0)</f>
        <v>#VALUE!</v>
      </c>
    </row>
    <row r="618" customFormat="false" ht="15" hidden="false" customHeight="true" outlineLevel="0" collapsed="false">
      <c r="A618" s="24" t="n">
        <v>45143</v>
      </c>
      <c r="B618" s="25"/>
      <c r="C618" s="26" t="s">
        <v>727</v>
      </c>
      <c r="D618" s="67" t="s">
        <v>728</v>
      </c>
      <c r="E618" s="49"/>
      <c r="F618" s="29" t="n">
        <v>45820</v>
      </c>
      <c r="G618" s="35" t="s">
        <v>34</v>
      </c>
      <c r="H618" s="50" t="n">
        <f aca="true">IF(F618=0,"",F618-TODAY())</f>
        <v>518</v>
      </c>
      <c r="I618" s="63" t="n">
        <f aca="false">VLOOKUP(G618,'Условие возврата'!A:B,2,0)</f>
        <v>40</v>
      </c>
      <c r="J618" s="64" t="n">
        <f aca="false">H618-I618</f>
        <v>478</v>
      </c>
      <c r="K618" s="64" t="str">
        <f aca="false">VLOOKUP(G618,'Условие возврата'!A:C,3,0)</f>
        <v>#Н/Д</v>
      </c>
      <c r="L618" s="35"/>
      <c r="M618" s="63" t="e">
        <f aca="false">VLOOKUP(D618,#REF!,5,0)</f>
        <v>#VALUE!</v>
      </c>
    </row>
    <row r="619" customFormat="false" ht="15" hidden="false" customHeight="true" outlineLevel="0" collapsed="false">
      <c r="A619" s="24" t="n">
        <v>45143</v>
      </c>
      <c r="B619" s="25"/>
      <c r="C619" s="26" t="s">
        <v>553</v>
      </c>
      <c r="D619" s="67" t="s">
        <v>554</v>
      </c>
      <c r="E619" s="49"/>
      <c r="F619" s="29" t="n">
        <v>45383</v>
      </c>
      <c r="G619" s="35" t="s">
        <v>153</v>
      </c>
      <c r="H619" s="50" t="n">
        <f aca="true">IF(F619=0,"",F619-TODAY())</f>
        <v>81</v>
      </c>
      <c r="I619" s="63" t="e">
        <f aca="false">VLOOKUP(G619,'Условие возврата'!A:B,2,0)</f>
        <v>#N/A</v>
      </c>
      <c r="J619" s="64" t="e">
        <f aca="false">H619-I619</f>
        <v>#N/A</v>
      </c>
      <c r="K619" s="64" t="e">
        <f aca="false">VLOOKUP(G619,'Условие возврата'!A:C,3,0)</f>
        <v>#N/A</v>
      </c>
      <c r="L619" s="35"/>
      <c r="M619" s="63" t="e">
        <f aca="false">VLOOKUP(D619,#REF!,5,0)</f>
        <v>#VALUE!</v>
      </c>
    </row>
    <row r="620" customFormat="false" ht="15" hidden="false" customHeight="true" outlineLevel="0" collapsed="false">
      <c r="A620" s="24" t="n">
        <v>45143</v>
      </c>
      <c r="B620" s="25"/>
      <c r="C620" s="26" t="s">
        <v>555</v>
      </c>
      <c r="D620" s="67" t="s">
        <v>556</v>
      </c>
      <c r="E620" s="49"/>
      <c r="F620" s="29" t="n">
        <v>45597</v>
      </c>
      <c r="G620" s="35" t="s">
        <v>153</v>
      </c>
      <c r="H620" s="50" t="n">
        <f aca="true">IF(F620=0,"",F620-TODAY())</f>
        <v>295</v>
      </c>
      <c r="I620" s="63" t="e">
        <f aca="false">VLOOKUP(G620,'Условие возврата'!A:B,2,0)</f>
        <v>#N/A</v>
      </c>
      <c r="J620" s="64" t="e">
        <f aca="false">H620-I620</f>
        <v>#N/A</v>
      </c>
      <c r="K620" s="64" t="e">
        <f aca="false">VLOOKUP(G620,'Условие возврата'!A:C,3,0)</f>
        <v>#N/A</v>
      </c>
      <c r="L620" s="35"/>
      <c r="M620" s="63" t="e">
        <f aca="false">VLOOKUP(D620,#REF!,5,0)</f>
        <v>#VALUE!</v>
      </c>
    </row>
    <row r="621" customFormat="false" ht="15" hidden="false" customHeight="true" outlineLevel="0" collapsed="false">
      <c r="A621" s="24" t="n">
        <v>45143</v>
      </c>
      <c r="B621" s="25"/>
      <c r="C621" s="26" t="s">
        <v>282</v>
      </c>
      <c r="D621" s="67" t="s">
        <v>283</v>
      </c>
      <c r="E621" s="49"/>
      <c r="F621" s="29" t="n">
        <v>46048</v>
      </c>
      <c r="G621" s="35" t="s">
        <v>153</v>
      </c>
      <c r="H621" s="50" t="n">
        <f aca="true">IF(F621=0,"",F621-TODAY())</f>
        <v>746</v>
      </c>
      <c r="I621" s="63" t="e">
        <f aca="false">VLOOKUP(G621,'Условие возврата'!A:B,2,0)</f>
        <v>#N/A</v>
      </c>
      <c r="J621" s="64" t="e">
        <f aca="false">H621-I621</f>
        <v>#N/A</v>
      </c>
      <c r="K621" s="64" t="e">
        <f aca="false">VLOOKUP(G621,'Условие возврата'!A:C,3,0)</f>
        <v>#N/A</v>
      </c>
      <c r="L621" s="35"/>
      <c r="M621" s="63" t="e">
        <f aca="false">VLOOKUP(D621,#REF!,5,0)</f>
        <v>#VALUE!</v>
      </c>
    </row>
    <row r="622" customFormat="false" ht="15" hidden="false" customHeight="true" outlineLevel="0" collapsed="false">
      <c r="A622" s="24" t="n">
        <v>45143</v>
      </c>
      <c r="B622" s="25"/>
      <c r="C622" s="26" t="s">
        <v>314</v>
      </c>
      <c r="D622" s="67" t="s">
        <v>315</v>
      </c>
      <c r="E622" s="49"/>
      <c r="F622" s="29" t="n">
        <v>45386</v>
      </c>
      <c r="G622" s="35" t="s">
        <v>153</v>
      </c>
      <c r="H622" s="50" t="n">
        <f aca="true">IF(F622=0,"",F622-TODAY())</f>
        <v>84</v>
      </c>
      <c r="I622" s="63" t="e">
        <f aca="false">VLOOKUP(G622,'Условие возврата'!A:B,2,0)</f>
        <v>#N/A</v>
      </c>
      <c r="J622" s="64" t="e">
        <f aca="false">H622-I622</f>
        <v>#N/A</v>
      </c>
      <c r="K622" s="64" t="e">
        <f aca="false">VLOOKUP(G622,'Условие возврата'!A:C,3,0)</f>
        <v>#N/A</v>
      </c>
      <c r="L622" s="35"/>
      <c r="M622" s="63" t="e">
        <f aca="false">VLOOKUP(D622,#REF!,5,0)</f>
        <v>#VALUE!</v>
      </c>
    </row>
    <row r="623" customFormat="false" ht="15" hidden="false" customHeight="true" outlineLevel="0" collapsed="false">
      <c r="A623" s="24" t="n">
        <v>45143</v>
      </c>
      <c r="B623" s="25"/>
      <c r="C623" s="26" t="s">
        <v>637</v>
      </c>
      <c r="D623" s="67" t="s">
        <v>638</v>
      </c>
      <c r="E623" s="49"/>
      <c r="F623" s="29" t="n">
        <v>45357</v>
      </c>
      <c r="G623" s="35" t="s">
        <v>153</v>
      </c>
      <c r="H623" s="50" t="n">
        <f aca="true">IF(F623=0,"",F623-TODAY())</f>
        <v>55</v>
      </c>
      <c r="I623" s="63" t="e">
        <f aca="false">VLOOKUP(G623,'Условие возврата'!A:B,2,0)</f>
        <v>#N/A</v>
      </c>
      <c r="J623" s="64" t="e">
        <f aca="false">H623-I623</f>
        <v>#N/A</v>
      </c>
      <c r="K623" s="64" t="e">
        <f aca="false">VLOOKUP(G623,'Условие возврата'!A:C,3,0)</f>
        <v>#N/A</v>
      </c>
      <c r="L623" s="35"/>
      <c r="M623" s="63" t="e">
        <f aca="false">VLOOKUP(D623,#REF!,5,0)</f>
        <v>#VALUE!</v>
      </c>
    </row>
    <row r="624" customFormat="false" ht="15" hidden="false" customHeight="true" outlineLevel="0" collapsed="false">
      <c r="A624" s="24" t="n">
        <v>45143</v>
      </c>
      <c r="B624" s="25"/>
      <c r="C624" s="26" t="s">
        <v>458</v>
      </c>
      <c r="D624" s="67" t="s">
        <v>459</v>
      </c>
      <c r="E624" s="49"/>
      <c r="F624" s="29" t="n">
        <v>45483</v>
      </c>
      <c r="G624" s="35" t="s">
        <v>303</v>
      </c>
      <c r="H624" s="50" t="n">
        <f aca="true">IF(F624=0,"",F624-TODAY())</f>
        <v>181</v>
      </c>
      <c r="I624" s="63" t="e">
        <f aca="false">VLOOKUP(G624,'Условие возврата'!A:B,2,0)</f>
        <v>#N/A</v>
      </c>
      <c r="J624" s="64" t="e">
        <f aca="false">H624-I624</f>
        <v>#N/A</v>
      </c>
      <c r="K624" s="64" t="e">
        <f aca="false">VLOOKUP(G624,'Условие возврата'!A:C,3,0)</f>
        <v>#N/A</v>
      </c>
      <c r="L624" s="35"/>
      <c r="M624" s="63" t="e">
        <f aca="false">VLOOKUP(D624,#REF!,5,0)</f>
        <v>#VALUE!</v>
      </c>
    </row>
    <row r="625" customFormat="false" ht="15" hidden="false" customHeight="true" outlineLevel="0" collapsed="false">
      <c r="A625" s="24" t="n">
        <v>45143</v>
      </c>
      <c r="B625" s="25"/>
      <c r="C625" s="26" t="s">
        <v>301</v>
      </c>
      <c r="D625" s="67" t="s">
        <v>302</v>
      </c>
      <c r="E625" s="49"/>
      <c r="F625" s="29" t="n">
        <v>45469</v>
      </c>
      <c r="G625" s="35" t="s">
        <v>303</v>
      </c>
      <c r="H625" s="50" t="n">
        <f aca="true">IF(F625=0,"",F625-TODAY())</f>
        <v>167</v>
      </c>
      <c r="I625" s="63" t="e">
        <f aca="false">VLOOKUP(G625,'Условие возврата'!A:B,2,0)</f>
        <v>#N/A</v>
      </c>
      <c r="J625" s="64" t="e">
        <f aca="false">H625-I625</f>
        <v>#N/A</v>
      </c>
      <c r="K625" s="64" t="e">
        <f aca="false">VLOOKUP(G625,'Условие возврата'!A:C,3,0)</f>
        <v>#N/A</v>
      </c>
      <c r="L625" s="35"/>
      <c r="M625" s="63" t="e">
        <f aca="false">VLOOKUP(D625,#REF!,5,0)</f>
        <v>#VALUE!</v>
      </c>
    </row>
    <row r="626" customFormat="false" ht="15" hidden="false" customHeight="true" outlineLevel="0" collapsed="false">
      <c r="A626" s="24" t="n">
        <v>45151</v>
      </c>
      <c r="B626" s="25"/>
      <c r="C626" s="26" t="s">
        <v>729</v>
      </c>
      <c r="D626" s="67" t="s">
        <v>730</v>
      </c>
      <c r="E626" s="49"/>
      <c r="F626" s="29" t="n">
        <v>45492</v>
      </c>
      <c r="G626" s="35" t="s">
        <v>34</v>
      </c>
      <c r="H626" s="50" t="n">
        <f aca="true">IF(F626=0,"",F626-TODAY())</f>
        <v>190</v>
      </c>
      <c r="I626" s="63" t="n">
        <f aca="false">VLOOKUP(G626,'Условие возврата'!A:B,2,0)</f>
        <v>40</v>
      </c>
      <c r="J626" s="64" t="n">
        <f aca="false">H626-I626</f>
        <v>150</v>
      </c>
      <c r="K626" s="64" t="str">
        <f aca="false">VLOOKUP(G626,'Условие возврата'!A:C,3,0)</f>
        <v>#Н/Д</v>
      </c>
      <c r="L626" s="35"/>
      <c r="M626" s="63" t="e">
        <f aca="false">VLOOKUP(D626,#REF!,5,0)</f>
        <v>#VALUE!</v>
      </c>
    </row>
    <row r="627" customFormat="false" ht="15" hidden="false" customHeight="true" outlineLevel="0" collapsed="false">
      <c r="A627" s="24" t="n">
        <v>45151</v>
      </c>
      <c r="B627" s="25"/>
      <c r="C627" s="26" t="s">
        <v>731</v>
      </c>
      <c r="D627" s="67" t="s">
        <v>732</v>
      </c>
      <c r="E627" s="49"/>
      <c r="F627" s="29" t="n">
        <v>45492</v>
      </c>
      <c r="G627" s="35" t="s">
        <v>34</v>
      </c>
      <c r="H627" s="50" t="n">
        <f aca="true">IF(F627=0,"",F627-TODAY())</f>
        <v>190</v>
      </c>
      <c r="I627" s="63" t="n">
        <f aca="false">VLOOKUP(G627,'Условие возврата'!A:B,2,0)</f>
        <v>40</v>
      </c>
      <c r="J627" s="64" t="n">
        <f aca="false">H627-I627</f>
        <v>150</v>
      </c>
      <c r="K627" s="64" t="str">
        <f aca="false">VLOOKUP(G627,'Условие возврата'!A:C,3,0)</f>
        <v>#Н/Д</v>
      </c>
      <c r="L627" s="35"/>
      <c r="M627" s="63" t="e">
        <f aca="false">VLOOKUP(D627,#REF!,5,0)</f>
        <v>#VALUE!</v>
      </c>
    </row>
    <row r="628" customFormat="false" ht="15" hidden="false" customHeight="true" outlineLevel="0" collapsed="false">
      <c r="A628" s="24" t="n">
        <v>45151</v>
      </c>
      <c r="B628" s="25"/>
      <c r="C628" s="26" t="s">
        <v>733</v>
      </c>
      <c r="D628" s="67" t="s">
        <v>734</v>
      </c>
      <c r="E628" s="49"/>
      <c r="F628" s="29" t="n">
        <v>45489</v>
      </c>
      <c r="G628" s="35" t="s">
        <v>34</v>
      </c>
      <c r="H628" s="50" t="n">
        <f aca="true">IF(F628=0,"",F628-TODAY())</f>
        <v>187</v>
      </c>
      <c r="I628" s="63" t="n">
        <f aca="false">VLOOKUP(G628,'Условие возврата'!A:B,2,0)</f>
        <v>40</v>
      </c>
      <c r="J628" s="64" t="n">
        <f aca="false">H628-I628</f>
        <v>147</v>
      </c>
      <c r="K628" s="64" t="str">
        <f aca="false">VLOOKUP(G628,'Условие возврата'!A:C,3,0)</f>
        <v>#Н/Д</v>
      </c>
      <c r="L628" s="35"/>
      <c r="M628" s="63" t="e">
        <f aca="false">VLOOKUP(D628,#REF!,5,0)</f>
        <v>#VALUE!</v>
      </c>
    </row>
    <row r="629" customFormat="false" ht="15" hidden="false" customHeight="true" outlineLevel="0" collapsed="false">
      <c r="A629" s="24" t="n">
        <v>45151</v>
      </c>
      <c r="B629" s="25"/>
      <c r="C629" s="26" t="s">
        <v>735</v>
      </c>
      <c r="D629" s="67" t="s">
        <v>736</v>
      </c>
      <c r="E629" s="49"/>
      <c r="F629" s="29" t="n">
        <v>45499</v>
      </c>
      <c r="G629" s="35" t="s">
        <v>34</v>
      </c>
      <c r="H629" s="50" t="n">
        <f aca="true">IF(F629=0,"",F629-TODAY())</f>
        <v>197</v>
      </c>
      <c r="I629" s="63" t="n">
        <f aca="false">VLOOKUP(G629,'Условие возврата'!A:B,2,0)</f>
        <v>40</v>
      </c>
      <c r="J629" s="64" t="n">
        <f aca="false">H629-I629</f>
        <v>157</v>
      </c>
      <c r="K629" s="64" t="str">
        <f aca="false">VLOOKUP(G629,'Условие возврата'!A:C,3,0)</f>
        <v>#Н/Д</v>
      </c>
      <c r="L629" s="35"/>
      <c r="M629" s="63" t="e">
        <f aca="false">VLOOKUP(D629,#REF!,5,0)</f>
        <v>#VALUE!</v>
      </c>
    </row>
    <row r="630" customFormat="false" ht="15" hidden="false" customHeight="true" outlineLevel="0" collapsed="false">
      <c r="A630" s="24" t="n">
        <v>45151</v>
      </c>
      <c r="B630" s="25"/>
      <c r="C630" s="26" t="s">
        <v>737</v>
      </c>
      <c r="D630" s="67" t="s">
        <v>738</v>
      </c>
      <c r="E630" s="49"/>
      <c r="F630" s="29" t="n">
        <v>45499</v>
      </c>
      <c r="G630" s="35" t="s">
        <v>34</v>
      </c>
      <c r="H630" s="50" t="n">
        <f aca="true">IF(F630=0,"",F630-TODAY())</f>
        <v>197</v>
      </c>
      <c r="I630" s="63" t="n">
        <f aca="false">VLOOKUP(G630,'Условие возврата'!A:B,2,0)</f>
        <v>40</v>
      </c>
      <c r="J630" s="64" t="n">
        <f aca="false">H630-I630</f>
        <v>157</v>
      </c>
      <c r="K630" s="64" t="str">
        <f aca="false">VLOOKUP(G630,'Условие возврата'!A:C,3,0)</f>
        <v>#Н/Д</v>
      </c>
      <c r="L630" s="35"/>
      <c r="M630" s="63" t="e">
        <f aca="false">VLOOKUP(D630,#REF!,5,0)</f>
        <v>#VALUE!</v>
      </c>
    </row>
    <row r="631" customFormat="false" ht="15" hidden="false" customHeight="true" outlineLevel="0" collapsed="false">
      <c r="A631" s="24" t="n">
        <v>45151</v>
      </c>
      <c r="B631" s="25"/>
      <c r="C631" s="26" t="s">
        <v>739</v>
      </c>
      <c r="D631" s="67" t="s">
        <v>740</v>
      </c>
      <c r="E631" s="49"/>
      <c r="F631" s="29" t="n">
        <v>45495</v>
      </c>
      <c r="G631" s="35" t="s">
        <v>34</v>
      </c>
      <c r="H631" s="50" t="n">
        <f aca="true">IF(F631=0,"",F631-TODAY())</f>
        <v>193</v>
      </c>
      <c r="I631" s="63" t="n">
        <f aca="false">VLOOKUP(G631,'Условие возврата'!A:B,2,0)</f>
        <v>40</v>
      </c>
      <c r="J631" s="64" t="n">
        <f aca="false">H631-I631</f>
        <v>153</v>
      </c>
      <c r="K631" s="64" t="str">
        <f aca="false">VLOOKUP(G631,'Условие возврата'!A:C,3,0)</f>
        <v>#Н/Д</v>
      </c>
      <c r="L631" s="35"/>
      <c r="M631" s="63" t="e">
        <f aca="false">VLOOKUP(D631,#REF!,5,0)</f>
        <v>#VALUE!</v>
      </c>
    </row>
    <row r="632" customFormat="false" ht="15" hidden="false" customHeight="true" outlineLevel="0" collapsed="false">
      <c r="A632" s="24" t="n">
        <v>45151</v>
      </c>
      <c r="B632" s="25"/>
      <c r="C632" s="26" t="s">
        <v>741</v>
      </c>
      <c r="D632" s="67" t="s">
        <v>742</v>
      </c>
      <c r="E632" s="49"/>
      <c r="F632" s="29" t="n">
        <v>45352</v>
      </c>
      <c r="G632" s="35" t="s">
        <v>34</v>
      </c>
      <c r="H632" s="50" t="n">
        <f aca="true">IF(F632=0,"",F632-TODAY())</f>
        <v>50</v>
      </c>
      <c r="I632" s="63" t="n">
        <f aca="false">VLOOKUP(G632,'Условие возврата'!A:B,2,0)</f>
        <v>40</v>
      </c>
      <c r="J632" s="64" t="n">
        <f aca="false">H632-I632</f>
        <v>10</v>
      </c>
      <c r="K632" s="64" t="str">
        <f aca="false">VLOOKUP(G632,'Условие возврата'!A:C,3,0)</f>
        <v>#Н/Д</v>
      </c>
      <c r="L632" s="35"/>
      <c r="M632" s="63" t="e">
        <f aca="false">VLOOKUP(D632,#REF!,5,0)</f>
        <v>#VALUE!</v>
      </c>
    </row>
    <row r="633" customFormat="false" ht="15" hidden="false" customHeight="true" outlineLevel="0" collapsed="false">
      <c r="A633" s="24" t="n">
        <v>45151</v>
      </c>
      <c r="B633" s="25"/>
      <c r="C633" s="26" t="s">
        <v>743</v>
      </c>
      <c r="D633" s="67" t="s">
        <v>744</v>
      </c>
      <c r="E633" s="49"/>
      <c r="F633" s="29" t="n">
        <v>45383</v>
      </c>
      <c r="G633" s="35" t="s">
        <v>172</v>
      </c>
      <c r="H633" s="50" t="n">
        <f aca="true">IF(F633=0,"",F633-TODAY())</f>
        <v>81</v>
      </c>
      <c r="I633" s="63" t="n">
        <f aca="false">VLOOKUP(G633,'Условие возврата'!A:B,2,0)</f>
        <v>70</v>
      </c>
      <c r="J633" s="64" t="n">
        <f aca="false">H633-I633</f>
        <v>11</v>
      </c>
      <c r="K633" s="64" t="str">
        <f aca="false">VLOOKUP(G633,'Условие возврата'!A:C,3,0)</f>
        <v>физобмен</v>
      </c>
      <c r="L633" s="35"/>
      <c r="M633" s="63" t="e">
        <f aca="false">VLOOKUP(D633,#REF!,5,0)</f>
        <v>#VALUE!</v>
      </c>
    </row>
    <row r="634" customFormat="false" ht="15" hidden="false" customHeight="true" outlineLevel="0" collapsed="false">
      <c r="A634" s="24" t="n">
        <v>45151</v>
      </c>
      <c r="B634" s="25"/>
      <c r="C634" s="26" t="s">
        <v>745</v>
      </c>
      <c r="D634" s="67" t="s">
        <v>746</v>
      </c>
      <c r="E634" s="49"/>
      <c r="F634" s="29" t="n">
        <v>45390</v>
      </c>
      <c r="G634" s="35" t="s">
        <v>172</v>
      </c>
      <c r="H634" s="50" t="n">
        <f aca="true">IF(F634=0,"",F634-TODAY())</f>
        <v>88</v>
      </c>
      <c r="I634" s="63" t="n">
        <f aca="false">VLOOKUP(G634,'Условие возврата'!A:B,2,0)</f>
        <v>70</v>
      </c>
      <c r="J634" s="64" t="n">
        <f aca="false">H634-I634</f>
        <v>18</v>
      </c>
      <c r="K634" s="64" t="str">
        <f aca="false">VLOOKUP(G634,'Условие возврата'!A:C,3,0)</f>
        <v>физобмен</v>
      </c>
      <c r="L634" s="35"/>
      <c r="M634" s="63" t="e">
        <f aca="false">VLOOKUP(D634,#REF!,5,0)</f>
        <v>#VALUE!</v>
      </c>
    </row>
    <row r="635" customFormat="false" ht="15" hidden="false" customHeight="true" outlineLevel="0" collapsed="false">
      <c r="A635" s="24" t="n">
        <v>45151</v>
      </c>
      <c r="B635" s="25"/>
      <c r="C635" s="26" t="s">
        <v>563</v>
      </c>
      <c r="D635" s="67" t="s">
        <v>564</v>
      </c>
      <c r="E635" s="49"/>
      <c r="F635" s="29" t="n">
        <v>45414</v>
      </c>
      <c r="G635" s="35" t="s">
        <v>34</v>
      </c>
      <c r="H635" s="50" t="n">
        <f aca="true">IF(F635=0,"",F635-TODAY())</f>
        <v>112</v>
      </c>
      <c r="I635" s="63" t="n">
        <f aca="false">VLOOKUP(G635,'Условие возврата'!A:B,2,0)</f>
        <v>40</v>
      </c>
      <c r="J635" s="64" t="n">
        <f aca="false">H635-I635</f>
        <v>72</v>
      </c>
      <c r="K635" s="64" t="str">
        <f aca="false">VLOOKUP(G635,'Условие возврата'!A:C,3,0)</f>
        <v>#Н/Д</v>
      </c>
      <c r="L635" s="35"/>
      <c r="M635" s="63" t="e">
        <f aca="false">VLOOKUP(D635,#REF!,5,0)</f>
        <v>#VALUE!</v>
      </c>
    </row>
    <row r="636" customFormat="false" ht="15" hidden="false" customHeight="true" outlineLevel="0" collapsed="false">
      <c r="A636" s="24" t="n">
        <v>45151</v>
      </c>
      <c r="B636" s="25"/>
      <c r="C636" s="26" t="s">
        <v>472</v>
      </c>
      <c r="D636" s="67" t="s">
        <v>473</v>
      </c>
      <c r="E636" s="49"/>
      <c r="F636" s="29" t="n">
        <v>45427</v>
      </c>
      <c r="G636" s="35" t="s">
        <v>34</v>
      </c>
      <c r="H636" s="50" t="n">
        <f aca="true">IF(F636=0,"",F636-TODAY())</f>
        <v>125</v>
      </c>
      <c r="I636" s="63" t="n">
        <f aca="false">VLOOKUP(G636,'Условие возврата'!A:B,2,0)</f>
        <v>40</v>
      </c>
      <c r="J636" s="64" t="n">
        <f aca="false">H636-I636</f>
        <v>85</v>
      </c>
      <c r="K636" s="64" t="str">
        <f aca="false">VLOOKUP(G636,'Условие возврата'!A:C,3,0)</f>
        <v>#Н/Д</v>
      </c>
      <c r="L636" s="35"/>
      <c r="M636" s="63" t="e">
        <f aca="false">VLOOKUP(D636,#REF!,5,0)</f>
        <v>#VALUE!</v>
      </c>
    </row>
    <row r="637" customFormat="false" ht="15" hidden="false" customHeight="true" outlineLevel="0" collapsed="false">
      <c r="A637" s="24" t="n">
        <v>45151</v>
      </c>
      <c r="B637" s="25"/>
      <c r="C637" s="26" t="s">
        <v>334</v>
      </c>
      <c r="D637" s="67" t="s">
        <v>335</v>
      </c>
      <c r="E637" s="49"/>
      <c r="F637" s="29" t="n">
        <v>45508</v>
      </c>
      <c r="G637" s="35" t="s">
        <v>34</v>
      </c>
      <c r="H637" s="50" t="n">
        <f aca="true">IF(F637=0,"",F637-TODAY())</f>
        <v>206</v>
      </c>
      <c r="I637" s="63" t="n">
        <f aca="false">VLOOKUP(G637,'Условие возврата'!A:B,2,0)</f>
        <v>40</v>
      </c>
      <c r="J637" s="64" t="n">
        <f aca="false">H637-I637</f>
        <v>166</v>
      </c>
      <c r="K637" s="64" t="str">
        <f aca="false">VLOOKUP(G637,'Условие возврата'!A:C,3,0)</f>
        <v>#Н/Д</v>
      </c>
      <c r="L637" s="35"/>
      <c r="M637" s="63" t="e">
        <f aca="false">VLOOKUP(D637,#REF!,5,0)</f>
        <v>#VALUE!</v>
      </c>
    </row>
    <row r="638" customFormat="false" ht="15" hidden="false" customHeight="true" outlineLevel="0" collapsed="false">
      <c r="A638" s="24" t="n">
        <v>45151</v>
      </c>
      <c r="B638" s="25"/>
      <c r="C638" s="26" t="s">
        <v>149</v>
      </c>
      <c r="D638" s="67" t="s">
        <v>150</v>
      </c>
      <c r="E638" s="49"/>
      <c r="F638" s="29" t="n">
        <v>45781</v>
      </c>
      <c r="G638" s="35" t="s">
        <v>34</v>
      </c>
      <c r="H638" s="50" t="n">
        <f aca="true">IF(F638=0,"",F638-TODAY())</f>
        <v>479</v>
      </c>
      <c r="I638" s="63" t="n">
        <f aca="false">VLOOKUP(G638,'Условие возврата'!A:B,2,0)</f>
        <v>40</v>
      </c>
      <c r="J638" s="64" t="n">
        <f aca="false">H638-I638</f>
        <v>439</v>
      </c>
      <c r="K638" s="64" t="str">
        <f aca="false">VLOOKUP(G638,'Условие возврата'!A:C,3,0)</f>
        <v>#Н/Д</v>
      </c>
      <c r="L638" s="35"/>
      <c r="M638" s="63" t="e">
        <f aca="false">VLOOKUP(D638,#REF!,5,0)</f>
        <v>#VALUE!</v>
      </c>
    </row>
    <row r="639" customFormat="false" ht="15" hidden="false" customHeight="true" outlineLevel="0" collapsed="false">
      <c r="A639" s="24" t="n">
        <v>45151</v>
      </c>
      <c r="B639" s="25"/>
      <c r="C639" s="26" t="s">
        <v>168</v>
      </c>
      <c r="D639" s="67" t="s">
        <v>169</v>
      </c>
      <c r="E639" s="49"/>
      <c r="F639" s="29" t="n">
        <v>45991</v>
      </c>
      <c r="G639" s="35" t="s">
        <v>34</v>
      </c>
      <c r="H639" s="50" t="n">
        <f aca="true">IF(F639=0,"",F639-TODAY())</f>
        <v>689</v>
      </c>
      <c r="I639" s="63" t="n">
        <f aca="false">VLOOKUP(G639,'Условие возврата'!A:B,2,0)</f>
        <v>40</v>
      </c>
      <c r="J639" s="64" t="n">
        <f aca="false">H639-I639</f>
        <v>649</v>
      </c>
      <c r="K639" s="64" t="str">
        <f aca="false">VLOOKUP(G639,'Условие возврата'!A:C,3,0)</f>
        <v>#Н/Д</v>
      </c>
      <c r="L639" s="35"/>
      <c r="M639" s="63" t="e">
        <f aca="false">VLOOKUP(D639,#REF!,5,0)</f>
        <v>#VALUE!</v>
      </c>
    </row>
    <row r="640" customFormat="false" ht="15" hidden="false" customHeight="true" outlineLevel="0" collapsed="false">
      <c r="A640" s="24" t="n">
        <v>45151</v>
      </c>
      <c r="B640" s="25"/>
      <c r="C640" s="26" t="s">
        <v>747</v>
      </c>
      <c r="D640" s="67" t="s">
        <v>748</v>
      </c>
      <c r="E640" s="49"/>
      <c r="F640" s="29" t="n">
        <v>45371</v>
      </c>
      <c r="G640" s="35" t="s">
        <v>29</v>
      </c>
      <c r="H640" s="50" t="n">
        <f aca="true">IF(F640=0,"",F640-TODAY())</f>
        <v>69</v>
      </c>
      <c r="I640" s="63" t="e">
        <f aca="false">VLOOKUP(G640,'Условие возврата'!A:B,2,0)</f>
        <v>#N/A</v>
      </c>
      <c r="J640" s="64" t="e">
        <f aca="false">H640-I640</f>
        <v>#N/A</v>
      </c>
      <c r="K640" s="64" t="e">
        <f aca="false">VLOOKUP(G640,'Условие возврата'!A:C,3,0)</f>
        <v>#N/A</v>
      </c>
      <c r="L640" s="35"/>
      <c r="M640" s="63" t="e">
        <f aca="false">VLOOKUP(D640,#REF!,5,0)</f>
        <v>#VALUE!</v>
      </c>
    </row>
    <row r="641" customFormat="false" ht="15" hidden="false" customHeight="true" outlineLevel="0" collapsed="false">
      <c r="A641" s="24" t="n">
        <v>45151</v>
      </c>
      <c r="B641" s="25"/>
      <c r="C641" s="26" t="s">
        <v>749</v>
      </c>
      <c r="D641" s="67" t="s">
        <v>750</v>
      </c>
      <c r="E641" s="49"/>
      <c r="F641" s="29" t="n">
        <v>45450</v>
      </c>
      <c r="G641" s="35" t="s">
        <v>29</v>
      </c>
      <c r="H641" s="50" t="n">
        <f aca="true">IF(F641=0,"",F641-TODAY())</f>
        <v>148</v>
      </c>
      <c r="I641" s="63" t="e">
        <f aca="false">VLOOKUP(G641,'Условие возврата'!A:B,2,0)</f>
        <v>#N/A</v>
      </c>
      <c r="J641" s="64" t="e">
        <f aca="false">H641-I641</f>
        <v>#N/A</v>
      </c>
      <c r="K641" s="64" t="e">
        <f aca="false">VLOOKUP(G641,'Условие возврата'!A:C,3,0)</f>
        <v>#N/A</v>
      </c>
      <c r="L641" s="35"/>
      <c r="M641" s="63" t="e">
        <f aca="false">VLOOKUP(D641,#REF!,5,0)</f>
        <v>#VALUE!</v>
      </c>
    </row>
    <row r="642" customFormat="false" ht="15" hidden="false" customHeight="true" outlineLevel="0" collapsed="false">
      <c r="A642" s="24" t="n">
        <v>45151</v>
      </c>
      <c r="B642" s="25"/>
      <c r="C642" s="26" t="s">
        <v>751</v>
      </c>
      <c r="D642" s="67" t="s">
        <v>752</v>
      </c>
      <c r="E642" s="49"/>
      <c r="F642" s="29" t="n">
        <v>45452</v>
      </c>
      <c r="G642" s="35" t="s">
        <v>29</v>
      </c>
      <c r="H642" s="50" t="n">
        <f aca="true">IF(F642=0,"",F642-TODAY())</f>
        <v>150</v>
      </c>
      <c r="I642" s="63" t="e">
        <f aca="false">VLOOKUP(G642,'Условие возврата'!A:B,2,0)</f>
        <v>#N/A</v>
      </c>
      <c r="J642" s="64" t="e">
        <f aca="false">H642-I642</f>
        <v>#N/A</v>
      </c>
      <c r="K642" s="64" t="e">
        <f aca="false">VLOOKUP(G642,'Условие возврата'!A:C,3,0)</f>
        <v>#N/A</v>
      </c>
      <c r="L642" s="35"/>
      <c r="M642" s="63" t="e">
        <f aca="false">VLOOKUP(D642,#REF!,5,0)</f>
        <v>#VALUE!</v>
      </c>
    </row>
    <row r="643" customFormat="false" ht="15" hidden="false" customHeight="true" outlineLevel="0" collapsed="false">
      <c r="A643" s="24" t="n">
        <v>45151</v>
      </c>
      <c r="B643" s="25"/>
      <c r="C643" s="26" t="s">
        <v>753</v>
      </c>
      <c r="D643" s="67" t="s">
        <v>754</v>
      </c>
      <c r="E643" s="49"/>
      <c r="F643" s="29" t="n">
        <v>45455</v>
      </c>
      <c r="G643" s="35" t="s">
        <v>29</v>
      </c>
      <c r="H643" s="50" t="n">
        <f aca="true">IF(F643=0,"",F643-TODAY())</f>
        <v>153</v>
      </c>
      <c r="I643" s="63" t="e">
        <f aca="false">VLOOKUP(G643,'Условие возврата'!A:B,2,0)</f>
        <v>#N/A</v>
      </c>
      <c r="J643" s="64" t="e">
        <f aca="false">H643-I643</f>
        <v>#N/A</v>
      </c>
      <c r="K643" s="64" t="e">
        <f aca="false">VLOOKUP(G643,'Условие возврата'!A:C,3,0)</f>
        <v>#N/A</v>
      </c>
      <c r="L643" s="35"/>
      <c r="M643" s="63" t="e">
        <f aca="false">VLOOKUP(D643,#REF!,5,0)</f>
        <v>#VALUE!</v>
      </c>
    </row>
    <row r="644" customFormat="false" ht="15" hidden="false" customHeight="true" outlineLevel="0" collapsed="false">
      <c r="A644" s="24" t="n">
        <v>45151</v>
      </c>
      <c r="B644" s="25"/>
      <c r="C644" s="26" t="s">
        <v>755</v>
      </c>
      <c r="D644" s="67" t="s">
        <v>756</v>
      </c>
      <c r="E644" s="49"/>
      <c r="F644" s="29" t="n">
        <v>45772</v>
      </c>
      <c r="G644" s="35" t="s">
        <v>29</v>
      </c>
      <c r="H644" s="50" t="n">
        <f aca="true">IF(F644=0,"",F644-TODAY())</f>
        <v>470</v>
      </c>
      <c r="I644" s="63" t="e">
        <f aca="false">VLOOKUP(G644,'Условие возврата'!A:B,2,0)</f>
        <v>#N/A</v>
      </c>
      <c r="J644" s="64" t="e">
        <f aca="false">H644-I644</f>
        <v>#N/A</v>
      </c>
      <c r="K644" s="64" t="e">
        <f aca="false">VLOOKUP(G644,'Условие возврата'!A:C,3,0)</f>
        <v>#N/A</v>
      </c>
      <c r="L644" s="35"/>
      <c r="M644" s="63" t="e">
        <f aca="false">VLOOKUP(D644,#REF!,5,0)</f>
        <v>#VALUE!</v>
      </c>
    </row>
    <row r="645" customFormat="false" ht="15" hidden="false" customHeight="true" outlineLevel="0" collapsed="false">
      <c r="A645" s="24" t="n">
        <v>45151</v>
      </c>
      <c r="B645" s="25"/>
      <c r="C645" s="26" t="s">
        <v>757</v>
      </c>
      <c r="D645" s="67" t="s">
        <v>758</v>
      </c>
      <c r="E645" s="49"/>
      <c r="F645" s="29" t="n">
        <v>45774</v>
      </c>
      <c r="G645" s="35" t="s">
        <v>29</v>
      </c>
      <c r="H645" s="50" t="n">
        <f aca="true">IF(F645=0,"",F645-TODAY())</f>
        <v>472</v>
      </c>
      <c r="I645" s="63" t="e">
        <f aca="false">VLOOKUP(G645,'Условие возврата'!A:B,2,0)</f>
        <v>#N/A</v>
      </c>
      <c r="J645" s="64" t="e">
        <f aca="false">H645-I645</f>
        <v>#N/A</v>
      </c>
      <c r="K645" s="64" t="e">
        <f aca="false">VLOOKUP(G645,'Условие возврата'!A:C,3,0)</f>
        <v>#N/A</v>
      </c>
      <c r="L645" s="35"/>
      <c r="M645" s="63" t="e">
        <f aca="false">VLOOKUP(D645,#REF!,5,0)</f>
        <v>#VALUE!</v>
      </c>
    </row>
    <row r="646" customFormat="false" ht="15" hidden="false" customHeight="true" outlineLevel="0" collapsed="false">
      <c r="A646" s="24" t="n">
        <v>45151</v>
      </c>
      <c r="B646" s="25"/>
      <c r="C646" s="26" t="s">
        <v>30</v>
      </c>
      <c r="D646" s="67" t="s">
        <v>31</v>
      </c>
      <c r="E646" s="49"/>
      <c r="F646" s="29" t="n">
        <v>45765</v>
      </c>
      <c r="G646" s="35" t="s">
        <v>29</v>
      </c>
      <c r="H646" s="50" t="n">
        <f aca="true">IF(F646=0,"",F646-TODAY())</f>
        <v>463</v>
      </c>
      <c r="I646" s="63" t="e">
        <f aca="false">VLOOKUP(G646,'Условие возврата'!A:B,2,0)</f>
        <v>#N/A</v>
      </c>
      <c r="J646" s="64" t="e">
        <f aca="false">H646-I646</f>
        <v>#N/A</v>
      </c>
      <c r="K646" s="64" t="e">
        <f aca="false">VLOOKUP(G646,'Условие возврата'!A:C,3,0)</f>
        <v>#N/A</v>
      </c>
      <c r="L646" s="35"/>
      <c r="M646" s="63" t="e">
        <f aca="false">VLOOKUP(D646,#REF!,5,0)</f>
        <v>#VALUE!</v>
      </c>
    </row>
    <row r="647" customFormat="false" ht="15" hidden="false" customHeight="true" outlineLevel="0" collapsed="false">
      <c r="A647" s="24" t="n">
        <v>45151</v>
      </c>
      <c r="B647" s="25"/>
      <c r="C647" s="26" t="s">
        <v>454</v>
      </c>
      <c r="D647" s="67" t="s">
        <v>455</v>
      </c>
      <c r="E647" s="49"/>
      <c r="F647" s="29" t="n">
        <v>45483</v>
      </c>
      <c r="G647" s="35" t="s">
        <v>456</v>
      </c>
      <c r="H647" s="50" t="n">
        <f aca="true">IF(F647=0,"",F647-TODAY())</f>
        <v>181</v>
      </c>
      <c r="I647" s="63" t="e">
        <f aca="false">VLOOKUP(G647,'Условие возврата'!A:B,2,0)</f>
        <v>#N/A</v>
      </c>
      <c r="J647" s="64" t="e">
        <f aca="false">H647-I647</f>
        <v>#N/A</v>
      </c>
      <c r="K647" s="64" t="e">
        <f aca="false">VLOOKUP(G647,'Условие возврата'!A:C,3,0)</f>
        <v>#N/A</v>
      </c>
      <c r="L647" s="35"/>
      <c r="M647" s="63" t="e">
        <f aca="false">VLOOKUP(D647,#REF!,5,0)</f>
        <v>#VALUE!</v>
      </c>
    </row>
    <row r="648" customFormat="false" ht="15" hidden="false" customHeight="true" outlineLevel="0" collapsed="false">
      <c r="A648" s="24" t="n">
        <v>45151</v>
      </c>
      <c r="B648" s="25"/>
      <c r="C648" s="26" t="s">
        <v>759</v>
      </c>
      <c r="D648" s="67" t="s">
        <v>760</v>
      </c>
      <c r="E648" s="49"/>
      <c r="F648" s="29" t="n">
        <v>45330</v>
      </c>
      <c r="G648" s="35" t="s">
        <v>456</v>
      </c>
      <c r="H648" s="50" t="n">
        <f aca="true">IF(F648=0,"",F648-TODAY())</f>
        <v>28</v>
      </c>
      <c r="I648" s="63" t="e">
        <f aca="false">VLOOKUP(G648,'Условие возврата'!A:B,2,0)</f>
        <v>#N/A</v>
      </c>
      <c r="J648" s="64" t="e">
        <f aca="false">H648-I648</f>
        <v>#N/A</v>
      </c>
      <c r="K648" s="64" t="e">
        <f aca="false">VLOOKUP(G648,'Условие возврата'!A:C,3,0)</f>
        <v>#N/A</v>
      </c>
      <c r="L648" s="35"/>
      <c r="M648" s="63" t="e">
        <f aca="false">VLOOKUP(D648,#REF!,5,0)</f>
        <v>#VALUE!</v>
      </c>
    </row>
    <row r="649" customFormat="false" ht="15" hidden="false" customHeight="true" outlineLevel="0" collapsed="false">
      <c r="A649" s="24" t="n">
        <v>45151</v>
      </c>
      <c r="B649" s="25"/>
      <c r="C649" s="26" t="s">
        <v>641</v>
      </c>
      <c r="D649" s="67" t="s">
        <v>642</v>
      </c>
      <c r="E649" s="49"/>
      <c r="F649" s="29" t="n">
        <v>45346</v>
      </c>
      <c r="G649" s="35" t="s">
        <v>456</v>
      </c>
      <c r="H649" s="50" t="n">
        <f aca="true">IF(F649=0,"",F649-TODAY())</f>
        <v>44</v>
      </c>
      <c r="I649" s="63" t="e">
        <f aca="false">VLOOKUP(G649,'Условие возврата'!A:B,2,0)</f>
        <v>#N/A</v>
      </c>
      <c r="J649" s="64" t="e">
        <f aca="false">H649-I649</f>
        <v>#N/A</v>
      </c>
      <c r="K649" s="64" t="e">
        <f aca="false">VLOOKUP(G649,'Условие возврата'!A:C,3,0)</f>
        <v>#N/A</v>
      </c>
      <c r="L649" s="35"/>
      <c r="M649" s="63" t="e">
        <f aca="false">VLOOKUP(D649,#REF!,5,0)</f>
        <v>#VALUE!</v>
      </c>
    </row>
    <row r="650" customFormat="false" ht="15" hidden="false" customHeight="true" outlineLevel="0" collapsed="false">
      <c r="A650" s="24" t="n">
        <v>45151</v>
      </c>
      <c r="B650" s="25"/>
      <c r="C650" s="26" t="s">
        <v>761</v>
      </c>
      <c r="D650" s="67" t="s">
        <v>762</v>
      </c>
      <c r="E650" s="49"/>
      <c r="F650" s="29" t="n">
        <v>45336</v>
      </c>
      <c r="G650" s="35" t="s">
        <v>456</v>
      </c>
      <c r="H650" s="50" t="n">
        <f aca="true">IF(F650=0,"",F650-TODAY())</f>
        <v>34</v>
      </c>
      <c r="I650" s="63" t="e">
        <f aca="false">VLOOKUP(G650,'Условие возврата'!A:B,2,0)</f>
        <v>#N/A</v>
      </c>
      <c r="J650" s="64" t="e">
        <f aca="false">H650-I650</f>
        <v>#N/A</v>
      </c>
      <c r="K650" s="64" t="e">
        <f aca="false">VLOOKUP(G650,'Условие возврата'!A:C,3,0)</f>
        <v>#N/A</v>
      </c>
      <c r="L650" s="35"/>
      <c r="M650" s="63" t="e">
        <f aca="false">VLOOKUP(D650,#REF!,5,0)</f>
        <v>#VALUE!</v>
      </c>
    </row>
    <row r="651" customFormat="false" ht="15" hidden="false" customHeight="true" outlineLevel="0" collapsed="false">
      <c r="A651" s="24" t="n">
        <v>45151</v>
      </c>
      <c r="B651" s="25"/>
      <c r="C651" s="26" t="s">
        <v>763</v>
      </c>
      <c r="D651" s="67" t="s">
        <v>764</v>
      </c>
      <c r="E651" s="49"/>
      <c r="F651" s="29" t="n">
        <v>45384</v>
      </c>
      <c r="G651" s="35" t="s">
        <v>456</v>
      </c>
      <c r="H651" s="50" t="n">
        <f aca="true">IF(F651=0,"",F651-TODAY())</f>
        <v>82</v>
      </c>
      <c r="I651" s="63" t="e">
        <f aca="false">VLOOKUP(G651,'Условие возврата'!A:B,2,0)</f>
        <v>#N/A</v>
      </c>
      <c r="J651" s="64" t="e">
        <f aca="false">H651-I651</f>
        <v>#N/A</v>
      </c>
      <c r="K651" s="64" t="e">
        <f aca="false">VLOOKUP(G651,'Условие возврата'!A:C,3,0)</f>
        <v>#N/A</v>
      </c>
      <c r="L651" s="35"/>
      <c r="M651" s="63" t="e">
        <f aca="false">VLOOKUP(D651,#REF!,5,0)</f>
        <v>#VALUE!</v>
      </c>
    </row>
    <row r="652" customFormat="false" ht="15" hidden="false" customHeight="true" outlineLevel="0" collapsed="false">
      <c r="A652" s="24" t="n">
        <v>45151</v>
      </c>
      <c r="B652" s="25"/>
      <c r="C652" s="26" t="s">
        <v>557</v>
      </c>
      <c r="D652" s="67" t="s">
        <v>558</v>
      </c>
      <c r="E652" s="49"/>
      <c r="F652" s="29" t="n">
        <v>45566</v>
      </c>
      <c r="G652" s="35" t="s">
        <v>153</v>
      </c>
      <c r="H652" s="50" t="n">
        <f aca="true">IF(F652=0,"",F652-TODAY())</f>
        <v>264</v>
      </c>
      <c r="I652" s="63" t="e">
        <f aca="false">VLOOKUP(G652,'Условие возврата'!A:B,2,0)</f>
        <v>#N/A</v>
      </c>
      <c r="J652" s="64" t="e">
        <f aca="false">H652-I652</f>
        <v>#N/A</v>
      </c>
      <c r="K652" s="64" t="e">
        <f aca="false">VLOOKUP(G652,'Условие возврата'!A:C,3,0)</f>
        <v>#N/A</v>
      </c>
      <c r="L652" s="35"/>
      <c r="M652" s="63" t="e">
        <f aca="false">VLOOKUP(D652,#REF!,5,0)</f>
        <v>#VALUE!</v>
      </c>
    </row>
    <row r="653" customFormat="false" ht="15" hidden="false" customHeight="true" outlineLevel="0" collapsed="false">
      <c r="A653" s="24" t="n">
        <v>45151</v>
      </c>
      <c r="B653" s="25"/>
      <c r="C653" s="26" t="s">
        <v>561</v>
      </c>
      <c r="D653" s="67" t="s">
        <v>562</v>
      </c>
      <c r="E653" s="49"/>
      <c r="F653" s="29" t="n">
        <v>45748</v>
      </c>
      <c r="G653" s="35" t="s">
        <v>153</v>
      </c>
      <c r="H653" s="50" t="n">
        <f aca="true">IF(F653=0,"",F653-TODAY())</f>
        <v>446</v>
      </c>
      <c r="I653" s="63" t="e">
        <f aca="false">VLOOKUP(G653,'Условие возврата'!A:B,2,0)</f>
        <v>#N/A</v>
      </c>
      <c r="J653" s="64" t="e">
        <f aca="false">H653-I653</f>
        <v>#N/A</v>
      </c>
      <c r="K653" s="64" t="e">
        <f aca="false">VLOOKUP(G653,'Условие возврата'!A:C,3,0)</f>
        <v>#N/A</v>
      </c>
      <c r="L653" s="35"/>
      <c r="M653" s="63" t="e">
        <f aca="false">VLOOKUP(D653,#REF!,5,0)</f>
        <v>#VALUE!</v>
      </c>
    </row>
    <row r="654" customFormat="false" ht="15" hidden="false" customHeight="true" outlineLevel="0" collapsed="false">
      <c r="A654" s="24" t="n">
        <v>45151</v>
      </c>
      <c r="B654" s="25"/>
      <c r="C654" s="26" t="s">
        <v>282</v>
      </c>
      <c r="D654" s="67" t="s">
        <v>283</v>
      </c>
      <c r="E654" s="49"/>
      <c r="F654" s="29" t="n">
        <v>46048</v>
      </c>
      <c r="G654" s="35" t="s">
        <v>153</v>
      </c>
      <c r="H654" s="50" t="n">
        <f aca="true">IF(F654=0,"",F654-TODAY())</f>
        <v>746</v>
      </c>
      <c r="I654" s="63" t="e">
        <f aca="false">VLOOKUP(G654,'Условие возврата'!A:B,2,0)</f>
        <v>#N/A</v>
      </c>
      <c r="J654" s="64" t="e">
        <f aca="false">H654-I654</f>
        <v>#N/A</v>
      </c>
      <c r="K654" s="64" t="e">
        <f aca="false">VLOOKUP(G654,'Условие возврата'!A:C,3,0)</f>
        <v>#N/A</v>
      </c>
      <c r="L654" s="35"/>
      <c r="M654" s="63" t="e">
        <f aca="false">VLOOKUP(D654,#REF!,5,0)</f>
        <v>#VALUE!</v>
      </c>
    </row>
    <row r="655" customFormat="false" ht="15" hidden="false" customHeight="true" outlineLevel="0" collapsed="false">
      <c r="A655" s="24" t="n">
        <v>45151</v>
      </c>
      <c r="B655" s="25"/>
      <c r="C655" s="26" t="s">
        <v>264</v>
      </c>
      <c r="D655" s="67" t="s">
        <v>265</v>
      </c>
      <c r="E655" s="49"/>
      <c r="F655" s="29" t="n">
        <v>46053</v>
      </c>
      <c r="G655" s="35" t="s">
        <v>153</v>
      </c>
      <c r="H655" s="50" t="n">
        <f aca="true">IF(F655=0,"",F655-TODAY())</f>
        <v>751</v>
      </c>
      <c r="I655" s="63" t="e">
        <f aca="false">VLOOKUP(G655,'Условие возврата'!A:B,2,0)</f>
        <v>#N/A</v>
      </c>
      <c r="J655" s="64" t="e">
        <f aca="false">H655-I655</f>
        <v>#N/A</v>
      </c>
      <c r="K655" s="64" t="e">
        <f aca="false">VLOOKUP(G655,'Условие возврата'!A:C,3,0)</f>
        <v>#N/A</v>
      </c>
      <c r="L655" s="35"/>
      <c r="M655" s="63" t="e">
        <f aca="false">VLOOKUP(D655,#REF!,5,0)</f>
        <v>#VALUE!</v>
      </c>
    </row>
    <row r="656" customFormat="false" ht="15" hidden="false" customHeight="true" outlineLevel="0" collapsed="false">
      <c r="A656" s="24" t="n">
        <v>45151</v>
      </c>
      <c r="B656" s="25"/>
      <c r="C656" s="26" t="s">
        <v>428</v>
      </c>
      <c r="D656" s="67" t="s">
        <v>429</v>
      </c>
      <c r="E656" s="49"/>
      <c r="F656" s="29" t="n">
        <v>45434</v>
      </c>
      <c r="G656" s="35" t="s">
        <v>153</v>
      </c>
      <c r="H656" s="50" t="n">
        <f aca="true">IF(F656=0,"",F656-TODAY())</f>
        <v>132</v>
      </c>
      <c r="I656" s="63" t="e">
        <f aca="false">VLOOKUP(G656,'Условие возврата'!A:B,2,0)</f>
        <v>#N/A</v>
      </c>
      <c r="J656" s="64" t="e">
        <f aca="false">H656-I656</f>
        <v>#N/A</v>
      </c>
      <c r="K656" s="64" t="e">
        <f aca="false">VLOOKUP(G656,'Условие возврата'!A:C,3,0)</f>
        <v>#N/A</v>
      </c>
      <c r="L656" s="35"/>
      <c r="M656" s="63" t="e">
        <f aca="false">VLOOKUP(D656,#REF!,5,0)</f>
        <v>#VALUE!</v>
      </c>
    </row>
    <row r="657" customFormat="false" ht="15" hidden="false" customHeight="true" outlineLevel="0" collapsed="false">
      <c r="A657" s="24" t="n">
        <v>45151</v>
      </c>
      <c r="B657" s="25"/>
      <c r="C657" s="26" t="s">
        <v>252</v>
      </c>
      <c r="D657" s="67" t="s">
        <v>253</v>
      </c>
      <c r="E657" s="49"/>
      <c r="F657" s="29" t="n">
        <v>45468</v>
      </c>
      <c r="G657" s="35" t="s">
        <v>153</v>
      </c>
      <c r="H657" s="50" t="n">
        <f aca="true">IF(F657=0,"",F657-TODAY())</f>
        <v>166</v>
      </c>
      <c r="I657" s="63" t="e">
        <f aca="false">VLOOKUP(G657,'Условие возврата'!A:B,2,0)</f>
        <v>#N/A</v>
      </c>
      <c r="J657" s="64" t="e">
        <f aca="false">H657-I657</f>
        <v>#N/A</v>
      </c>
      <c r="K657" s="64" t="e">
        <f aca="false">VLOOKUP(G657,'Условие возврата'!A:C,3,0)</f>
        <v>#N/A</v>
      </c>
      <c r="L657" s="35"/>
      <c r="M657" s="63" t="e">
        <f aca="false">VLOOKUP(D657,#REF!,5,0)</f>
        <v>#VALUE!</v>
      </c>
    </row>
    <row r="658" customFormat="false" ht="15" hidden="false" customHeight="true" outlineLevel="0" collapsed="false">
      <c r="A658" s="89" t="n">
        <v>45157</v>
      </c>
      <c r="B658" s="90"/>
      <c r="C658" s="26" t="s">
        <v>605</v>
      </c>
      <c r="D658" s="67" t="s">
        <v>606</v>
      </c>
      <c r="E658" s="68"/>
      <c r="F658" s="29" t="n">
        <v>45378</v>
      </c>
      <c r="G658" s="35" t="s">
        <v>34</v>
      </c>
      <c r="H658" s="50" t="n">
        <f aca="true">IF(F658=0,"",F658-TODAY())</f>
        <v>76</v>
      </c>
      <c r="I658" s="63" t="n">
        <f aca="false">VLOOKUP(G658,'Условие возврата'!A:B,2,0)</f>
        <v>40</v>
      </c>
      <c r="J658" s="64" t="n">
        <f aca="false">H658-I658</f>
        <v>36</v>
      </c>
      <c r="K658" s="64" t="str">
        <f aca="false">VLOOKUP(G658,'Условие возврата'!A:C,3,0)</f>
        <v>#Н/Д</v>
      </c>
      <c r="L658" s="35"/>
      <c r="M658" s="63" t="e">
        <f aca="false">VLOOKUP(D658,#REF!,5,0)</f>
        <v>#VALUE!</v>
      </c>
    </row>
    <row r="659" customFormat="false" ht="15" hidden="false" customHeight="true" outlineLevel="0" collapsed="false">
      <c r="A659" s="89" t="n">
        <v>45157</v>
      </c>
      <c r="B659" s="90"/>
      <c r="C659" s="26" t="s">
        <v>448</v>
      </c>
      <c r="D659" s="67" t="s">
        <v>449</v>
      </c>
      <c r="E659" s="68"/>
      <c r="F659" s="29" t="n">
        <v>45599</v>
      </c>
      <c r="G659" s="35" t="s">
        <v>34</v>
      </c>
      <c r="H659" s="50" t="n">
        <f aca="true">IF(F659=0,"",F659-TODAY())</f>
        <v>297</v>
      </c>
      <c r="I659" s="63" t="n">
        <f aca="false">VLOOKUP(G659,'Условие возврата'!A:B,2,0)</f>
        <v>40</v>
      </c>
      <c r="J659" s="64" t="n">
        <f aca="false">H659-I659</f>
        <v>257</v>
      </c>
      <c r="K659" s="64" t="str">
        <f aca="false">VLOOKUP(G659,'Условие возврата'!A:C,3,0)</f>
        <v>#Н/Д</v>
      </c>
      <c r="L659" s="35"/>
      <c r="M659" s="63" t="e">
        <f aca="false">VLOOKUP(D659,#REF!,5,0)</f>
        <v>#VALUE!</v>
      </c>
    </row>
    <row r="660" customFormat="false" ht="15" hidden="false" customHeight="true" outlineLevel="0" collapsed="false">
      <c r="A660" s="89" t="n">
        <v>45157</v>
      </c>
      <c r="B660" s="90"/>
      <c r="C660" s="26" t="s">
        <v>765</v>
      </c>
      <c r="D660" s="67" t="s">
        <v>766</v>
      </c>
      <c r="E660" s="68"/>
      <c r="F660" s="29" t="n">
        <v>45389</v>
      </c>
      <c r="G660" s="79" t="s">
        <v>471</v>
      </c>
      <c r="H660" s="50" t="n">
        <f aca="true">IF(F660=0,"",F660-TODAY())</f>
        <v>87</v>
      </c>
      <c r="I660" s="63" t="e">
        <f aca="false">VLOOKUP(G660,'Условие возврата'!A:B,2,0)</f>
        <v>#N/A</v>
      </c>
      <c r="J660" s="64" t="e">
        <f aca="false">H660-I660</f>
        <v>#N/A</v>
      </c>
      <c r="K660" s="64" t="e">
        <f aca="false">VLOOKUP(G660,'Условие возврата'!A:C,3,0)</f>
        <v>#N/A</v>
      </c>
      <c r="L660" s="35"/>
      <c r="M660" s="63" t="e">
        <f aca="false">VLOOKUP(D660,#REF!,5,0)</f>
        <v>#VALUE!</v>
      </c>
    </row>
    <row r="661" customFormat="false" ht="15" hidden="false" customHeight="true" outlineLevel="0" collapsed="false">
      <c r="A661" s="89" t="n">
        <v>45157</v>
      </c>
      <c r="B661" s="90"/>
      <c r="C661" s="26" t="s">
        <v>767</v>
      </c>
      <c r="D661" s="67" t="s">
        <v>768</v>
      </c>
      <c r="E661" s="68"/>
      <c r="F661" s="29" t="n">
        <v>45472</v>
      </c>
      <c r="G661" s="79" t="s">
        <v>471</v>
      </c>
      <c r="H661" s="50" t="n">
        <f aca="true">IF(F661=0,"",F661-TODAY())</f>
        <v>170</v>
      </c>
      <c r="I661" s="63" t="e">
        <f aca="false">VLOOKUP(G661,'Условие возврата'!A:B,2,0)</f>
        <v>#N/A</v>
      </c>
      <c r="J661" s="64" t="e">
        <f aca="false">H661-I661</f>
        <v>#N/A</v>
      </c>
      <c r="K661" s="64" t="e">
        <f aca="false">VLOOKUP(G661,'Условие возврата'!A:C,3,0)</f>
        <v>#N/A</v>
      </c>
      <c r="L661" s="35"/>
      <c r="M661" s="63" t="e">
        <f aca="false">VLOOKUP(D661,#REF!,5,0)</f>
        <v>#VALUE!</v>
      </c>
    </row>
    <row r="662" customFormat="false" ht="15" hidden="false" customHeight="true" outlineLevel="0" collapsed="false">
      <c r="A662" s="89" t="n">
        <v>45157</v>
      </c>
      <c r="B662" s="90"/>
      <c r="C662" s="26" t="s">
        <v>601</v>
      </c>
      <c r="D662" s="67" t="s">
        <v>602</v>
      </c>
      <c r="E662" s="68"/>
      <c r="F662" s="29" t="n">
        <v>45387</v>
      </c>
      <c r="G662" s="35" t="s">
        <v>34</v>
      </c>
      <c r="H662" s="50" t="n">
        <f aca="true">IF(F662=0,"",F662-TODAY())</f>
        <v>85</v>
      </c>
      <c r="I662" s="63" t="n">
        <f aca="false">VLOOKUP(G662,'Условие возврата'!A:B,2,0)</f>
        <v>40</v>
      </c>
      <c r="J662" s="64" t="n">
        <f aca="false">H662-I662</f>
        <v>45</v>
      </c>
      <c r="K662" s="64" t="str">
        <f aca="false">VLOOKUP(G662,'Условие возврата'!A:C,3,0)</f>
        <v>#Н/Д</v>
      </c>
      <c r="L662" s="35"/>
      <c r="M662" s="63" t="e">
        <f aca="false">VLOOKUP(D662,#REF!,5,0)</f>
        <v>#VALUE!</v>
      </c>
    </row>
    <row r="663" customFormat="false" ht="15" hidden="false" customHeight="true" outlineLevel="0" collapsed="false">
      <c r="A663" s="89" t="n">
        <v>45157</v>
      </c>
      <c r="B663" s="90"/>
      <c r="C663" s="26" t="s">
        <v>603</v>
      </c>
      <c r="D663" s="67" t="s">
        <v>604</v>
      </c>
      <c r="E663" s="68"/>
      <c r="F663" s="29" t="n">
        <v>45422</v>
      </c>
      <c r="G663" s="35" t="s">
        <v>34</v>
      </c>
      <c r="H663" s="50" t="n">
        <f aca="true">IF(F663=0,"",F663-TODAY())</f>
        <v>120</v>
      </c>
      <c r="I663" s="63" t="n">
        <f aca="false">VLOOKUP(G663,'Условие возврата'!A:B,2,0)</f>
        <v>40</v>
      </c>
      <c r="J663" s="64" t="n">
        <f aca="false">H663-I663</f>
        <v>80</v>
      </c>
      <c r="K663" s="64" t="str">
        <f aca="false">VLOOKUP(G663,'Условие возврата'!A:C,3,0)</f>
        <v>#Н/Д</v>
      </c>
      <c r="L663" s="35"/>
      <c r="M663" s="63" t="e">
        <f aca="false">VLOOKUP(D663,#REF!,5,0)</f>
        <v>#VALUE!</v>
      </c>
    </row>
    <row r="664" customFormat="false" ht="15" hidden="false" customHeight="true" outlineLevel="0" collapsed="false">
      <c r="A664" s="89" t="n">
        <v>45157</v>
      </c>
      <c r="B664" s="90"/>
      <c r="C664" s="26" t="s">
        <v>669</v>
      </c>
      <c r="D664" s="67" t="s">
        <v>670</v>
      </c>
      <c r="E664" s="68"/>
      <c r="F664" s="29" t="n">
        <v>45422</v>
      </c>
      <c r="G664" s="35" t="s">
        <v>34</v>
      </c>
      <c r="H664" s="50" t="n">
        <f aca="true">IF(F664=0,"",F664-TODAY())</f>
        <v>120</v>
      </c>
      <c r="I664" s="63" t="n">
        <f aca="false">VLOOKUP(G664,'Условие возврата'!A:B,2,0)</f>
        <v>40</v>
      </c>
      <c r="J664" s="64" t="n">
        <f aca="false">H664-I664</f>
        <v>80</v>
      </c>
      <c r="K664" s="64" t="str">
        <f aca="false">VLOOKUP(G664,'Условие возврата'!A:C,3,0)</f>
        <v>#Н/Д</v>
      </c>
      <c r="L664" s="35"/>
      <c r="M664" s="63" t="e">
        <f aca="false">VLOOKUP(D664,#REF!,5,0)</f>
        <v>#VALUE!</v>
      </c>
    </row>
    <row r="665" customFormat="false" ht="15" hidden="false" customHeight="true" outlineLevel="0" collapsed="false">
      <c r="A665" s="89" t="n">
        <v>45157</v>
      </c>
      <c r="B665" s="90"/>
      <c r="C665" s="26" t="s">
        <v>769</v>
      </c>
      <c r="D665" s="67" t="s">
        <v>770</v>
      </c>
      <c r="E665" s="68"/>
      <c r="F665" s="29" t="n">
        <v>45453</v>
      </c>
      <c r="G665" s="35" t="s">
        <v>34</v>
      </c>
      <c r="H665" s="50" t="n">
        <f aca="true">IF(F665=0,"",F665-TODAY())</f>
        <v>151</v>
      </c>
      <c r="I665" s="63" t="n">
        <f aca="false">VLOOKUP(G665,'Условие возврата'!A:B,2,0)</f>
        <v>40</v>
      </c>
      <c r="J665" s="64" t="n">
        <f aca="false">H665-I665</f>
        <v>111</v>
      </c>
      <c r="K665" s="64" t="str">
        <f aca="false">VLOOKUP(G665,'Условие возврата'!A:C,3,0)</f>
        <v>#Н/Д</v>
      </c>
      <c r="L665" s="35"/>
      <c r="M665" s="63" t="e">
        <f aca="false">VLOOKUP(D665,#REF!,5,0)</f>
        <v>#VALUE!</v>
      </c>
    </row>
    <row r="666" customFormat="false" ht="15" hidden="false" customHeight="true" outlineLevel="0" collapsed="false">
      <c r="A666" s="89" t="n">
        <v>45157</v>
      </c>
      <c r="B666" s="90"/>
      <c r="C666" s="26" t="s">
        <v>616</v>
      </c>
      <c r="D666" s="67" t="s">
        <v>617</v>
      </c>
      <c r="E666" s="68"/>
      <c r="F666" s="29" t="n">
        <v>45589</v>
      </c>
      <c r="G666" s="35" t="s">
        <v>34</v>
      </c>
      <c r="H666" s="50" t="n">
        <f aca="true">IF(F666=0,"",F666-TODAY())</f>
        <v>287</v>
      </c>
      <c r="I666" s="63" t="n">
        <f aca="false">VLOOKUP(G666,'Условие возврата'!A:B,2,0)</f>
        <v>40</v>
      </c>
      <c r="J666" s="64" t="n">
        <f aca="false">H666-I666</f>
        <v>247</v>
      </c>
      <c r="K666" s="64" t="str">
        <f aca="false">VLOOKUP(G666,'Условие возврата'!A:C,3,0)</f>
        <v>#Н/Д</v>
      </c>
      <c r="L666" s="35"/>
      <c r="M666" s="63" t="e">
        <f aca="false">VLOOKUP(D666,#REF!,5,0)</f>
        <v>#VALUE!</v>
      </c>
    </row>
    <row r="667" customFormat="false" ht="15" hidden="false" customHeight="true" outlineLevel="0" collapsed="false">
      <c r="A667" s="89" t="n">
        <v>45157</v>
      </c>
      <c r="B667" s="90"/>
      <c r="C667" s="26" t="s">
        <v>497</v>
      </c>
      <c r="D667" s="67" t="s">
        <v>498</v>
      </c>
      <c r="E667" s="68"/>
      <c r="F667" s="29" t="n">
        <v>45427</v>
      </c>
      <c r="G667" s="35" t="s">
        <v>34</v>
      </c>
      <c r="H667" s="50" t="n">
        <f aca="true">IF(F667=0,"",F667-TODAY())</f>
        <v>125</v>
      </c>
      <c r="I667" s="63" t="n">
        <f aca="false">VLOOKUP(G667,'Условие возврата'!A:B,2,0)</f>
        <v>40</v>
      </c>
      <c r="J667" s="64" t="n">
        <f aca="false">H667-I667</f>
        <v>85</v>
      </c>
      <c r="K667" s="64" t="str">
        <f aca="false">VLOOKUP(G667,'Условие возврата'!A:C,3,0)</f>
        <v>#Н/Д</v>
      </c>
      <c r="L667" s="35"/>
      <c r="M667" s="63" t="e">
        <f aca="false">VLOOKUP(D667,#REF!,5,0)</f>
        <v>#VALUE!</v>
      </c>
    </row>
    <row r="668" customFormat="false" ht="15" hidden="false" customHeight="true" outlineLevel="0" collapsed="false">
      <c r="A668" s="89" t="n">
        <v>45157</v>
      </c>
      <c r="B668" s="90"/>
      <c r="C668" s="26" t="s">
        <v>112</v>
      </c>
      <c r="D668" s="67" t="s">
        <v>113</v>
      </c>
      <c r="E668" s="68"/>
      <c r="F668" s="29" t="n">
        <v>45487</v>
      </c>
      <c r="G668" s="35" t="s">
        <v>34</v>
      </c>
      <c r="H668" s="50" t="n">
        <f aca="true">IF(F668=0,"",F668-TODAY())</f>
        <v>185</v>
      </c>
      <c r="I668" s="63" t="n">
        <f aca="false">VLOOKUP(G668,'Условие возврата'!A:B,2,0)</f>
        <v>40</v>
      </c>
      <c r="J668" s="64" t="n">
        <f aca="false">H668-I668</f>
        <v>145</v>
      </c>
      <c r="K668" s="64" t="str">
        <f aca="false">VLOOKUP(G668,'Условие возврата'!A:C,3,0)</f>
        <v>#Н/Д</v>
      </c>
      <c r="L668" s="35"/>
      <c r="M668" s="63" t="e">
        <f aca="false">VLOOKUP(D668,#REF!,5,0)</f>
        <v>#VALUE!</v>
      </c>
    </row>
    <row r="669" customFormat="false" ht="15" hidden="false" customHeight="true" outlineLevel="0" collapsed="false">
      <c r="A669" s="89" t="n">
        <v>45157</v>
      </c>
      <c r="B669" s="90"/>
      <c r="C669" s="26" t="s">
        <v>320</v>
      </c>
      <c r="D669" s="67" t="s">
        <v>321</v>
      </c>
      <c r="E669" s="68"/>
      <c r="F669" s="29" t="n">
        <v>45476</v>
      </c>
      <c r="G669" s="35" t="s">
        <v>34</v>
      </c>
      <c r="H669" s="50" t="n">
        <f aca="true">IF(F669=0,"",F669-TODAY())</f>
        <v>174</v>
      </c>
      <c r="I669" s="63" t="n">
        <f aca="false">VLOOKUP(G669,'Условие возврата'!A:B,2,0)</f>
        <v>40</v>
      </c>
      <c r="J669" s="64" t="n">
        <f aca="false">H669-I669</f>
        <v>134</v>
      </c>
      <c r="K669" s="64" t="str">
        <f aca="false">VLOOKUP(G669,'Условие возврата'!A:C,3,0)</f>
        <v>#Н/Д</v>
      </c>
      <c r="L669" s="35"/>
      <c r="M669" s="63" t="e">
        <f aca="false">VLOOKUP(D669,#REF!,5,0)</f>
        <v>#VALUE!</v>
      </c>
    </row>
    <row r="670" customFormat="false" ht="15" hidden="false" customHeight="true" outlineLevel="0" collapsed="false">
      <c r="A670" s="89" t="n">
        <v>45157</v>
      </c>
      <c r="B670" s="90"/>
      <c r="C670" s="26" t="s">
        <v>745</v>
      </c>
      <c r="D670" s="67" t="s">
        <v>746</v>
      </c>
      <c r="E670" s="68"/>
      <c r="F670" s="29" t="n">
        <v>45397</v>
      </c>
      <c r="G670" s="35" t="s">
        <v>172</v>
      </c>
      <c r="H670" s="50" t="n">
        <f aca="true">IF(F670=0,"",F670-TODAY())</f>
        <v>95</v>
      </c>
      <c r="I670" s="63" t="n">
        <f aca="false">VLOOKUP(G670,'Условие возврата'!A:B,2,0)</f>
        <v>70</v>
      </c>
      <c r="J670" s="64" t="n">
        <f aca="false">H670-I670</f>
        <v>25</v>
      </c>
      <c r="K670" s="64" t="str">
        <f aca="false">VLOOKUP(G670,'Условие возврата'!A:C,3,0)</f>
        <v>физобмен</v>
      </c>
      <c r="L670" s="35"/>
      <c r="M670" s="63" t="e">
        <f aca="false">VLOOKUP(D670,#REF!,5,0)</f>
        <v>#VALUE!</v>
      </c>
    </row>
    <row r="671" customFormat="false" ht="15" hidden="false" customHeight="true" outlineLevel="0" collapsed="false">
      <c r="A671" s="89" t="n">
        <v>45157</v>
      </c>
      <c r="B671" s="90"/>
      <c r="C671" s="26" t="s">
        <v>771</v>
      </c>
      <c r="D671" s="67" t="s">
        <v>772</v>
      </c>
      <c r="E671" s="68"/>
      <c r="F671" s="29" t="n">
        <v>45490</v>
      </c>
      <c r="G671" s="35" t="s">
        <v>134</v>
      </c>
      <c r="H671" s="50" t="n">
        <f aca="true">IF(F671=0,"",F671-TODAY())</f>
        <v>188</v>
      </c>
      <c r="I671" s="63" t="str">
        <f aca="false">VLOOKUP(G671,'Условие возврата'!A:B,2,0)</f>
        <v>не забирают возвраты</v>
      </c>
      <c r="J671" s="64" t="e">
        <f aca="false">H671-I671</f>
        <v>#VALUE!</v>
      </c>
      <c r="K671" s="64" t="str">
        <f aca="false">VLOOKUP(G671,'Условие возврата'!A:C,3,0)</f>
        <v>20%</v>
      </c>
      <c r="L671" s="35"/>
      <c r="M671" s="63" t="e">
        <f aca="false">VLOOKUP(D671,#REF!,5,0)</f>
        <v>#VALUE!</v>
      </c>
    </row>
    <row r="672" customFormat="false" ht="15" hidden="false" customHeight="true" outlineLevel="0" collapsed="false">
      <c r="A672" s="89" t="n">
        <v>45157</v>
      </c>
      <c r="B672" s="90"/>
      <c r="C672" s="26" t="s">
        <v>422</v>
      </c>
      <c r="D672" s="67" t="s">
        <v>423</v>
      </c>
      <c r="E672" s="68"/>
      <c r="F672" s="29" t="n">
        <v>45454</v>
      </c>
      <c r="G672" s="35" t="s">
        <v>134</v>
      </c>
      <c r="H672" s="50" t="n">
        <f aca="true">IF(F672=0,"",F672-TODAY())</f>
        <v>152</v>
      </c>
      <c r="I672" s="63" t="str">
        <f aca="false">VLOOKUP(G672,'Условие возврата'!A:B,2,0)</f>
        <v>не забирают возвраты</v>
      </c>
      <c r="J672" s="64" t="e">
        <f aca="false">H672-I672</f>
        <v>#VALUE!</v>
      </c>
      <c r="K672" s="64" t="str">
        <f aca="false">VLOOKUP(G672,'Условие возврата'!A:C,3,0)</f>
        <v>20%</v>
      </c>
      <c r="L672" s="35"/>
      <c r="M672" s="63" t="e">
        <f aca="false">VLOOKUP(D672,#REF!,5,0)</f>
        <v>#VALUE!</v>
      </c>
    </row>
    <row r="673" customFormat="false" ht="15" hidden="false" customHeight="true" outlineLevel="0" collapsed="false">
      <c r="A673" s="89" t="n">
        <v>45157</v>
      </c>
      <c r="B673" s="90"/>
      <c r="C673" s="26" t="s">
        <v>773</v>
      </c>
      <c r="D673" s="67" t="s">
        <v>774</v>
      </c>
      <c r="E673" s="68"/>
      <c r="F673" s="29" t="n">
        <v>45483</v>
      </c>
      <c r="G673" s="35" t="s">
        <v>134</v>
      </c>
      <c r="H673" s="50" t="n">
        <f aca="true">IF(F673=0,"",F673-TODAY())</f>
        <v>181</v>
      </c>
      <c r="I673" s="63" t="str">
        <f aca="false">VLOOKUP(G673,'Условие возврата'!A:B,2,0)</f>
        <v>не забирают возвраты</v>
      </c>
      <c r="J673" s="64" t="e">
        <f aca="false">H673-I673</f>
        <v>#VALUE!</v>
      </c>
      <c r="K673" s="64" t="str">
        <f aca="false">VLOOKUP(G673,'Условие возврата'!A:C,3,0)</f>
        <v>20%</v>
      </c>
      <c r="L673" s="35"/>
      <c r="M673" s="63" t="e">
        <f aca="false">VLOOKUP(D673,#REF!,5,0)</f>
        <v>#VALUE!</v>
      </c>
    </row>
    <row r="674" customFormat="false" ht="15" hidden="false" customHeight="true" outlineLevel="0" collapsed="false">
      <c r="A674" s="89" t="n">
        <v>45157</v>
      </c>
      <c r="B674" s="90"/>
      <c r="C674" s="26" t="s">
        <v>635</v>
      </c>
      <c r="D674" s="67" t="s">
        <v>636</v>
      </c>
      <c r="E674" s="68"/>
      <c r="F674" s="29" t="n">
        <v>45482</v>
      </c>
      <c r="G674" s="35" t="s">
        <v>134</v>
      </c>
      <c r="H674" s="50" t="n">
        <f aca="true">IF(F674=0,"",F674-TODAY())</f>
        <v>180</v>
      </c>
      <c r="I674" s="63" t="str">
        <f aca="false">VLOOKUP(G674,'Условие возврата'!A:B,2,0)</f>
        <v>не забирают возвраты</v>
      </c>
      <c r="J674" s="64" t="e">
        <f aca="false">H674-I674</f>
        <v>#VALUE!</v>
      </c>
      <c r="K674" s="64" t="str">
        <f aca="false">VLOOKUP(G674,'Условие возврата'!A:C,3,0)</f>
        <v>20%</v>
      </c>
      <c r="L674" s="35"/>
      <c r="M674" s="63" t="e">
        <f aca="false">VLOOKUP(D674,#REF!,5,0)</f>
        <v>#VALUE!</v>
      </c>
    </row>
    <row r="675" customFormat="false" ht="15" hidden="false" customHeight="true" outlineLevel="0" collapsed="false">
      <c r="A675" s="89" t="n">
        <v>45157</v>
      </c>
      <c r="B675" s="90"/>
      <c r="C675" s="26" t="s">
        <v>647</v>
      </c>
      <c r="D675" s="67" t="s">
        <v>648</v>
      </c>
      <c r="E675" s="68"/>
      <c r="F675" s="29" t="n">
        <v>45390</v>
      </c>
      <c r="G675" s="35" t="s">
        <v>134</v>
      </c>
      <c r="H675" s="50" t="n">
        <f aca="true">IF(F675=0,"",F675-TODAY())</f>
        <v>88</v>
      </c>
      <c r="I675" s="63" t="str">
        <f aca="false">VLOOKUP(G675,'Условие возврата'!A:B,2,0)</f>
        <v>не забирают возвраты</v>
      </c>
      <c r="J675" s="64" t="e">
        <f aca="false">H675-I675</f>
        <v>#VALUE!</v>
      </c>
      <c r="K675" s="64" t="str">
        <f aca="false">VLOOKUP(G675,'Условие возврата'!A:C,3,0)</f>
        <v>20%</v>
      </c>
      <c r="L675" s="35"/>
      <c r="M675" s="63" t="e">
        <f aca="false">VLOOKUP(D675,#REF!,5,0)</f>
        <v>#VALUE!</v>
      </c>
    </row>
    <row r="676" customFormat="false" ht="15" hidden="false" customHeight="true" outlineLevel="0" collapsed="false">
      <c r="A676" s="89" t="n">
        <v>45157</v>
      </c>
      <c r="B676" s="90"/>
      <c r="C676" s="26" t="s">
        <v>495</v>
      </c>
      <c r="D676" s="67" t="s">
        <v>496</v>
      </c>
      <c r="E676" s="68"/>
      <c r="F676" s="29" t="n">
        <v>45323</v>
      </c>
      <c r="G676" s="35" t="s">
        <v>134</v>
      </c>
      <c r="H676" s="50" t="n">
        <f aca="true">IF(F676=0,"",F676-TODAY())</f>
        <v>21</v>
      </c>
      <c r="I676" s="63" t="str">
        <f aca="false">VLOOKUP(G676,'Условие возврата'!A:B,2,0)</f>
        <v>не забирают возвраты</v>
      </c>
      <c r="J676" s="64" t="e">
        <f aca="false">H676-I676</f>
        <v>#VALUE!</v>
      </c>
      <c r="K676" s="64" t="str">
        <f aca="false">VLOOKUP(G676,'Условие возврата'!A:C,3,0)</f>
        <v>20%</v>
      </c>
      <c r="L676" s="35"/>
      <c r="M676" s="63" t="e">
        <f aca="false">VLOOKUP(D676,#REF!,5,0)</f>
        <v>#VALUE!</v>
      </c>
    </row>
    <row r="677" customFormat="false" ht="15" hidden="false" customHeight="true" outlineLevel="0" collapsed="false">
      <c r="A677" s="45" t="n">
        <v>45164</v>
      </c>
      <c r="B677" s="46"/>
      <c r="C677" s="26" t="s">
        <v>581</v>
      </c>
      <c r="D677" s="39" t="s">
        <v>582</v>
      </c>
      <c r="E677" s="40"/>
      <c r="F677" s="41" t="n">
        <v>45352</v>
      </c>
      <c r="G677" s="42" t="s">
        <v>17</v>
      </c>
      <c r="H677" s="31" t="n">
        <f aca="true">IF(F677=0,"",F677-TODAY())</f>
        <v>50</v>
      </c>
      <c r="I677" s="63" t="str">
        <f aca="false">VLOOKUP(G677,'Условие возврата'!A:B,2,0)</f>
        <v>не забирают возвраты</v>
      </c>
      <c r="J677" s="64" t="e">
        <f aca="false">H677-I677</f>
        <v>#VALUE!</v>
      </c>
      <c r="K677" s="64" t="str">
        <f aca="false">VLOOKUP(G677,'Условие возврата'!A:C,3,0)</f>
        <v>20%</v>
      </c>
      <c r="L677" s="35"/>
      <c r="M677" s="63" t="e">
        <f aca="false">VLOOKUP(D677,#REF!,5,0)</f>
        <v>#VALUE!</v>
      </c>
    </row>
    <row r="678" customFormat="false" ht="15" hidden="false" customHeight="true" outlineLevel="0" collapsed="false">
      <c r="A678" s="45" t="n">
        <v>45164</v>
      </c>
      <c r="B678" s="46"/>
      <c r="C678" s="26" t="s">
        <v>379</v>
      </c>
      <c r="D678" s="39" t="s">
        <v>380</v>
      </c>
      <c r="E678" s="40"/>
      <c r="F678" s="41" t="n">
        <v>45536</v>
      </c>
      <c r="G678" s="42" t="s">
        <v>17</v>
      </c>
      <c r="H678" s="31" t="n">
        <f aca="true">IF(F678=0,"",F678-TODAY())</f>
        <v>234</v>
      </c>
      <c r="I678" s="63" t="str">
        <f aca="false">VLOOKUP(G678,'Условие возврата'!A:B,2,0)</f>
        <v>не забирают возвраты</v>
      </c>
      <c r="J678" s="64" t="e">
        <f aca="false">H678-I678</f>
        <v>#VALUE!</v>
      </c>
      <c r="K678" s="64" t="str">
        <f aca="false">VLOOKUP(G678,'Условие возврата'!A:C,3,0)</f>
        <v>20%</v>
      </c>
      <c r="L678" s="35"/>
      <c r="M678" s="63" t="e">
        <f aca="false">VLOOKUP(D678,#REF!,5,0)</f>
        <v>#VALUE!</v>
      </c>
    </row>
    <row r="679" customFormat="false" ht="15" hidden="false" customHeight="true" outlineLevel="0" collapsed="false">
      <c r="A679" s="45" t="n">
        <v>45164</v>
      </c>
      <c r="B679" s="46"/>
      <c r="C679" s="26" t="s">
        <v>381</v>
      </c>
      <c r="D679" s="39" t="s">
        <v>382</v>
      </c>
      <c r="E679" s="40"/>
      <c r="F679" s="41" t="n">
        <v>45352</v>
      </c>
      <c r="G679" s="42" t="s">
        <v>17</v>
      </c>
      <c r="H679" s="31" t="n">
        <f aca="true">IF(F679=0,"",F679-TODAY())</f>
        <v>50</v>
      </c>
      <c r="I679" s="63" t="str">
        <f aca="false">VLOOKUP(G679,'Условие возврата'!A:B,2,0)</f>
        <v>не забирают возвраты</v>
      </c>
      <c r="J679" s="64" t="e">
        <f aca="false">H679-I679</f>
        <v>#VALUE!</v>
      </c>
      <c r="K679" s="64" t="str">
        <f aca="false">VLOOKUP(G679,'Условие возврата'!A:C,3,0)</f>
        <v>20%</v>
      </c>
      <c r="L679" s="35"/>
      <c r="M679" s="63" t="e">
        <f aca="false">VLOOKUP(D679,#REF!,5,0)</f>
        <v>#VALUE!</v>
      </c>
    </row>
    <row r="680" customFormat="false" ht="15" hidden="false" customHeight="true" outlineLevel="0" collapsed="false">
      <c r="A680" s="45" t="n">
        <v>45164</v>
      </c>
      <c r="B680" s="46"/>
      <c r="C680" s="26" t="s">
        <v>224</v>
      </c>
      <c r="D680" s="39" t="s">
        <v>225</v>
      </c>
      <c r="E680" s="40"/>
      <c r="F680" s="41" t="n">
        <v>46045</v>
      </c>
      <c r="G680" s="42" t="s">
        <v>17</v>
      </c>
      <c r="H680" s="31" t="n">
        <f aca="true">IF(F680=0,"",F680-TODAY())</f>
        <v>743</v>
      </c>
      <c r="I680" s="63" t="str">
        <f aca="false">VLOOKUP(G680,'Условие возврата'!A:B,2,0)</f>
        <v>не забирают возвраты</v>
      </c>
      <c r="J680" s="64" t="e">
        <f aca="false">H680-I680</f>
        <v>#VALUE!</v>
      </c>
      <c r="K680" s="64" t="str">
        <f aca="false">VLOOKUP(G680,'Условие возврата'!A:C,3,0)</f>
        <v>20%</v>
      </c>
      <c r="L680" s="35"/>
      <c r="M680" s="63" t="e">
        <f aca="false">VLOOKUP(D680,#REF!,5,0)</f>
        <v>#VALUE!</v>
      </c>
    </row>
    <row r="681" customFormat="false" ht="15" hidden="false" customHeight="true" outlineLevel="0" collapsed="false">
      <c r="A681" s="45" t="n">
        <v>45164</v>
      </c>
      <c r="B681" s="46"/>
      <c r="C681" s="26" t="s">
        <v>230</v>
      </c>
      <c r="D681" s="39" t="s">
        <v>231</v>
      </c>
      <c r="E681" s="40"/>
      <c r="F681" s="41" t="n">
        <v>45617</v>
      </c>
      <c r="G681" s="42" t="s">
        <v>17</v>
      </c>
      <c r="H681" s="31" t="n">
        <f aca="true">IF(F681=0,"",F681-TODAY())</f>
        <v>315</v>
      </c>
      <c r="I681" s="63" t="str">
        <f aca="false">VLOOKUP(G681,'Условие возврата'!A:B,2,0)</f>
        <v>не забирают возвраты</v>
      </c>
      <c r="J681" s="64" t="e">
        <f aca="false">H681-I681</f>
        <v>#VALUE!</v>
      </c>
      <c r="K681" s="64" t="str">
        <f aca="false">VLOOKUP(G681,'Условие возврата'!A:C,3,0)</f>
        <v>20%</v>
      </c>
      <c r="L681" s="35"/>
      <c r="M681" s="63" t="e">
        <f aca="false">VLOOKUP(D681,#REF!,5,0)</f>
        <v>#VALUE!</v>
      </c>
    </row>
    <row r="682" customFormat="false" ht="15" hidden="false" customHeight="true" outlineLevel="0" collapsed="false">
      <c r="A682" s="45" t="n">
        <v>45164</v>
      </c>
      <c r="B682" s="46"/>
      <c r="C682" s="26" t="s">
        <v>775</v>
      </c>
      <c r="D682" s="39" t="s">
        <v>776</v>
      </c>
      <c r="E682" s="40"/>
      <c r="F682" s="41" t="n">
        <v>45334</v>
      </c>
      <c r="G682" s="42" t="s">
        <v>17</v>
      </c>
      <c r="H682" s="31" t="n">
        <f aca="true">IF(F682=0,"",F682-TODAY())</f>
        <v>32</v>
      </c>
      <c r="I682" s="63" t="str">
        <f aca="false">VLOOKUP(G682,'Условие возврата'!A:B,2,0)</f>
        <v>не забирают возвраты</v>
      </c>
      <c r="J682" s="64" t="e">
        <f aca="false">H682-I682</f>
        <v>#VALUE!</v>
      </c>
      <c r="K682" s="64" t="str">
        <f aca="false">VLOOKUP(G682,'Условие возврата'!A:C,3,0)</f>
        <v>20%</v>
      </c>
      <c r="L682" s="35"/>
      <c r="M682" s="63" t="e">
        <f aca="false">VLOOKUP(D682,#REF!,5,0)</f>
        <v>#VALUE!</v>
      </c>
    </row>
    <row r="683" customFormat="false" ht="15" hidden="false" customHeight="true" outlineLevel="0" collapsed="false">
      <c r="A683" s="45" t="n">
        <v>45164</v>
      </c>
      <c r="B683" s="46"/>
      <c r="C683" s="26" t="s">
        <v>777</v>
      </c>
      <c r="D683" s="39" t="s">
        <v>778</v>
      </c>
      <c r="E683" s="40"/>
      <c r="F683" s="41" t="n">
        <v>45377</v>
      </c>
      <c r="G683" s="42" t="s">
        <v>17</v>
      </c>
      <c r="H683" s="31" t="n">
        <f aca="true">IF(F683=0,"",F683-TODAY())</f>
        <v>75</v>
      </c>
      <c r="I683" s="63" t="str">
        <f aca="false">VLOOKUP(G683,'Условие возврата'!A:B,2,0)</f>
        <v>не забирают возвраты</v>
      </c>
      <c r="J683" s="64" t="e">
        <f aca="false">H683-I683</f>
        <v>#VALUE!</v>
      </c>
      <c r="K683" s="64" t="str">
        <f aca="false">VLOOKUP(G683,'Условие возврата'!A:C,3,0)</f>
        <v>20%</v>
      </c>
      <c r="L683" s="35"/>
      <c r="M683" s="63" t="e">
        <f aca="false">VLOOKUP(D683,#REF!,5,0)</f>
        <v>#VALUE!</v>
      </c>
    </row>
    <row r="684" customFormat="false" ht="15" hidden="false" customHeight="true" outlineLevel="0" collapsed="false">
      <c r="A684" s="45" t="n">
        <v>45164</v>
      </c>
      <c r="B684" s="46"/>
      <c r="C684" s="26" t="s">
        <v>397</v>
      </c>
      <c r="D684" s="39" t="s">
        <v>398</v>
      </c>
      <c r="E684" s="40"/>
      <c r="F684" s="41" t="n">
        <v>45501</v>
      </c>
      <c r="G684" s="42" t="s">
        <v>17</v>
      </c>
      <c r="H684" s="31" t="n">
        <f aca="true">IF(F684=0,"",F684-TODAY())</f>
        <v>199</v>
      </c>
      <c r="I684" s="63" t="str">
        <f aca="false">VLOOKUP(G684,'Условие возврата'!A:B,2,0)</f>
        <v>не забирают возвраты</v>
      </c>
      <c r="J684" s="64" t="e">
        <f aca="false">H684-I684</f>
        <v>#VALUE!</v>
      </c>
      <c r="K684" s="64" t="str">
        <f aca="false">VLOOKUP(G684,'Условие возврата'!A:C,3,0)</f>
        <v>20%</v>
      </c>
      <c r="L684" s="35"/>
      <c r="M684" s="63" t="e">
        <f aca="false">VLOOKUP(D684,#REF!,5,0)</f>
        <v>#VALUE!</v>
      </c>
    </row>
    <row r="685" customFormat="false" ht="15" hidden="false" customHeight="true" outlineLevel="0" collapsed="false">
      <c r="A685" s="45" t="n">
        <v>45164</v>
      </c>
      <c r="B685" s="46"/>
      <c r="C685" s="26" t="s">
        <v>458</v>
      </c>
      <c r="D685" s="39" t="s">
        <v>459</v>
      </c>
      <c r="E685" s="40"/>
      <c r="F685" s="41" t="n">
        <v>45511</v>
      </c>
      <c r="G685" s="42" t="s">
        <v>303</v>
      </c>
      <c r="H685" s="31" t="n">
        <f aca="true">IF(F685=0,"",F685-TODAY())</f>
        <v>209</v>
      </c>
      <c r="I685" s="63" t="e">
        <f aca="false">VLOOKUP(G685,'Условие возврата'!A:B,2,0)</f>
        <v>#N/A</v>
      </c>
      <c r="J685" s="64" t="e">
        <f aca="false">H685-I685</f>
        <v>#N/A</v>
      </c>
      <c r="K685" s="64" t="e">
        <f aca="false">VLOOKUP(G685,'Условие возврата'!A:C,3,0)</f>
        <v>#N/A</v>
      </c>
      <c r="L685" s="35"/>
      <c r="M685" s="63" t="e">
        <f aca="false">VLOOKUP(D685,#REF!,5,0)</f>
        <v>#VALUE!</v>
      </c>
    </row>
    <row r="686" customFormat="false" ht="15" hidden="false" customHeight="true" outlineLevel="0" collapsed="false">
      <c r="A686" s="45" t="n">
        <v>45164</v>
      </c>
      <c r="B686" s="46"/>
      <c r="C686" s="26" t="s">
        <v>301</v>
      </c>
      <c r="D686" s="39" t="s">
        <v>302</v>
      </c>
      <c r="E686" s="40"/>
      <c r="F686" s="41" t="n">
        <v>45483</v>
      </c>
      <c r="G686" s="42" t="s">
        <v>303</v>
      </c>
      <c r="H686" s="31" t="n">
        <f aca="true">IF(F686=0,"",F686-TODAY())</f>
        <v>181</v>
      </c>
      <c r="I686" s="63" t="e">
        <f aca="false">VLOOKUP(G686,'Условие возврата'!A:B,2,0)</f>
        <v>#N/A</v>
      </c>
      <c r="J686" s="64" t="e">
        <f aca="false">H686-I686</f>
        <v>#N/A</v>
      </c>
      <c r="K686" s="64" t="e">
        <f aca="false">VLOOKUP(G686,'Условие возврата'!A:C,3,0)</f>
        <v>#N/A</v>
      </c>
      <c r="L686" s="35"/>
      <c r="M686" s="63" t="e">
        <f aca="false">VLOOKUP(D686,#REF!,5,0)</f>
        <v>#VALUE!</v>
      </c>
    </row>
    <row r="687" customFormat="false" ht="15" hidden="false" customHeight="true" outlineLevel="0" collapsed="false">
      <c r="A687" s="45" t="n">
        <v>45164</v>
      </c>
      <c r="B687" s="46"/>
      <c r="C687" s="26" t="s">
        <v>779</v>
      </c>
      <c r="D687" s="39" t="s">
        <v>780</v>
      </c>
      <c r="E687" s="40"/>
      <c r="F687" s="41" t="n">
        <v>45498</v>
      </c>
      <c r="G687" s="42" t="s">
        <v>634</v>
      </c>
      <c r="H687" s="31" t="n">
        <f aca="true">IF(F687=0,"",F687-TODAY())</f>
        <v>196</v>
      </c>
      <c r="I687" s="63" t="e">
        <f aca="false">VLOOKUP(G687,'Условие возврата'!A:B,2,0)</f>
        <v>#N/A</v>
      </c>
      <c r="J687" s="64" t="e">
        <f aca="false">H687-I687</f>
        <v>#N/A</v>
      </c>
      <c r="K687" s="64" t="e">
        <f aca="false">VLOOKUP(G687,'Условие возврата'!A:C,3,0)</f>
        <v>#N/A</v>
      </c>
      <c r="L687" s="35"/>
      <c r="M687" s="63" t="e">
        <f aca="false">VLOOKUP(D687,#REF!,5,0)</f>
        <v>#VALUE!</v>
      </c>
    </row>
    <row r="688" customFormat="false" ht="15" hidden="false" customHeight="true" outlineLevel="0" collapsed="false">
      <c r="A688" s="45" t="n">
        <v>45164</v>
      </c>
      <c r="B688" s="46"/>
      <c r="C688" s="26" t="s">
        <v>336</v>
      </c>
      <c r="D688" s="39" t="s">
        <v>337</v>
      </c>
      <c r="E688" s="40"/>
      <c r="F688" s="41" t="n">
        <v>45514</v>
      </c>
      <c r="G688" s="42" t="s">
        <v>236</v>
      </c>
      <c r="H688" s="31" t="n">
        <f aca="true">IF(F688=0,"",F688-TODAY())</f>
        <v>212</v>
      </c>
      <c r="I688" s="63" t="str">
        <f aca="false">VLOOKUP(G688,'Условие возврата'!A:B,2,0)</f>
        <v>не забирают возвраты</v>
      </c>
      <c r="J688" s="64" t="e">
        <f aca="false">H688-I688</f>
        <v>#VALUE!</v>
      </c>
      <c r="K688" s="64" t="str">
        <f aca="false">VLOOKUP(G688,'Условие возврата'!A:C,3,0)</f>
        <v>без уценки</v>
      </c>
      <c r="L688" s="35"/>
      <c r="M688" s="63" t="e">
        <f aca="false">VLOOKUP(D688,#REF!,5,0)</f>
        <v>#VALUE!</v>
      </c>
    </row>
    <row r="689" customFormat="false" ht="15" hidden="false" customHeight="true" outlineLevel="0" collapsed="false">
      <c r="A689" s="45" t="n">
        <v>45164</v>
      </c>
      <c r="B689" s="46"/>
      <c r="C689" s="26" t="s">
        <v>512</v>
      </c>
      <c r="D689" s="39" t="s">
        <v>513</v>
      </c>
      <c r="E689" s="40"/>
      <c r="F689" s="41" t="n">
        <v>45505</v>
      </c>
      <c r="G689" s="42" t="s">
        <v>236</v>
      </c>
      <c r="H689" s="31" t="n">
        <f aca="true">IF(F689=0,"",F689-TODAY())</f>
        <v>203</v>
      </c>
      <c r="I689" s="63" t="str">
        <f aca="false">VLOOKUP(G689,'Условие возврата'!A:B,2,0)</f>
        <v>не забирают возвраты</v>
      </c>
      <c r="J689" s="64" t="e">
        <f aca="false">H689-I689</f>
        <v>#VALUE!</v>
      </c>
      <c r="K689" s="64" t="str">
        <f aca="false">VLOOKUP(G689,'Условие возврата'!A:C,3,0)</f>
        <v>без уценки</v>
      </c>
      <c r="L689" s="35"/>
      <c r="M689" s="63" t="e">
        <f aca="false">VLOOKUP(D689,#REF!,5,0)</f>
        <v>#VALUE!</v>
      </c>
    </row>
    <row r="690" customFormat="false" ht="15" hidden="false" customHeight="true" outlineLevel="0" collapsed="false">
      <c r="A690" s="45" t="n">
        <v>45164</v>
      </c>
      <c r="B690" s="46"/>
      <c r="C690" s="26" t="s">
        <v>508</v>
      </c>
      <c r="D690" s="39" t="s">
        <v>509</v>
      </c>
      <c r="E690" s="40"/>
      <c r="F690" s="41" t="n">
        <v>45505</v>
      </c>
      <c r="G690" s="42" t="s">
        <v>236</v>
      </c>
      <c r="H690" s="31" t="n">
        <f aca="true">IF(F690=0,"",F690-TODAY())</f>
        <v>203</v>
      </c>
      <c r="I690" s="63" t="str">
        <f aca="false">VLOOKUP(G690,'Условие возврата'!A:B,2,0)</f>
        <v>не забирают возвраты</v>
      </c>
      <c r="J690" s="64" t="e">
        <f aca="false">H690-I690</f>
        <v>#VALUE!</v>
      </c>
      <c r="K690" s="64" t="str">
        <f aca="false">VLOOKUP(G690,'Условие возврата'!A:C,3,0)</f>
        <v>без уценки</v>
      </c>
      <c r="L690" s="35"/>
      <c r="M690" s="63" t="e">
        <f aca="false">VLOOKUP(D690,#REF!,5,0)</f>
        <v>#VALUE!</v>
      </c>
    </row>
    <row r="691" customFormat="false" ht="15" hidden="false" customHeight="true" outlineLevel="0" collapsed="false">
      <c r="A691" s="45" t="n">
        <v>45164</v>
      </c>
      <c r="B691" s="46"/>
      <c r="C691" s="26" t="s">
        <v>603</v>
      </c>
      <c r="D691" s="39" t="s">
        <v>604</v>
      </c>
      <c r="E691" s="40"/>
      <c r="F691" s="41" t="n">
        <v>45422</v>
      </c>
      <c r="G691" s="42" t="s">
        <v>34</v>
      </c>
      <c r="H691" s="31" t="n">
        <f aca="true">IF(F691=0,"",F691-TODAY())</f>
        <v>120</v>
      </c>
      <c r="I691" s="63" t="n">
        <f aca="false">VLOOKUP(G691,'Условие возврата'!A:B,2,0)</f>
        <v>40</v>
      </c>
      <c r="J691" s="64" t="n">
        <f aca="false">H691-I691</f>
        <v>80</v>
      </c>
      <c r="K691" s="64" t="str">
        <f aca="false">VLOOKUP(G691,'Условие возврата'!A:C,3,0)</f>
        <v>#Н/Д</v>
      </c>
      <c r="L691" s="35"/>
      <c r="M691" s="63" t="e">
        <f aca="false">VLOOKUP(D691,#REF!,5,0)</f>
        <v>#VALUE!</v>
      </c>
    </row>
    <row r="692" customFormat="false" ht="15" hidden="false" customHeight="true" outlineLevel="0" collapsed="false">
      <c r="A692" s="45" t="n">
        <v>45164</v>
      </c>
      <c r="B692" s="46"/>
      <c r="C692" s="26" t="s">
        <v>781</v>
      </c>
      <c r="D692" s="39" t="s">
        <v>782</v>
      </c>
      <c r="E692" s="40"/>
      <c r="F692" s="41" t="n">
        <v>45377</v>
      </c>
      <c r="G692" s="42" t="s">
        <v>34</v>
      </c>
      <c r="H692" s="31" t="n">
        <f aca="true">IF(F692=0,"",F692-TODAY())</f>
        <v>75</v>
      </c>
      <c r="I692" s="63" t="n">
        <f aca="false">VLOOKUP(G692,'Условие возврата'!A:B,2,0)</f>
        <v>40</v>
      </c>
      <c r="J692" s="64" t="n">
        <f aca="false">H692-I692</f>
        <v>35</v>
      </c>
      <c r="K692" s="64" t="str">
        <f aca="false">VLOOKUP(G692,'Условие возврата'!A:C,3,0)</f>
        <v>#Н/Д</v>
      </c>
      <c r="L692" s="35"/>
      <c r="M692" s="63" t="e">
        <f aca="false">VLOOKUP(D692,#REF!,5,0)</f>
        <v>#VALUE!</v>
      </c>
    </row>
    <row r="693" customFormat="false" ht="15" hidden="false" customHeight="true" outlineLevel="0" collapsed="false">
      <c r="A693" s="45" t="n">
        <v>45164</v>
      </c>
      <c r="B693" s="46"/>
      <c r="C693" s="26" t="s">
        <v>783</v>
      </c>
      <c r="D693" s="39" t="s">
        <v>784</v>
      </c>
      <c r="E693" s="40"/>
      <c r="F693" s="41" t="n">
        <v>45347</v>
      </c>
      <c r="G693" s="42" t="s">
        <v>34</v>
      </c>
      <c r="H693" s="31" t="n">
        <f aca="true">IF(F693=0,"",F693-TODAY())</f>
        <v>45</v>
      </c>
      <c r="I693" s="63" t="n">
        <f aca="false">VLOOKUP(G693,'Условие возврата'!A:B,2,0)</f>
        <v>40</v>
      </c>
      <c r="J693" s="64" t="n">
        <f aca="false">H693-I693</f>
        <v>5</v>
      </c>
      <c r="K693" s="64" t="str">
        <f aca="false">VLOOKUP(G693,'Условие возврата'!A:C,3,0)</f>
        <v>#Н/Д</v>
      </c>
      <c r="L693" s="35"/>
      <c r="M693" s="63" t="e">
        <f aca="false">VLOOKUP(D693,#REF!,5,0)</f>
        <v>#VALUE!</v>
      </c>
    </row>
    <row r="694" customFormat="false" ht="15" hidden="false" customHeight="true" outlineLevel="0" collapsed="false">
      <c r="A694" s="45" t="n">
        <v>45164</v>
      </c>
      <c r="B694" s="46"/>
      <c r="C694" s="26" t="s">
        <v>585</v>
      </c>
      <c r="D694" s="39" t="s">
        <v>586</v>
      </c>
      <c r="E694" s="40"/>
      <c r="F694" s="41" t="n">
        <v>45469</v>
      </c>
      <c r="G694" s="42" t="s">
        <v>34</v>
      </c>
      <c r="H694" s="31" t="n">
        <f aca="true">IF(F694=0,"",F694-TODAY())</f>
        <v>167</v>
      </c>
      <c r="I694" s="63" t="n">
        <f aca="false">VLOOKUP(G694,'Условие возврата'!A:B,2,0)</f>
        <v>40</v>
      </c>
      <c r="J694" s="64" t="n">
        <f aca="false">H694-I694</f>
        <v>127</v>
      </c>
      <c r="K694" s="64" t="str">
        <f aca="false">VLOOKUP(G694,'Условие возврата'!A:C,3,0)</f>
        <v>#Н/Д</v>
      </c>
      <c r="L694" s="35"/>
      <c r="M694" s="63" t="e">
        <f aca="false">VLOOKUP(D694,#REF!,5,0)</f>
        <v>#VALUE!</v>
      </c>
    </row>
    <row r="695" customFormat="false" ht="15" hidden="false" customHeight="true" outlineLevel="0" collapsed="false">
      <c r="A695" s="45" t="n">
        <v>45164</v>
      </c>
      <c r="B695" s="46"/>
      <c r="C695" s="26" t="s">
        <v>785</v>
      </c>
      <c r="D695" s="39" t="s">
        <v>786</v>
      </c>
      <c r="E695" s="40"/>
      <c r="F695" s="41" t="n">
        <v>45351</v>
      </c>
      <c r="G695" s="42" t="s">
        <v>34</v>
      </c>
      <c r="H695" s="31" t="n">
        <f aca="true">IF(F695=0,"",F695-TODAY())</f>
        <v>49</v>
      </c>
      <c r="I695" s="63" t="n">
        <f aca="false">VLOOKUP(G695,'Условие возврата'!A:B,2,0)</f>
        <v>40</v>
      </c>
      <c r="J695" s="64" t="n">
        <f aca="false">H695-I695</f>
        <v>9</v>
      </c>
      <c r="K695" s="64" t="str">
        <f aca="false">VLOOKUP(G695,'Условие возврата'!A:C,3,0)</f>
        <v>#Н/Д</v>
      </c>
      <c r="L695" s="35"/>
      <c r="M695" s="63" t="e">
        <f aca="false">VLOOKUP(D695,#REF!,5,0)</f>
        <v>#VALUE!</v>
      </c>
    </row>
    <row r="696" customFormat="false" ht="15" hidden="false" customHeight="true" outlineLevel="0" collapsed="false">
      <c r="A696" s="45" t="n">
        <v>45164</v>
      </c>
      <c r="B696" s="46"/>
      <c r="C696" s="26" t="s">
        <v>671</v>
      </c>
      <c r="D696" s="39" t="s">
        <v>672</v>
      </c>
      <c r="E696" s="40"/>
      <c r="F696" s="41" t="n">
        <v>45353</v>
      </c>
      <c r="G696" s="42" t="s">
        <v>34</v>
      </c>
      <c r="H696" s="31" t="n">
        <f aca="true">IF(F696=0,"",F696-TODAY())</f>
        <v>51</v>
      </c>
      <c r="I696" s="63" t="n">
        <f aca="false">VLOOKUP(G696,'Условие возврата'!A:B,2,0)</f>
        <v>40</v>
      </c>
      <c r="J696" s="64" t="n">
        <f aca="false">H696-I696</f>
        <v>11</v>
      </c>
      <c r="K696" s="64" t="str">
        <f aca="false">VLOOKUP(G696,'Условие возврата'!A:C,3,0)</f>
        <v>#Н/Д</v>
      </c>
      <c r="L696" s="35"/>
      <c r="M696" s="63" t="e">
        <f aca="false">VLOOKUP(D696,#REF!,5,0)</f>
        <v>#VALUE!</v>
      </c>
    </row>
    <row r="697" customFormat="false" ht="15" hidden="false" customHeight="true" outlineLevel="0" collapsed="false">
      <c r="A697" s="45" t="n">
        <v>45164</v>
      </c>
      <c r="B697" s="46"/>
      <c r="C697" s="26" t="s">
        <v>685</v>
      </c>
      <c r="D697" s="39" t="s">
        <v>686</v>
      </c>
      <c r="E697" s="40"/>
      <c r="F697" s="41" t="n">
        <v>45907</v>
      </c>
      <c r="G697" s="42" t="s">
        <v>34</v>
      </c>
      <c r="H697" s="31" t="n">
        <f aca="true">IF(F697=0,"",F697-TODAY())</f>
        <v>605</v>
      </c>
      <c r="I697" s="63" t="n">
        <f aca="false">VLOOKUP(G697,'Условие возврата'!A:B,2,0)</f>
        <v>40</v>
      </c>
      <c r="J697" s="64" t="n">
        <f aca="false">H697-I697</f>
        <v>565</v>
      </c>
      <c r="K697" s="64" t="str">
        <f aca="false">VLOOKUP(G697,'Условие возврата'!A:C,3,0)</f>
        <v>#Н/Д</v>
      </c>
      <c r="L697" s="35"/>
      <c r="M697" s="63" t="e">
        <f aca="false">VLOOKUP(D697,#REF!,5,0)</f>
        <v>#VALUE!</v>
      </c>
    </row>
    <row r="698" customFormat="false" ht="15" hidden="false" customHeight="true" outlineLevel="0" collapsed="false">
      <c r="A698" s="45" t="n">
        <v>45164</v>
      </c>
      <c r="B698" s="46"/>
      <c r="C698" s="26" t="s">
        <v>787</v>
      </c>
      <c r="D698" s="39" t="s">
        <v>788</v>
      </c>
      <c r="E698" s="40"/>
      <c r="F698" s="41" t="n">
        <v>45900</v>
      </c>
      <c r="G698" s="42" t="s">
        <v>34</v>
      </c>
      <c r="H698" s="31" t="n">
        <f aca="true">IF(F698=0,"",F698-TODAY())</f>
        <v>598</v>
      </c>
      <c r="I698" s="63" t="n">
        <f aca="false">VLOOKUP(G698,'Условие возврата'!A:B,2,0)</f>
        <v>40</v>
      </c>
      <c r="J698" s="64" t="n">
        <f aca="false">H698-I698</f>
        <v>558</v>
      </c>
      <c r="K698" s="64" t="str">
        <f aca="false">VLOOKUP(G698,'Условие возврата'!A:C,3,0)</f>
        <v>#Н/Д</v>
      </c>
      <c r="L698" s="35"/>
      <c r="M698" s="63" t="e">
        <f aca="false">VLOOKUP(D698,#REF!,5,0)</f>
        <v>#VALUE!</v>
      </c>
    </row>
    <row r="699" customFormat="false" ht="15" hidden="false" customHeight="true" outlineLevel="0" collapsed="false">
      <c r="A699" s="45" t="n">
        <v>45164</v>
      </c>
      <c r="B699" s="46"/>
      <c r="C699" s="26" t="s">
        <v>789</v>
      </c>
      <c r="D699" s="39" t="s">
        <v>790</v>
      </c>
      <c r="E699" s="40"/>
      <c r="F699" s="41" t="n">
        <v>45998</v>
      </c>
      <c r="G699" s="42" t="s">
        <v>34</v>
      </c>
      <c r="H699" s="31" t="n">
        <f aca="true">IF(F699=0,"",F699-TODAY())</f>
        <v>696</v>
      </c>
      <c r="I699" s="63" t="n">
        <f aca="false">VLOOKUP(G699,'Условие возврата'!A:B,2,0)</f>
        <v>40</v>
      </c>
      <c r="J699" s="64" t="n">
        <f aca="false">H699-I699</f>
        <v>656</v>
      </c>
      <c r="K699" s="64" t="str">
        <f aca="false">VLOOKUP(G699,'Условие возврата'!A:C,3,0)</f>
        <v>#Н/Д</v>
      </c>
      <c r="L699" s="35"/>
      <c r="M699" s="63" t="e">
        <f aca="false">VLOOKUP(D699,#REF!,5,0)</f>
        <v>#VALUE!</v>
      </c>
    </row>
    <row r="700" customFormat="false" ht="15" hidden="false" customHeight="true" outlineLevel="0" collapsed="false">
      <c r="A700" s="45" t="n">
        <v>45164</v>
      </c>
      <c r="B700" s="46"/>
      <c r="C700" s="26" t="s">
        <v>747</v>
      </c>
      <c r="D700" s="39" t="s">
        <v>748</v>
      </c>
      <c r="E700" s="40"/>
      <c r="F700" s="41" t="n">
        <v>45371</v>
      </c>
      <c r="G700" s="42" t="s">
        <v>29</v>
      </c>
      <c r="H700" s="31" t="n">
        <f aca="true">IF(F700=0,"",F700-TODAY())</f>
        <v>69</v>
      </c>
      <c r="I700" s="63" t="e">
        <f aca="false">VLOOKUP(G700,'Условие возврата'!A:B,2,0)</f>
        <v>#N/A</v>
      </c>
      <c r="J700" s="64" t="e">
        <f aca="false">H700-I700</f>
        <v>#N/A</v>
      </c>
      <c r="K700" s="64" t="e">
        <f aca="false">VLOOKUP(G700,'Условие возврата'!A:C,3,0)</f>
        <v>#N/A</v>
      </c>
      <c r="L700" s="35"/>
      <c r="M700" s="63" t="e">
        <f aca="false">VLOOKUP(D700,#REF!,5,0)</f>
        <v>#VALUE!</v>
      </c>
    </row>
    <row r="701" customFormat="false" ht="15" hidden="false" customHeight="true" outlineLevel="0" collapsed="false">
      <c r="A701" s="45" t="n">
        <v>45164</v>
      </c>
      <c r="B701" s="46"/>
      <c r="C701" s="26" t="s">
        <v>27</v>
      </c>
      <c r="D701" s="39" t="s">
        <v>28</v>
      </c>
      <c r="E701" s="40"/>
      <c r="F701" s="41" t="n">
        <v>45684</v>
      </c>
      <c r="G701" s="42" t="s">
        <v>29</v>
      </c>
      <c r="H701" s="31" t="n">
        <f aca="true">IF(F701=0,"",F701-TODAY())</f>
        <v>382</v>
      </c>
      <c r="I701" s="63" t="e">
        <f aca="false">VLOOKUP(G701,'Условие возврата'!A:B,2,0)</f>
        <v>#N/A</v>
      </c>
      <c r="J701" s="64" t="e">
        <f aca="false">H701-I701</f>
        <v>#N/A</v>
      </c>
      <c r="K701" s="64" t="e">
        <f aca="false">VLOOKUP(G701,'Условие возврата'!A:C,3,0)</f>
        <v>#N/A</v>
      </c>
      <c r="L701" s="35"/>
      <c r="M701" s="63" t="e">
        <f aca="false">VLOOKUP(D701,#REF!,5,0)</f>
        <v>#VALUE!</v>
      </c>
    </row>
    <row r="702" customFormat="false" ht="15" hidden="false" customHeight="true" outlineLevel="0" collapsed="false">
      <c r="A702" s="45" t="n">
        <v>45164</v>
      </c>
      <c r="B702" s="46"/>
      <c r="C702" s="26" t="s">
        <v>284</v>
      </c>
      <c r="D702" s="39" t="s">
        <v>285</v>
      </c>
      <c r="E702" s="40"/>
      <c r="F702" s="41" t="n">
        <v>45684</v>
      </c>
      <c r="G702" s="42" t="s">
        <v>29</v>
      </c>
      <c r="H702" s="31" t="n">
        <f aca="true">IF(F702=0,"",F702-TODAY())</f>
        <v>382</v>
      </c>
      <c r="I702" s="63" t="e">
        <f aca="false">VLOOKUP(G702,'Условие возврата'!A:B,2,0)</f>
        <v>#N/A</v>
      </c>
      <c r="J702" s="64" t="e">
        <f aca="false">H702-I702</f>
        <v>#N/A</v>
      </c>
      <c r="K702" s="64" t="e">
        <f aca="false">VLOOKUP(G702,'Условие возврата'!A:C,3,0)</f>
        <v>#N/A</v>
      </c>
      <c r="L702" s="35"/>
      <c r="M702" s="63" t="e">
        <f aca="false">VLOOKUP(D702,#REF!,5,0)</f>
        <v>#VALUE!</v>
      </c>
    </row>
    <row r="703" customFormat="false" ht="15" hidden="false" customHeight="true" outlineLevel="0" collapsed="false">
      <c r="A703" s="45" t="n">
        <v>45164</v>
      </c>
      <c r="B703" s="46"/>
      <c r="C703" s="26" t="s">
        <v>791</v>
      </c>
      <c r="D703" s="39" t="s">
        <v>792</v>
      </c>
      <c r="E703" s="40"/>
      <c r="F703" s="41" t="n">
        <v>45431</v>
      </c>
      <c r="G703" s="42" t="s">
        <v>793</v>
      </c>
      <c r="H703" s="31" t="n">
        <f aca="true">IF(F703=0,"",F703-TODAY())</f>
        <v>129</v>
      </c>
      <c r="I703" s="63" t="e">
        <f aca="false">VLOOKUP(G703,'Условие возврата'!A:B,2,0)</f>
        <v>#N/A</v>
      </c>
      <c r="J703" s="64" t="e">
        <f aca="false">H703-I703</f>
        <v>#N/A</v>
      </c>
      <c r="K703" s="64" t="e">
        <f aca="false">VLOOKUP(G703,'Условие возврата'!A:C,3,0)</f>
        <v>#N/A</v>
      </c>
      <c r="L703" s="35"/>
      <c r="M703" s="63" t="e">
        <f aca="false">VLOOKUP(D703,#REF!,5,0)</f>
        <v>#VALUE!</v>
      </c>
    </row>
    <row r="704" customFormat="false" ht="15" hidden="false" customHeight="true" outlineLevel="0" collapsed="false">
      <c r="A704" s="45" t="n">
        <v>45164</v>
      </c>
      <c r="B704" s="46"/>
      <c r="C704" s="26" t="s">
        <v>301</v>
      </c>
      <c r="D704" s="39" t="s">
        <v>302</v>
      </c>
      <c r="E704" s="40"/>
      <c r="F704" s="41" t="n">
        <v>45483</v>
      </c>
      <c r="G704" s="42" t="s">
        <v>303</v>
      </c>
      <c r="H704" s="31" t="n">
        <f aca="true">IF(F704=0,"",F704-TODAY())</f>
        <v>181</v>
      </c>
      <c r="I704" s="63" t="e">
        <f aca="false">VLOOKUP(G704,'Условие возврата'!A:B,2,0)</f>
        <v>#N/A</v>
      </c>
      <c r="J704" s="64" t="e">
        <f aca="false">H704-I704</f>
        <v>#N/A</v>
      </c>
      <c r="K704" s="64" t="e">
        <f aca="false">VLOOKUP(G704,'Условие возврата'!A:C,3,0)</f>
        <v>#N/A</v>
      </c>
      <c r="L704" s="35"/>
      <c r="M704" s="63" t="e">
        <f aca="false">VLOOKUP(D704,#REF!,5,0)</f>
        <v>#VALUE!</v>
      </c>
    </row>
    <row r="705" customFormat="false" ht="15" hidden="false" customHeight="true" outlineLevel="0" collapsed="false">
      <c r="A705" s="45" t="n">
        <v>45164</v>
      </c>
      <c r="B705" s="46"/>
      <c r="C705" s="26" t="s">
        <v>536</v>
      </c>
      <c r="D705" s="39" t="s">
        <v>537</v>
      </c>
      <c r="E705" s="40"/>
      <c r="F705" s="41" t="n">
        <v>45609</v>
      </c>
      <c r="G705" s="42" t="s">
        <v>794</v>
      </c>
      <c r="H705" s="31" t="n">
        <f aca="true">IF(F705=0,"",F705-TODAY())</f>
        <v>307</v>
      </c>
      <c r="I705" s="63" t="e">
        <f aca="false">VLOOKUP(G705,'Условие возврата'!A:B,2,0)</f>
        <v>#N/A</v>
      </c>
      <c r="J705" s="64" t="e">
        <f aca="false">H705-I705</f>
        <v>#N/A</v>
      </c>
      <c r="K705" s="64" t="e">
        <f aca="false">VLOOKUP(G705,'Условие возврата'!A:C,3,0)</f>
        <v>#N/A</v>
      </c>
      <c r="L705" s="35"/>
      <c r="M705" s="63" t="e">
        <f aca="false">VLOOKUP(D705,#REF!,5,0)</f>
        <v>#VALUE!</v>
      </c>
    </row>
    <row r="706" customFormat="false" ht="15" hidden="false" customHeight="true" outlineLevel="0" collapsed="false">
      <c r="A706" s="45" t="n">
        <v>45164</v>
      </c>
      <c r="B706" s="46"/>
      <c r="C706" s="26" t="s">
        <v>795</v>
      </c>
      <c r="D706" s="39" t="s">
        <v>796</v>
      </c>
      <c r="E706" s="40"/>
      <c r="F706" s="41" t="n">
        <v>45436</v>
      </c>
      <c r="G706" s="42" t="s">
        <v>794</v>
      </c>
      <c r="H706" s="31" t="n">
        <f aca="true">IF(F706=0,"",F706-TODAY())</f>
        <v>134</v>
      </c>
      <c r="I706" s="63" t="e">
        <f aca="false">VLOOKUP(G706,'Условие возврата'!A:B,2,0)</f>
        <v>#N/A</v>
      </c>
      <c r="J706" s="64" t="e">
        <f aca="false">H706-I706</f>
        <v>#N/A</v>
      </c>
      <c r="K706" s="64" t="e">
        <f aca="false">VLOOKUP(G706,'Условие возврата'!A:C,3,0)</f>
        <v>#N/A</v>
      </c>
      <c r="L706" s="35"/>
      <c r="M706" s="63" t="e">
        <f aca="false">VLOOKUP(D706,#REF!,5,0)</f>
        <v>#VALUE!</v>
      </c>
    </row>
    <row r="707" customFormat="false" ht="15" hidden="false" customHeight="true" outlineLevel="0" collapsed="false">
      <c r="A707" s="45" t="n">
        <v>45164</v>
      </c>
      <c r="B707" s="46"/>
      <c r="C707" s="26" t="s">
        <v>579</v>
      </c>
      <c r="D707" s="39" t="s">
        <v>580</v>
      </c>
      <c r="E707" s="40"/>
      <c r="F707" s="41" t="n">
        <v>45424</v>
      </c>
      <c r="G707" s="42" t="s">
        <v>794</v>
      </c>
      <c r="H707" s="31" t="n">
        <f aca="true">IF(F707=0,"",F707-TODAY())</f>
        <v>122</v>
      </c>
      <c r="I707" s="63" t="e">
        <f aca="false">VLOOKUP(G707,'Условие возврата'!A:B,2,0)</f>
        <v>#N/A</v>
      </c>
      <c r="J707" s="64" t="e">
        <f aca="false">H707-I707</f>
        <v>#N/A</v>
      </c>
      <c r="K707" s="64" t="e">
        <f aca="false">VLOOKUP(G707,'Условие возврата'!A:C,3,0)</f>
        <v>#N/A</v>
      </c>
      <c r="L707" s="35"/>
      <c r="M707" s="63" t="e">
        <f aca="false">VLOOKUP(D707,#REF!,5,0)</f>
        <v>#VALUE!</v>
      </c>
    </row>
    <row r="708" customFormat="false" ht="15" hidden="false" customHeight="true" outlineLevel="0" collapsed="false">
      <c r="A708" s="45" t="n">
        <v>45164</v>
      </c>
      <c r="B708" s="46"/>
      <c r="C708" s="26" t="s">
        <v>797</v>
      </c>
      <c r="D708" s="39" t="s">
        <v>798</v>
      </c>
      <c r="E708" s="40"/>
      <c r="F708" s="41" t="n">
        <v>45406</v>
      </c>
      <c r="G708" s="42" t="s">
        <v>794</v>
      </c>
      <c r="H708" s="31" t="n">
        <f aca="true">IF(F708=0,"",F708-TODAY())</f>
        <v>104</v>
      </c>
      <c r="I708" s="63" t="e">
        <f aca="false">VLOOKUP(G708,'Условие возврата'!A:B,2,0)</f>
        <v>#N/A</v>
      </c>
      <c r="J708" s="64" t="e">
        <f aca="false">H708-I708</f>
        <v>#N/A</v>
      </c>
      <c r="K708" s="64" t="e">
        <f aca="false">VLOOKUP(G708,'Условие возврата'!A:C,3,0)</f>
        <v>#N/A</v>
      </c>
      <c r="L708" s="35"/>
      <c r="M708" s="63" t="e">
        <f aca="false">VLOOKUP(D708,#REF!,5,0)</f>
        <v>#VALUE!</v>
      </c>
    </row>
    <row r="709" customFormat="false" ht="15" hidden="false" customHeight="true" outlineLevel="0" collapsed="false">
      <c r="A709" s="45" t="n">
        <v>45164</v>
      </c>
      <c r="B709" s="46"/>
      <c r="C709" s="26" t="s">
        <v>467</v>
      </c>
      <c r="D709" s="39" t="s">
        <v>468</v>
      </c>
      <c r="E709" s="40"/>
      <c r="F709" s="41" t="n">
        <v>45446</v>
      </c>
      <c r="G709" s="42" t="s">
        <v>794</v>
      </c>
      <c r="H709" s="31" t="n">
        <f aca="true">IF(F709=0,"",F709-TODAY())</f>
        <v>144</v>
      </c>
      <c r="I709" s="63" t="e">
        <f aca="false">VLOOKUP(G709,'Условие возврата'!A:B,2,0)</f>
        <v>#N/A</v>
      </c>
      <c r="J709" s="64" t="e">
        <f aca="false">H709-I709</f>
        <v>#N/A</v>
      </c>
      <c r="K709" s="64" t="e">
        <f aca="false">VLOOKUP(G709,'Условие возврата'!A:C,3,0)</f>
        <v>#N/A</v>
      </c>
      <c r="L709" s="35"/>
      <c r="M709" s="63" t="e">
        <f aca="false">VLOOKUP(D709,#REF!,5,0)</f>
        <v>#VALUE!</v>
      </c>
    </row>
    <row r="710" customFormat="false" ht="15" hidden="false" customHeight="true" outlineLevel="0" collapsed="false">
      <c r="A710" s="45" t="n">
        <v>45164</v>
      </c>
      <c r="B710" s="46"/>
      <c r="C710" s="26" t="s">
        <v>799</v>
      </c>
      <c r="D710" s="39" t="s">
        <v>800</v>
      </c>
      <c r="E710" s="40"/>
      <c r="F710" s="41" t="n">
        <v>45394</v>
      </c>
      <c r="G710" s="42" t="s">
        <v>794</v>
      </c>
      <c r="H710" s="31" t="n">
        <f aca="true">IF(F710=0,"",F710-TODAY())</f>
        <v>92</v>
      </c>
      <c r="I710" s="63" t="e">
        <f aca="false">VLOOKUP(G710,'Условие возврата'!A:B,2,0)</f>
        <v>#N/A</v>
      </c>
      <c r="J710" s="64" t="e">
        <f aca="false">H710-I710</f>
        <v>#N/A</v>
      </c>
      <c r="K710" s="64" t="e">
        <f aca="false">VLOOKUP(G710,'Условие возврата'!A:C,3,0)</f>
        <v>#N/A</v>
      </c>
      <c r="L710" s="35"/>
      <c r="M710" s="63" t="e">
        <f aca="false">VLOOKUP(D710,#REF!,5,0)</f>
        <v>#VALUE!</v>
      </c>
    </row>
    <row r="711" customFormat="false" ht="15" hidden="false" customHeight="true" outlineLevel="0" collapsed="false">
      <c r="A711" s="45" t="n">
        <v>45164</v>
      </c>
      <c r="B711" s="46"/>
      <c r="C711" s="26" t="s">
        <v>801</v>
      </c>
      <c r="D711" s="39" t="s">
        <v>802</v>
      </c>
      <c r="E711" s="40"/>
      <c r="F711" s="41" t="n">
        <v>45387</v>
      </c>
      <c r="G711" s="42" t="s">
        <v>794</v>
      </c>
      <c r="H711" s="31" t="n">
        <f aca="true">IF(F711=0,"",F711-TODAY())</f>
        <v>85</v>
      </c>
      <c r="I711" s="63" t="e">
        <f aca="false">VLOOKUP(G711,'Условие возврата'!A:B,2,0)</f>
        <v>#N/A</v>
      </c>
      <c r="J711" s="64" t="e">
        <f aca="false">H711-I711</f>
        <v>#N/A</v>
      </c>
      <c r="K711" s="64" t="e">
        <f aca="false">VLOOKUP(G711,'Условие возврата'!A:C,3,0)</f>
        <v>#N/A</v>
      </c>
      <c r="L711" s="35"/>
      <c r="M711" s="63" t="e">
        <f aca="false">VLOOKUP(D711,#REF!,5,0)</f>
        <v>#VALUE!</v>
      </c>
    </row>
    <row r="712" customFormat="false" ht="15" hidden="false" customHeight="true" outlineLevel="0" collapsed="false">
      <c r="A712" s="45" t="n">
        <v>45136</v>
      </c>
      <c r="B712" s="46"/>
      <c r="C712" s="26" t="s">
        <v>803</v>
      </c>
      <c r="D712" s="39" t="s">
        <v>804</v>
      </c>
      <c r="E712" s="40"/>
      <c r="F712" s="41" t="n">
        <v>45328</v>
      </c>
      <c r="G712" s="42" t="s">
        <v>456</v>
      </c>
      <c r="H712" s="31" t="n">
        <f aca="true">IF(F712=0,"",F712-TODAY())</f>
        <v>26</v>
      </c>
      <c r="I712" s="63" t="e">
        <f aca="false">VLOOKUP(G712,'Условие возврата'!A:B,2,0)</f>
        <v>#N/A</v>
      </c>
      <c r="J712" s="64" t="e">
        <f aca="false">H712-I712</f>
        <v>#N/A</v>
      </c>
      <c r="K712" s="64" t="e">
        <f aca="false">VLOOKUP(G712,'Условие возврата'!A:C,3,0)</f>
        <v>#N/A</v>
      </c>
      <c r="L712" s="42"/>
      <c r="M712" s="63" t="n">
        <v>11</v>
      </c>
    </row>
    <row r="713" customFormat="false" ht="15" hidden="false" customHeight="true" outlineLevel="0" collapsed="false">
      <c r="A713" s="45" t="n">
        <v>44989</v>
      </c>
      <c r="B713" s="46"/>
      <c r="C713" s="26" t="s">
        <v>314</v>
      </c>
      <c r="D713" s="39" t="s">
        <v>315</v>
      </c>
      <c r="E713" s="40"/>
      <c r="F713" s="41" t="n">
        <v>45386</v>
      </c>
      <c r="G713" s="42" t="s">
        <v>153</v>
      </c>
      <c r="H713" s="31" t="n">
        <f aca="true">IF(F713=0,"",F713-TODAY())</f>
        <v>84</v>
      </c>
      <c r="I713" s="63" t="e">
        <f aca="false">VLOOKUP(G713,'Условие возврата'!A:B,2,0)</f>
        <v>#N/A</v>
      </c>
      <c r="J713" s="64" t="e">
        <f aca="false">H713-I713</f>
        <v>#N/A</v>
      </c>
      <c r="K713" s="64" t="e">
        <f aca="false">VLOOKUP(G713,'Условие возврата'!A:C,3,0)</f>
        <v>#N/A</v>
      </c>
      <c r="L713" s="42"/>
      <c r="M713" s="63" t="e">
        <f aca="false">VLOOKUP(D713,#REF!,5,0)</f>
        <v>#VALUE!</v>
      </c>
    </row>
    <row r="714" customFormat="false" ht="15" hidden="false" customHeight="true" outlineLevel="0" collapsed="false">
      <c r="A714" s="45" t="n">
        <v>45164</v>
      </c>
      <c r="B714" s="46"/>
      <c r="C714" s="26" t="s">
        <v>318</v>
      </c>
      <c r="D714" s="39" t="s">
        <v>319</v>
      </c>
      <c r="E714" s="40"/>
      <c r="F714" s="41" t="n">
        <v>45503</v>
      </c>
      <c r="G714" s="42" t="s">
        <v>296</v>
      </c>
      <c r="H714" s="31" t="n">
        <f aca="true">IF(F714=0,"",F714-TODAY())</f>
        <v>201</v>
      </c>
      <c r="I714" s="63" t="e">
        <f aca="false">VLOOKUP(G714,'Условие возврата'!A:B,2,0)</f>
        <v>#N/A</v>
      </c>
      <c r="J714" s="64" t="e">
        <f aca="false">H714-I714</f>
        <v>#N/A</v>
      </c>
      <c r="K714" s="64" t="e">
        <f aca="false">VLOOKUP(G714,'Условие возврата'!A:C,3,0)</f>
        <v>#N/A</v>
      </c>
      <c r="L714" s="35"/>
      <c r="M714" s="63" t="e">
        <f aca="false">VLOOKUP(D714,#REF!,5,0)</f>
        <v>#VALUE!</v>
      </c>
    </row>
    <row r="715" customFormat="false" ht="15" hidden="false" customHeight="true" outlineLevel="0" collapsed="false">
      <c r="A715" s="45" t="n">
        <v>45171</v>
      </c>
      <c r="B715" s="46"/>
      <c r="C715" s="26" t="s">
        <v>805</v>
      </c>
      <c r="D715" s="39" t="s">
        <v>806</v>
      </c>
      <c r="E715" s="49"/>
      <c r="F715" s="29" t="n">
        <v>45338</v>
      </c>
      <c r="G715" s="47" t="s">
        <v>134</v>
      </c>
      <c r="H715" s="50" t="n">
        <f aca="true">IF(F715=0,"",F715-TODAY())</f>
        <v>36</v>
      </c>
      <c r="I715" s="63" t="str">
        <f aca="false">VLOOKUP(G715,'Условие возврата'!A:B,2,0)</f>
        <v>не забирают возвраты</v>
      </c>
      <c r="J715" s="64" t="e">
        <f aca="false">H715-I715</f>
        <v>#VALUE!</v>
      </c>
      <c r="K715" s="64" t="str">
        <f aca="false">VLOOKUP(G715,'Условие возврата'!A:C,3,0)</f>
        <v>20%</v>
      </c>
      <c r="L715" s="35"/>
      <c r="M715" s="63" t="e">
        <f aca="false">VLOOKUP(D715,#REF!,5,0)</f>
        <v>#VALUE!</v>
      </c>
    </row>
    <row r="716" customFormat="false" ht="15" hidden="false" customHeight="true" outlineLevel="0" collapsed="false">
      <c r="A716" s="45" t="n">
        <v>45171</v>
      </c>
      <c r="B716" s="46"/>
      <c r="C716" s="26" t="s">
        <v>338</v>
      </c>
      <c r="D716" s="39" t="s">
        <v>339</v>
      </c>
      <c r="E716" s="40"/>
      <c r="F716" s="41" t="n">
        <v>45562</v>
      </c>
      <c r="G716" s="42" t="s">
        <v>153</v>
      </c>
      <c r="H716" s="31" t="n">
        <f aca="true">IF(F716=0,"",F716-TODAY())</f>
        <v>260</v>
      </c>
      <c r="I716" s="63" t="e">
        <f aca="false">VLOOKUP(G716,'Условие возврата'!A:B,2,0)</f>
        <v>#N/A</v>
      </c>
      <c r="J716" s="64" t="e">
        <f aca="false">H716-I716</f>
        <v>#N/A</v>
      </c>
      <c r="K716" s="64" t="e">
        <f aca="false">VLOOKUP(G716,'Условие возврата'!A:C,3,0)</f>
        <v>#N/A</v>
      </c>
      <c r="L716" s="42"/>
      <c r="M716" s="63" t="e">
        <f aca="false">VLOOKUP(D716,#REF!,5,0)</f>
        <v>#VALUE!</v>
      </c>
    </row>
    <row r="717" customFormat="false" ht="15" hidden="false" customHeight="true" outlineLevel="0" collapsed="false">
      <c r="A717" s="45" t="n">
        <v>45171</v>
      </c>
      <c r="B717" s="46"/>
      <c r="C717" s="26" t="s">
        <v>254</v>
      </c>
      <c r="D717" s="39" t="s">
        <v>255</v>
      </c>
      <c r="E717" s="40"/>
      <c r="F717" s="41" t="n">
        <v>45340</v>
      </c>
      <c r="G717" s="42" t="s">
        <v>153</v>
      </c>
      <c r="H717" s="31" t="n">
        <f aca="true">IF(F717=0,"",F717-TODAY())</f>
        <v>38</v>
      </c>
      <c r="I717" s="63" t="e">
        <f aca="false">VLOOKUP(G717,'Условие возврата'!A:B,2,0)</f>
        <v>#N/A</v>
      </c>
      <c r="J717" s="64" t="e">
        <f aca="false">H717-I717</f>
        <v>#N/A</v>
      </c>
      <c r="K717" s="64" t="e">
        <f aca="false">VLOOKUP(G717,'Условие возврата'!A:C,3,0)</f>
        <v>#N/A</v>
      </c>
      <c r="L717" s="42"/>
      <c r="M717" s="63" t="e">
        <f aca="false">VLOOKUP(D717,#REF!,5,0)</f>
        <v>#VALUE!</v>
      </c>
    </row>
    <row r="718" customFormat="false" ht="15" hidden="false" customHeight="true" outlineLevel="0" collapsed="false">
      <c r="A718" s="45" t="n">
        <v>45171</v>
      </c>
      <c r="B718" s="46"/>
      <c r="C718" s="26" t="s">
        <v>403</v>
      </c>
      <c r="D718" s="39" t="s">
        <v>404</v>
      </c>
      <c r="E718" s="40"/>
      <c r="F718" s="41" t="n">
        <v>45373</v>
      </c>
      <c r="G718" s="42" t="s">
        <v>153</v>
      </c>
      <c r="H718" s="31" t="n">
        <f aca="true">IF(F718=0,"",F718-TODAY())</f>
        <v>71</v>
      </c>
      <c r="I718" s="63" t="e">
        <f aca="false">VLOOKUP(G718,'Условие возврата'!A:B,2,0)</f>
        <v>#N/A</v>
      </c>
      <c r="J718" s="64" t="e">
        <f aca="false">H718-I718</f>
        <v>#N/A</v>
      </c>
      <c r="K718" s="64" t="e">
        <f aca="false">VLOOKUP(G718,'Условие возврата'!A:C,3,0)</f>
        <v>#N/A</v>
      </c>
      <c r="L718" s="42"/>
      <c r="M718" s="63" t="e">
        <f aca="false">VLOOKUP(D718,#REF!,5,0)</f>
        <v>#VALUE!</v>
      </c>
    </row>
    <row r="719" customFormat="false" ht="15" hidden="false" customHeight="true" outlineLevel="0" collapsed="false">
      <c r="A719" s="45" t="n">
        <v>45171</v>
      </c>
      <c r="B719" s="46"/>
      <c r="C719" s="26" t="s">
        <v>151</v>
      </c>
      <c r="D719" s="39" t="s">
        <v>342</v>
      </c>
      <c r="E719" s="40"/>
      <c r="F719" s="41" t="n">
        <v>45350</v>
      </c>
      <c r="G719" s="42" t="s">
        <v>153</v>
      </c>
      <c r="H719" s="31" t="n">
        <f aca="true">IF(F719=0,"",F719-TODAY())</f>
        <v>48</v>
      </c>
      <c r="I719" s="63" t="e">
        <f aca="false">VLOOKUP(G719,'Условие возврата'!A:B,2,0)</f>
        <v>#N/A</v>
      </c>
      <c r="J719" s="64" t="e">
        <f aca="false">H719-I719</f>
        <v>#N/A</v>
      </c>
      <c r="K719" s="64" t="e">
        <f aca="false">VLOOKUP(G719,'Условие возврата'!A:C,3,0)</f>
        <v>#N/A</v>
      </c>
      <c r="L719" s="42"/>
      <c r="M719" s="63" t="e">
        <f aca="false">VLOOKUP(D719,#REF!,5,0)</f>
        <v>#VALUE!</v>
      </c>
    </row>
    <row r="720" customFormat="false" ht="15" hidden="false" customHeight="true" outlineLevel="0" collapsed="false">
      <c r="A720" s="45" t="n">
        <v>45171</v>
      </c>
      <c r="B720" s="46"/>
      <c r="C720" s="26" t="s">
        <v>743</v>
      </c>
      <c r="D720" s="67" t="s">
        <v>744</v>
      </c>
      <c r="E720" s="54"/>
      <c r="F720" s="55" t="n">
        <v>45397</v>
      </c>
      <c r="G720" s="57" t="s">
        <v>172</v>
      </c>
      <c r="H720" s="56" t="n">
        <f aca="true">IF(F720=0,"",F720-TODAY())</f>
        <v>95</v>
      </c>
      <c r="I720" s="63" t="n">
        <f aca="false">VLOOKUP(G720,'Условие возврата'!A:B,2,0)</f>
        <v>70</v>
      </c>
      <c r="J720" s="64" t="n">
        <f aca="false">H720-I720</f>
        <v>25</v>
      </c>
      <c r="K720" s="64" t="str">
        <f aca="false">VLOOKUP(G720,'Условие возврата'!A:C,3,0)</f>
        <v>физобмен</v>
      </c>
      <c r="L720" s="57"/>
      <c r="M720" s="63" t="e">
        <f aca="false">VLOOKUP(D720,#REF!,5,0)</f>
        <v>#VALUE!</v>
      </c>
    </row>
    <row r="721" customFormat="false" ht="15" hidden="false" customHeight="true" outlineLevel="0" collapsed="false">
      <c r="A721" s="45" t="n">
        <v>45171</v>
      </c>
      <c r="B721" s="46"/>
      <c r="C721" s="26" t="s">
        <v>745</v>
      </c>
      <c r="D721" s="67" t="s">
        <v>746</v>
      </c>
      <c r="E721" s="54"/>
      <c r="F721" s="55" t="n">
        <v>45390</v>
      </c>
      <c r="G721" s="57" t="s">
        <v>172</v>
      </c>
      <c r="H721" s="56" t="n">
        <f aca="true">IF(F721=0,"",F721-TODAY())</f>
        <v>88</v>
      </c>
      <c r="I721" s="63" t="n">
        <f aca="false">VLOOKUP(G721,'Условие возврата'!A:B,2,0)</f>
        <v>70</v>
      </c>
      <c r="J721" s="64" t="n">
        <f aca="false">H721-I721</f>
        <v>18</v>
      </c>
      <c r="K721" s="64" t="str">
        <f aca="false">VLOOKUP(G721,'Условие возврата'!A:C,3,0)</f>
        <v>физобмен</v>
      </c>
      <c r="L721" s="57"/>
      <c r="M721" s="63" t="e">
        <f aca="false">VLOOKUP(D721,#REF!,5,0)</f>
        <v>#VALUE!</v>
      </c>
    </row>
    <row r="722" customFormat="false" ht="15" hidden="false" customHeight="true" outlineLevel="0" collapsed="false">
      <c r="A722" s="45" t="n">
        <v>45171</v>
      </c>
      <c r="B722" s="46"/>
      <c r="C722" s="26" t="s">
        <v>743</v>
      </c>
      <c r="D722" s="67" t="s">
        <v>744</v>
      </c>
      <c r="E722" s="54"/>
      <c r="F722" s="55" t="n">
        <v>45383</v>
      </c>
      <c r="G722" s="57" t="s">
        <v>172</v>
      </c>
      <c r="H722" s="56" t="n">
        <f aca="true">IF(F722=0,"",F722-TODAY())</f>
        <v>81</v>
      </c>
      <c r="I722" s="63" t="n">
        <f aca="false">VLOOKUP(G722,'Условие возврата'!A:B,2,0)</f>
        <v>70</v>
      </c>
      <c r="J722" s="64" t="n">
        <f aca="false">H722-I722</f>
        <v>11</v>
      </c>
      <c r="K722" s="64" t="str">
        <f aca="false">VLOOKUP(G722,'Условие возврата'!A:C,3,0)</f>
        <v>физобмен</v>
      </c>
      <c r="L722" s="57"/>
      <c r="M722" s="63" t="e">
        <f aca="false">VLOOKUP(D722,#REF!,5,0)</f>
        <v>#VALUE!</v>
      </c>
    </row>
    <row r="723" customFormat="false" ht="15" hidden="false" customHeight="true" outlineLevel="0" collapsed="false">
      <c r="A723" s="45" t="n">
        <v>45171</v>
      </c>
      <c r="B723" s="46"/>
      <c r="C723" s="26" t="s">
        <v>743</v>
      </c>
      <c r="D723" s="67" t="s">
        <v>744</v>
      </c>
      <c r="E723" s="54"/>
      <c r="F723" s="55" t="n">
        <v>45425</v>
      </c>
      <c r="G723" s="57" t="s">
        <v>172</v>
      </c>
      <c r="H723" s="56" t="n">
        <f aca="true">IF(F723=0,"",F723-TODAY())</f>
        <v>123</v>
      </c>
      <c r="I723" s="63" t="n">
        <f aca="false">VLOOKUP(G723,'Условие возврата'!A:B,2,0)</f>
        <v>70</v>
      </c>
      <c r="J723" s="64" t="n">
        <f aca="false">H723-I723</f>
        <v>53</v>
      </c>
      <c r="K723" s="64" t="str">
        <f aca="false">VLOOKUP(G723,'Условие возврата'!A:C,3,0)</f>
        <v>физобмен</v>
      </c>
      <c r="L723" s="57"/>
      <c r="M723" s="63" t="e">
        <f aca="false">VLOOKUP(D723,#REF!,5,0)</f>
        <v>#VALUE!</v>
      </c>
    </row>
    <row r="724" customFormat="false" ht="15" hidden="false" customHeight="true" outlineLevel="0" collapsed="false">
      <c r="A724" s="45" t="n">
        <v>45171</v>
      </c>
      <c r="B724" s="46"/>
      <c r="C724" s="26" t="s">
        <v>791</v>
      </c>
      <c r="D724" s="67" t="s">
        <v>792</v>
      </c>
      <c r="E724" s="54"/>
      <c r="F724" s="55" t="n">
        <v>45430</v>
      </c>
      <c r="G724" s="57" t="s">
        <v>793</v>
      </c>
      <c r="H724" s="56" t="n">
        <f aca="true">IF(F724=0,"",F724-TODAY())</f>
        <v>128</v>
      </c>
      <c r="I724" s="63" t="e">
        <f aca="false">VLOOKUP(G724,'Условие возврата'!A:B,2,0)</f>
        <v>#N/A</v>
      </c>
      <c r="J724" s="64" t="e">
        <f aca="false">H724-I724</f>
        <v>#N/A</v>
      </c>
      <c r="K724" s="64" t="e">
        <f aca="false">VLOOKUP(G724,'Условие возврата'!A:C,3,0)</f>
        <v>#N/A</v>
      </c>
      <c r="L724" s="57"/>
      <c r="M724" s="63" t="e">
        <f aca="false">VLOOKUP(D724,#REF!,5,0)</f>
        <v>#VALUE!</v>
      </c>
    </row>
    <row r="725" customFormat="false" ht="15" hidden="false" customHeight="true" outlineLevel="0" collapsed="false">
      <c r="A725" s="45" t="n">
        <v>45171</v>
      </c>
      <c r="B725" s="46"/>
      <c r="C725" s="26" t="s">
        <v>807</v>
      </c>
      <c r="D725" s="67" t="s">
        <v>808</v>
      </c>
      <c r="E725" s="54"/>
      <c r="F725" s="55" t="n">
        <v>45431</v>
      </c>
      <c r="G725" s="57" t="s">
        <v>793</v>
      </c>
      <c r="H725" s="56" t="n">
        <f aca="true">IF(F725=0,"",F725-TODAY())</f>
        <v>129</v>
      </c>
      <c r="I725" s="63" t="e">
        <f aca="false">VLOOKUP(G725,'Условие возврата'!A:B,2,0)</f>
        <v>#N/A</v>
      </c>
      <c r="J725" s="64" t="e">
        <f aca="false">H725-I725</f>
        <v>#N/A</v>
      </c>
      <c r="K725" s="64" t="e">
        <f aca="false">VLOOKUP(G725,'Условие возврата'!A:C,3,0)</f>
        <v>#N/A</v>
      </c>
      <c r="L725" s="57"/>
      <c r="M725" s="63" t="e">
        <f aca="false">VLOOKUP(D725,#REF!,5,0)</f>
        <v>#VALUE!</v>
      </c>
    </row>
    <row r="726" customFormat="false" ht="15" hidden="false" customHeight="true" outlineLevel="0" collapsed="false">
      <c r="A726" s="45" t="n">
        <v>45171</v>
      </c>
      <c r="B726" s="46"/>
      <c r="C726" s="26" t="s">
        <v>783</v>
      </c>
      <c r="D726" s="67" t="s">
        <v>784</v>
      </c>
      <c r="E726" s="54"/>
      <c r="F726" s="55" t="n">
        <v>45347</v>
      </c>
      <c r="G726" s="57" t="s">
        <v>34</v>
      </c>
      <c r="H726" s="56" t="n">
        <f aca="true">IF(F726=0,"",F726-TODAY())</f>
        <v>45</v>
      </c>
      <c r="I726" s="63" t="n">
        <f aca="false">VLOOKUP(G726,'Условие возврата'!A:B,2,0)</f>
        <v>40</v>
      </c>
      <c r="J726" s="64" t="n">
        <f aca="false">H726-I726</f>
        <v>5</v>
      </c>
      <c r="K726" s="64" t="str">
        <f aca="false">VLOOKUP(G726,'Условие возврата'!A:C,3,0)</f>
        <v>#Н/Д</v>
      </c>
      <c r="L726" s="57"/>
      <c r="M726" s="63" t="e">
        <f aca="false">VLOOKUP(D726,#REF!,5,0)</f>
        <v>#VALUE!</v>
      </c>
    </row>
    <row r="727" customFormat="false" ht="15" hidden="false" customHeight="true" outlineLevel="0" collapsed="false">
      <c r="A727" s="45" t="n">
        <v>45171</v>
      </c>
      <c r="B727" s="46"/>
      <c r="C727" s="26" t="s">
        <v>585</v>
      </c>
      <c r="D727" s="67" t="s">
        <v>586</v>
      </c>
      <c r="E727" s="54"/>
      <c r="F727" s="55" t="n">
        <v>45469</v>
      </c>
      <c r="G727" s="57" t="s">
        <v>34</v>
      </c>
      <c r="H727" s="56" t="n">
        <f aca="true">IF(F727=0,"",F727-TODAY())</f>
        <v>167</v>
      </c>
      <c r="I727" s="63" t="n">
        <f aca="false">VLOOKUP(G727,'Условие возврата'!A:B,2,0)</f>
        <v>40</v>
      </c>
      <c r="J727" s="64" t="n">
        <f aca="false">H727-I727</f>
        <v>127</v>
      </c>
      <c r="K727" s="64" t="str">
        <f aca="false">VLOOKUP(G727,'Условие возврата'!A:C,3,0)</f>
        <v>#Н/Д</v>
      </c>
      <c r="L727" s="57"/>
      <c r="M727" s="63" t="e">
        <f aca="false">VLOOKUP(D727,#REF!,5,0)</f>
        <v>#VALUE!</v>
      </c>
    </row>
    <row r="728" customFormat="false" ht="15" hidden="false" customHeight="true" outlineLevel="0" collapsed="false">
      <c r="A728" s="45" t="n">
        <v>45171</v>
      </c>
      <c r="B728" s="46"/>
      <c r="C728" s="26" t="s">
        <v>593</v>
      </c>
      <c r="D728" s="67" t="s">
        <v>594</v>
      </c>
      <c r="E728" s="54"/>
      <c r="F728" s="55" t="n">
        <v>45427</v>
      </c>
      <c r="G728" s="57" t="s">
        <v>34</v>
      </c>
      <c r="H728" s="56" t="n">
        <f aca="true">IF(F728=0,"",F728-TODAY())</f>
        <v>125</v>
      </c>
      <c r="I728" s="63" t="n">
        <f aca="false">VLOOKUP(G728,'Условие возврата'!A:B,2,0)</f>
        <v>40</v>
      </c>
      <c r="J728" s="64" t="n">
        <f aca="false">H728-I728</f>
        <v>85</v>
      </c>
      <c r="K728" s="64" t="str">
        <f aca="false">VLOOKUP(G728,'Условие возврата'!A:C,3,0)</f>
        <v>#Н/Д</v>
      </c>
      <c r="L728" s="57"/>
      <c r="M728" s="63" t="e">
        <f aca="false">VLOOKUP(D728,#REF!,5,0)</f>
        <v>#VALUE!</v>
      </c>
    </row>
    <row r="729" customFormat="false" ht="15" hidden="false" customHeight="true" outlineLevel="0" collapsed="false">
      <c r="A729" s="45" t="n">
        <v>45171</v>
      </c>
      <c r="B729" s="46"/>
      <c r="C729" s="26" t="s">
        <v>497</v>
      </c>
      <c r="D729" s="67" t="s">
        <v>498</v>
      </c>
      <c r="E729" s="54"/>
      <c r="F729" s="55" t="n">
        <v>45427</v>
      </c>
      <c r="G729" s="57" t="s">
        <v>34</v>
      </c>
      <c r="H729" s="56" t="n">
        <f aca="true">IF(F729=0,"",F729-TODAY())</f>
        <v>125</v>
      </c>
      <c r="I729" s="63" t="n">
        <f aca="false">VLOOKUP(G729,'Условие возврата'!A:B,2,0)</f>
        <v>40</v>
      </c>
      <c r="J729" s="64" t="n">
        <f aca="false">H729-I729</f>
        <v>85</v>
      </c>
      <c r="K729" s="64" t="str">
        <f aca="false">VLOOKUP(G729,'Условие возврата'!A:C,3,0)</f>
        <v>#Н/Д</v>
      </c>
      <c r="L729" s="57"/>
      <c r="M729" s="63" t="e">
        <f aca="false">VLOOKUP(D729,#REF!,5,0)</f>
        <v>#VALUE!</v>
      </c>
    </row>
    <row r="730" customFormat="false" ht="15" hidden="false" customHeight="true" outlineLevel="0" collapsed="false">
      <c r="A730" s="45" t="n">
        <v>45171</v>
      </c>
      <c r="B730" s="46"/>
      <c r="C730" s="26" t="s">
        <v>334</v>
      </c>
      <c r="D730" s="39" t="s">
        <v>335</v>
      </c>
      <c r="E730" s="40"/>
      <c r="F730" s="41" t="n">
        <v>45508</v>
      </c>
      <c r="G730" s="57" t="s">
        <v>34</v>
      </c>
      <c r="H730" s="31" t="n">
        <f aca="true">IF(F730=0,"",F730-TODAY())</f>
        <v>206</v>
      </c>
      <c r="I730" s="63" t="n">
        <f aca="false">VLOOKUP(G730,'Условие возврата'!A:B,2,0)</f>
        <v>40</v>
      </c>
      <c r="J730" s="64" t="n">
        <f aca="false">H730-I730</f>
        <v>166</v>
      </c>
      <c r="K730" s="64" t="str">
        <f aca="false">VLOOKUP(G730,'Условие возврата'!A:C,3,0)</f>
        <v>#Н/Д</v>
      </c>
      <c r="L730" s="42"/>
      <c r="M730" s="63" t="e">
        <f aca="false">VLOOKUP(D730,#REF!,5,0)</f>
        <v>#VALUE!</v>
      </c>
    </row>
    <row r="731" customFormat="false" ht="15" hidden="false" customHeight="true" outlineLevel="0" collapsed="false">
      <c r="A731" s="45" t="n">
        <v>45171</v>
      </c>
      <c r="B731" s="46"/>
      <c r="C731" s="26" t="s">
        <v>49</v>
      </c>
      <c r="D731" s="39" t="s">
        <v>50</v>
      </c>
      <c r="E731" s="40"/>
      <c r="F731" s="41" t="n">
        <v>45428</v>
      </c>
      <c r="G731" s="57" t="s">
        <v>34</v>
      </c>
      <c r="H731" s="31" t="n">
        <f aca="true">IF(F731=0,"",F731-TODAY())</f>
        <v>126</v>
      </c>
      <c r="I731" s="63" t="n">
        <f aca="false">VLOOKUP(G731,'Условие возврата'!A:B,2,0)</f>
        <v>40</v>
      </c>
      <c r="J731" s="64" t="n">
        <f aca="false">H731-I731</f>
        <v>86</v>
      </c>
      <c r="K731" s="64" t="str">
        <f aca="false">VLOOKUP(G731,'Условие возврата'!A:C,3,0)</f>
        <v>#Н/Д</v>
      </c>
      <c r="L731" s="42"/>
      <c r="M731" s="63" t="e">
        <f aca="false">VLOOKUP(D731,#REF!,5,0)</f>
        <v>#VALUE!</v>
      </c>
    </row>
    <row r="732" customFormat="false" ht="15" hidden="false" customHeight="true" outlineLevel="0" collapsed="false">
      <c r="A732" s="45" t="n">
        <v>45171</v>
      </c>
      <c r="B732" s="46"/>
      <c r="C732" s="26" t="s">
        <v>809</v>
      </c>
      <c r="D732" s="39" t="s">
        <v>810</v>
      </c>
      <c r="E732" s="40"/>
      <c r="F732" s="41" t="n">
        <v>45606</v>
      </c>
      <c r="G732" s="42" t="s">
        <v>347</v>
      </c>
      <c r="H732" s="31" t="n">
        <f aca="true">IF(F732=0,"",F732-TODAY())</f>
        <v>304</v>
      </c>
      <c r="I732" s="63" t="n">
        <f aca="false">VLOOKUP(G732,'Условие возврата'!A:B,2,0)</f>
        <v>12</v>
      </c>
      <c r="J732" s="64" t="n">
        <f aca="false">H732-I732</f>
        <v>292</v>
      </c>
      <c r="K732" s="64" t="str">
        <f aca="false">VLOOKUP(G732,'Условие возврата'!A:C,3,0)</f>
        <v>физобмен</v>
      </c>
      <c r="L732" s="42"/>
      <c r="M732" s="63" t="e">
        <f aca="false">VLOOKUP(D732,#REF!,5,0)</f>
        <v>#VALUE!</v>
      </c>
    </row>
    <row r="733" customFormat="false" ht="15" hidden="false" customHeight="true" outlineLevel="0" collapsed="false">
      <c r="A733" s="45" t="n">
        <v>45171</v>
      </c>
      <c r="B733" s="46"/>
      <c r="C733" s="26" t="s">
        <v>811</v>
      </c>
      <c r="D733" s="39" t="s">
        <v>812</v>
      </c>
      <c r="E733" s="40"/>
      <c r="F733" s="41" t="n">
        <v>45565</v>
      </c>
      <c r="G733" s="42" t="s">
        <v>347</v>
      </c>
      <c r="H733" s="31" t="n">
        <f aca="true">IF(F733=0,"",F733-TODAY())</f>
        <v>263</v>
      </c>
      <c r="I733" s="63" t="n">
        <f aca="false">VLOOKUP(G733,'Условие возврата'!A:B,2,0)</f>
        <v>12</v>
      </c>
      <c r="J733" s="64" t="n">
        <f aca="false">H733-I733</f>
        <v>251</v>
      </c>
      <c r="K733" s="64" t="str">
        <f aca="false">VLOOKUP(G733,'Условие возврата'!A:C,3,0)</f>
        <v>физобмен</v>
      </c>
      <c r="L733" s="42"/>
      <c r="M733" s="63" t="e">
        <f aca="false">VLOOKUP(D733,#REF!,5,0)</f>
        <v>#VALUE!</v>
      </c>
    </row>
    <row r="734" customFormat="false" ht="15" hidden="false" customHeight="true" outlineLevel="0" collapsed="false">
      <c r="A734" s="45" t="n">
        <v>45171</v>
      </c>
      <c r="B734" s="46"/>
      <c r="C734" s="26" t="s">
        <v>813</v>
      </c>
      <c r="D734" s="39" t="s">
        <v>814</v>
      </c>
      <c r="E734" s="40"/>
      <c r="F734" s="41" t="n">
        <v>45696</v>
      </c>
      <c r="G734" s="42" t="s">
        <v>347</v>
      </c>
      <c r="H734" s="31" t="n">
        <f aca="true">IF(F734=0,"",F734-TODAY())</f>
        <v>394</v>
      </c>
      <c r="I734" s="63" t="n">
        <f aca="false">VLOOKUP(G734,'Условие возврата'!A:B,2,0)</f>
        <v>12</v>
      </c>
      <c r="J734" s="64" t="n">
        <f aca="false">H734-I734</f>
        <v>382</v>
      </c>
      <c r="K734" s="64" t="str">
        <f aca="false">VLOOKUP(G734,'Условие возврата'!A:C,3,0)</f>
        <v>физобмен</v>
      </c>
      <c r="L734" s="42"/>
      <c r="M734" s="63" t="e">
        <f aca="false">VLOOKUP(D734,#REF!,5,0)</f>
        <v>#VALUE!</v>
      </c>
    </row>
    <row r="735" customFormat="false" ht="15" hidden="false" customHeight="true" outlineLevel="0" collapsed="false">
      <c r="A735" s="45" t="n">
        <v>45171</v>
      </c>
      <c r="B735" s="46"/>
      <c r="C735" s="26" t="s">
        <v>815</v>
      </c>
      <c r="D735" s="39" t="s">
        <v>816</v>
      </c>
      <c r="E735" s="40"/>
      <c r="F735" s="41" t="n">
        <v>45508</v>
      </c>
      <c r="G735" s="42" t="s">
        <v>347</v>
      </c>
      <c r="H735" s="31" t="n">
        <f aca="true">IF(F735=0,"",F735-TODAY())</f>
        <v>206</v>
      </c>
      <c r="I735" s="63" t="n">
        <f aca="false">VLOOKUP(G735,'Условие возврата'!A:B,2,0)</f>
        <v>12</v>
      </c>
      <c r="J735" s="64" t="n">
        <f aca="false">H735-I735</f>
        <v>194</v>
      </c>
      <c r="K735" s="64" t="str">
        <f aca="false">VLOOKUP(G735,'Условие возврата'!A:C,3,0)</f>
        <v>физобмен</v>
      </c>
      <c r="L735" s="42"/>
      <c r="M735" s="63" t="e">
        <f aca="false">VLOOKUP(D735,#REF!,5,0)</f>
        <v>#VALUE!</v>
      </c>
    </row>
    <row r="736" customFormat="false" ht="15" hidden="false" customHeight="true" outlineLevel="0" collapsed="false">
      <c r="A736" s="45" t="n">
        <v>45171</v>
      </c>
      <c r="B736" s="46"/>
      <c r="C736" s="26" t="s">
        <v>542</v>
      </c>
      <c r="D736" s="39" t="s">
        <v>543</v>
      </c>
      <c r="E736" s="40"/>
      <c r="F736" s="41" t="n">
        <v>45659</v>
      </c>
      <c r="G736" s="42" t="s">
        <v>347</v>
      </c>
      <c r="H736" s="31" t="n">
        <f aca="true">IF(F736=0,"",F736-TODAY())</f>
        <v>357</v>
      </c>
      <c r="I736" s="63" t="n">
        <f aca="false">VLOOKUP(G736,'Условие возврата'!A:B,2,0)</f>
        <v>12</v>
      </c>
      <c r="J736" s="64" t="n">
        <f aca="false">H736-I736</f>
        <v>345</v>
      </c>
      <c r="K736" s="64" t="str">
        <f aca="false">VLOOKUP(G736,'Условие возврата'!A:C,3,0)</f>
        <v>физобмен</v>
      </c>
      <c r="L736" s="42"/>
      <c r="M736" s="63" t="e">
        <f aca="false">VLOOKUP(D736,#REF!,5,0)</f>
        <v>#VALUE!</v>
      </c>
    </row>
    <row r="737" customFormat="false" ht="15" hidden="false" customHeight="true" outlineLevel="0" collapsed="false">
      <c r="A737" s="45" t="n">
        <v>45171</v>
      </c>
      <c r="B737" s="46"/>
      <c r="C737" s="26" t="s">
        <v>817</v>
      </c>
      <c r="D737" s="39" t="s">
        <v>818</v>
      </c>
      <c r="E737" s="40"/>
      <c r="F737" s="41" t="n">
        <v>45815</v>
      </c>
      <c r="G737" s="42" t="s">
        <v>347</v>
      </c>
      <c r="H737" s="31" t="n">
        <f aca="true">IF(F737=0,"",F737-TODAY())</f>
        <v>513</v>
      </c>
      <c r="I737" s="63" t="n">
        <f aca="false">VLOOKUP(G737,'Условие возврата'!A:B,2,0)</f>
        <v>12</v>
      </c>
      <c r="J737" s="64" t="n">
        <f aca="false">H737-I737</f>
        <v>501</v>
      </c>
      <c r="K737" s="64" t="str">
        <f aca="false">VLOOKUP(G737,'Условие возврата'!A:C,3,0)</f>
        <v>физобмен</v>
      </c>
      <c r="L737" s="42"/>
      <c r="M737" s="63" t="e">
        <f aca="false">VLOOKUP(D737,#REF!,5,0)</f>
        <v>#VALUE!</v>
      </c>
    </row>
    <row r="738" customFormat="false" ht="15" hidden="false" customHeight="true" outlineLevel="0" collapsed="false">
      <c r="A738" s="45" t="n">
        <v>45171</v>
      </c>
      <c r="B738" s="46"/>
      <c r="C738" s="26" t="s">
        <v>345</v>
      </c>
      <c r="D738" s="39" t="s">
        <v>346</v>
      </c>
      <c r="E738" s="40"/>
      <c r="F738" s="41" t="n">
        <v>45532</v>
      </c>
      <c r="G738" s="42" t="s">
        <v>347</v>
      </c>
      <c r="H738" s="31" t="n">
        <f aca="true">IF(F738=0,"",F738-TODAY())</f>
        <v>230</v>
      </c>
      <c r="I738" s="63" t="n">
        <f aca="false">VLOOKUP(G738,'Условие возврата'!A:B,2,0)</f>
        <v>12</v>
      </c>
      <c r="J738" s="64" t="n">
        <f aca="false">H738-I738</f>
        <v>218</v>
      </c>
      <c r="K738" s="64" t="str">
        <f aca="false">VLOOKUP(G738,'Условие возврата'!A:C,3,0)</f>
        <v>физобмен</v>
      </c>
      <c r="L738" s="42"/>
      <c r="M738" s="63" t="e">
        <f aca="false">VLOOKUP(D738,#REF!,5,0)</f>
        <v>#VALUE!</v>
      </c>
    </row>
    <row r="739" customFormat="false" ht="15" hidden="false" customHeight="true" outlineLevel="0" collapsed="false">
      <c r="A739" s="45" t="n">
        <v>45171</v>
      </c>
      <c r="B739" s="46"/>
      <c r="C739" s="26" t="s">
        <v>599</v>
      </c>
      <c r="D739" s="39" t="s">
        <v>600</v>
      </c>
      <c r="E739" s="40"/>
      <c r="F739" s="41" t="n">
        <v>45497</v>
      </c>
      <c r="G739" s="42" t="s">
        <v>347</v>
      </c>
      <c r="H739" s="31" t="n">
        <f aca="true">IF(F739=0,"",F739-TODAY())</f>
        <v>195</v>
      </c>
      <c r="I739" s="63" t="n">
        <f aca="false">VLOOKUP(G739,'Условие возврата'!A:B,2,0)</f>
        <v>12</v>
      </c>
      <c r="J739" s="64" t="n">
        <f aca="false">H739-I739</f>
        <v>183</v>
      </c>
      <c r="K739" s="64" t="str">
        <f aca="false">VLOOKUP(G739,'Условие возврата'!A:C,3,0)</f>
        <v>физобмен</v>
      </c>
      <c r="L739" s="42"/>
      <c r="M739" s="63" t="e">
        <f aca="false">VLOOKUP(D739,#REF!,5,0)</f>
        <v>#VALUE!</v>
      </c>
    </row>
    <row r="740" customFormat="false" ht="15" hidden="false" customHeight="true" outlineLevel="0" collapsed="false">
      <c r="A740" s="45" t="n">
        <v>45171</v>
      </c>
      <c r="B740" s="46"/>
      <c r="C740" s="26" t="s">
        <v>819</v>
      </c>
      <c r="D740" s="39" t="s">
        <v>820</v>
      </c>
      <c r="E740" s="40"/>
      <c r="F740" s="41" t="n">
        <v>45436</v>
      </c>
      <c r="G740" s="42" t="s">
        <v>347</v>
      </c>
      <c r="H740" s="31" t="n">
        <f aca="true">IF(F740=0,"",F740-TODAY())</f>
        <v>134</v>
      </c>
      <c r="I740" s="63" t="n">
        <f aca="false">VLOOKUP(G740,'Условие возврата'!A:B,2,0)</f>
        <v>12</v>
      </c>
      <c r="J740" s="64" t="n">
        <f aca="false">H740-I740</f>
        <v>122</v>
      </c>
      <c r="K740" s="64" t="str">
        <f aca="false">VLOOKUP(G740,'Условие возврата'!A:C,3,0)</f>
        <v>физобмен</v>
      </c>
      <c r="L740" s="42"/>
      <c r="M740" s="63" t="e">
        <f aca="false">VLOOKUP(D740,#REF!,5,0)</f>
        <v>#VALUE!</v>
      </c>
    </row>
    <row r="741" customFormat="false" ht="15" hidden="false" customHeight="true" outlineLevel="0" collapsed="false">
      <c r="A741" s="45" t="n">
        <v>45171</v>
      </c>
      <c r="B741" s="46"/>
      <c r="C741" s="26" t="s">
        <v>630</v>
      </c>
      <c r="D741" s="39" t="s">
        <v>631</v>
      </c>
      <c r="E741" s="40"/>
      <c r="F741" s="41" t="n">
        <v>45369</v>
      </c>
      <c r="G741" s="42" t="s">
        <v>347</v>
      </c>
      <c r="H741" s="31" t="n">
        <f aca="true">IF(F741=0,"",F741-TODAY())</f>
        <v>67</v>
      </c>
      <c r="I741" s="63" t="n">
        <f aca="false">VLOOKUP(G741,'Условие возврата'!A:B,2,0)</f>
        <v>12</v>
      </c>
      <c r="J741" s="64" t="n">
        <f aca="false">H741-I741</f>
        <v>55</v>
      </c>
      <c r="K741" s="64" t="str">
        <f aca="false">VLOOKUP(G741,'Условие возврата'!A:C,3,0)</f>
        <v>физобмен</v>
      </c>
      <c r="L741" s="42"/>
      <c r="M741" s="63" t="e">
        <f aca="false">VLOOKUP(D741,#REF!,5,0)</f>
        <v>#VALUE!</v>
      </c>
    </row>
    <row r="742" customFormat="false" ht="15" hidden="false" customHeight="true" outlineLevel="0" collapsed="false">
      <c r="A742" s="45" t="n">
        <v>45171</v>
      </c>
      <c r="B742" s="46"/>
      <c r="C742" s="26" t="s">
        <v>540</v>
      </c>
      <c r="D742" s="39" t="s">
        <v>541</v>
      </c>
      <c r="E742" s="40"/>
      <c r="F742" s="41" t="n">
        <v>45482</v>
      </c>
      <c r="G742" s="42" t="s">
        <v>347</v>
      </c>
      <c r="H742" s="31" t="n">
        <f aca="true">IF(F742=0,"",F742-TODAY())</f>
        <v>180</v>
      </c>
      <c r="I742" s="63" t="n">
        <f aca="false">VLOOKUP(G742,'Условие возврата'!A:B,2,0)</f>
        <v>12</v>
      </c>
      <c r="J742" s="64" t="n">
        <f aca="false">H742-I742</f>
        <v>168</v>
      </c>
      <c r="K742" s="64" t="str">
        <f aca="false">VLOOKUP(G742,'Условие возврата'!A:C,3,0)</f>
        <v>физобмен</v>
      </c>
      <c r="L742" s="42"/>
      <c r="M742" s="63" t="e">
        <f aca="false">VLOOKUP(D742,#REF!,5,0)</f>
        <v>#VALUE!</v>
      </c>
    </row>
    <row r="743" customFormat="false" ht="15" hidden="false" customHeight="true" outlineLevel="0" collapsed="false">
      <c r="A743" s="45" t="n">
        <v>45171</v>
      </c>
      <c r="B743" s="46"/>
      <c r="C743" s="26" t="s">
        <v>348</v>
      </c>
      <c r="D743" s="39" t="s">
        <v>349</v>
      </c>
      <c r="E743" s="40"/>
      <c r="F743" s="41" t="n">
        <v>45477</v>
      </c>
      <c r="G743" s="42" t="s">
        <v>347</v>
      </c>
      <c r="H743" s="31" t="n">
        <f aca="true">IF(F743=0,"",F743-TODAY())</f>
        <v>175</v>
      </c>
      <c r="I743" s="63" t="n">
        <f aca="false">VLOOKUP(G743,'Условие возврата'!A:B,2,0)</f>
        <v>12</v>
      </c>
      <c r="J743" s="64" t="n">
        <f aca="false">H743-I743</f>
        <v>163</v>
      </c>
      <c r="K743" s="64" t="str">
        <f aca="false">VLOOKUP(G743,'Условие возврата'!A:C,3,0)</f>
        <v>физобмен</v>
      </c>
      <c r="L743" s="42"/>
      <c r="M743" s="63" t="e">
        <f aca="false">VLOOKUP(D743,#REF!,5,0)</f>
        <v>#VALUE!</v>
      </c>
    </row>
    <row r="744" customFormat="false" ht="15" hidden="false" customHeight="true" outlineLevel="0" collapsed="false">
      <c r="A744" s="45" t="n">
        <v>45171</v>
      </c>
      <c r="B744" s="46"/>
      <c r="C744" s="26" t="s">
        <v>821</v>
      </c>
      <c r="D744" s="39" t="s">
        <v>822</v>
      </c>
      <c r="E744" s="40"/>
      <c r="F744" s="41" t="n">
        <v>45505</v>
      </c>
      <c r="G744" s="42" t="s">
        <v>347</v>
      </c>
      <c r="H744" s="31" t="n">
        <f aca="true">IF(F744=0,"",F744-TODAY())</f>
        <v>203</v>
      </c>
      <c r="I744" s="63" t="n">
        <f aca="false">VLOOKUP(G744,'Условие возврата'!A:B,2,0)</f>
        <v>12</v>
      </c>
      <c r="J744" s="64" t="n">
        <f aca="false">H744-I744</f>
        <v>191</v>
      </c>
      <c r="K744" s="64" t="str">
        <f aca="false">VLOOKUP(G744,'Условие возврата'!A:C,3,0)</f>
        <v>физобмен</v>
      </c>
      <c r="L744" s="42"/>
      <c r="M744" s="63" t="e">
        <f aca="false">VLOOKUP(D744,#REF!,5,0)</f>
        <v>#VALUE!</v>
      </c>
    </row>
    <row r="745" customFormat="false" ht="15" hidden="false" customHeight="true" outlineLevel="0" collapsed="false">
      <c r="A745" s="45" t="n">
        <v>45171</v>
      </c>
      <c r="B745" s="46"/>
      <c r="C745" s="26" t="s">
        <v>823</v>
      </c>
      <c r="D745" s="39" t="s">
        <v>824</v>
      </c>
      <c r="E745" s="40"/>
      <c r="F745" s="41" t="n">
        <v>45460</v>
      </c>
      <c r="G745" s="42" t="s">
        <v>347</v>
      </c>
      <c r="H745" s="31" t="n">
        <f aca="true">IF(F745=0,"",F745-TODAY())</f>
        <v>158</v>
      </c>
      <c r="I745" s="63" t="n">
        <f aca="false">VLOOKUP(G745,'Условие возврата'!A:B,2,0)</f>
        <v>12</v>
      </c>
      <c r="J745" s="64" t="n">
        <f aca="false">H745-I745</f>
        <v>146</v>
      </c>
      <c r="K745" s="64" t="str">
        <f aca="false">VLOOKUP(G745,'Условие возврата'!A:C,3,0)</f>
        <v>физобмен</v>
      </c>
      <c r="L745" s="42"/>
      <c r="M745" s="63" t="e">
        <f aca="false">VLOOKUP(D745,#REF!,5,0)</f>
        <v>#VALUE!</v>
      </c>
    </row>
    <row r="746" customFormat="false" ht="15" hidden="false" customHeight="true" outlineLevel="0" collapsed="false">
      <c r="A746" s="45" t="n">
        <v>45171</v>
      </c>
      <c r="B746" s="46"/>
      <c r="C746" s="26" t="s">
        <v>632</v>
      </c>
      <c r="D746" s="39" t="s">
        <v>633</v>
      </c>
      <c r="E746" s="40"/>
      <c r="F746" s="41" t="n">
        <v>45436</v>
      </c>
      <c r="G746" s="42" t="s">
        <v>347</v>
      </c>
      <c r="H746" s="31" t="n">
        <f aca="true">IF(F746=0,"",F746-TODAY())</f>
        <v>134</v>
      </c>
      <c r="I746" s="63" t="n">
        <f aca="false">VLOOKUP(G746,'Условие возврата'!A:B,2,0)</f>
        <v>12</v>
      </c>
      <c r="J746" s="64" t="n">
        <f aca="false">H746-I746</f>
        <v>122</v>
      </c>
      <c r="K746" s="64" t="str">
        <f aca="false">VLOOKUP(G746,'Условие возврата'!A:C,3,0)</f>
        <v>физобмен</v>
      </c>
      <c r="L746" s="42"/>
      <c r="M746" s="63" t="e">
        <f aca="false">VLOOKUP(D746,#REF!,5,0)</f>
        <v>#VALUE!</v>
      </c>
    </row>
    <row r="747" customFormat="false" ht="15" hidden="false" customHeight="true" outlineLevel="0" collapsed="false">
      <c r="A747" s="45" t="n">
        <v>45171</v>
      </c>
      <c r="B747" s="46"/>
      <c r="C747" s="26" t="s">
        <v>501</v>
      </c>
      <c r="D747" s="39" t="s">
        <v>502</v>
      </c>
      <c r="E747" s="40"/>
      <c r="F747" s="41" t="n">
        <v>45450</v>
      </c>
      <c r="G747" s="42" t="s">
        <v>347</v>
      </c>
      <c r="H747" s="31" t="n">
        <f aca="true">IF(F747=0,"",F747-TODAY())</f>
        <v>148</v>
      </c>
      <c r="I747" s="63" t="n">
        <f aca="false">VLOOKUP(G747,'Условие возврата'!A:B,2,0)</f>
        <v>12</v>
      </c>
      <c r="J747" s="64" t="n">
        <f aca="false">H747-I747</f>
        <v>136</v>
      </c>
      <c r="K747" s="64" t="str">
        <f aca="false">VLOOKUP(G747,'Условие возврата'!A:C,3,0)</f>
        <v>физобмен</v>
      </c>
      <c r="L747" s="42"/>
      <c r="M747" s="63" t="e">
        <f aca="false">VLOOKUP(D747,#REF!,5,0)</f>
        <v>#VALUE!</v>
      </c>
    </row>
    <row r="748" customFormat="false" ht="15" hidden="false" customHeight="true" outlineLevel="0" collapsed="false">
      <c r="A748" s="45" t="n">
        <v>45171</v>
      </c>
      <c r="B748" s="46"/>
      <c r="C748" s="26" t="s">
        <v>350</v>
      </c>
      <c r="D748" s="39" t="s">
        <v>351</v>
      </c>
      <c r="E748" s="40"/>
      <c r="F748" s="41" t="n">
        <v>45428</v>
      </c>
      <c r="G748" s="42" t="s">
        <v>347</v>
      </c>
      <c r="H748" s="31" t="n">
        <f aca="true">IF(F748=0,"",F748-TODAY())</f>
        <v>126</v>
      </c>
      <c r="I748" s="63" t="n">
        <f aca="false">VLOOKUP(G748,'Условие возврата'!A:B,2,0)</f>
        <v>12</v>
      </c>
      <c r="J748" s="64" t="n">
        <f aca="false">H748-I748</f>
        <v>114</v>
      </c>
      <c r="K748" s="64" t="str">
        <f aca="false">VLOOKUP(G748,'Условие возврата'!A:C,3,0)</f>
        <v>физобмен</v>
      </c>
      <c r="L748" s="42"/>
      <c r="M748" s="63" t="e">
        <f aca="false">VLOOKUP(D748,#REF!,5,0)</f>
        <v>#VALUE!</v>
      </c>
    </row>
    <row r="749" customFormat="false" ht="15" hidden="false" customHeight="true" outlineLevel="0" collapsed="false">
      <c r="A749" s="45" t="n">
        <v>45171</v>
      </c>
      <c r="B749" s="46"/>
      <c r="C749" s="26" t="s">
        <v>418</v>
      </c>
      <c r="D749" s="39" t="s">
        <v>419</v>
      </c>
      <c r="E749" s="40"/>
      <c r="F749" s="41" t="n">
        <v>45551</v>
      </c>
      <c r="G749" s="42" t="s">
        <v>347</v>
      </c>
      <c r="H749" s="31" t="n">
        <f aca="true">IF(F749=0,"",F749-TODAY())</f>
        <v>249</v>
      </c>
      <c r="I749" s="63" t="n">
        <f aca="false">VLOOKUP(G749,'Условие возврата'!A:B,2,0)</f>
        <v>12</v>
      </c>
      <c r="J749" s="64" t="n">
        <f aca="false">H749-I749</f>
        <v>237</v>
      </c>
      <c r="K749" s="64" t="str">
        <f aca="false">VLOOKUP(G749,'Условие возврата'!A:C,3,0)</f>
        <v>физобмен</v>
      </c>
      <c r="L749" s="42"/>
      <c r="M749" s="63" t="e">
        <f aca="false">VLOOKUP(D749,#REF!,5,0)</f>
        <v>#VALUE!</v>
      </c>
    </row>
    <row r="750" customFormat="false" ht="15" hidden="false" customHeight="true" outlineLevel="0" collapsed="false">
      <c r="A750" s="45" t="n">
        <v>45171</v>
      </c>
      <c r="B750" s="46"/>
      <c r="C750" s="26" t="s">
        <v>825</v>
      </c>
      <c r="D750" s="39" t="s">
        <v>826</v>
      </c>
      <c r="E750" s="40"/>
      <c r="F750" s="41" t="n">
        <v>45419</v>
      </c>
      <c r="G750" s="42" t="s">
        <v>347</v>
      </c>
      <c r="H750" s="31" t="n">
        <f aca="true">IF(F750=0,"",F750-TODAY())</f>
        <v>117</v>
      </c>
      <c r="I750" s="63" t="n">
        <f aca="false">VLOOKUP(G750,'Условие возврата'!A:B,2,0)</f>
        <v>12</v>
      </c>
      <c r="J750" s="64" t="n">
        <f aca="false">H750-I750</f>
        <v>105</v>
      </c>
      <c r="K750" s="64" t="str">
        <f aca="false">VLOOKUP(G750,'Условие возврата'!A:C,3,0)</f>
        <v>физобмен</v>
      </c>
      <c r="L750" s="42"/>
      <c r="M750" s="63" t="e">
        <f aca="false">VLOOKUP(D750,#REF!,5,0)</f>
        <v>#VALUE!</v>
      </c>
    </row>
    <row r="751" customFormat="false" ht="15" hidden="false" customHeight="true" outlineLevel="0" collapsed="false">
      <c r="A751" s="45" t="n">
        <v>44989</v>
      </c>
      <c r="B751" s="46"/>
      <c r="C751" s="26" t="s">
        <v>827</v>
      </c>
      <c r="D751" s="39" t="s">
        <v>828</v>
      </c>
      <c r="E751" s="40"/>
      <c r="F751" s="41" t="n">
        <v>45682</v>
      </c>
      <c r="G751" s="47" t="s">
        <v>75</v>
      </c>
      <c r="H751" s="31" t="n">
        <f aca="true">IF(F751=0,"",F751-TODAY())</f>
        <v>380</v>
      </c>
      <c r="I751" s="63" t="str">
        <f aca="false">VLOOKUP(G751,'Условие возврата'!A:B,2,0)</f>
        <v>не забирают возвраты</v>
      </c>
      <c r="J751" s="64" t="e">
        <f aca="false">H751-I751</f>
        <v>#VALUE!</v>
      </c>
      <c r="K751" s="64" t="str">
        <f aca="false">VLOOKUP(G751,'Условие возврата'!A:C,3,0)</f>
        <v>20%</v>
      </c>
      <c r="L751" s="42"/>
      <c r="M751" s="63" t="e">
        <f aca="false">VLOOKUP(D751,#REF!,5,0)</f>
        <v>#VALUE!</v>
      </c>
    </row>
    <row r="752" customFormat="false" ht="15" hidden="false" customHeight="true" outlineLevel="0" collapsed="false">
      <c r="A752" s="45" t="n">
        <v>44828</v>
      </c>
      <c r="B752" s="46"/>
      <c r="C752" s="26" t="s">
        <v>587</v>
      </c>
      <c r="D752" s="39" t="s">
        <v>588</v>
      </c>
      <c r="E752" s="40"/>
      <c r="F752" s="41" t="n">
        <v>45384</v>
      </c>
      <c r="G752" s="47" t="s">
        <v>17</v>
      </c>
      <c r="H752" s="31" t="n">
        <f aca="true">IF(F752=0,"",F752-TODAY())</f>
        <v>82</v>
      </c>
      <c r="I752" s="63" t="str">
        <f aca="false">VLOOKUP(G752,'Условие возврата'!A:B,2,0)</f>
        <v>не забирают возвраты</v>
      </c>
      <c r="J752" s="64" t="e">
        <f aca="false">H752-I752</f>
        <v>#VALUE!</v>
      </c>
      <c r="K752" s="64" t="str">
        <f aca="false">VLOOKUP(G752,'Условие возврата'!A:C,3,0)</f>
        <v>20%</v>
      </c>
      <c r="L752" s="42"/>
      <c r="M752" s="63" t="e">
        <f aca="false">VLOOKUP(D752,#REF!,5,0)</f>
        <v>#VALUE!</v>
      </c>
    </row>
    <row r="753" customFormat="false" ht="15" hidden="false" customHeight="true" outlineLevel="0" collapsed="false">
      <c r="A753" s="45" t="n">
        <v>44961</v>
      </c>
      <c r="B753" s="46"/>
      <c r="C753" s="26" t="s">
        <v>829</v>
      </c>
      <c r="D753" s="67" t="s">
        <v>830</v>
      </c>
      <c r="E753" s="68"/>
      <c r="F753" s="76" t="n">
        <v>45697</v>
      </c>
      <c r="G753" s="79" t="s">
        <v>75</v>
      </c>
      <c r="H753" s="66" t="n">
        <f aca="true">IF(F753=0,"",F753-TODAY())</f>
        <v>395</v>
      </c>
      <c r="I753" s="63" t="str">
        <f aca="false">VLOOKUP(G753,'Условие возврата'!A:B,2,0)</f>
        <v>не забирают возвраты</v>
      </c>
      <c r="J753" s="64" t="e">
        <f aca="false">H753-I753</f>
        <v>#VALUE!</v>
      </c>
      <c r="K753" s="64" t="str">
        <f aca="false">VLOOKUP(G753,'Условие возврата'!A:C,3,0)</f>
        <v>20%</v>
      </c>
      <c r="L753" s="79"/>
      <c r="M753" s="63" t="e">
        <f aca="false">VLOOKUP(D753,#REF!,5,0)</f>
        <v>#VALUE!</v>
      </c>
    </row>
    <row r="754" customFormat="false" ht="15" hidden="false" customHeight="true" outlineLevel="0" collapsed="false">
      <c r="A754" s="45" t="n">
        <v>45108</v>
      </c>
      <c r="B754" s="46"/>
      <c r="C754" s="26" t="s">
        <v>831</v>
      </c>
      <c r="D754" s="39" t="s">
        <v>832</v>
      </c>
      <c r="E754" s="40"/>
      <c r="F754" s="41" t="n">
        <v>45870</v>
      </c>
      <c r="G754" s="42" t="s">
        <v>75</v>
      </c>
      <c r="H754" s="31" t="n">
        <f aca="true">IF(F754=0,"",F754-TODAY())</f>
        <v>568</v>
      </c>
      <c r="I754" s="88" t="str">
        <f aca="false">VLOOKUP(G754,'Условие возврата'!A:B,2,0)</f>
        <v>не забирают возвраты</v>
      </c>
      <c r="J754" s="64" t="e">
        <f aca="false">H754-I754</f>
        <v>#VALUE!</v>
      </c>
      <c r="K754" s="64" t="str">
        <f aca="false">VLOOKUP(G754,'Условие возврата'!A:C,3,0)</f>
        <v>20%</v>
      </c>
      <c r="L754" s="42"/>
      <c r="M754" s="63" t="e">
        <f aca="false">VLOOKUP(D754,#REF!,5,0)</f>
        <v>#VALUE!</v>
      </c>
    </row>
    <row r="755" customFormat="false" ht="15" hidden="false" customHeight="true" outlineLevel="0" collapsed="false">
      <c r="A755" s="45" t="n">
        <v>44961</v>
      </c>
      <c r="B755" s="46"/>
      <c r="C755" s="26" t="s">
        <v>827</v>
      </c>
      <c r="D755" s="67" t="s">
        <v>828</v>
      </c>
      <c r="E755" s="68"/>
      <c r="F755" s="76" t="n">
        <v>45916</v>
      </c>
      <c r="G755" s="79" t="s">
        <v>75</v>
      </c>
      <c r="H755" s="66" t="n">
        <f aca="true">IF(F755=0,"",F755-TODAY())</f>
        <v>614</v>
      </c>
      <c r="I755" s="63" t="str">
        <f aca="false">VLOOKUP(G755,'Условие возврата'!A:B,2,0)</f>
        <v>не забирают возвраты</v>
      </c>
      <c r="J755" s="64" t="e">
        <f aca="false">H755-I755</f>
        <v>#VALUE!</v>
      </c>
      <c r="K755" s="64" t="str">
        <f aca="false">VLOOKUP(G755,'Условие возврата'!A:C,3,0)</f>
        <v>20%</v>
      </c>
      <c r="L755" s="79"/>
      <c r="M755" s="63" t="e">
        <f aca="false">VLOOKUP(D755,#REF!,5,0)</f>
        <v>#VALUE!</v>
      </c>
    </row>
    <row r="756" customFormat="false" ht="15" hidden="false" customHeight="true" outlineLevel="0" collapsed="false">
      <c r="A756" s="45" t="n">
        <v>45171</v>
      </c>
      <c r="B756" s="46"/>
      <c r="C756" s="26" t="s">
        <v>219</v>
      </c>
      <c r="D756" s="39" t="s">
        <v>220</v>
      </c>
      <c r="E756" s="40"/>
      <c r="F756" s="41" t="n">
        <v>45358</v>
      </c>
      <c r="G756" s="47" t="s">
        <v>26</v>
      </c>
      <c r="H756" s="31" t="n">
        <f aca="true">IF(F756=0,"",F756-TODAY())</f>
        <v>56</v>
      </c>
      <c r="I756" s="63" t="str">
        <f aca="false">VLOOKUP(G756,'Условие возврата'!A:B,2,0)</f>
        <v>не забирают возвраты</v>
      </c>
      <c r="J756" s="64" t="e">
        <f aca="false">H756-I756</f>
        <v>#VALUE!</v>
      </c>
      <c r="K756" s="64" t="str">
        <f aca="false">VLOOKUP(G756,'Условие возврата'!A:C,3,0)</f>
        <v>20%</v>
      </c>
      <c r="L756" s="42"/>
      <c r="M756" s="63" t="e">
        <f aca="false">VLOOKUP(D756,#REF!,5,0)</f>
        <v>#VALUE!</v>
      </c>
    </row>
    <row r="757" customFormat="false" ht="15" hidden="false" customHeight="true" outlineLevel="0" collapsed="false">
      <c r="A757" s="45" t="n">
        <v>45178</v>
      </c>
      <c r="B757" s="46"/>
      <c r="C757" s="26" t="s">
        <v>833</v>
      </c>
      <c r="D757" s="39" t="s">
        <v>660</v>
      </c>
      <c r="E757" s="40"/>
      <c r="F757" s="41" t="n">
        <v>45515</v>
      </c>
      <c r="G757" s="42" t="s">
        <v>507</v>
      </c>
      <c r="H757" s="31" t="n">
        <f aca="true">IF(F757=0,"",F757-TODAY())</f>
        <v>213</v>
      </c>
      <c r="I757" s="63" t="n">
        <f aca="false">VLOOKUP(G757,'Условие возврата'!A:B,2,0)</f>
        <v>37</v>
      </c>
      <c r="J757" s="64" t="n">
        <f aca="false">H757-I757</f>
        <v>176</v>
      </c>
      <c r="K757" s="64" t="e">
        <f aca="false">VLOOKUP(G757,'Условие возврата'!A:C,3,0)</f>
        <v>#N/A</v>
      </c>
      <c r="L757" s="42"/>
      <c r="M757" s="63" t="e">
        <f aca="false">VLOOKUP(D757,#REF!,5,0)</f>
        <v>#VALUE!</v>
      </c>
    </row>
    <row r="758" customFormat="false" ht="15" hidden="false" customHeight="true" outlineLevel="0" collapsed="false">
      <c r="A758" s="45" t="n">
        <v>45178</v>
      </c>
      <c r="B758" s="46"/>
      <c r="C758" s="26" t="s">
        <v>834</v>
      </c>
      <c r="D758" s="39" t="s">
        <v>835</v>
      </c>
      <c r="E758" s="40"/>
      <c r="F758" s="41" t="n">
        <v>45505</v>
      </c>
      <c r="G758" s="42" t="s">
        <v>507</v>
      </c>
      <c r="H758" s="31" t="n">
        <f aca="true">IF(F758=0,"",F758-TODAY())</f>
        <v>203</v>
      </c>
      <c r="I758" s="63" t="n">
        <f aca="false">VLOOKUP(G758,'Условие возврата'!A:B,2,0)</f>
        <v>37</v>
      </c>
      <c r="J758" s="64" t="n">
        <f aca="false">H758-I758</f>
        <v>166</v>
      </c>
      <c r="K758" s="64" t="e">
        <f aca="false">VLOOKUP(G758,'Условие возврата'!A:C,3,0)</f>
        <v>#N/A</v>
      </c>
      <c r="L758" s="42"/>
      <c r="M758" s="63" t="e">
        <f aca="false">VLOOKUP(D758,#REF!,5,0)</f>
        <v>#VALUE!</v>
      </c>
    </row>
    <row r="759" customFormat="false" ht="15" hidden="false" customHeight="true" outlineLevel="0" collapsed="false">
      <c r="A759" s="45" t="n">
        <v>45178</v>
      </c>
      <c r="B759" s="46"/>
      <c r="C759" s="26" t="s">
        <v>836</v>
      </c>
      <c r="D759" s="39" t="s">
        <v>837</v>
      </c>
      <c r="E759" s="40"/>
      <c r="F759" s="41" t="n">
        <v>45566</v>
      </c>
      <c r="G759" s="42" t="s">
        <v>507</v>
      </c>
      <c r="H759" s="31" t="n">
        <f aca="true">IF(F759=0,"",F759-TODAY())</f>
        <v>264</v>
      </c>
      <c r="I759" s="63" t="n">
        <f aca="false">VLOOKUP(G759,'Условие возврата'!A:B,2,0)</f>
        <v>37</v>
      </c>
      <c r="J759" s="64" t="n">
        <f aca="false">H759-I759</f>
        <v>227</v>
      </c>
      <c r="K759" s="64" t="e">
        <f aca="false">VLOOKUP(G759,'Условие возврата'!A:C,3,0)</f>
        <v>#N/A</v>
      </c>
      <c r="L759" s="42"/>
      <c r="M759" s="63" t="e">
        <f aca="false">VLOOKUP(D759,#REF!,5,0)</f>
        <v>#VALUE!</v>
      </c>
    </row>
    <row r="760" customFormat="false" ht="15" hidden="false" customHeight="true" outlineLevel="0" collapsed="false">
      <c r="A760" s="45" t="n">
        <v>45178</v>
      </c>
      <c r="B760" s="46"/>
      <c r="C760" s="26" t="s">
        <v>838</v>
      </c>
      <c r="D760" s="39" t="s">
        <v>839</v>
      </c>
      <c r="E760" s="40"/>
      <c r="F760" s="41" t="n">
        <v>45962</v>
      </c>
      <c r="G760" s="42" t="s">
        <v>507</v>
      </c>
      <c r="H760" s="31" t="n">
        <f aca="true">IF(F760=0,"",F760-TODAY())</f>
        <v>660</v>
      </c>
      <c r="I760" s="63" t="n">
        <f aca="false">VLOOKUP(G760,'Условие возврата'!A:B,2,0)</f>
        <v>37</v>
      </c>
      <c r="J760" s="64" t="n">
        <f aca="false">H760-I760</f>
        <v>623</v>
      </c>
      <c r="K760" s="64" t="e">
        <f aca="false">VLOOKUP(G760,'Условие возврата'!A:C,3,0)</f>
        <v>#N/A</v>
      </c>
      <c r="L760" s="42"/>
      <c r="M760" s="63" t="e">
        <f aca="false">VLOOKUP(D760,#REF!,5,0)</f>
        <v>#VALUE!</v>
      </c>
    </row>
    <row r="761" customFormat="false" ht="15" hidden="false" customHeight="true" outlineLevel="0" collapsed="false">
      <c r="A761" s="24" t="n">
        <v>45186</v>
      </c>
      <c r="B761" s="25"/>
      <c r="C761" s="26" t="s">
        <v>840</v>
      </c>
      <c r="D761" s="39" t="s">
        <v>841</v>
      </c>
      <c r="E761" s="54"/>
      <c r="F761" s="29" t="n">
        <v>45328</v>
      </c>
      <c r="G761" s="35" t="s">
        <v>34</v>
      </c>
      <c r="H761" s="50" t="n">
        <f aca="true">IF(F761=0,"",F761-TODAY())</f>
        <v>26</v>
      </c>
      <c r="I761" s="63" t="n">
        <f aca="false">VLOOKUP(G761,'Условие возврата'!A:B,2,0)</f>
        <v>40</v>
      </c>
      <c r="J761" s="64" t="n">
        <f aca="false">H761-I761</f>
        <v>-14</v>
      </c>
      <c r="K761" s="64" t="str">
        <f aca="false">VLOOKUP(G761,'Условие возврата'!A:C,3,0)</f>
        <v>#Н/Д</v>
      </c>
      <c r="L761" s="35"/>
      <c r="M761" s="63" t="e">
        <f aca="false">VLOOKUP(D761,#REF!,5,0)</f>
        <v>#VALUE!</v>
      </c>
    </row>
    <row r="762" customFormat="false" ht="15" hidden="false" customHeight="true" outlineLevel="0" collapsed="false">
      <c r="A762" s="45" t="n">
        <v>45178</v>
      </c>
      <c r="B762" s="46"/>
      <c r="C762" s="26" t="s">
        <v>503</v>
      </c>
      <c r="D762" s="39" t="s">
        <v>504</v>
      </c>
      <c r="E762" s="40"/>
      <c r="F762" s="41" t="n">
        <v>45434</v>
      </c>
      <c r="G762" s="42" t="s">
        <v>134</v>
      </c>
      <c r="H762" s="31" t="n">
        <f aca="true">IF(F762=0,"",F762-TODAY())</f>
        <v>132</v>
      </c>
      <c r="I762" s="63" t="str">
        <f aca="false">VLOOKUP(G762,'Условие возврата'!A:B,2,0)</f>
        <v>не забирают возвраты</v>
      </c>
      <c r="J762" s="64" t="e">
        <f aca="false">H762-I762</f>
        <v>#VALUE!</v>
      </c>
      <c r="K762" s="64" t="str">
        <f aca="false">VLOOKUP(G762,'Условие возврата'!A:C,3,0)</f>
        <v>20%</v>
      </c>
      <c r="L762" s="42"/>
      <c r="M762" s="63" t="e">
        <f aca="false">VLOOKUP(D762,#REF!,5,0)</f>
        <v>#VALUE!</v>
      </c>
    </row>
    <row r="763" customFormat="false" ht="15" hidden="false" customHeight="true" outlineLevel="0" collapsed="false">
      <c r="A763" s="45" t="n">
        <v>45178</v>
      </c>
      <c r="B763" s="46"/>
      <c r="C763" s="26" t="s">
        <v>842</v>
      </c>
      <c r="D763" s="39" t="s">
        <v>843</v>
      </c>
      <c r="E763" s="40"/>
      <c r="F763" s="41" t="n">
        <v>45748</v>
      </c>
      <c r="G763" s="42" t="s">
        <v>134</v>
      </c>
      <c r="H763" s="31" t="n">
        <f aca="true">IF(F763=0,"",F763-TODAY())</f>
        <v>446</v>
      </c>
      <c r="I763" s="63" t="str">
        <f aca="false">VLOOKUP(G763,'Условие возврата'!A:B,2,0)</f>
        <v>не забирают возвраты</v>
      </c>
      <c r="J763" s="64" t="e">
        <f aca="false">H763-I763</f>
        <v>#VALUE!</v>
      </c>
      <c r="K763" s="64" t="str">
        <f aca="false">VLOOKUP(G763,'Условие возврата'!A:C,3,0)</f>
        <v>20%</v>
      </c>
      <c r="L763" s="42"/>
      <c r="M763" s="63" t="e">
        <f aca="false">VLOOKUP(D763,#REF!,5,0)</f>
        <v>#VALUE!</v>
      </c>
    </row>
    <row r="764" customFormat="false" ht="15" hidden="false" customHeight="true" outlineLevel="0" collapsed="false">
      <c r="A764" s="45" t="n">
        <v>45178</v>
      </c>
      <c r="B764" s="46"/>
      <c r="C764" s="26" t="s">
        <v>844</v>
      </c>
      <c r="D764" s="39" t="s">
        <v>845</v>
      </c>
      <c r="E764" s="40"/>
      <c r="F764" s="41" t="n">
        <v>45748</v>
      </c>
      <c r="G764" s="42" t="s">
        <v>134</v>
      </c>
      <c r="H764" s="31" t="n">
        <f aca="true">IF(F764=0,"",F764-TODAY())</f>
        <v>446</v>
      </c>
      <c r="I764" s="63" t="str">
        <f aca="false">VLOOKUP(G764,'Условие возврата'!A:B,2,0)</f>
        <v>не забирают возвраты</v>
      </c>
      <c r="J764" s="64" t="e">
        <f aca="false">H764-I764</f>
        <v>#VALUE!</v>
      </c>
      <c r="K764" s="64" t="str">
        <f aca="false">VLOOKUP(G764,'Условие возврата'!A:C,3,0)</f>
        <v>20%</v>
      </c>
      <c r="L764" s="42"/>
      <c r="M764" s="63" t="e">
        <f aca="false">VLOOKUP(D764,#REF!,5,0)</f>
        <v>#VALUE!</v>
      </c>
    </row>
    <row r="765" customFormat="false" ht="15" hidden="false" customHeight="true" outlineLevel="0" collapsed="false">
      <c r="A765" s="45" t="n">
        <v>45178</v>
      </c>
      <c r="B765" s="46"/>
      <c r="C765" s="26" t="s">
        <v>132</v>
      </c>
      <c r="D765" s="39" t="s">
        <v>133</v>
      </c>
      <c r="E765" s="40"/>
      <c r="F765" s="41" t="n">
        <v>45349</v>
      </c>
      <c r="G765" s="42" t="s">
        <v>134</v>
      </c>
      <c r="H765" s="31" t="n">
        <f aca="true">IF(F765=0,"",F765-TODAY())</f>
        <v>47</v>
      </c>
      <c r="I765" s="63" t="str">
        <f aca="false">VLOOKUP(G765,'Условие возврата'!A:B,2,0)</f>
        <v>не забирают возвраты</v>
      </c>
      <c r="J765" s="64" t="e">
        <f aca="false">H765-I765</f>
        <v>#VALUE!</v>
      </c>
      <c r="K765" s="64" t="str">
        <f aca="false">VLOOKUP(G765,'Условие возврата'!A:C,3,0)</f>
        <v>20%</v>
      </c>
      <c r="L765" s="42"/>
      <c r="M765" s="63" t="e">
        <f aca="false">VLOOKUP(D765,#REF!,5,0)</f>
        <v>#VALUE!</v>
      </c>
    </row>
    <row r="766" customFormat="false" ht="15" hidden="false" customHeight="true" outlineLevel="0" collapsed="false">
      <c r="A766" s="45" t="n">
        <v>45178</v>
      </c>
      <c r="B766" s="46"/>
      <c r="C766" s="26" t="s">
        <v>846</v>
      </c>
      <c r="D766" s="39" t="s">
        <v>847</v>
      </c>
      <c r="E766" s="40"/>
      <c r="F766" s="41" t="n">
        <v>45326</v>
      </c>
      <c r="G766" s="42" t="s">
        <v>134</v>
      </c>
      <c r="H766" s="31" t="n">
        <f aca="true">IF(F766=0,"",F766-TODAY())</f>
        <v>24</v>
      </c>
      <c r="I766" s="63" t="str">
        <f aca="false">VLOOKUP(G766,'Условие возврата'!A:B,2,0)</f>
        <v>не забирают возвраты</v>
      </c>
      <c r="J766" s="64" t="e">
        <f aca="false">H766-I766</f>
        <v>#VALUE!</v>
      </c>
      <c r="K766" s="64" t="str">
        <f aca="false">VLOOKUP(G766,'Условие возврата'!A:C,3,0)</f>
        <v>20%</v>
      </c>
      <c r="L766" s="42"/>
      <c r="M766" s="63" t="e">
        <f aca="false">VLOOKUP(D766,#REF!,5,0)</f>
        <v>#VALUE!</v>
      </c>
    </row>
    <row r="767" customFormat="false" ht="15" hidden="false" customHeight="true" outlineLevel="0" collapsed="false">
      <c r="A767" s="45" t="n">
        <v>45178</v>
      </c>
      <c r="B767" s="46"/>
      <c r="C767" s="26" t="s">
        <v>201</v>
      </c>
      <c r="D767" s="39" t="s">
        <v>202</v>
      </c>
      <c r="E767" s="40"/>
      <c r="F767" s="41" t="n">
        <v>45518</v>
      </c>
      <c r="G767" s="42" t="s">
        <v>153</v>
      </c>
      <c r="H767" s="31" t="n">
        <f aca="true">IF(F767=0,"",F767-TODAY())</f>
        <v>216</v>
      </c>
      <c r="I767" s="63" t="e">
        <f aca="false">VLOOKUP(G767,'Условие возврата'!A:B,2,0)</f>
        <v>#N/A</v>
      </c>
      <c r="J767" s="64" t="e">
        <f aca="false">H767-I767</f>
        <v>#N/A</v>
      </c>
      <c r="K767" s="64" t="e">
        <f aca="false">VLOOKUP(G767,'Условие возврата'!A:C,3,0)</f>
        <v>#N/A</v>
      </c>
      <c r="L767" s="42"/>
      <c r="M767" s="63" t="e">
        <f aca="false">VLOOKUP(D767,#REF!,5,0)</f>
        <v>#VALUE!</v>
      </c>
    </row>
    <row r="768" customFormat="false" ht="15" hidden="false" customHeight="true" outlineLevel="0" collapsed="false">
      <c r="A768" s="45" t="n">
        <v>45178</v>
      </c>
      <c r="B768" s="46"/>
      <c r="C768" s="26" t="s">
        <v>311</v>
      </c>
      <c r="D768" s="39" t="s">
        <v>159</v>
      </c>
      <c r="E768" s="40"/>
      <c r="F768" s="41" t="n">
        <v>45639</v>
      </c>
      <c r="G768" s="42" t="s">
        <v>153</v>
      </c>
      <c r="H768" s="31" t="n">
        <f aca="true">IF(F768=0,"",F768-TODAY())</f>
        <v>337</v>
      </c>
      <c r="I768" s="63" t="e">
        <f aca="false">VLOOKUP(G768,'Условие возврата'!A:B,2,0)</f>
        <v>#N/A</v>
      </c>
      <c r="J768" s="64" t="e">
        <f aca="false">H768-I768</f>
        <v>#N/A</v>
      </c>
      <c r="K768" s="64" t="e">
        <f aca="false">VLOOKUP(G768,'Условие возврата'!A:C,3,0)</f>
        <v>#N/A</v>
      </c>
      <c r="L768" s="42"/>
      <c r="M768" s="63" t="e">
        <f aca="false">VLOOKUP(D768,#REF!,5,0)</f>
        <v>#VALUE!</v>
      </c>
    </row>
    <row r="769" customFormat="false" ht="15" hidden="false" customHeight="true" outlineLevel="0" collapsed="false">
      <c r="A769" s="45" t="n">
        <v>45178</v>
      </c>
      <c r="B769" s="46"/>
      <c r="C769" s="26" t="s">
        <v>282</v>
      </c>
      <c r="D769" s="39" t="s">
        <v>283</v>
      </c>
      <c r="E769" s="40"/>
      <c r="F769" s="41" t="n">
        <v>46048</v>
      </c>
      <c r="G769" s="42" t="s">
        <v>153</v>
      </c>
      <c r="H769" s="31" t="n">
        <f aca="true">IF(F769=0,"",F769-TODAY())</f>
        <v>746</v>
      </c>
      <c r="I769" s="63" t="e">
        <f aca="false">VLOOKUP(G769,'Условие возврата'!A:B,2,0)</f>
        <v>#N/A</v>
      </c>
      <c r="J769" s="64" t="e">
        <f aca="false">H769-I769</f>
        <v>#N/A</v>
      </c>
      <c r="K769" s="64" t="e">
        <f aca="false">VLOOKUP(G769,'Условие возврата'!A:C,3,0)</f>
        <v>#N/A</v>
      </c>
      <c r="L769" s="42"/>
      <c r="M769" s="63" t="e">
        <f aca="false">VLOOKUP(D769,#REF!,5,0)</f>
        <v>#VALUE!</v>
      </c>
    </row>
    <row r="770" customFormat="false" ht="15" hidden="false" customHeight="true" outlineLevel="0" collapsed="false">
      <c r="A770" s="45" t="n">
        <v>45178</v>
      </c>
      <c r="B770" s="46"/>
      <c r="C770" s="26" t="s">
        <v>424</v>
      </c>
      <c r="D770" s="39" t="s">
        <v>425</v>
      </c>
      <c r="E770" s="40"/>
      <c r="F770" s="41" t="n">
        <v>45514</v>
      </c>
      <c r="G770" s="42" t="s">
        <v>153</v>
      </c>
      <c r="H770" s="31" t="n">
        <f aca="true">IF(F770=0,"",F770-TODAY())</f>
        <v>212</v>
      </c>
      <c r="I770" s="63" t="e">
        <f aca="false">VLOOKUP(G770,'Условие возврата'!A:B,2,0)</f>
        <v>#N/A</v>
      </c>
      <c r="J770" s="64" t="e">
        <f aca="false">H770-I770</f>
        <v>#N/A</v>
      </c>
      <c r="K770" s="64" t="e">
        <f aca="false">VLOOKUP(G770,'Условие возврата'!A:C,3,0)</f>
        <v>#N/A</v>
      </c>
      <c r="L770" s="42"/>
      <c r="M770" s="63" t="e">
        <f aca="false">VLOOKUP(D770,#REF!,5,0)</f>
        <v>#VALUE!</v>
      </c>
    </row>
    <row r="771" customFormat="false" ht="15" hidden="false" customHeight="true" outlineLevel="0" collapsed="false">
      <c r="A771" s="45" t="n">
        <v>45178</v>
      </c>
      <c r="B771" s="46"/>
      <c r="C771" s="26" t="s">
        <v>430</v>
      </c>
      <c r="D771" s="39" t="s">
        <v>431</v>
      </c>
      <c r="E771" s="40"/>
      <c r="F771" s="41" t="n">
        <v>45443</v>
      </c>
      <c r="G771" s="42" t="s">
        <v>153</v>
      </c>
      <c r="H771" s="31" t="n">
        <f aca="true">IF(F771=0,"",F771-TODAY())</f>
        <v>141</v>
      </c>
      <c r="I771" s="63" t="e">
        <f aca="false">VLOOKUP(G771,'Условие возврата'!A:B,2,0)</f>
        <v>#N/A</v>
      </c>
      <c r="J771" s="64" t="e">
        <f aca="false">H771-I771</f>
        <v>#N/A</v>
      </c>
      <c r="K771" s="64" t="e">
        <f aca="false">VLOOKUP(G771,'Условие возврата'!A:C,3,0)</f>
        <v>#N/A</v>
      </c>
      <c r="L771" s="42"/>
      <c r="M771" s="63" t="e">
        <f aca="false">VLOOKUP(D771,#REF!,5,0)</f>
        <v>#VALUE!</v>
      </c>
    </row>
    <row r="772" customFormat="false" ht="15" hidden="false" customHeight="true" outlineLevel="0" collapsed="false">
      <c r="A772" s="45" t="n">
        <v>45178</v>
      </c>
      <c r="B772" s="46"/>
      <c r="C772" s="26" t="s">
        <v>643</v>
      </c>
      <c r="D772" s="39" t="s">
        <v>644</v>
      </c>
      <c r="E772" s="40"/>
      <c r="F772" s="41" t="n">
        <v>45490</v>
      </c>
      <c r="G772" s="42" t="s">
        <v>354</v>
      </c>
      <c r="H772" s="31" t="n">
        <f aca="true">IF(F772=0,"",F772-TODAY())</f>
        <v>188</v>
      </c>
      <c r="I772" s="63" t="e">
        <f aca="false">VLOOKUP(G772,'Условие возврата'!A:B,2,0)</f>
        <v>#N/A</v>
      </c>
      <c r="J772" s="64" t="e">
        <f aca="false">H772-I772</f>
        <v>#N/A</v>
      </c>
      <c r="K772" s="64" t="e">
        <f aca="false">VLOOKUP(G772,'Условие возврата'!A:C,3,0)</f>
        <v>#N/A</v>
      </c>
      <c r="L772" s="42"/>
      <c r="M772" s="63" t="e">
        <f aca="false">VLOOKUP(D772,#REF!,5,0)</f>
        <v>#VALUE!</v>
      </c>
    </row>
    <row r="773" customFormat="false" ht="15" hidden="false" customHeight="true" outlineLevel="0" collapsed="false">
      <c r="A773" s="45" t="n">
        <v>45178</v>
      </c>
      <c r="B773" s="46"/>
      <c r="C773" s="26" t="s">
        <v>361</v>
      </c>
      <c r="D773" s="39" t="s">
        <v>362</v>
      </c>
      <c r="E773" s="40"/>
      <c r="F773" s="41" t="n">
        <v>45486</v>
      </c>
      <c r="G773" s="42" t="s">
        <v>354</v>
      </c>
      <c r="H773" s="31" t="n">
        <f aca="true">IF(F773=0,"",F773-TODAY())</f>
        <v>184</v>
      </c>
      <c r="I773" s="63" t="e">
        <f aca="false">VLOOKUP(G773,'Условие возврата'!A:B,2,0)</f>
        <v>#N/A</v>
      </c>
      <c r="J773" s="64" t="e">
        <f aca="false">H773-I773</f>
        <v>#N/A</v>
      </c>
      <c r="K773" s="64" t="e">
        <f aca="false">VLOOKUP(G773,'Условие возврата'!A:C,3,0)</f>
        <v>#N/A</v>
      </c>
      <c r="L773" s="42"/>
      <c r="M773" s="63" t="e">
        <f aca="false">VLOOKUP(D773,#REF!,5,0)</f>
        <v>#VALUE!</v>
      </c>
    </row>
    <row r="774" customFormat="false" ht="15" hidden="false" customHeight="true" outlineLevel="0" collapsed="false">
      <c r="A774" s="45" t="n">
        <v>45178</v>
      </c>
      <c r="B774" s="46"/>
      <c r="C774" s="26" t="s">
        <v>352</v>
      </c>
      <c r="D774" s="39" t="s">
        <v>353</v>
      </c>
      <c r="E774" s="40"/>
      <c r="F774" s="41" t="n">
        <v>45485</v>
      </c>
      <c r="G774" s="42" t="s">
        <v>354</v>
      </c>
      <c r="H774" s="31" t="n">
        <f aca="true">IF(F774=0,"",F774-TODAY())</f>
        <v>183</v>
      </c>
      <c r="I774" s="63" t="e">
        <f aca="false">VLOOKUP(G774,'Условие возврата'!A:B,2,0)</f>
        <v>#N/A</v>
      </c>
      <c r="J774" s="64" t="e">
        <f aca="false">H774-I774</f>
        <v>#N/A</v>
      </c>
      <c r="K774" s="64" t="e">
        <f aca="false">VLOOKUP(G774,'Условие возврата'!A:C,3,0)</f>
        <v>#N/A</v>
      </c>
      <c r="L774" s="42"/>
      <c r="M774" s="63" t="e">
        <f aca="false">VLOOKUP(D774,#REF!,5,0)</f>
        <v>#VALUE!</v>
      </c>
    </row>
    <row r="775" customFormat="false" ht="15" hidden="false" customHeight="true" outlineLevel="0" collapsed="false">
      <c r="A775" s="45" t="n">
        <v>45178</v>
      </c>
      <c r="B775" s="46"/>
      <c r="C775" s="26" t="s">
        <v>848</v>
      </c>
      <c r="D775" s="39" t="s">
        <v>849</v>
      </c>
      <c r="E775" s="40"/>
      <c r="F775" s="41" t="n">
        <v>45449</v>
      </c>
      <c r="G775" s="42" t="s">
        <v>354</v>
      </c>
      <c r="H775" s="31" t="n">
        <f aca="true">IF(F775=0,"",F775-TODAY())</f>
        <v>147</v>
      </c>
      <c r="I775" s="63" t="e">
        <f aca="false">VLOOKUP(G775,'Условие возврата'!A:B,2,0)</f>
        <v>#N/A</v>
      </c>
      <c r="J775" s="64" t="e">
        <f aca="false">H775-I775</f>
        <v>#N/A</v>
      </c>
      <c r="K775" s="64" t="e">
        <f aca="false">VLOOKUP(G775,'Условие возврата'!A:C,3,0)</f>
        <v>#N/A</v>
      </c>
      <c r="L775" s="42"/>
      <c r="M775" s="63" t="e">
        <f aca="false">VLOOKUP(D775,#REF!,5,0)</f>
        <v>#VALUE!</v>
      </c>
    </row>
    <row r="776" customFormat="false" ht="15" hidden="false" customHeight="true" outlineLevel="0" collapsed="false">
      <c r="A776" s="45" t="n">
        <v>45178</v>
      </c>
      <c r="B776" s="46"/>
      <c r="C776" s="26" t="s">
        <v>850</v>
      </c>
      <c r="D776" s="39" t="s">
        <v>851</v>
      </c>
      <c r="E776" s="40"/>
      <c r="F776" s="41" t="n">
        <v>45491</v>
      </c>
      <c r="G776" s="42" t="s">
        <v>354</v>
      </c>
      <c r="H776" s="31" t="n">
        <f aca="true">IF(F776=0,"",F776-TODAY())</f>
        <v>189</v>
      </c>
      <c r="I776" s="63" t="e">
        <f aca="false">VLOOKUP(G776,'Условие возврата'!A:B,2,0)</f>
        <v>#N/A</v>
      </c>
      <c r="J776" s="64" t="e">
        <f aca="false">H776-I776</f>
        <v>#N/A</v>
      </c>
      <c r="K776" s="64" t="e">
        <f aca="false">VLOOKUP(G776,'Условие возврата'!A:C,3,0)</f>
        <v>#N/A</v>
      </c>
      <c r="L776" s="42"/>
      <c r="M776" s="63" t="e">
        <f aca="false">VLOOKUP(D776,#REF!,5,0)</f>
        <v>#VALUE!</v>
      </c>
    </row>
    <row r="777" customFormat="false" ht="15" hidden="false" customHeight="true" outlineLevel="0" collapsed="false">
      <c r="A777" s="45" t="n">
        <v>45178</v>
      </c>
      <c r="B777" s="46"/>
      <c r="C777" s="26" t="s">
        <v>767</v>
      </c>
      <c r="D777" s="39" t="s">
        <v>768</v>
      </c>
      <c r="E777" s="40"/>
      <c r="F777" s="41" t="n">
        <v>45472</v>
      </c>
      <c r="G777" s="79" t="s">
        <v>471</v>
      </c>
      <c r="H777" s="31" t="n">
        <f aca="true">IF(F777=0,"",F777-TODAY())</f>
        <v>170</v>
      </c>
      <c r="I777" s="63" t="e">
        <f aca="false">VLOOKUP(G777,'Условие возврата'!A:B,2,0)</f>
        <v>#N/A</v>
      </c>
      <c r="J777" s="64" t="e">
        <f aca="false">H777-I777</f>
        <v>#N/A</v>
      </c>
      <c r="K777" s="64" t="e">
        <f aca="false">VLOOKUP(G777,'Условие возврата'!A:C,3,0)</f>
        <v>#N/A</v>
      </c>
      <c r="L777" s="42"/>
      <c r="M777" s="63" t="e">
        <f aca="false">VLOOKUP(D777,#REF!,5,0)</f>
        <v>#VALUE!</v>
      </c>
    </row>
    <row r="778" customFormat="false" ht="15" hidden="false" customHeight="true" outlineLevel="0" collapsed="false">
      <c r="A778" s="45" t="n">
        <v>45178</v>
      </c>
      <c r="B778" s="46"/>
      <c r="C778" s="26" t="s">
        <v>852</v>
      </c>
      <c r="D778" s="39" t="s">
        <v>853</v>
      </c>
      <c r="E778" s="40"/>
      <c r="F778" s="41" t="n">
        <v>45581</v>
      </c>
      <c r="G778" s="42" t="s">
        <v>794</v>
      </c>
      <c r="H778" s="31" t="n">
        <f aca="true">IF(F778=0,"",F778-TODAY())</f>
        <v>279</v>
      </c>
      <c r="I778" s="63" t="e">
        <f aca="false">VLOOKUP(G778,'Условие возврата'!A:B,2,0)</f>
        <v>#N/A</v>
      </c>
      <c r="J778" s="64" t="e">
        <f aca="false">H778-I778</f>
        <v>#N/A</v>
      </c>
      <c r="K778" s="64" t="e">
        <f aca="false">VLOOKUP(G778,'Условие возврата'!A:C,3,0)</f>
        <v>#N/A</v>
      </c>
      <c r="L778" s="42"/>
      <c r="M778" s="63" t="e">
        <f aca="false">VLOOKUP(D778,#REF!,5,0)</f>
        <v>#VALUE!</v>
      </c>
    </row>
    <row r="779" customFormat="false" ht="15" hidden="false" customHeight="true" outlineLevel="0" collapsed="false">
      <c r="A779" s="45" t="n">
        <v>45178</v>
      </c>
      <c r="B779" s="46"/>
      <c r="C779" s="26" t="s">
        <v>854</v>
      </c>
      <c r="D779" s="39" t="s">
        <v>855</v>
      </c>
      <c r="E779" s="40"/>
      <c r="F779" s="41" t="n">
        <v>45395</v>
      </c>
      <c r="G779" s="42" t="s">
        <v>794</v>
      </c>
      <c r="H779" s="31" t="n">
        <f aca="true">IF(F779=0,"",F779-TODAY())</f>
        <v>93</v>
      </c>
      <c r="I779" s="63" t="e">
        <f aca="false">VLOOKUP(G779,'Условие возврата'!A:B,2,0)</f>
        <v>#N/A</v>
      </c>
      <c r="J779" s="64" t="e">
        <f aca="false">H779-I779</f>
        <v>#N/A</v>
      </c>
      <c r="K779" s="64" t="e">
        <f aca="false">VLOOKUP(G779,'Условие возврата'!A:C,3,0)</f>
        <v>#N/A</v>
      </c>
      <c r="L779" s="42"/>
      <c r="M779" s="63" t="e">
        <f aca="false">VLOOKUP(D779,#REF!,5,0)</f>
        <v>#VALUE!</v>
      </c>
    </row>
    <row r="780" customFormat="false" ht="15" hidden="false" customHeight="true" outlineLevel="0" collapsed="false">
      <c r="A780" s="45" t="n">
        <v>45178</v>
      </c>
      <c r="B780" s="46"/>
      <c r="C780" s="26" t="s">
        <v>856</v>
      </c>
      <c r="D780" s="39" t="s">
        <v>857</v>
      </c>
      <c r="E780" s="40"/>
      <c r="F780" s="41" t="n">
        <v>45498</v>
      </c>
      <c r="G780" s="42" t="s">
        <v>794</v>
      </c>
      <c r="H780" s="31" t="n">
        <f aca="true">IF(F780=0,"",F780-TODAY())</f>
        <v>196</v>
      </c>
      <c r="I780" s="63" t="e">
        <f aca="false">VLOOKUP(G780,'Условие возврата'!A:B,2,0)</f>
        <v>#N/A</v>
      </c>
      <c r="J780" s="64" t="e">
        <f aca="false">H780-I780</f>
        <v>#N/A</v>
      </c>
      <c r="K780" s="64" t="e">
        <f aca="false">VLOOKUP(G780,'Условие возврата'!A:C,3,0)</f>
        <v>#N/A</v>
      </c>
      <c r="L780" s="42"/>
      <c r="M780" s="63" t="e">
        <f aca="false">VLOOKUP(D780,#REF!,5,0)</f>
        <v>#VALUE!</v>
      </c>
    </row>
    <row r="781" customFormat="false" ht="15" hidden="false" customHeight="true" outlineLevel="0" collapsed="false">
      <c r="A781" s="45" t="n">
        <v>45178</v>
      </c>
      <c r="B781" s="46"/>
      <c r="C781" s="26" t="s">
        <v>858</v>
      </c>
      <c r="D781" s="39" t="s">
        <v>859</v>
      </c>
      <c r="E781" s="40"/>
      <c r="F781" s="41" t="n">
        <v>45617</v>
      </c>
      <c r="G781" s="42" t="s">
        <v>34</v>
      </c>
      <c r="H781" s="31" t="n">
        <f aca="true">IF(F781=0,"",F781-TODAY())</f>
        <v>315</v>
      </c>
      <c r="I781" s="63" t="n">
        <f aca="false">VLOOKUP(G781,'Условие возврата'!A:B,2,0)</f>
        <v>40</v>
      </c>
      <c r="J781" s="64" t="n">
        <f aca="false">H781-I781</f>
        <v>275</v>
      </c>
      <c r="K781" s="64" t="str">
        <f aca="false">VLOOKUP(G781,'Условие возврата'!A:C,3,0)</f>
        <v>#Н/Д</v>
      </c>
      <c r="L781" s="42"/>
      <c r="M781" s="63" t="e">
        <f aca="false">VLOOKUP(D781,#REF!,5,0)</f>
        <v>#VALUE!</v>
      </c>
    </row>
    <row r="782" customFormat="false" ht="15" hidden="false" customHeight="true" outlineLevel="0" collapsed="false">
      <c r="A782" s="45" t="n">
        <v>45178</v>
      </c>
      <c r="B782" s="46"/>
      <c r="C782" s="26" t="s">
        <v>860</v>
      </c>
      <c r="D782" s="39" t="s">
        <v>861</v>
      </c>
      <c r="E782" s="40"/>
      <c r="F782" s="41" t="n">
        <v>45674</v>
      </c>
      <c r="G782" s="42" t="s">
        <v>34</v>
      </c>
      <c r="H782" s="31" t="n">
        <f aca="true">IF(F782=0,"",F782-TODAY())</f>
        <v>372</v>
      </c>
      <c r="I782" s="63" t="n">
        <f aca="false">VLOOKUP(G782,'Условие возврата'!A:B,2,0)</f>
        <v>40</v>
      </c>
      <c r="J782" s="64" t="n">
        <f aca="false">H782-I782</f>
        <v>332</v>
      </c>
      <c r="K782" s="64" t="str">
        <f aca="false">VLOOKUP(G782,'Условие возврата'!A:C,3,0)</f>
        <v>#Н/Д</v>
      </c>
      <c r="L782" s="42"/>
      <c r="M782" s="63" t="e">
        <f aca="false">VLOOKUP(D782,#REF!,5,0)</f>
        <v>#VALUE!</v>
      </c>
    </row>
    <row r="783" customFormat="false" ht="15" hidden="false" customHeight="true" outlineLevel="0" collapsed="false">
      <c r="A783" s="45" t="n">
        <v>45178</v>
      </c>
      <c r="B783" s="46"/>
      <c r="C783" s="26" t="s">
        <v>862</v>
      </c>
      <c r="D783" s="39" t="s">
        <v>863</v>
      </c>
      <c r="E783" s="40"/>
      <c r="F783" s="41" t="n">
        <v>45494</v>
      </c>
      <c r="G783" s="42" t="s">
        <v>34</v>
      </c>
      <c r="H783" s="31" t="n">
        <f aca="true">IF(F783=0,"",F783-TODAY())</f>
        <v>192</v>
      </c>
      <c r="I783" s="63" t="n">
        <f aca="false">VLOOKUP(G783,'Условие возврата'!A:B,2,0)</f>
        <v>40</v>
      </c>
      <c r="J783" s="64" t="n">
        <f aca="false">H783-I783</f>
        <v>152</v>
      </c>
      <c r="K783" s="64" t="str">
        <f aca="false">VLOOKUP(G783,'Условие возврата'!A:C,3,0)</f>
        <v>#Н/Д</v>
      </c>
      <c r="L783" s="42"/>
      <c r="M783" s="63" t="e">
        <f aca="false">VLOOKUP(D783,#REF!,5,0)</f>
        <v>#VALUE!</v>
      </c>
    </row>
    <row r="784" customFormat="false" ht="15" hidden="false" customHeight="true" outlineLevel="0" collapsed="false">
      <c r="A784" s="45" t="n">
        <v>45178</v>
      </c>
      <c r="B784" s="46"/>
      <c r="C784" s="26" t="s">
        <v>864</v>
      </c>
      <c r="D784" s="39" t="s">
        <v>865</v>
      </c>
      <c r="E784" s="40"/>
      <c r="F784" s="41" t="n">
        <v>45497</v>
      </c>
      <c r="G784" s="42" t="s">
        <v>34</v>
      </c>
      <c r="H784" s="31" t="n">
        <f aca="true">IF(F784=0,"",F784-TODAY())</f>
        <v>195</v>
      </c>
      <c r="I784" s="63" t="n">
        <f aca="false">VLOOKUP(G784,'Условие возврата'!A:B,2,0)</f>
        <v>40</v>
      </c>
      <c r="J784" s="64" t="n">
        <f aca="false">H784-I784</f>
        <v>155</v>
      </c>
      <c r="K784" s="64" t="str">
        <f aca="false">VLOOKUP(G784,'Условие возврата'!A:C,3,0)</f>
        <v>#Н/Д</v>
      </c>
      <c r="L784" s="42"/>
      <c r="M784" s="63" t="e">
        <f aca="false">VLOOKUP(D784,#REF!,5,0)</f>
        <v>#VALUE!</v>
      </c>
    </row>
    <row r="785" customFormat="false" ht="15" hidden="false" customHeight="true" outlineLevel="0" collapsed="false">
      <c r="A785" s="45" t="n">
        <v>45178</v>
      </c>
      <c r="B785" s="46"/>
      <c r="C785" s="26" t="s">
        <v>866</v>
      </c>
      <c r="D785" s="39" t="s">
        <v>867</v>
      </c>
      <c r="E785" s="40"/>
      <c r="F785" s="41" t="n">
        <v>45528</v>
      </c>
      <c r="G785" s="42" t="s">
        <v>868</v>
      </c>
      <c r="H785" s="31" t="n">
        <f aca="true">IF(F785=0,"",F785-TODAY())</f>
        <v>226</v>
      </c>
      <c r="I785" s="63" t="e">
        <f aca="false">VLOOKUP(G785,'Условие возврата'!A:B,2,0)</f>
        <v>#N/A</v>
      </c>
      <c r="J785" s="64" t="e">
        <f aca="false">H785-I785</f>
        <v>#N/A</v>
      </c>
      <c r="K785" s="64" t="e">
        <f aca="false">VLOOKUP(G785,'Условие возврата'!A:C,3,0)</f>
        <v>#N/A</v>
      </c>
      <c r="L785" s="42"/>
      <c r="M785" s="63" t="e">
        <f aca="false">VLOOKUP(D785,#REF!,5,0)</f>
        <v>#VALUE!</v>
      </c>
    </row>
    <row r="786" customFormat="false" ht="15" hidden="false" customHeight="true" outlineLevel="0" collapsed="false">
      <c r="A786" s="45" t="n">
        <v>45178</v>
      </c>
      <c r="B786" s="46"/>
      <c r="C786" s="26" t="s">
        <v>869</v>
      </c>
      <c r="D786" s="39" t="s">
        <v>870</v>
      </c>
      <c r="E786" s="40"/>
      <c r="F786" s="41" t="n">
        <v>45534</v>
      </c>
      <c r="G786" s="42" t="s">
        <v>868</v>
      </c>
      <c r="H786" s="31" t="n">
        <f aca="true">IF(F786=0,"",F786-TODAY())</f>
        <v>232</v>
      </c>
      <c r="I786" s="63" t="e">
        <f aca="false">VLOOKUP(G786,'Условие возврата'!A:B,2,0)</f>
        <v>#N/A</v>
      </c>
      <c r="J786" s="64" t="e">
        <f aca="false">H786-I786</f>
        <v>#N/A</v>
      </c>
      <c r="K786" s="64" t="e">
        <f aca="false">VLOOKUP(G786,'Условие возврата'!A:C,3,0)</f>
        <v>#N/A</v>
      </c>
      <c r="L786" s="42"/>
      <c r="M786" s="63" t="e">
        <f aca="false">VLOOKUP(D786,#REF!,5,0)</f>
        <v>#VALUE!</v>
      </c>
    </row>
    <row r="787" customFormat="false" ht="15" hidden="false" customHeight="true" outlineLevel="0" collapsed="false">
      <c r="A787" s="45" t="n">
        <v>45178</v>
      </c>
      <c r="B787" s="46"/>
      <c r="C787" s="26" t="s">
        <v>871</v>
      </c>
      <c r="D787" s="39" t="s">
        <v>872</v>
      </c>
      <c r="E787" s="40"/>
      <c r="F787" s="41" t="n">
        <v>45413</v>
      </c>
      <c r="G787" s="42" t="s">
        <v>634</v>
      </c>
      <c r="H787" s="31" t="n">
        <f aca="true">IF(F787=0,"",F787-TODAY())</f>
        <v>111</v>
      </c>
      <c r="I787" s="63" t="e">
        <f aca="false">VLOOKUP(G787,'Условие возврата'!A:B,2,0)</f>
        <v>#N/A</v>
      </c>
      <c r="J787" s="64" t="e">
        <f aca="false">H787-I787</f>
        <v>#N/A</v>
      </c>
      <c r="K787" s="64" t="e">
        <f aca="false">VLOOKUP(G787,'Условие возврата'!A:C,3,0)</f>
        <v>#N/A</v>
      </c>
      <c r="L787" s="42"/>
      <c r="M787" s="63" t="e">
        <f aca="false">VLOOKUP(D787,#REF!,5,0)</f>
        <v>#VALUE!</v>
      </c>
    </row>
    <row r="788" customFormat="false" ht="15" hidden="false" customHeight="true" outlineLevel="0" collapsed="false">
      <c r="A788" s="45" t="n">
        <v>45178</v>
      </c>
      <c r="B788" s="46"/>
      <c r="C788" s="26" t="s">
        <v>779</v>
      </c>
      <c r="D788" s="39" t="s">
        <v>780</v>
      </c>
      <c r="E788" s="40"/>
      <c r="F788" s="41" t="n">
        <v>45474</v>
      </c>
      <c r="G788" s="42" t="s">
        <v>634</v>
      </c>
      <c r="H788" s="31" t="n">
        <f aca="true">IF(F788=0,"",F788-TODAY())</f>
        <v>172</v>
      </c>
      <c r="I788" s="63" t="e">
        <f aca="false">VLOOKUP(G788,'Условие возврата'!A:B,2,0)</f>
        <v>#N/A</v>
      </c>
      <c r="J788" s="64" t="e">
        <f aca="false">H788-I788</f>
        <v>#N/A</v>
      </c>
      <c r="K788" s="64" t="e">
        <f aca="false">VLOOKUP(G788,'Условие возврата'!A:C,3,0)</f>
        <v>#N/A</v>
      </c>
      <c r="L788" s="42"/>
      <c r="M788" s="63" t="e">
        <f aca="false">VLOOKUP(D788,#REF!,5,0)</f>
        <v>#VALUE!</v>
      </c>
    </row>
    <row r="789" customFormat="false" ht="15" hidden="false" customHeight="true" outlineLevel="0" collapsed="false">
      <c r="A789" s="45" t="n">
        <v>45178</v>
      </c>
      <c r="B789" s="46"/>
      <c r="C789" s="26" t="s">
        <v>665</v>
      </c>
      <c r="D789" s="39" t="s">
        <v>666</v>
      </c>
      <c r="E789" s="40"/>
      <c r="F789" s="41" t="n">
        <v>45444</v>
      </c>
      <c r="G789" s="42" t="s">
        <v>634</v>
      </c>
      <c r="H789" s="31" t="n">
        <f aca="true">IF(F789=0,"",F789-TODAY())</f>
        <v>142</v>
      </c>
      <c r="I789" s="63" t="e">
        <f aca="false">VLOOKUP(G789,'Условие возврата'!A:B,2,0)</f>
        <v>#N/A</v>
      </c>
      <c r="J789" s="64" t="e">
        <f aca="false">H789-I789</f>
        <v>#N/A</v>
      </c>
      <c r="K789" s="64" t="e">
        <f aca="false">VLOOKUP(G789,'Условие возврата'!A:C,3,0)</f>
        <v>#N/A</v>
      </c>
      <c r="L789" s="42"/>
      <c r="M789" s="63" t="e">
        <f aca="false">VLOOKUP(D789,#REF!,5,0)</f>
        <v>#VALUE!</v>
      </c>
    </row>
    <row r="790" customFormat="false" ht="15" hidden="false" customHeight="true" outlineLevel="0" collapsed="false">
      <c r="A790" s="45" t="n">
        <v>45178</v>
      </c>
      <c r="B790" s="46"/>
      <c r="C790" s="26" t="s">
        <v>657</v>
      </c>
      <c r="D790" s="39" t="s">
        <v>658</v>
      </c>
      <c r="E790" s="40"/>
      <c r="F790" s="41" t="n">
        <v>45359</v>
      </c>
      <c r="G790" s="47" t="s">
        <v>17</v>
      </c>
      <c r="H790" s="31" t="n">
        <f aca="true">IF(F790=0,"",F790-TODAY())</f>
        <v>57</v>
      </c>
      <c r="I790" s="63" t="str">
        <f aca="false">VLOOKUP(G790,'Условие возврата'!A:B,2,0)</f>
        <v>не забирают возвраты</v>
      </c>
      <c r="J790" s="64" t="e">
        <f aca="false">H790-I790</f>
        <v>#VALUE!</v>
      </c>
      <c r="K790" s="64" t="str">
        <f aca="false">VLOOKUP(G790,'Условие возврата'!A:C,3,0)</f>
        <v>20%</v>
      </c>
      <c r="L790" s="42"/>
      <c r="M790" s="63" t="e">
        <f aca="false">VLOOKUP(D790,#REF!,5,0)</f>
        <v>#VALUE!</v>
      </c>
    </row>
    <row r="791" customFormat="false" ht="15" hidden="false" customHeight="true" outlineLevel="0" collapsed="false">
      <c r="A791" s="45" t="n">
        <v>45178</v>
      </c>
      <c r="B791" s="46"/>
      <c r="C791" s="26" t="s">
        <v>873</v>
      </c>
      <c r="D791" s="39" t="s">
        <v>874</v>
      </c>
      <c r="E791" s="40"/>
      <c r="F791" s="41" t="n">
        <v>45597</v>
      </c>
      <c r="G791" s="47" t="s">
        <v>17</v>
      </c>
      <c r="H791" s="31" t="n">
        <f aca="true">IF(F791=0,"",F791-TODAY())</f>
        <v>295</v>
      </c>
      <c r="I791" s="63" t="str">
        <f aca="false">VLOOKUP(G791,'Условие возврата'!A:B,2,0)</f>
        <v>не забирают возвраты</v>
      </c>
      <c r="J791" s="64" t="e">
        <f aca="false">H791-I791</f>
        <v>#VALUE!</v>
      </c>
      <c r="K791" s="64" t="str">
        <f aca="false">VLOOKUP(G791,'Условие возврата'!A:C,3,0)</f>
        <v>20%</v>
      </c>
      <c r="L791" s="42"/>
      <c r="M791" s="63" t="e">
        <f aca="false">VLOOKUP(D791,#REF!,5,0)</f>
        <v>#VALUE!</v>
      </c>
    </row>
    <row r="792" customFormat="false" ht="15" hidden="false" customHeight="true" outlineLevel="0" collapsed="false">
      <c r="A792" s="45" t="n">
        <v>45178</v>
      </c>
      <c r="B792" s="46"/>
      <c r="C792" s="26" t="s">
        <v>189</v>
      </c>
      <c r="D792" s="39" t="s">
        <v>190</v>
      </c>
      <c r="E792" s="40"/>
      <c r="F792" s="41" t="n">
        <v>45717</v>
      </c>
      <c r="G792" s="47" t="s">
        <v>17</v>
      </c>
      <c r="H792" s="31" t="n">
        <f aca="true">IF(F792=0,"",F792-TODAY())</f>
        <v>415</v>
      </c>
      <c r="I792" s="63" t="str">
        <f aca="false">VLOOKUP(G792,'Условие возврата'!A:B,2,0)</f>
        <v>не забирают возвраты</v>
      </c>
      <c r="J792" s="64" t="e">
        <f aca="false">H792-I792</f>
        <v>#VALUE!</v>
      </c>
      <c r="K792" s="64" t="str">
        <f aca="false">VLOOKUP(G792,'Условие возврата'!A:C,3,0)</f>
        <v>20%</v>
      </c>
      <c r="L792" s="42"/>
      <c r="M792" s="63" t="e">
        <f aca="false">VLOOKUP(D792,#REF!,5,0)</f>
        <v>#VALUE!</v>
      </c>
    </row>
    <row r="793" customFormat="false" ht="15" hidden="false" customHeight="true" outlineLevel="0" collapsed="false">
      <c r="A793" s="45" t="n">
        <v>45178</v>
      </c>
      <c r="B793" s="46"/>
      <c r="C793" s="26" t="s">
        <v>228</v>
      </c>
      <c r="D793" s="39" t="s">
        <v>229</v>
      </c>
      <c r="E793" s="40"/>
      <c r="F793" s="41" t="n">
        <v>46003</v>
      </c>
      <c r="G793" s="47" t="s">
        <v>17</v>
      </c>
      <c r="H793" s="31" t="n">
        <f aca="true">IF(F793=0,"",F793-TODAY())</f>
        <v>701</v>
      </c>
      <c r="I793" s="63" t="str">
        <f aca="false">VLOOKUP(G793,'Условие возврата'!A:B,2,0)</f>
        <v>не забирают возвраты</v>
      </c>
      <c r="J793" s="64" t="e">
        <f aca="false">H793-I793</f>
        <v>#VALUE!</v>
      </c>
      <c r="K793" s="64" t="str">
        <f aca="false">VLOOKUP(G793,'Условие возврата'!A:C,3,0)</f>
        <v>20%</v>
      </c>
      <c r="L793" s="42"/>
      <c r="M793" s="63" t="e">
        <f aca="false">VLOOKUP(D793,#REF!,5,0)</f>
        <v>#VALUE!</v>
      </c>
    </row>
    <row r="794" customFormat="false" ht="15" hidden="false" customHeight="true" outlineLevel="0" collapsed="false">
      <c r="A794" s="45" t="n">
        <v>45178</v>
      </c>
      <c r="B794" s="46"/>
      <c r="C794" s="26" t="s">
        <v>875</v>
      </c>
      <c r="D794" s="39" t="s">
        <v>876</v>
      </c>
      <c r="E794" s="40"/>
      <c r="F794" s="41" t="n">
        <v>45360</v>
      </c>
      <c r="G794" s="47" t="s">
        <v>17</v>
      </c>
      <c r="H794" s="31" t="n">
        <f aca="true">IF(F794=0,"",F794-TODAY())</f>
        <v>58</v>
      </c>
      <c r="I794" s="63" t="str">
        <f aca="false">VLOOKUP(G794,'Условие возврата'!A:B,2,0)</f>
        <v>не забирают возвраты</v>
      </c>
      <c r="J794" s="64" t="e">
        <f aca="false">H794-I794</f>
        <v>#VALUE!</v>
      </c>
      <c r="K794" s="64" t="str">
        <f aca="false">VLOOKUP(G794,'Условие возврата'!A:C,3,0)</f>
        <v>20%</v>
      </c>
      <c r="L794" s="42"/>
      <c r="M794" s="63" t="e">
        <f aca="false">VLOOKUP(D794,#REF!,5,0)</f>
        <v>#VALUE!</v>
      </c>
    </row>
    <row r="795" customFormat="false" ht="15" hidden="false" customHeight="true" outlineLevel="0" collapsed="false">
      <c r="A795" s="45" t="n">
        <v>45178</v>
      </c>
      <c r="B795" s="46"/>
      <c r="C795" s="26" t="s">
        <v>877</v>
      </c>
      <c r="D795" s="39" t="s">
        <v>878</v>
      </c>
      <c r="E795" s="40"/>
      <c r="F795" s="41" t="n">
        <v>45483</v>
      </c>
      <c r="G795" s="47" t="s">
        <v>17</v>
      </c>
      <c r="H795" s="31" t="n">
        <f aca="true">IF(F795=0,"",F795-TODAY())</f>
        <v>181</v>
      </c>
      <c r="I795" s="63" t="str">
        <f aca="false">VLOOKUP(G795,'Условие возврата'!A:B,2,0)</f>
        <v>не забирают возвраты</v>
      </c>
      <c r="J795" s="64" t="e">
        <f aca="false">H795-I795</f>
        <v>#VALUE!</v>
      </c>
      <c r="K795" s="64" t="str">
        <f aca="false">VLOOKUP(G795,'Условие возврата'!A:C,3,0)</f>
        <v>20%</v>
      </c>
      <c r="L795" s="42"/>
      <c r="M795" s="63" t="e">
        <f aca="false">VLOOKUP(D795,#REF!,5,0)</f>
        <v>#VALUE!</v>
      </c>
    </row>
    <row r="796" customFormat="false" ht="15" hidden="false" customHeight="true" outlineLevel="0" collapsed="false">
      <c r="A796" s="45" t="n">
        <v>45178</v>
      </c>
      <c r="B796" s="46"/>
      <c r="C796" s="26" t="s">
        <v>879</v>
      </c>
      <c r="D796" s="39" t="s">
        <v>880</v>
      </c>
      <c r="E796" s="40"/>
      <c r="F796" s="41" t="n">
        <v>45351</v>
      </c>
      <c r="G796" s="47" t="s">
        <v>17</v>
      </c>
      <c r="H796" s="31" t="n">
        <f aca="true">IF(F796=0,"",F796-TODAY())</f>
        <v>49</v>
      </c>
      <c r="I796" s="63" t="str">
        <f aca="false">VLOOKUP(G796,'Условие возврата'!A:B,2,0)</f>
        <v>не забирают возвраты</v>
      </c>
      <c r="J796" s="64" t="e">
        <f aca="false">H796-I796</f>
        <v>#VALUE!</v>
      </c>
      <c r="K796" s="64" t="str">
        <f aca="false">VLOOKUP(G796,'Условие возврата'!A:C,3,0)</f>
        <v>20%</v>
      </c>
      <c r="L796" s="42"/>
      <c r="M796" s="63" t="e">
        <f aca="false">VLOOKUP(D796,#REF!,5,0)</f>
        <v>#VALUE!</v>
      </c>
    </row>
    <row r="797" customFormat="false" ht="15" hidden="false" customHeight="true" outlineLevel="0" collapsed="false">
      <c r="A797" s="45" t="n">
        <v>45178</v>
      </c>
      <c r="B797" s="46"/>
      <c r="C797" s="26" t="s">
        <v>881</v>
      </c>
      <c r="D797" s="39" t="s">
        <v>882</v>
      </c>
      <c r="E797" s="40"/>
      <c r="F797" s="41" t="n">
        <v>45712</v>
      </c>
      <c r="G797" s="47" t="s">
        <v>17</v>
      </c>
      <c r="H797" s="31" t="n">
        <f aca="true">IF(F797=0,"",F797-TODAY())</f>
        <v>410</v>
      </c>
      <c r="I797" s="63" t="str">
        <f aca="false">VLOOKUP(G797,'Условие возврата'!A:B,2,0)</f>
        <v>не забирают возвраты</v>
      </c>
      <c r="J797" s="64" t="e">
        <f aca="false">H797-I797</f>
        <v>#VALUE!</v>
      </c>
      <c r="K797" s="64" t="str">
        <f aca="false">VLOOKUP(G797,'Условие возврата'!A:C,3,0)</f>
        <v>20%</v>
      </c>
      <c r="L797" s="42"/>
      <c r="M797" s="63" t="e">
        <f aca="false">VLOOKUP(D797,#REF!,5,0)</f>
        <v>#VALUE!</v>
      </c>
    </row>
    <row r="798" customFormat="false" ht="15" hidden="false" customHeight="true" outlineLevel="0" collapsed="false">
      <c r="A798" s="24" t="n">
        <v>45186</v>
      </c>
      <c r="B798" s="25"/>
      <c r="C798" s="26" t="s">
        <v>434</v>
      </c>
      <c r="D798" s="39" t="s">
        <v>435</v>
      </c>
      <c r="E798" s="49"/>
      <c r="F798" s="29" t="n">
        <v>45471</v>
      </c>
      <c r="G798" s="47" t="s">
        <v>134</v>
      </c>
      <c r="H798" s="50" t="n">
        <f aca="true">IF(F798=0,"",F798-TODAY())</f>
        <v>169</v>
      </c>
      <c r="I798" s="63" t="str">
        <f aca="false">VLOOKUP(G798,'Условие возврата'!A:B,2,0)</f>
        <v>не забирают возвраты</v>
      </c>
      <c r="J798" s="64" t="e">
        <f aca="false">H798-I798</f>
        <v>#VALUE!</v>
      </c>
      <c r="K798" s="64" t="str">
        <f aca="false">VLOOKUP(G798,'Условие возврата'!A:C,3,0)</f>
        <v>20%</v>
      </c>
      <c r="L798" s="35"/>
      <c r="M798" s="63" t="e">
        <f aca="false">VLOOKUP(D798,#REF!,5,0)</f>
        <v>#VALUE!</v>
      </c>
    </row>
    <row r="799" customFormat="false" ht="15" hidden="false" customHeight="true" outlineLevel="0" collapsed="false">
      <c r="A799" s="24" t="n">
        <v>45186</v>
      </c>
      <c r="B799" s="25"/>
      <c r="C799" s="26" t="s">
        <v>503</v>
      </c>
      <c r="D799" s="39" t="s">
        <v>504</v>
      </c>
      <c r="E799" s="49"/>
      <c r="F799" s="29" t="n">
        <v>45434</v>
      </c>
      <c r="G799" s="47" t="s">
        <v>134</v>
      </c>
      <c r="H799" s="50" t="n">
        <f aca="true">IF(F799=0,"",F799-TODAY())</f>
        <v>132</v>
      </c>
      <c r="I799" s="63" t="str">
        <f aca="false">VLOOKUP(G799,'Условие возврата'!A:B,2,0)</f>
        <v>не забирают возвраты</v>
      </c>
      <c r="J799" s="64" t="e">
        <f aca="false">H799-I799</f>
        <v>#VALUE!</v>
      </c>
      <c r="K799" s="64" t="str">
        <f aca="false">VLOOKUP(G799,'Условие возврата'!A:C,3,0)</f>
        <v>20%</v>
      </c>
      <c r="L799" s="35"/>
      <c r="M799" s="63" t="e">
        <f aca="false">VLOOKUP(D799,#REF!,5,0)</f>
        <v>#VALUE!</v>
      </c>
    </row>
    <row r="800" customFormat="false" ht="15" hidden="false" customHeight="true" outlineLevel="0" collapsed="false">
      <c r="A800" s="24" t="n">
        <v>45186</v>
      </c>
      <c r="B800" s="25"/>
      <c r="C800" s="26" t="s">
        <v>773</v>
      </c>
      <c r="D800" s="39" t="s">
        <v>774</v>
      </c>
      <c r="E800" s="49"/>
      <c r="F800" s="29" t="n">
        <v>45518</v>
      </c>
      <c r="G800" s="47" t="s">
        <v>134</v>
      </c>
      <c r="H800" s="50" t="n">
        <f aca="true">IF(F800=0,"",F800-TODAY())</f>
        <v>216</v>
      </c>
      <c r="I800" s="63" t="str">
        <f aca="false">VLOOKUP(G800,'Условие возврата'!A:B,2,0)</f>
        <v>не забирают возвраты</v>
      </c>
      <c r="J800" s="64" t="e">
        <f aca="false">H800-I800</f>
        <v>#VALUE!</v>
      </c>
      <c r="K800" s="64" t="str">
        <f aca="false">VLOOKUP(G800,'Условие возврата'!A:C,3,0)</f>
        <v>20%</v>
      </c>
      <c r="L800" s="35"/>
      <c r="M800" s="63" t="e">
        <f aca="false">VLOOKUP(D800,#REF!,5,0)</f>
        <v>#VALUE!</v>
      </c>
    </row>
    <row r="801" customFormat="false" ht="15" hidden="false" customHeight="true" outlineLevel="0" collapsed="false">
      <c r="A801" s="24" t="n">
        <v>45186</v>
      </c>
      <c r="B801" s="25"/>
      <c r="C801" s="26" t="s">
        <v>883</v>
      </c>
      <c r="D801" s="39" t="s">
        <v>884</v>
      </c>
      <c r="E801" s="49"/>
      <c r="F801" s="29" t="n">
        <v>45340</v>
      </c>
      <c r="G801" s="47" t="s">
        <v>134</v>
      </c>
      <c r="H801" s="50" t="n">
        <f aca="true">IF(F801=0,"",F801-TODAY())</f>
        <v>38</v>
      </c>
      <c r="I801" s="63" t="str">
        <f aca="false">VLOOKUP(G801,'Условие возврата'!A:B,2,0)</f>
        <v>не забирают возвраты</v>
      </c>
      <c r="J801" s="64" t="e">
        <f aca="false">H801-I801</f>
        <v>#VALUE!</v>
      </c>
      <c r="K801" s="64" t="str">
        <f aca="false">VLOOKUP(G801,'Условие возврата'!A:C,3,0)</f>
        <v>20%</v>
      </c>
      <c r="L801" s="35"/>
      <c r="M801" s="63" t="e">
        <f aca="false">VLOOKUP(D801,#REF!,5,0)</f>
        <v>#VALUE!</v>
      </c>
    </row>
    <row r="802" customFormat="false" ht="15" hidden="false" customHeight="true" outlineLevel="0" collapsed="false">
      <c r="A802" s="24" t="n">
        <v>45186</v>
      </c>
      <c r="B802" s="25"/>
      <c r="C802" s="26" t="s">
        <v>885</v>
      </c>
      <c r="D802" s="39" t="s">
        <v>886</v>
      </c>
      <c r="E802" s="49"/>
      <c r="F802" s="29" t="n">
        <v>45354</v>
      </c>
      <c r="G802" s="47" t="s">
        <v>134</v>
      </c>
      <c r="H802" s="50" t="n">
        <f aca="true">IF(F802=0,"",F802-TODAY())</f>
        <v>52</v>
      </c>
      <c r="I802" s="63" t="str">
        <f aca="false">VLOOKUP(G802,'Условие возврата'!A:B,2,0)</f>
        <v>не забирают возвраты</v>
      </c>
      <c r="J802" s="64" t="e">
        <f aca="false">H802-I802</f>
        <v>#VALUE!</v>
      </c>
      <c r="K802" s="64" t="str">
        <f aca="false">VLOOKUP(G802,'Условие возврата'!A:C,3,0)</f>
        <v>20%</v>
      </c>
      <c r="L802" s="35"/>
      <c r="M802" s="63" t="e">
        <f aca="false">VLOOKUP(D802,#REF!,5,0)</f>
        <v>#VALUE!</v>
      </c>
    </row>
    <row r="803" customFormat="false" ht="15" hidden="false" customHeight="true" outlineLevel="0" collapsed="false">
      <c r="A803" s="45" t="n">
        <v>45045</v>
      </c>
      <c r="B803" s="46"/>
      <c r="C803" s="26" t="s">
        <v>850</v>
      </c>
      <c r="D803" s="39" t="s">
        <v>851</v>
      </c>
      <c r="E803" s="40"/>
      <c r="F803" s="41" t="n">
        <v>45490</v>
      </c>
      <c r="G803" s="42" t="s">
        <v>354</v>
      </c>
      <c r="H803" s="31" t="n">
        <f aca="true">IF(F803=0,"",F803-TODAY())</f>
        <v>188</v>
      </c>
      <c r="I803" s="63" t="e">
        <f aca="false">VLOOKUP(G803,'Условие возврата'!A:B,2,0)</f>
        <v>#N/A</v>
      </c>
      <c r="J803" s="64" t="e">
        <f aca="false">H803-I803</f>
        <v>#N/A</v>
      </c>
      <c r="K803" s="64" t="e">
        <f aca="false">VLOOKUP(G803,'Условие возврата'!A:C,3,0)</f>
        <v>#N/A</v>
      </c>
      <c r="L803" s="42"/>
      <c r="M803" s="63" t="e">
        <f aca="false">VLOOKUP(D803,#REF!,5,0)</f>
        <v>#VALUE!</v>
      </c>
    </row>
    <row r="804" customFormat="false" ht="15" hidden="false" customHeight="true" outlineLevel="0" collapsed="false">
      <c r="A804" s="24" t="n">
        <v>45186</v>
      </c>
      <c r="B804" s="25"/>
      <c r="C804" s="26" t="s">
        <v>887</v>
      </c>
      <c r="D804" s="67" t="s">
        <v>888</v>
      </c>
      <c r="E804" s="54"/>
      <c r="F804" s="55" t="n">
        <v>45467</v>
      </c>
      <c r="G804" s="57" t="s">
        <v>296</v>
      </c>
      <c r="H804" s="56" t="n">
        <f aca="true">IF(F804=0,"",F804-TODAY())</f>
        <v>165</v>
      </c>
      <c r="I804" s="63" t="e">
        <f aca="false">VLOOKUP(G804,'Условие возврата'!A:B,2,0)</f>
        <v>#N/A</v>
      </c>
      <c r="J804" s="64" t="e">
        <f aca="false">H804-I804</f>
        <v>#N/A</v>
      </c>
      <c r="K804" s="64" t="e">
        <f aca="false">VLOOKUP(G804,'Условие возврата'!A:C,3,0)</f>
        <v>#N/A</v>
      </c>
      <c r="L804" s="57"/>
      <c r="M804" s="63" t="e">
        <f aca="false">VLOOKUP(D804,#REF!,5,0)</f>
        <v>#VALUE!</v>
      </c>
    </row>
    <row r="805" customFormat="false" ht="15" hidden="false" customHeight="true" outlineLevel="0" collapsed="false">
      <c r="A805" s="45" t="n">
        <v>45066</v>
      </c>
      <c r="B805" s="46"/>
      <c r="C805" s="26" t="s">
        <v>889</v>
      </c>
      <c r="D805" s="39" t="s">
        <v>890</v>
      </c>
      <c r="E805" s="54"/>
      <c r="F805" s="41" t="n">
        <v>45331</v>
      </c>
      <c r="G805" s="42" t="s">
        <v>34</v>
      </c>
      <c r="H805" s="31" t="n">
        <f aca="true">IF(F805=0,"",F805-TODAY())</f>
        <v>29</v>
      </c>
      <c r="I805" s="63" t="n">
        <f aca="false">VLOOKUP(G805,'Условие возврата'!A:B,2,0)</f>
        <v>40</v>
      </c>
      <c r="J805" s="64" t="n">
        <f aca="false">H805-I805</f>
        <v>-11</v>
      </c>
      <c r="K805" s="64" t="str">
        <f aca="false">VLOOKUP(G805,'Условие возврата'!A:C,3,0)</f>
        <v>#Н/Д</v>
      </c>
      <c r="L805" s="42"/>
      <c r="M805" s="63" t="e">
        <f aca="false">VLOOKUP(D805,#REF!,5,0)</f>
        <v>#VALUE!</v>
      </c>
    </row>
    <row r="806" customFormat="false" ht="15" hidden="false" customHeight="true" outlineLevel="0" collapsed="false">
      <c r="A806" s="45" t="n">
        <v>45136</v>
      </c>
      <c r="B806" s="46"/>
      <c r="C806" s="26" t="s">
        <v>891</v>
      </c>
      <c r="D806" s="39" t="s">
        <v>892</v>
      </c>
      <c r="E806" s="54"/>
      <c r="F806" s="41" t="n">
        <v>45309</v>
      </c>
      <c r="G806" s="47" t="s">
        <v>34</v>
      </c>
      <c r="H806" s="31" t="n">
        <f aca="true">IF(F806=0,"",F806-TODAY())</f>
        <v>7</v>
      </c>
      <c r="I806" s="63" t="n">
        <f aca="false">VLOOKUP(G806,'Условие возврата'!A:B,2,0)</f>
        <v>40</v>
      </c>
      <c r="J806" s="64" t="n">
        <f aca="false">H806-I806</f>
        <v>-33</v>
      </c>
      <c r="K806" s="64" t="str">
        <f aca="false">VLOOKUP(G806,'Условие возврата'!A:C,3,0)</f>
        <v>#Н/Д</v>
      </c>
      <c r="L806" s="42"/>
      <c r="M806" s="63" t="e">
        <f aca="false">VLOOKUP(D806,#REF!,5,0)</f>
        <v>#VALUE!</v>
      </c>
    </row>
    <row r="807" customFormat="false" ht="15" hidden="false" customHeight="true" outlineLevel="0" collapsed="false">
      <c r="A807" s="24" t="n">
        <v>45186</v>
      </c>
      <c r="B807" s="25"/>
      <c r="C807" s="26" t="s">
        <v>893</v>
      </c>
      <c r="D807" s="67" t="s">
        <v>894</v>
      </c>
      <c r="E807" s="68"/>
      <c r="F807" s="76" t="n">
        <v>45387</v>
      </c>
      <c r="G807" s="35" t="s">
        <v>34</v>
      </c>
      <c r="H807" s="66" t="n">
        <f aca="true">IF(F807=0,"",F807-TODAY())</f>
        <v>85</v>
      </c>
      <c r="I807" s="63" t="n">
        <f aca="false">VLOOKUP(G807,'Условие возврата'!A:B,2,0)</f>
        <v>40</v>
      </c>
      <c r="J807" s="64" t="n">
        <f aca="false">H807-I807</f>
        <v>45</v>
      </c>
      <c r="K807" s="64" t="str">
        <f aca="false">VLOOKUP(G807,'Условие возврата'!A:C,3,0)</f>
        <v>#Н/Д</v>
      </c>
      <c r="L807" s="79"/>
      <c r="M807" s="63" t="e">
        <f aca="false">VLOOKUP(D807,#REF!,5,0)</f>
        <v>#VALUE!</v>
      </c>
    </row>
    <row r="808" customFormat="false" ht="15" hidden="false" customHeight="true" outlineLevel="0" collapsed="false">
      <c r="A808" s="24" t="n">
        <v>45186</v>
      </c>
      <c r="B808" s="25"/>
      <c r="C808" s="26" t="s">
        <v>895</v>
      </c>
      <c r="D808" s="67" t="s">
        <v>896</v>
      </c>
      <c r="E808" s="68"/>
      <c r="F808" s="76" t="n">
        <v>45386</v>
      </c>
      <c r="G808" s="35" t="s">
        <v>34</v>
      </c>
      <c r="H808" s="66" t="n">
        <f aca="true">IF(F808=0,"",F808-TODAY())</f>
        <v>84</v>
      </c>
      <c r="I808" s="63" t="n">
        <f aca="false">VLOOKUP(G808,'Условие возврата'!A:B,2,0)</f>
        <v>40</v>
      </c>
      <c r="J808" s="64" t="n">
        <f aca="false">H808-I808</f>
        <v>44</v>
      </c>
      <c r="K808" s="64" t="str">
        <f aca="false">VLOOKUP(G808,'Условие возврата'!A:C,3,0)</f>
        <v>#Н/Д</v>
      </c>
      <c r="L808" s="79"/>
      <c r="M808" s="63" t="e">
        <f aca="false">VLOOKUP(D808,#REF!,5,0)</f>
        <v>#VALUE!</v>
      </c>
    </row>
    <row r="809" customFormat="false" ht="15" hidden="false" customHeight="true" outlineLevel="0" collapsed="false">
      <c r="A809" s="24" t="n">
        <v>45186</v>
      </c>
      <c r="B809" s="25"/>
      <c r="C809" s="26" t="s">
        <v>897</v>
      </c>
      <c r="D809" s="67" t="s">
        <v>898</v>
      </c>
      <c r="E809" s="68"/>
      <c r="F809" s="76" t="n">
        <v>45628</v>
      </c>
      <c r="G809" s="35" t="s">
        <v>34</v>
      </c>
      <c r="H809" s="66" t="n">
        <f aca="true">IF(F809=0,"",F809-TODAY())</f>
        <v>326</v>
      </c>
      <c r="I809" s="63" t="n">
        <f aca="false">VLOOKUP(G809,'Условие возврата'!A:B,2,0)</f>
        <v>40</v>
      </c>
      <c r="J809" s="64" t="n">
        <f aca="false">H809-I809</f>
        <v>286</v>
      </c>
      <c r="K809" s="64" t="str">
        <f aca="false">VLOOKUP(G809,'Условие возврата'!A:C,3,0)</f>
        <v>#Н/Д</v>
      </c>
      <c r="L809" s="79"/>
      <c r="M809" s="63" t="e">
        <f aca="false">VLOOKUP(D809,#REF!,5,0)</f>
        <v>#VALUE!</v>
      </c>
    </row>
    <row r="810" customFormat="false" ht="15" hidden="false" customHeight="true" outlineLevel="0" collapsed="false">
      <c r="A810" s="24" t="n">
        <v>45186</v>
      </c>
      <c r="B810" s="25"/>
      <c r="C810" s="26" t="s">
        <v>472</v>
      </c>
      <c r="D810" s="67" t="s">
        <v>473</v>
      </c>
      <c r="E810" s="68"/>
      <c r="F810" s="76" t="n">
        <v>45427</v>
      </c>
      <c r="G810" s="35" t="s">
        <v>34</v>
      </c>
      <c r="H810" s="66" t="n">
        <f aca="true">IF(F810=0,"",F810-TODAY())</f>
        <v>125</v>
      </c>
      <c r="I810" s="63" t="n">
        <f aca="false">VLOOKUP(G810,'Условие возврата'!A:B,2,0)</f>
        <v>40</v>
      </c>
      <c r="J810" s="64" t="n">
        <f aca="false">H810-I810</f>
        <v>85</v>
      </c>
      <c r="K810" s="64" t="str">
        <f aca="false">VLOOKUP(G810,'Условие возврата'!A:C,3,0)</f>
        <v>#Н/Д</v>
      </c>
      <c r="L810" s="79"/>
      <c r="M810" s="63" t="e">
        <f aca="false">VLOOKUP(D810,#REF!,5,0)</f>
        <v>#VALUE!</v>
      </c>
    </row>
    <row r="811" customFormat="false" ht="15" hidden="false" customHeight="true" outlineLevel="0" collapsed="false">
      <c r="A811" s="24" t="n">
        <v>45186</v>
      </c>
      <c r="B811" s="25"/>
      <c r="C811" s="26" t="s">
        <v>791</v>
      </c>
      <c r="D811" s="67" t="s">
        <v>792</v>
      </c>
      <c r="E811" s="54"/>
      <c r="F811" s="55" t="n">
        <v>45430</v>
      </c>
      <c r="G811" s="57" t="s">
        <v>793</v>
      </c>
      <c r="H811" s="56" t="n">
        <f aca="true">IF(F811=0,"",F811-TODAY())</f>
        <v>128</v>
      </c>
      <c r="I811" s="63" t="e">
        <f aca="false">VLOOKUP(G811,'Условие возврата'!A:B,2,0)</f>
        <v>#N/A</v>
      </c>
      <c r="J811" s="64" t="e">
        <f aca="false">H811-I811</f>
        <v>#N/A</v>
      </c>
      <c r="K811" s="64" t="e">
        <f aca="false">VLOOKUP(G811,'Условие возврата'!A:C,3,0)</f>
        <v>#N/A</v>
      </c>
      <c r="L811" s="57"/>
      <c r="M811" s="63" t="e">
        <f aca="false">VLOOKUP(D811,#REF!,5,0)</f>
        <v>#VALUE!</v>
      </c>
    </row>
    <row r="812" customFormat="false" ht="15" hidden="false" customHeight="true" outlineLevel="0" collapsed="false">
      <c r="A812" s="24" t="n">
        <v>45186</v>
      </c>
      <c r="B812" s="25"/>
      <c r="C812" s="26" t="s">
        <v>807</v>
      </c>
      <c r="D812" s="67" t="s">
        <v>808</v>
      </c>
      <c r="E812" s="54"/>
      <c r="F812" s="55" t="n">
        <v>45431</v>
      </c>
      <c r="G812" s="57" t="s">
        <v>793</v>
      </c>
      <c r="H812" s="56" t="n">
        <f aca="true">IF(F812=0,"",F812-TODAY())</f>
        <v>129</v>
      </c>
      <c r="I812" s="63" t="e">
        <f aca="false">VLOOKUP(G812,'Условие возврата'!A:B,2,0)</f>
        <v>#N/A</v>
      </c>
      <c r="J812" s="64" t="e">
        <f aca="false">H812-I812</f>
        <v>#N/A</v>
      </c>
      <c r="K812" s="64" t="e">
        <f aca="false">VLOOKUP(G812,'Условие возврата'!A:C,3,0)</f>
        <v>#N/A</v>
      </c>
      <c r="L812" s="57"/>
      <c r="M812" s="63" t="e">
        <f aca="false">VLOOKUP(D812,#REF!,5,0)</f>
        <v>#VALUE!</v>
      </c>
    </row>
    <row r="813" customFormat="false" ht="15" hidden="false" customHeight="true" outlineLevel="0" collapsed="false">
      <c r="A813" s="24" t="n">
        <v>45186</v>
      </c>
      <c r="B813" s="25"/>
      <c r="C813" s="26" t="s">
        <v>542</v>
      </c>
      <c r="D813" s="67" t="s">
        <v>543</v>
      </c>
      <c r="E813" s="68"/>
      <c r="F813" s="76" t="n">
        <v>45724</v>
      </c>
      <c r="G813" s="57" t="s">
        <v>347</v>
      </c>
      <c r="H813" s="66" t="n">
        <f aca="true">IF(F813=0,"",F813-TODAY())</f>
        <v>422</v>
      </c>
      <c r="I813" s="63" t="n">
        <f aca="false">VLOOKUP(G813,'Условие возврата'!A:B,2,0)</f>
        <v>12</v>
      </c>
      <c r="J813" s="64" t="n">
        <f aca="false">H813-I813</f>
        <v>410</v>
      </c>
      <c r="K813" s="64" t="str">
        <f aca="false">VLOOKUP(G813,'Условие возврата'!A:C,3,0)</f>
        <v>физобмен</v>
      </c>
      <c r="L813" s="79"/>
      <c r="M813" s="63" t="e">
        <f aca="false">VLOOKUP(D813,#REF!,5,0)</f>
        <v>#VALUE!</v>
      </c>
    </row>
    <row r="814" customFormat="false" ht="15" hidden="false" customHeight="true" outlineLevel="0" collapsed="false">
      <c r="A814" s="24" t="n">
        <v>45186</v>
      </c>
      <c r="B814" s="25"/>
      <c r="C814" s="26" t="s">
        <v>817</v>
      </c>
      <c r="D814" s="67" t="s">
        <v>818</v>
      </c>
      <c r="E814" s="68"/>
      <c r="F814" s="76" t="n">
        <v>45826</v>
      </c>
      <c r="G814" s="57" t="s">
        <v>347</v>
      </c>
      <c r="H814" s="66" t="n">
        <f aca="true">IF(F814=0,"",F814-TODAY())</f>
        <v>524</v>
      </c>
      <c r="I814" s="63" t="n">
        <f aca="false">VLOOKUP(G814,'Условие возврата'!A:B,2,0)</f>
        <v>12</v>
      </c>
      <c r="J814" s="64" t="n">
        <f aca="false">H814-I814</f>
        <v>512</v>
      </c>
      <c r="K814" s="64" t="str">
        <f aca="false">VLOOKUP(G814,'Условие возврата'!A:C,3,0)</f>
        <v>физобмен</v>
      </c>
      <c r="L814" s="79"/>
      <c r="M814" s="63" t="e">
        <f aca="false">VLOOKUP(D814,#REF!,5,0)</f>
        <v>#VALUE!</v>
      </c>
    </row>
    <row r="815" customFormat="false" ht="15" hidden="false" customHeight="true" outlineLevel="0" collapsed="false">
      <c r="A815" s="45" t="n">
        <v>45193</v>
      </c>
      <c r="B815" s="46"/>
      <c r="C815" s="26" t="s">
        <v>779</v>
      </c>
      <c r="D815" s="67" t="s">
        <v>780</v>
      </c>
      <c r="E815" s="68"/>
      <c r="F815" s="76" t="n">
        <v>45503</v>
      </c>
      <c r="G815" s="42" t="s">
        <v>634</v>
      </c>
      <c r="H815" s="31" t="n">
        <f aca="true">IF(F815=0,"",F815-TODAY())</f>
        <v>201</v>
      </c>
      <c r="I815" s="63" t="e">
        <f aca="false">VLOOKUP(G815,'Условие возврата'!A:B,2,0)</f>
        <v>#N/A</v>
      </c>
      <c r="J815" s="64" t="e">
        <f aca="false">H815-I815</f>
        <v>#N/A</v>
      </c>
      <c r="K815" s="64" t="e">
        <f aca="false">VLOOKUP(G815,'Условие возврата'!A:C,3,0)</f>
        <v>#N/A</v>
      </c>
      <c r="L815" s="79"/>
      <c r="M815" s="63" t="e">
        <f aca="false">VLOOKUP(D815,#REF!,5,0)</f>
        <v>#VALUE!</v>
      </c>
    </row>
    <row r="816" customFormat="false" ht="15" hidden="false" customHeight="true" outlineLevel="0" collapsed="false">
      <c r="A816" s="45" t="n">
        <v>45193</v>
      </c>
      <c r="B816" s="46"/>
      <c r="C816" s="26" t="s">
        <v>665</v>
      </c>
      <c r="D816" s="67" t="s">
        <v>666</v>
      </c>
      <c r="E816" s="68"/>
      <c r="F816" s="76" t="n">
        <v>45503</v>
      </c>
      <c r="G816" s="42" t="s">
        <v>634</v>
      </c>
      <c r="H816" s="31" t="n">
        <f aca="true">IF(F816=0,"",F816-TODAY())</f>
        <v>201</v>
      </c>
      <c r="I816" s="63" t="e">
        <f aca="false">VLOOKUP(G816,'Условие возврата'!A:B,2,0)</f>
        <v>#N/A</v>
      </c>
      <c r="J816" s="64" t="e">
        <f aca="false">H816-I816</f>
        <v>#N/A</v>
      </c>
      <c r="K816" s="64" t="e">
        <f aca="false">VLOOKUP(G816,'Условие возврата'!A:C,3,0)</f>
        <v>#N/A</v>
      </c>
      <c r="L816" s="79"/>
      <c r="M816" s="63" t="e">
        <f aca="false">VLOOKUP(D816,#REF!,5,0)</f>
        <v>#VALUE!</v>
      </c>
    </row>
    <row r="817" customFormat="false" ht="15" hidden="false" customHeight="true" outlineLevel="0" collapsed="false">
      <c r="A817" s="45" t="n">
        <v>45193</v>
      </c>
      <c r="B817" s="46"/>
      <c r="C817" s="26" t="s">
        <v>765</v>
      </c>
      <c r="D817" s="67" t="s">
        <v>766</v>
      </c>
      <c r="E817" s="68"/>
      <c r="F817" s="76" t="n">
        <v>45361</v>
      </c>
      <c r="G817" s="79" t="s">
        <v>471</v>
      </c>
      <c r="H817" s="31" t="n">
        <f aca="true">IF(F817=0,"",F817-TODAY())</f>
        <v>59</v>
      </c>
      <c r="I817" s="63" t="e">
        <f aca="false">VLOOKUP(G817,'Условие возврата'!A:B,2,0)</f>
        <v>#N/A</v>
      </c>
      <c r="J817" s="64" t="e">
        <f aca="false">H817-I817</f>
        <v>#N/A</v>
      </c>
      <c r="K817" s="64" t="e">
        <f aca="false">VLOOKUP(G817,'Условие возврата'!A:C,3,0)</f>
        <v>#N/A</v>
      </c>
      <c r="L817" s="79"/>
      <c r="M817" s="63" t="e">
        <f aca="false">VLOOKUP(D817,#REF!,5,0)</f>
        <v>#VALUE!</v>
      </c>
    </row>
    <row r="818" customFormat="false" ht="15" hidden="false" customHeight="true" outlineLevel="0" collapsed="false">
      <c r="A818" s="45" t="n">
        <v>45193</v>
      </c>
      <c r="B818" s="46"/>
      <c r="C818" s="26" t="s">
        <v>201</v>
      </c>
      <c r="D818" s="67" t="s">
        <v>202</v>
      </c>
      <c r="E818" s="68"/>
      <c r="F818" s="76" t="n">
        <v>45518</v>
      </c>
      <c r="G818" s="42" t="s">
        <v>153</v>
      </c>
      <c r="H818" s="31" t="n">
        <f aca="true">IF(F818=0,"",F818-TODAY())</f>
        <v>216</v>
      </c>
      <c r="I818" s="63" t="e">
        <f aca="false">VLOOKUP(G818,'Условие возврата'!A:B,2,0)</f>
        <v>#N/A</v>
      </c>
      <c r="J818" s="64" t="e">
        <f aca="false">H818-I818</f>
        <v>#N/A</v>
      </c>
      <c r="K818" s="64" t="e">
        <f aca="false">VLOOKUP(G818,'Условие возврата'!A:C,3,0)</f>
        <v>#N/A</v>
      </c>
      <c r="L818" s="79"/>
      <c r="M818" s="63" t="e">
        <f aca="false">VLOOKUP(D818,#REF!,5,0)</f>
        <v>#VALUE!</v>
      </c>
    </row>
    <row r="819" customFormat="false" ht="15" hidden="false" customHeight="true" outlineLevel="0" collapsed="false">
      <c r="A819" s="45" t="n">
        <v>45193</v>
      </c>
      <c r="B819" s="46"/>
      <c r="C819" s="26" t="s">
        <v>559</v>
      </c>
      <c r="D819" s="67" t="s">
        <v>560</v>
      </c>
      <c r="E819" s="68"/>
      <c r="F819" s="76" t="n">
        <v>45626</v>
      </c>
      <c r="G819" s="42" t="s">
        <v>153</v>
      </c>
      <c r="H819" s="31" t="n">
        <f aca="true">IF(F819=0,"",F819-TODAY())</f>
        <v>324</v>
      </c>
      <c r="I819" s="63" t="e">
        <f aca="false">VLOOKUP(G819,'Условие возврата'!A:B,2,0)</f>
        <v>#N/A</v>
      </c>
      <c r="J819" s="64" t="e">
        <f aca="false">H819-I819</f>
        <v>#N/A</v>
      </c>
      <c r="K819" s="64" t="e">
        <f aca="false">VLOOKUP(G819,'Условие возврата'!A:C,3,0)</f>
        <v>#N/A</v>
      </c>
      <c r="L819" s="79"/>
      <c r="M819" s="63" t="e">
        <f aca="false">VLOOKUP(D819,#REF!,5,0)</f>
        <v>#VALUE!</v>
      </c>
    </row>
    <row r="820" customFormat="false" ht="15" hidden="false" customHeight="true" outlineLevel="0" collapsed="false">
      <c r="A820" s="45" t="n">
        <v>45193</v>
      </c>
      <c r="B820" s="46"/>
      <c r="C820" s="26" t="s">
        <v>424</v>
      </c>
      <c r="D820" s="67" t="s">
        <v>425</v>
      </c>
      <c r="E820" s="68"/>
      <c r="F820" s="76" t="n">
        <v>45514</v>
      </c>
      <c r="G820" s="42" t="s">
        <v>153</v>
      </c>
      <c r="H820" s="31" t="n">
        <f aca="true">IF(F820=0,"",F820-TODAY())</f>
        <v>212</v>
      </c>
      <c r="I820" s="63" t="e">
        <f aca="false">VLOOKUP(G820,'Условие возврата'!A:B,2,0)</f>
        <v>#N/A</v>
      </c>
      <c r="J820" s="64" t="e">
        <f aca="false">H820-I820</f>
        <v>#N/A</v>
      </c>
      <c r="K820" s="64" t="e">
        <f aca="false">VLOOKUP(G820,'Условие возврата'!A:C,3,0)</f>
        <v>#N/A</v>
      </c>
      <c r="L820" s="79"/>
      <c r="M820" s="63" t="e">
        <f aca="false">VLOOKUP(D820,#REF!,5,0)</f>
        <v>#VALUE!</v>
      </c>
    </row>
    <row r="821" customFormat="false" ht="15" hidden="false" customHeight="true" outlineLevel="0" collapsed="false">
      <c r="A821" s="45" t="n">
        <v>45193</v>
      </c>
      <c r="B821" s="46"/>
      <c r="C821" s="26" t="s">
        <v>338</v>
      </c>
      <c r="D821" s="67" t="s">
        <v>339</v>
      </c>
      <c r="E821" s="68"/>
      <c r="F821" s="76" t="n">
        <v>45562</v>
      </c>
      <c r="G821" s="42" t="s">
        <v>153</v>
      </c>
      <c r="H821" s="31" t="n">
        <f aca="true">IF(F821=0,"",F821-TODAY())</f>
        <v>260</v>
      </c>
      <c r="I821" s="63" t="e">
        <f aca="false">VLOOKUP(G821,'Условие возврата'!A:B,2,0)</f>
        <v>#N/A</v>
      </c>
      <c r="J821" s="64" t="e">
        <f aca="false">H821-I821</f>
        <v>#N/A</v>
      </c>
      <c r="K821" s="64" t="e">
        <f aca="false">VLOOKUP(G821,'Условие возврата'!A:C,3,0)</f>
        <v>#N/A</v>
      </c>
      <c r="L821" s="79"/>
      <c r="M821" s="63" t="e">
        <f aca="false">VLOOKUP(D821,#REF!,5,0)</f>
        <v>#VALUE!</v>
      </c>
    </row>
    <row r="822" customFormat="false" ht="15" hidden="false" customHeight="true" outlineLevel="0" collapsed="false">
      <c r="A822" s="45" t="n">
        <v>45193</v>
      </c>
      <c r="B822" s="46"/>
      <c r="C822" s="26" t="s">
        <v>426</v>
      </c>
      <c r="D822" s="67" t="s">
        <v>427</v>
      </c>
      <c r="E822" s="68"/>
      <c r="F822" s="76" t="n">
        <v>45626</v>
      </c>
      <c r="G822" s="42" t="s">
        <v>153</v>
      </c>
      <c r="H822" s="31" t="n">
        <f aca="true">IF(F822=0,"",F822-TODAY())</f>
        <v>324</v>
      </c>
      <c r="I822" s="63" t="e">
        <f aca="false">VLOOKUP(G822,'Условие возврата'!A:B,2,0)</f>
        <v>#N/A</v>
      </c>
      <c r="J822" s="64" t="e">
        <f aca="false">H822-I822</f>
        <v>#N/A</v>
      </c>
      <c r="K822" s="64" t="e">
        <f aca="false">VLOOKUP(G822,'Условие возврата'!A:C,3,0)</f>
        <v>#N/A</v>
      </c>
      <c r="L822" s="79"/>
      <c r="M822" s="63" t="e">
        <f aca="false">VLOOKUP(D822,#REF!,5,0)</f>
        <v>#VALUE!</v>
      </c>
    </row>
    <row r="823" customFormat="false" ht="15" hidden="false" customHeight="true" outlineLevel="0" collapsed="false">
      <c r="A823" s="45" t="n">
        <v>45193</v>
      </c>
      <c r="B823" s="46"/>
      <c r="C823" s="26" t="s">
        <v>340</v>
      </c>
      <c r="D823" s="67" t="s">
        <v>341</v>
      </c>
      <c r="E823" s="68"/>
      <c r="F823" s="76" t="n">
        <v>45697</v>
      </c>
      <c r="G823" s="42" t="s">
        <v>153</v>
      </c>
      <c r="H823" s="31" t="n">
        <f aca="true">IF(F823=0,"",F823-TODAY())</f>
        <v>395</v>
      </c>
      <c r="I823" s="63" t="e">
        <f aca="false">VLOOKUP(G823,'Условие возврата'!A:B,2,0)</f>
        <v>#N/A</v>
      </c>
      <c r="J823" s="64" t="e">
        <f aca="false">H823-I823</f>
        <v>#N/A</v>
      </c>
      <c r="K823" s="64" t="e">
        <f aca="false">VLOOKUP(G823,'Условие возврата'!A:C,3,0)</f>
        <v>#N/A</v>
      </c>
      <c r="L823" s="79"/>
      <c r="M823" s="63" t="e">
        <f aca="false">VLOOKUP(D823,#REF!,5,0)</f>
        <v>#VALUE!</v>
      </c>
    </row>
    <row r="824" customFormat="false" ht="15" hidden="false" customHeight="true" outlineLevel="0" collapsed="false">
      <c r="A824" s="45" t="n">
        <v>45193</v>
      </c>
      <c r="B824" s="46"/>
      <c r="C824" s="26" t="s">
        <v>430</v>
      </c>
      <c r="D824" s="67" t="s">
        <v>431</v>
      </c>
      <c r="E824" s="68"/>
      <c r="F824" s="76" t="n">
        <v>45443</v>
      </c>
      <c r="G824" s="42" t="s">
        <v>153</v>
      </c>
      <c r="H824" s="31" t="n">
        <f aca="true">IF(F824=0,"",F824-TODAY())</f>
        <v>141</v>
      </c>
      <c r="I824" s="63" t="e">
        <f aca="false">VLOOKUP(G824,'Условие возврата'!A:B,2,0)</f>
        <v>#N/A</v>
      </c>
      <c r="J824" s="64" t="e">
        <f aca="false">H824-I824</f>
        <v>#N/A</v>
      </c>
      <c r="K824" s="64" t="e">
        <f aca="false">VLOOKUP(G824,'Условие возврата'!A:C,3,0)</f>
        <v>#N/A</v>
      </c>
      <c r="L824" s="79"/>
      <c r="M824" s="63" t="e">
        <f aca="false">VLOOKUP(D824,#REF!,5,0)</f>
        <v>#VALUE!</v>
      </c>
    </row>
    <row r="825" customFormat="false" ht="15" hidden="false" customHeight="true" outlineLevel="0" collapsed="false">
      <c r="A825" s="45" t="n">
        <v>45193</v>
      </c>
      <c r="B825" s="46"/>
      <c r="C825" s="26" t="s">
        <v>899</v>
      </c>
      <c r="D825" s="67" t="s">
        <v>900</v>
      </c>
      <c r="E825" s="68"/>
      <c r="F825" s="76" t="n">
        <v>45393</v>
      </c>
      <c r="G825" s="42" t="s">
        <v>153</v>
      </c>
      <c r="H825" s="31" t="n">
        <f aca="true">IF(F825=0,"",F825-TODAY())</f>
        <v>91</v>
      </c>
      <c r="I825" s="63" t="e">
        <f aca="false">VLOOKUP(G825,'Условие возврата'!A:B,2,0)</f>
        <v>#N/A</v>
      </c>
      <c r="J825" s="64" t="e">
        <f aca="false">H825-I825</f>
        <v>#N/A</v>
      </c>
      <c r="K825" s="64" t="e">
        <f aca="false">VLOOKUP(G825,'Условие возврата'!A:C,3,0)</f>
        <v>#N/A</v>
      </c>
      <c r="L825" s="79"/>
      <c r="M825" s="63" t="e">
        <f aca="false">VLOOKUP(D825,#REF!,5,0)</f>
        <v>#VALUE!</v>
      </c>
    </row>
    <row r="826" customFormat="false" ht="15" hidden="false" customHeight="true" outlineLevel="0" collapsed="false">
      <c r="A826" s="45" t="n">
        <v>45193</v>
      </c>
      <c r="B826" s="46"/>
      <c r="C826" s="26" t="s">
        <v>252</v>
      </c>
      <c r="D826" s="67" t="s">
        <v>253</v>
      </c>
      <c r="E826" s="68"/>
      <c r="F826" s="76" t="n">
        <v>45468</v>
      </c>
      <c r="G826" s="42" t="s">
        <v>153</v>
      </c>
      <c r="H826" s="31" t="n">
        <f aca="true">IF(F826=0,"",F826-TODAY())</f>
        <v>166</v>
      </c>
      <c r="I826" s="63" t="e">
        <f aca="false">VLOOKUP(G826,'Условие возврата'!A:B,2,0)</f>
        <v>#N/A</v>
      </c>
      <c r="J826" s="64" t="e">
        <f aca="false">H826-I826</f>
        <v>#N/A</v>
      </c>
      <c r="K826" s="64" t="e">
        <f aca="false">VLOOKUP(G826,'Условие возврата'!A:C,3,0)</f>
        <v>#N/A</v>
      </c>
      <c r="L826" s="79"/>
      <c r="M826" s="63" t="e">
        <f aca="false">VLOOKUP(D826,#REF!,5,0)</f>
        <v>#VALUE!</v>
      </c>
    </row>
    <row r="827" customFormat="false" ht="15" hidden="false" customHeight="true" outlineLevel="0" collapsed="false">
      <c r="A827" s="45" t="n">
        <v>45193</v>
      </c>
      <c r="B827" s="46"/>
      <c r="C827" s="26" t="s">
        <v>866</v>
      </c>
      <c r="D827" s="67" t="s">
        <v>867</v>
      </c>
      <c r="E827" s="68"/>
      <c r="F827" s="76" t="n">
        <v>45528</v>
      </c>
      <c r="G827" s="42" t="s">
        <v>868</v>
      </c>
      <c r="H827" s="31" t="n">
        <f aca="true">IF(F827=0,"",F827-TODAY())</f>
        <v>226</v>
      </c>
      <c r="I827" s="63" t="e">
        <f aca="false">VLOOKUP(G827,'Условие возврата'!A:B,2,0)</f>
        <v>#N/A</v>
      </c>
      <c r="J827" s="64" t="e">
        <f aca="false">H827-I827</f>
        <v>#N/A</v>
      </c>
      <c r="K827" s="64" t="e">
        <f aca="false">VLOOKUP(G827,'Условие возврата'!A:C,3,0)</f>
        <v>#N/A</v>
      </c>
      <c r="L827" s="79"/>
      <c r="M827" s="63" t="e">
        <f aca="false">VLOOKUP(D827,#REF!,5,0)</f>
        <v>#VALUE!</v>
      </c>
    </row>
    <row r="828" customFormat="false" ht="15" hidden="false" customHeight="true" outlineLevel="0" collapsed="false">
      <c r="A828" s="45" t="n">
        <v>45193</v>
      </c>
      <c r="B828" s="46"/>
      <c r="C828" s="26" t="s">
        <v>467</v>
      </c>
      <c r="D828" s="67" t="s">
        <v>468</v>
      </c>
      <c r="E828" s="68"/>
      <c r="F828" s="76" t="n">
        <v>45527</v>
      </c>
      <c r="G828" s="42" t="s">
        <v>794</v>
      </c>
      <c r="H828" s="31" t="n">
        <f aca="true">IF(F828=0,"",F828-TODAY())</f>
        <v>225</v>
      </c>
      <c r="I828" s="63" t="e">
        <f aca="false">VLOOKUP(G828,'Условие возврата'!A:B,2,0)</f>
        <v>#N/A</v>
      </c>
      <c r="J828" s="64" t="e">
        <f aca="false">H828-I828</f>
        <v>#N/A</v>
      </c>
      <c r="K828" s="64" t="e">
        <f aca="false">VLOOKUP(G828,'Условие возврата'!A:C,3,0)</f>
        <v>#N/A</v>
      </c>
      <c r="L828" s="79"/>
      <c r="M828" s="63" t="e">
        <f aca="false">VLOOKUP(D828,#REF!,5,0)</f>
        <v>#VALUE!</v>
      </c>
    </row>
    <row r="829" customFormat="false" ht="15" hidden="false" customHeight="true" outlineLevel="0" collapsed="false">
      <c r="A829" s="45" t="n">
        <v>45193</v>
      </c>
      <c r="B829" s="46"/>
      <c r="C829" s="26" t="s">
        <v>478</v>
      </c>
      <c r="D829" s="67" t="s">
        <v>479</v>
      </c>
      <c r="E829" s="68"/>
      <c r="F829" s="76" t="n">
        <v>45519</v>
      </c>
      <c r="G829" s="42" t="s">
        <v>480</v>
      </c>
      <c r="H829" s="31" t="n">
        <f aca="true">IF(F829=0,"",F829-TODAY())</f>
        <v>217</v>
      </c>
      <c r="I829" s="63" t="e">
        <f aca="false">VLOOKUP(G829,'Условие возврата'!A:B,2,0)</f>
        <v>#N/A</v>
      </c>
      <c r="J829" s="64" t="e">
        <f aca="false">H829-I829</f>
        <v>#N/A</v>
      </c>
      <c r="K829" s="64" t="e">
        <f aca="false">VLOOKUP(G829,'Условие возврата'!A:C,3,0)</f>
        <v>#N/A</v>
      </c>
      <c r="L829" s="79"/>
      <c r="M829" s="63" t="e">
        <f aca="false">VLOOKUP(D829,#REF!,5,0)</f>
        <v>#VALUE!</v>
      </c>
    </row>
    <row r="830" customFormat="false" ht="15" hidden="false" customHeight="true" outlineLevel="0" collapsed="false">
      <c r="A830" s="45" t="n">
        <v>45193</v>
      </c>
      <c r="B830" s="46"/>
      <c r="C830" s="26" t="s">
        <v>901</v>
      </c>
      <c r="D830" s="67" t="s">
        <v>902</v>
      </c>
      <c r="E830" s="68"/>
      <c r="F830" s="76" t="n">
        <v>45374</v>
      </c>
      <c r="G830" s="42" t="s">
        <v>456</v>
      </c>
      <c r="H830" s="31" t="n">
        <f aca="true">IF(F830=0,"",F830-TODAY())</f>
        <v>72</v>
      </c>
      <c r="I830" s="63" t="e">
        <f aca="false">VLOOKUP(G830,'Условие возврата'!A:B,2,0)</f>
        <v>#N/A</v>
      </c>
      <c r="J830" s="64" t="e">
        <f aca="false">H830-I830</f>
        <v>#N/A</v>
      </c>
      <c r="K830" s="64" t="e">
        <f aca="false">VLOOKUP(G830,'Условие возврата'!A:C,3,0)</f>
        <v>#N/A</v>
      </c>
      <c r="L830" s="79"/>
      <c r="M830" s="63" t="e">
        <f aca="false">VLOOKUP(D830,#REF!,5,0)</f>
        <v>#VALUE!</v>
      </c>
    </row>
    <row r="831" customFormat="false" ht="15" hidden="false" customHeight="true" outlineLevel="0" collapsed="false">
      <c r="A831" s="45" t="n">
        <v>45193</v>
      </c>
      <c r="B831" s="46"/>
      <c r="C831" s="26" t="s">
        <v>641</v>
      </c>
      <c r="D831" s="67" t="s">
        <v>903</v>
      </c>
      <c r="E831" s="68"/>
      <c r="F831" s="76" t="n">
        <v>45357</v>
      </c>
      <c r="G831" s="42" t="s">
        <v>456</v>
      </c>
      <c r="H831" s="31" t="n">
        <f aca="true">IF(F831=0,"",F831-TODAY())</f>
        <v>55</v>
      </c>
      <c r="I831" s="63" t="e">
        <f aca="false">VLOOKUP(G831,'Условие возврата'!A:B,2,0)</f>
        <v>#N/A</v>
      </c>
      <c r="J831" s="64" t="e">
        <f aca="false">H831-I831</f>
        <v>#N/A</v>
      </c>
      <c r="K831" s="64" t="e">
        <f aca="false">VLOOKUP(G831,'Условие возврата'!A:C,3,0)</f>
        <v>#N/A</v>
      </c>
      <c r="L831" s="79"/>
      <c r="M831" s="63" t="e">
        <f aca="false">VLOOKUP(D831,#REF!,5,0)</f>
        <v>#VALUE!</v>
      </c>
    </row>
    <row r="832" customFormat="false" ht="15" hidden="false" customHeight="true" outlineLevel="0" collapsed="false">
      <c r="A832" s="45" t="n">
        <v>45193</v>
      </c>
      <c r="B832" s="46"/>
      <c r="C832" s="26" t="s">
        <v>803</v>
      </c>
      <c r="D832" s="67" t="s">
        <v>904</v>
      </c>
      <c r="E832" s="68"/>
      <c r="F832" s="76" t="n">
        <v>45375</v>
      </c>
      <c r="G832" s="42" t="s">
        <v>456</v>
      </c>
      <c r="H832" s="31" t="n">
        <f aca="true">IF(F832=0,"",F832-TODAY())</f>
        <v>73</v>
      </c>
      <c r="I832" s="63" t="e">
        <f aca="false">VLOOKUP(G832,'Условие возврата'!A:B,2,0)</f>
        <v>#N/A</v>
      </c>
      <c r="J832" s="64" t="e">
        <f aca="false">H832-I832</f>
        <v>#N/A</v>
      </c>
      <c r="K832" s="64" t="e">
        <f aca="false">VLOOKUP(G832,'Условие возврата'!A:C,3,0)</f>
        <v>#N/A</v>
      </c>
      <c r="L832" s="79"/>
      <c r="M832" s="63" t="e">
        <f aca="false">VLOOKUP(D832,#REF!,5,0)</f>
        <v>#VALUE!</v>
      </c>
    </row>
    <row r="833" customFormat="false" ht="15" hidden="false" customHeight="true" outlineLevel="0" collapsed="false">
      <c r="A833" s="24" t="n">
        <v>45199</v>
      </c>
      <c r="B833" s="25"/>
      <c r="C833" s="26" t="s">
        <v>905</v>
      </c>
      <c r="D833" s="39" t="s">
        <v>906</v>
      </c>
      <c r="E833" s="49"/>
      <c r="F833" s="29" t="n">
        <v>45616</v>
      </c>
      <c r="G833" s="35" t="s">
        <v>611</v>
      </c>
      <c r="H833" s="50" t="n">
        <f aca="true">IF(F833=0,"",F833-TODAY())</f>
        <v>314</v>
      </c>
      <c r="I833" s="63" t="e">
        <f aca="false">VLOOKUP(G833,'Условие возврата'!A:B,2,0)</f>
        <v>#N/A</v>
      </c>
      <c r="J833" s="64" t="e">
        <f aca="false">H833-I833</f>
        <v>#N/A</v>
      </c>
      <c r="K833" s="64" t="e">
        <f aca="false">VLOOKUP(G833,'Условие возврата'!A:C,3,0)</f>
        <v>#N/A</v>
      </c>
      <c r="L833" s="35"/>
      <c r="M833" s="63" t="e">
        <f aca="false">VLOOKUP(D833,#REF!,5,0)</f>
        <v>#VALUE!</v>
      </c>
    </row>
    <row r="834" customFormat="false" ht="15" hidden="false" customHeight="true" outlineLevel="0" collapsed="false">
      <c r="A834" s="24" t="n">
        <v>45199</v>
      </c>
      <c r="B834" s="25"/>
      <c r="C834" s="26" t="s">
        <v>907</v>
      </c>
      <c r="D834" s="67" t="s">
        <v>908</v>
      </c>
      <c r="E834" s="54"/>
      <c r="F834" s="55" t="n">
        <v>45431</v>
      </c>
      <c r="G834" s="57" t="s">
        <v>793</v>
      </c>
      <c r="H834" s="56" t="n">
        <f aca="true">IF(F834=0,"",F834-TODAY())</f>
        <v>129</v>
      </c>
      <c r="I834" s="63" t="e">
        <f aca="false">VLOOKUP(G834,'Условие возврата'!A:B,2,0)</f>
        <v>#N/A</v>
      </c>
      <c r="J834" s="64" t="e">
        <f aca="false">H834-I834</f>
        <v>#N/A</v>
      </c>
      <c r="K834" s="64" t="e">
        <f aca="false">VLOOKUP(G834,'Условие возврата'!A:C,3,0)</f>
        <v>#N/A</v>
      </c>
      <c r="L834" s="57"/>
      <c r="M834" s="63" t="e">
        <f aca="false">VLOOKUP(D834,#REF!,5,0)</f>
        <v>#VALUE!</v>
      </c>
    </row>
    <row r="835" customFormat="false" ht="15" hidden="false" customHeight="true" outlineLevel="0" collapsed="false">
      <c r="A835" s="24" t="n">
        <v>45199</v>
      </c>
      <c r="B835" s="25"/>
      <c r="C835" s="26" t="s">
        <v>909</v>
      </c>
      <c r="D835" s="67" t="s">
        <v>910</v>
      </c>
      <c r="E835" s="54"/>
      <c r="F835" s="55" t="n">
        <v>45430</v>
      </c>
      <c r="G835" s="57" t="s">
        <v>793</v>
      </c>
      <c r="H835" s="56" t="n">
        <f aca="true">IF(F835=0,"",F835-TODAY())</f>
        <v>128</v>
      </c>
      <c r="I835" s="63" t="e">
        <f aca="false">VLOOKUP(G835,'Условие возврата'!A:B,2,0)</f>
        <v>#N/A</v>
      </c>
      <c r="J835" s="64" t="e">
        <f aca="false">H835-I835</f>
        <v>#N/A</v>
      </c>
      <c r="K835" s="64" t="e">
        <f aca="false">VLOOKUP(G835,'Условие возврата'!A:C,3,0)</f>
        <v>#N/A</v>
      </c>
      <c r="L835" s="57"/>
      <c r="M835" s="63" t="e">
        <f aca="false">VLOOKUP(D835,#REF!,5,0)</f>
        <v>#VALUE!</v>
      </c>
    </row>
    <row r="836" customFormat="false" ht="15" hidden="false" customHeight="true" outlineLevel="0" collapsed="false">
      <c r="A836" s="24" t="n">
        <v>45199</v>
      </c>
      <c r="B836" s="25"/>
      <c r="C836" s="26" t="s">
        <v>771</v>
      </c>
      <c r="D836" s="67" t="s">
        <v>772</v>
      </c>
      <c r="E836" s="54"/>
      <c r="F836" s="55" t="n">
        <v>45381</v>
      </c>
      <c r="G836" s="84" t="s">
        <v>134</v>
      </c>
      <c r="H836" s="56" t="n">
        <f aca="true">IF(F836=0,"",F836-TODAY())</f>
        <v>79</v>
      </c>
      <c r="I836" s="63" t="str">
        <f aca="false">VLOOKUP(G836,'Условие возврата'!A:B,2,0)</f>
        <v>не забирают возвраты</v>
      </c>
      <c r="J836" s="64" t="e">
        <f aca="false">H836-I836</f>
        <v>#VALUE!</v>
      </c>
      <c r="K836" s="64" t="str">
        <f aca="false">VLOOKUP(G836,'Условие возврата'!A:C,3,0)</f>
        <v>20%</v>
      </c>
      <c r="L836" s="57"/>
      <c r="M836" s="63" t="e">
        <f aca="false">VLOOKUP(D836,#REF!,5,0)</f>
        <v>#VALUE!</v>
      </c>
    </row>
    <row r="837" customFormat="false" ht="15" hidden="false" customHeight="true" outlineLevel="0" collapsed="false">
      <c r="A837" s="24" t="n">
        <v>45199</v>
      </c>
      <c r="B837" s="25"/>
      <c r="C837" s="26" t="s">
        <v>911</v>
      </c>
      <c r="D837" s="67" t="s">
        <v>912</v>
      </c>
      <c r="E837" s="54"/>
      <c r="F837" s="55" t="n">
        <v>45325</v>
      </c>
      <c r="G837" s="57" t="s">
        <v>296</v>
      </c>
      <c r="H837" s="56" t="n">
        <f aca="true">IF(F837=0,"",F837-TODAY())</f>
        <v>23</v>
      </c>
      <c r="I837" s="63" t="e">
        <f aca="false">VLOOKUP(G837,'Условие возврата'!A:B,2,0)</f>
        <v>#N/A</v>
      </c>
      <c r="J837" s="64" t="e">
        <f aca="false">H837-I837</f>
        <v>#N/A</v>
      </c>
      <c r="K837" s="64" t="e">
        <f aca="false">VLOOKUP(G837,'Условие возврата'!A:C,3,0)</f>
        <v>#N/A</v>
      </c>
      <c r="L837" s="57"/>
      <c r="M837" s="63" t="e">
        <f aca="false">VLOOKUP(D837,#REF!,5,0)</f>
        <v>#VALUE!</v>
      </c>
    </row>
    <row r="838" customFormat="false" ht="15" hidden="false" customHeight="true" outlineLevel="0" collapsed="false">
      <c r="A838" s="24" t="n">
        <v>45199</v>
      </c>
      <c r="B838" s="25"/>
      <c r="C838" s="26" t="s">
        <v>913</v>
      </c>
      <c r="D838" s="67" t="s">
        <v>914</v>
      </c>
      <c r="E838" s="54"/>
      <c r="F838" s="55" t="n">
        <v>45314</v>
      </c>
      <c r="G838" s="57" t="s">
        <v>296</v>
      </c>
      <c r="H838" s="56" t="n">
        <f aca="true">IF(F838=0,"",F838-TODAY())</f>
        <v>12</v>
      </c>
      <c r="I838" s="63" t="e">
        <f aca="false">VLOOKUP(G838,'Условие возврата'!A:B,2,0)</f>
        <v>#N/A</v>
      </c>
      <c r="J838" s="64" t="e">
        <f aca="false">H838-I838</f>
        <v>#N/A</v>
      </c>
      <c r="K838" s="64" t="e">
        <f aca="false">VLOOKUP(G838,'Условие возврата'!A:C,3,0)</f>
        <v>#N/A</v>
      </c>
      <c r="L838" s="57"/>
      <c r="M838" s="63" t="e">
        <f aca="false">VLOOKUP(D838,#REF!,5,0)</f>
        <v>#VALUE!</v>
      </c>
    </row>
    <row r="839" customFormat="false" ht="15" hidden="false" customHeight="true" outlineLevel="0" collapsed="false">
      <c r="A839" s="24" t="n">
        <v>45199</v>
      </c>
      <c r="B839" s="25"/>
      <c r="C839" s="26" t="s">
        <v>743</v>
      </c>
      <c r="D839" s="67" t="s">
        <v>744</v>
      </c>
      <c r="E839" s="54"/>
      <c r="F839" s="55" t="n">
        <v>45397</v>
      </c>
      <c r="G839" s="57" t="s">
        <v>172</v>
      </c>
      <c r="H839" s="56" t="n">
        <f aca="true">IF(F839=0,"",F839-TODAY())</f>
        <v>95</v>
      </c>
      <c r="I839" s="80" t="n">
        <f aca="false">VLOOKUP(G839,'Условие возврата'!A:B,2,0)</f>
        <v>70</v>
      </c>
      <c r="J839" s="81" t="n">
        <f aca="false">H839-I839</f>
        <v>25</v>
      </c>
      <c r="K839" s="81" t="str">
        <f aca="false">VLOOKUP(G839,'Условие возврата'!A:C,3,0)</f>
        <v>физобмен</v>
      </c>
      <c r="L839" s="57"/>
      <c r="M839" s="80" t="e">
        <f aca="false">VLOOKUP(D839,#REF!,5,0)</f>
        <v>#VALUE!</v>
      </c>
    </row>
    <row r="840" customFormat="false" ht="15" hidden="false" customHeight="true" outlineLevel="0" collapsed="false">
      <c r="A840" s="24" t="n">
        <v>45199</v>
      </c>
      <c r="B840" s="25"/>
      <c r="C840" s="26" t="s">
        <v>915</v>
      </c>
      <c r="D840" s="67" t="s">
        <v>916</v>
      </c>
      <c r="E840" s="68"/>
      <c r="F840" s="76" t="n">
        <v>45438</v>
      </c>
      <c r="G840" s="79" t="s">
        <v>917</v>
      </c>
      <c r="H840" s="66" t="n">
        <f aca="true">IF(F840=0,"",F840-TODAY())</f>
        <v>136</v>
      </c>
      <c r="I840" s="80" t="n">
        <f aca="false">VLOOKUP(G840,'Условие возврата'!A:B,2,0)</f>
        <v>14</v>
      </c>
      <c r="J840" s="81" t="n">
        <f aca="false">H840-I840</f>
        <v>122</v>
      </c>
      <c r="K840" s="81" t="e">
        <f aca="false">VLOOKUP(G840,'Условие возврата'!A:C,3,0)</f>
        <v>#N/A</v>
      </c>
      <c r="L840" s="79"/>
      <c r="M840" s="80" t="e">
        <f aca="false">VLOOKUP(D840,#REF!,5,0)</f>
        <v>#VALUE!</v>
      </c>
    </row>
    <row r="841" customFormat="false" ht="15" hidden="false" customHeight="true" outlineLevel="0" collapsed="false">
      <c r="A841" s="24" t="n">
        <v>45199</v>
      </c>
      <c r="B841" s="25"/>
      <c r="C841" s="26" t="s">
        <v>918</v>
      </c>
      <c r="D841" s="67" t="s">
        <v>919</v>
      </c>
      <c r="E841" s="68"/>
      <c r="F841" s="76" t="n">
        <v>45436</v>
      </c>
      <c r="G841" s="79" t="s">
        <v>917</v>
      </c>
      <c r="H841" s="66" t="n">
        <f aca="true">IF(F841=0,"",F841-TODAY())</f>
        <v>134</v>
      </c>
      <c r="I841" s="80" t="n">
        <f aca="false">VLOOKUP(G841,'Условие возврата'!A:B,2,0)</f>
        <v>14</v>
      </c>
      <c r="J841" s="81" t="n">
        <f aca="false">H841-I841</f>
        <v>120</v>
      </c>
      <c r="K841" s="81" t="e">
        <f aca="false">VLOOKUP(G841,'Условие возврата'!A:C,3,0)</f>
        <v>#N/A</v>
      </c>
      <c r="L841" s="79"/>
      <c r="M841" s="80" t="e">
        <f aca="false">VLOOKUP(D841,#REF!,5,0)</f>
        <v>#VALUE!</v>
      </c>
    </row>
    <row r="842" customFormat="false" ht="15" hidden="false" customHeight="true" outlineLevel="0" collapsed="false">
      <c r="A842" s="24" t="n">
        <v>45199</v>
      </c>
      <c r="B842" s="25"/>
      <c r="C842" s="26" t="s">
        <v>920</v>
      </c>
      <c r="D842" s="67" t="s">
        <v>921</v>
      </c>
      <c r="E842" s="68"/>
      <c r="F842" s="76" t="n">
        <v>45478</v>
      </c>
      <c r="G842" s="79" t="s">
        <v>917</v>
      </c>
      <c r="H842" s="66" t="n">
        <f aca="true">IF(F842=0,"",F842-TODAY())</f>
        <v>176</v>
      </c>
      <c r="I842" s="80" t="n">
        <f aca="false">VLOOKUP(G842,'Условие возврата'!A:B,2,0)</f>
        <v>14</v>
      </c>
      <c r="J842" s="81" t="n">
        <f aca="false">H842-I842</f>
        <v>162</v>
      </c>
      <c r="K842" s="81" t="e">
        <f aca="false">VLOOKUP(G842,'Условие возврата'!A:C,3,0)</f>
        <v>#N/A</v>
      </c>
      <c r="L842" s="79"/>
      <c r="M842" s="80" t="e">
        <f aca="false">VLOOKUP(D842,#REF!,5,0)</f>
        <v>#VALUE!</v>
      </c>
    </row>
    <row r="843" customFormat="false" ht="15" hidden="false" customHeight="true" outlineLevel="0" collapsed="false">
      <c r="A843" s="45" t="n">
        <v>45199</v>
      </c>
      <c r="B843" s="46"/>
      <c r="C843" s="26" t="s">
        <v>922</v>
      </c>
      <c r="D843" s="39" t="s">
        <v>923</v>
      </c>
      <c r="E843" s="40"/>
      <c r="F843" s="41" t="n">
        <v>45341</v>
      </c>
      <c r="G843" s="42" t="s">
        <v>347</v>
      </c>
      <c r="H843" s="31" t="n">
        <f aca="true">IF(F843=0,"",F843-TODAY())</f>
        <v>39</v>
      </c>
      <c r="I843" s="80" t="n">
        <f aca="false">VLOOKUP(G843,'Условие возврата'!A:B,2,0)</f>
        <v>12</v>
      </c>
      <c r="J843" s="81" t="n">
        <f aca="false">H843-I843</f>
        <v>27</v>
      </c>
      <c r="K843" s="81" t="str">
        <f aca="false">VLOOKUP(G843,'Условие возврата'!A:C,3,0)</f>
        <v>физобмен</v>
      </c>
      <c r="L843" s="42"/>
      <c r="M843" s="80" t="e">
        <f aca="false">VLOOKUP(D843,#REF!,5,0)</f>
        <v>#VALUE!</v>
      </c>
    </row>
    <row r="844" customFormat="false" ht="15" hidden="false" customHeight="true" outlineLevel="0" collapsed="false">
      <c r="A844" s="45" t="n">
        <v>45199</v>
      </c>
      <c r="B844" s="46"/>
      <c r="C844" s="26" t="s">
        <v>599</v>
      </c>
      <c r="D844" s="39" t="s">
        <v>600</v>
      </c>
      <c r="E844" s="40"/>
      <c r="F844" s="41" t="n">
        <v>45539</v>
      </c>
      <c r="G844" s="42" t="s">
        <v>347</v>
      </c>
      <c r="H844" s="31" t="n">
        <f aca="true">IF(F844=0,"",F844-TODAY())</f>
        <v>237</v>
      </c>
      <c r="I844" s="80" t="n">
        <f aca="false">VLOOKUP(G844,'Условие возврата'!A:B,2,0)</f>
        <v>12</v>
      </c>
      <c r="J844" s="81" t="n">
        <f aca="false">H844-I844</f>
        <v>225</v>
      </c>
      <c r="K844" s="81" t="str">
        <f aca="false">VLOOKUP(G844,'Условие возврата'!A:C,3,0)</f>
        <v>физобмен</v>
      </c>
      <c r="L844" s="42"/>
      <c r="M844" s="80" t="e">
        <f aca="false">VLOOKUP(D844,#REF!,5,0)</f>
        <v>#VALUE!</v>
      </c>
    </row>
    <row r="845" customFormat="false" ht="15" hidden="false" customHeight="true" outlineLevel="0" collapsed="false">
      <c r="A845" s="45" t="n">
        <v>45199</v>
      </c>
      <c r="B845" s="46"/>
      <c r="C845" s="26" t="s">
        <v>628</v>
      </c>
      <c r="D845" s="39" t="s">
        <v>629</v>
      </c>
      <c r="E845" s="40"/>
      <c r="F845" s="41" t="n">
        <v>45334</v>
      </c>
      <c r="G845" s="42" t="s">
        <v>347</v>
      </c>
      <c r="H845" s="31" t="n">
        <f aca="true">IF(F845=0,"",F845-TODAY())</f>
        <v>32</v>
      </c>
      <c r="I845" s="80" t="n">
        <f aca="false">VLOOKUP(G845,'Условие возврата'!A:B,2,0)</f>
        <v>12</v>
      </c>
      <c r="J845" s="81" t="n">
        <f aca="false">H845-I845</f>
        <v>20</v>
      </c>
      <c r="K845" s="81" t="str">
        <f aca="false">VLOOKUP(G845,'Условие возврата'!A:C,3,0)</f>
        <v>физобмен</v>
      </c>
      <c r="L845" s="42"/>
      <c r="M845" s="80" t="e">
        <f aca="false">VLOOKUP(D845,#REF!,5,0)</f>
        <v>#VALUE!</v>
      </c>
    </row>
    <row r="846" customFormat="false" ht="15" hidden="false" customHeight="true" outlineLevel="0" collapsed="false">
      <c r="A846" s="45" t="n">
        <v>45199</v>
      </c>
      <c r="B846" s="46"/>
      <c r="C846" s="26" t="s">
        <v>924</v>
      </c>
      <c r="D846" s="39" t="s">
        <v>925</v>
      </c>
      <c r="E846" s="40"/>
      <c r="F846" s="41" t="n">
        <v>45336</v>
      </c>
      <c r="G846" s="42" t="s">
        <v>347</v>
      </c>
      <c r="H846" s="31" t="n">
        <f aca="true">IF(F846=0,"",F846-TODAY())</f>
        <v>34</v>
      </c>
      <c r="I846" s="80" t="n">
        <f aca="false">VLOOKUP(G846,'Условие возврата'!A:B,2,0)</f>
        <v>12</v>
      </c>
      <c r="J846" s="81" t="n">
        <f aca="false">H846-I846</f>
        <v>22</v>
      </c>
      <c r="K846" s="81" t="str">
        <f aca="false">VLOOKUP(G846,'Условие возврата'!A:C,3,0)</f>
        <v>физобмен</v>
      </c>
      <c r="L846" s="42"/>
      <c r="M846" s="80" t="e">
        <f aca="false">VLOOKUP(D846,#REF!,5,0)</f>
        <v>#VALUE!</v>
      </c>
    </row>
    <row r="847" customFormat="false" ht="15" hidden="false" customHeight="true" outlineLevel="0" collapsed="false">
      <c r="A847" s="45" t="n">
        <v>45199</v>
      </c>
      <c r="B847" s="46"/>
      <c r="C847" s="26" t="s">
        <v>819</v>
      </c>
      <c r="D847" s="39" t="s">
        <v>820</v>
      </c>
      <c r="E847" s="40"/>
      <c r="F847" s="41" t="n">
        <v>45436</v>
      </c>
      <c r="G847" s="42" t="s">
        <v>347</v>
      </c>
      <c r="H847" s="31" t="n">
        <f aca="true">IF(F847=0,"",F847-TODAY())</f>
        <v>134</v>
      </c>
      <c r="I847" s="80" t="n">
        <f aca="false">VLOOKUP(G847,'Условие возврата'!A:B,2,0)</f>
        <v>12</v>
      </c>
      <c r="J847" s="81" t="n">
        <f aca="false">H847-I847</f>
        <v>122</v>
      </c>
      <c r="K847" s="81" t="str">
        <f aca="false">VLOOKUP(G847,'Условие возврата'!A:C,3,0)</f>
        <v>физобмен</v>
      </c>
      <c r="L847" s="42"/>
      <c r="M847" s="80" t="e">
        <f aca="false">VLOOKUP(D847,#REF!,5,0)</f>
        <v>#VALUE!</v>
      </c>
    </row>
    <row r="848" customFormat="false" ht="15" hidden="false" customHeight="true" outlineLevel="0" collapsed="false">
      <c r="A848" s="45" t="n">
        <v>45199</v>
      </c>
      <c r="B848" s="46"/>
      <c r="C848" s="26" t="s">
        <v>630</v>
      </c>
      <c r="D848" s="39" t="s">
        <v>631</v>
      </c>
      <c r="E848" s="40"/>
      <c r="F848" s="41" t="n">
        <v>45488</v>
      </c>
      <c r="G848" s="42" t="s">
        <v>347</v>
      </c>
      <c r="H848" s="31" t="n">
        <f aca="true">IF(F848=0,"",F848-TODAY())</f>
        <v>186</v>
      </c>
      <c r="I848" s="80" t="n">
        <f aca="false">VLOOKUP(G848,'Условие возврата'!A:B,2,0)</f>
        <v>12</v>
      </c>
      <c r="J848" s="81" t="n">
        <f aca="false">H848-I848</f>
        <v>174</v>
      </c>
      <c r="K848" s="81" t="str">
        <f aca="false">VLOOKUP(G848,'Условие возврата'!A:C,3,0)</f>
        <v>физобмен</v>
      </c>
      <c r="L848" s="42"/>
      <c r="M848" s="80" t="e">
        <f aca="false">VLOOKUP(D848,#REF!,5,0)</f>
        <v>#VALUE!</v>
      </c>
    </row>
    <row r="849" customFormat="false" ht="15" hidden="false" customHeight="true" outlineLevel="0" collapsed="false">
      <c r="A849" s="45" t="n">
        <v>45199</v>
      </c>
      <c r="B849" s="46"/>
      <c r="C849" s="26" t="s">
        <v>926</v>
      </c>
      <c r="D849" s="39" t="s">
        <v>927</v>
      </c>
      <c r="E849" s="40"/>
      <c r="F849" s="41" t="n">
        <v>45422</v>
      </c>
      <c r="G849" s="42" t="s">
        <v>347</v>
      </c>
      <c r="H849" s="31" t="n">
        <f aca="true">IF(F849=0,"",F849-TODAY())</f>
        <v>120</v>
      </c>
      <c r="I849" s="80" t="n">
        <f aca="false">VLOOKUP(G849,'Условие возврата'!A:B,2,0)</f>
        <v>12</v>
      </c>
      <c r="J849" s="81" t="n">
        <f aca="false">H849-I849</f>
        <v>108</v>
      </c>
      <c r="K849" s="81" t="str">
        <f aca="false">VLOOKUP(G849,'Условие возврата'!A:C,3,0)</f>
        <v>физобмен</v>
      </c>
      <c r="L849" s="42"/>
      <c r="M849" s="80" t="e">
        <f aca="false">VLOOKUP(D849,#REF!,5,0)</f>
        <v>#VALUE!</v>
      </c>
    </row>
    <row r="850" customFormat="false" ht="15" hidden="false" customHeight="true" outlineLevel="0" collapsed="false">
      <c r="A850" s="45" t="n">
        <v>45199</v>
      </c>
      <c r="B850" s="46"/>
      <c r="C850" s="26" t="s">
        <v>928</v>
      </c>
      <c r="D850" s="39" t="s">
        <v>929</v>
      </c>
      <c r="E850" s="40"/>
      <c r="F850" s="41" t="n">
        <v>45487</v>
      </c>
      <c r="G850" s="42" t="s">
        <v>347</v>
      </c>
      <c r="H850" s="31" t="n">
        <f aca="true">IF(F850=0,"",F850-TODAY())</f>
        <v>185</v>
      </c>
      <c r="I850" s="80" t="n">
        <f aca="false">VLOOKUP(G850,'Условие возврата'!A:B,2,0)</f>
        <v>12</v>
      </c>
      <c r="J850" s="81" t="n">
        <f aca="false">H850-I850</f>
        <v>173</v>
      </c>
      <c r="K850" s="81" t="str">
        <f aca="false">VLOOKUP(G850,'Условие возврата'!A:C,3,0)</f>
        <v>физобмен</v>
      </c>
      <c r="L850" s="42"/>
      <c r="M850" s="80" t="e">
        <f aca="false">VLOOKUP(D850,#REF!,5,0)</f>
        <v>#VALUE!</v>
      </c>
    </row>
    <row r="851" customFormat="false" ht="15" hidden="false" customHeight="true" outlineLevel="0" collapsed="false">
      <c r="A851" s="45" t="n">
        <v>45199</v>
      </c>
      <c r="B851" s="46"/>
      <c r="C851" s="26" t="s">
        <v>930</v>
      </c>
      <c r="D851" s="39" t="s">
        <v>931</v>
      </c>
      <c r="E851" s="40"/>
      <c r="F851" s="41" t="n">
        <v>45487</v>
      </c>
      <c r="G851" s="42" t="s">
        <v>347</v>
      </c>
      <c r="H851" s="31" t="n">
        <f aca="true">IF(F851=0,"",F851-TODAY())</f>
        <v>185</v>
      </c>
      <c r="I851" s="80" t="n">
        <f aca="false">VLOOKUP(G851,'Условие возврата'!A:B,2,0)</f>
        <v>12</v>
      </c>
      <c r="J851" s="81" t="n">
        <f aca="false">H851-I851</f>
        <v>173</v>
      </c>
      <c r="K851" s="81" t="str">
        <f aca="false">VLOOKUP(G851,'Условие возврата'!A:C,3,0)</f>
        <v>физобмен</v>
      </c>
      <c r="L851" s="42"/>
      <c r="M851" s="80" t="e">
        <f aca="false">VLOOKUP(D851,#REF!,5,0)</f>
        <v>#VALUE!</v>
      </c>
    </row>
    <row r="852" customFormat="false" ht="15" hidden="false" customHeight="true" outlineLevel="0" collapsed="false">
      <c r="A852" s="45" t="n">
        <v>45199</v>
      </c>
      <c r="B852" s="46"/>
      <c r="C852" s="26" t="s">
        <v>932</v>
      </c>
      <c r="D852" s="39" t="s">
        <v>933</v>
      </c>
      <c r="E852" s="40"/>
      <c r="F852" s="41" t="n">
        <v>45540</v>
      </c>
      <c r="G852" s="42" t="s">
        <v>347</v>
      </c>
      <c r="H852" s="31" t="n">
        <f aca="true">IF(F852=0,"",F852-TODAY())</f>
        <v>238</v>
      </c>
      <c r="I852" s="80" t="n">
        <f aca="false">VLOOKUP(G852,'Условие возврата'!A:B,2,0)</f>
        <v>12</v>
      </c>
      <c r="J852" s="81" t="n">
        <f aca="false">H852-I852</f>
        <v>226</v>
      </c>
      <c r="K852" s="81" t="str">
        <f aca="false">VLOOKUP(G852,'Условие возврата'!A:C,3,0)</f>
        <v>физобмен</v>
      </c>
      <c r="L852" s="42"/>
      <c r="M852" s="80" t="e">
        <f aca="false">VLOOKUP(D852,#REF!,5,0)</f>
        <v>#VALUE!</v>
      </c>
    </row>
    <row r="853" customFormat="false" ht="15" hidden="false" customHeight="true" outlineLevel="0" collapsed="false">
      <c r="A853" s="45" t="n">
        <v>45199</v>
      </c>
      <c r="B853" s="46"/>
      <c r="C853" s="26" t="s">
        <v>499</v>
      </c>
      <c r="D853" s="39" t="s">
        <v>500</v>
      </c>
      <c r="E853" s="40"/>
      <c r="F853" s="41" t="n">
        <v>45495</v>
      </c>
      <c r="G853" s="42" t="s">
        <v>347</v>
      </c>
      <c r="H853" s="31" t="n">
        <f aca="true">IF(F853=0,"",F853-TODAY())</f>
        <v>193</v>
      </c>
      <c r="I853" s="80" t="n">
        <f aca="false">VLOOKUP(G853,'Условие возврата'!A:B,2,0)</f>
        <v>12</v>
      </c>
      <c r="J853" s="81" t="n">
        <f aca="false">H853-I853</f>
        <v>181</v>
      </c>
      <c r="K853" s="81" t="str">
        <f aca="false">VLOOKUP(G853,'Условие возврата'!A:C,3,0)</f>
        <v>физобмен</v>
      </c>
      <c r="L853" s="42"/>
      <c r="M853" s="80" t="e">
        <f aca="false">VLOOKUP(D853,#REF!,5,0)</f>
        <v>#VALUE!</v>
      </c>
    </row>
    <row r="854" customFormat="false" ht="15" hidden="false" customHeight="true" outlineLevel="0" collapsed="false">
      <c r="A854" s="45" t="n">
        <v>45199</v>
      </c>
      <c r="B854" s="46"/>
      <c r="C854" s="26" t="s">
        <v>350</v>
      </c>
      <c r="D854" s="39" t="s">
        <v>351</v>
      </c>
      <c r="E854" s="40"/>
      <c r="F854" s="41" t="n">
        <v>45428</v>
      </c>
      <c r="G854" s="42" t="s">
        <v>347</v>
      </c>
      <c r="H854" s="31" t="n">
        <f aca="true">IF(F854=0,"",F854-TODAY())</f>
        <v>126</v>
      </c>
      <c r="I854" s="80" t="n">
        <f aca="false">VLOOKUP(G854,'Условие возврата'!A:B,2,0)</f>
        <v>12</v>
      </c>
      <c r="J854" s="81" t="n">
        <f aca="false">H854-I854</f>
        <v>114</v>
      </c>
      <c r="K854" s="81" t="str">
        <f aca="false">VLOOKUP(G854,'Условие возврата'!A:C,3,0)</f>
        <v>физобмен</v>
      </c>
      <c r="L854" s="42"/>
      <c r="M854" s="80" t="e">
        <f aca="false">VLOOKUP(D854,#REF!,5,0)</f>
        <v>#VALUE!</v>
      </c>
    </row>
    <row r="855" customFormat="false" ht="15" hidden="false" customHeight="true" outlineLevel="0" collapsed="false">
      <c r="A855" s="45" t="n">
        <v>45199</v>
      </c>
      <c r="B855" s="46"/>
      <c r="C855" s="26" t="s">
        <v>825</v>
      </c>
      <c r="D855" s="39" t="s">
        <v>826</v>
      </c>
      <c r="E855" s="40"/>
      <c r="F855" s="41" t="n">
        <v>45419</v>
      </c>
      <c r="G855" s="42" t="s">
        <v>347</v>
      </c>
      <c r="H855" s="31" t="n">
        <f aca="true">IF(F855=0,"",F855-TODAY())</f>
        <v>117</v>
      </c>
      <c r="I855" s="80" t="n">
        <f aca="false">VLOOKUP(G855,'Условие возврата'!A:B,2,0)</f>
        <v>12</v>
      </c>
      <c r="J855" s="81" t="n">
        <f aca="false">H855-I855</f>
        <v>105</v>
      </c>
      <c r="K855" s="81" t="str">
        <f aca="false">VLOOKUP(G855,'Условие возврата'!A:C,3,0)</f>
        <v>физобмен</v>
      </c>
      <c r="L855" s="42"/>
      <c r="M855" s="80" t="e">
        <f aca="false">VLOOKUP(D855,#REF!,5,0)</f>
        <v>#VALUE!</v>
      </c>
    </row>
    <row r="856" customFormat="false" ht="15" hidden="false" customHeight="true" outlineLevel="0" collapsed="false">
      <c r="A856" s="45" t="n">
        <v>45199</v>
      </c>
      <c r="B856" s="46"/>
      <c r="C856" s="26" t="s">
        <v>934</v>
      </c>
      <c r="D856" s="67" t="s">
        <v>935</v>
      </c>
      <c r="E856" s="54"/>
      <c r="F856" s="55" t="n">
        <v>45413</v>
      </c>
      <c r="G856" s="57" t="s">
        <v>936</v>
      </c>
      <c r="H856" s="56" t="n">
        <f aca="true">IF(F856=0,"",F856-TODAY())</f>
        <v>111</v>
      </c>
      <c r="I856" s="80" t="e">
        <f aca="false">VLOOKUP(G856,'Условие возврата'!A:B,2,0)</f>
        <v>#N/A</v>
      </c>
      <c r="J856" s="81" t="e">
        <f aca="false">H856-I856</f>
        <v>#N/A</v>
      </c>
      <c r="K856" s="81" t="e">
        <f aca="false">VLOOKUP(G856,'Условие возврата'!A:C,3,0)</f>
        <v>#N/A</v>
      </c>
      <c r="L856" s="57"/>
      <c r="M856" s="80" t="e">
        <f aca="false">VLOOKUP(D856,#REF!,5,0)</f>
        <v>#VALUE!</v>
      </c>
    </row>
    <row r="857" customFormat="false" ht="15" hidden="false" customHeight="true" outlineLevel="0" collapsed="false">
      <c r="A857" s="45" t="n">
        <v>45080</v>
      </c>
      <c r="B857" s="46"/>
      <c r="C857" s="26" t="s">
        <v>536</v>
      </c>
      <c r="D857" s="39" t="s">
        <v>537</v>
      </c>
      <c r="E857" s="40"/>
      <c r="F857" s="41" t="n">
        <v>45387</v>
      </c>
      <c r="G857" s="42" t="s">
        <v>274</v>
      </c>
      <c r="H857" s="31" t="n">
        <f aca="true">IF(F857=0,"",F857-TODAY())</f>
        <v>85</v>
      </c>
      <c r="I857" s="63" t="n">
        <f aca="false">VLOOKUP(G857,'Условие возврата'!A:B,2,0)</f>
        <v>104</v>
      </c>
      <c r="J857" s="64" t="s">
        <v>269</v>
      </c>
      <c r="K857" s="64" t="e">
        <f aca="false">VLOOKUP(G857,'Условие возврата'!A:C,3,0)</f>
        <v>#N/A</v>
      </c>
      <c r="L857" s="42"/>
      <c r="M857" s="63" t="e">
        <f aca="false">VLOOKUP(D857,#REF!,5,0)</f>
        <v>#VALUE!</v>
      </c>
    </row>
    <row r="858" customFormat="false" ht="15" hidden="false" customHeight="true" outlineLevel="0" collapsed="false">
      <c r="A858" s="45" t="n">
        <v>45206</v>
      </c>
      <c r="B858" s="46"/>
      <c r="C858" s="26" t="s">
        <v>937</v>
      </c>
      <c r="D858" s="39" t="s">
        <v>938</v>
      </c>
      <c r="E858" s="40"/>
      <c r="F858" s="41" t="n">
        <v>45334</v>
      </c>
      <c r="G858" s="42" t="s">
        <v>101</v>
      </c>
      <c r="H858" s="31" t="n">
        <f aca="true">IF(F858=0,"",F858-TODAY())</f>
        <v>32</v>
      </c>
      <c r="I858" s="80" t="str">
        <f aca="false">VLOOKUP(G858,'Условие возврата'!A:B,2,0)</f>
        <v>не забирают возвраты</v>
      </c>
      <c r="J858" s="81" t="e">
        <f aca="false">H858-I858</f>
        <v>#VALUE!</v>
      </c>
      <c r="K858" s="81" t="str">
        <f aca="false">VLOOKUP(G858,'Условие возврата'!A:C,3,0)</f>
        <v>20%</v>
      </c>
      <c r="L858" s="42"/>
      <c r="M858" s="80" t="e">
        <f aca="false">VLOOKUP(D858,#REF!,5,0)</f>
        <v>#VALUE!</v>
      </c>
    </row>
    <row r="859" customFormat="false" ht="15" hidden="false" customHeight="true" outlineLevel="0" collapsed="false">
      <c r="A859" s="45" t="n">
        <v>45206</v>
      </c>
      <c r="B859" s="46"/>
      <c r="C859" s="26" t="s">
        <v>234</v>
      </c>
      <c r="D859" s="39" t="s">
        <v>235</v>
      </c>
      <c r="E859" s="40"/>
      <c r="F859" s="41" t="n">
        <v>45445</v>
      </c>
      <c r="G859" s="42" t="s">
        <v>236</v>
      </c>
      <c r="H859" s="31" t="n">
        <f aca="true">IF(F859=0,"",F859-TODAY())</f>
        <v>143</v>
      </c>
      <c r="I859" s="80" t="str">
        <f aca="false">VLOOKUP(G859,'Условие возврата'!A:B,2,0)</f>
        <v>не забирают возвраты</v>
      </c>
      <c r="J859" s="81" t="e">
        <f aca="false">H859-I859</f>
        <v>#VALUE!</v>
      </c>
      <c r="K859" s="81" t="str">
        <f aca="false">VLOOKUP(G859,'Условие возврата'!A:C,3,0)</f>
        <v>без уценки</v>
      </c>
      <c r="L859" s="42"/>
      <c r="M859" s="80" t="e">
        <f aca="false">VLOOKUP(D859,#REF!,5,0)</f>
        <v>#VALUE!</v>
      </c>
    </row>
    <row r="860" customFormat="false" ht="15" hidden="false" customHeight="true" outlineLevel="0" collapsed="false">
      <c r="A860" s="45" t="n">
        <v>45206</v>
      </c>
      <c r="B860" s="46"/>
      <c r="C860" s="26" t="s">
        <v>939</v>
      </c>
      <c r="D860" s="39" t="s">
        <v>940</v>
      </c>
      <c r="E860" s="40"/>
      <c r="F860" s="41" t="n">
        <v>45427</v>
      </c>
      <c r="G860" s="42" t="s">
        <v>236</v>
      </c>
      <c r="H860" s="31" t="n">
        <f aca="true">IF(F860=0,"",F860-TODAY())</f>
        <v>125</v>
      </c>
      <c r="I860" s="80" t="str">
        <f aca="false">VLOOKUP(G860,'Условие возврата'!A:B,2,0)</f>
        <v>не забирают возвраты</v>
      </c>
      <c r="J860" s="81" t="e">
        <f aca="false">H860-I860</f>
        <v>#VALUE!</v>
      </c>
      <c r="K860" s="81" t="str">
        <f aca="false">VLOOKUP(G860,'Условие возврата'!A:C,3,0)</f>
        <v>без уценки</v>
      </c>
      <c r="L860" s="42"/>
      <c r="M860" s="80" t="e">
        <f aca="false">VLOOKUP(D860,#REF!,5,0)</f>
        <v>#VALUE!</v>
      </c>
    </row>
    <row r="861" customFormat="false" ht="15" hidden="false" customHeight="true" outlineLevel="0" collapsed="false">
      <c r="A861" s="45" t="n">
        <v>45206</v>
      </c>
      <c r="B861" s="46"/>
      <c r="C861" s="26" t="s">
        <v>941</v>
      </c>
      <c r="D861" s="39" t="s">
        <v>942</v>
      </c>
      <c r="E861" s="40"/>
      <c r="F861" s="41" t="n">
        <v>45555</v>
      </c>
      <c r="G861" s="42" t="s">
        <v>236</v>
      </c>
      <c r="H861" s="31" t="n">
        <f aca="true">IF(F861=0,"",F861-TODAY())</f>
        <v>253</v>
      </c>
      <c r="I861" s="80" t="str">
        <f aca="false">VLOOKUP(G861,'Условие возврата'!A:B,2,0)</f>
        <v>не забирают возвраты</v>
      </c>
      <c r="J861" s="81" t="e">
        <f aca="false">H861-I861</f>
        <v>#VALUE!</v>
      </c>
      <c r="K861" s="81" t="str">
        <f aca="false">VLOOKUP(G861,'Условие возврата'!A:C,3,0)</f>
        <v>без уценки</v>
      </c>
      <c r="L861" s="42"/>
      <c r="M861" s="80" t="e">
        <f aca="false">VLOOKUP(D861,#REF!,5,0)</f>
        <v>#VALUE!</v>
      </c>
    </row>
    <row r="862" customFormat="false" ht="15" hidden="false" customHeight="true" outlineLevel="0" collapsed="false">
      <c r="A862" s="45" t="n">
        <v>45206</v>
      </c>
      <c r="B862" s="46"/>
      <c r="C862" s="26" t="s">
        <v>512</v>
      </c>
      <c r="D862" s="39" t="s">
        <v>513</v>
      </c>
      <c r="E862" s="40"/>
      <c r="F862" s="41" t="n">
        <v>45549</v>
      </c>
      <c r="G862" s="42" t="s">
        <v>236</v>
      </c>
      <c r="H862" s="31" t="n">
        <f aca="true">IF(F862=0,"",F862-TODAY())</f>
        <v>247</v>
      </c>
      <c r="I862" s="80" t="str">
        <f aca="false">VLOOKUP(G862,'Условие возврата'!A:B,2,0)</f>
        <v>не забирают возвраты</v>
      </c>
      <c r="J862" s="81" t="e">
        <f aca="false">H862-I862</f>
        <v>#VALUE!</v>
      </c>
      <c r="K862" s="81" t="str">
        <f aca="false">VLOOKUP(G862,'Условие возврата'!A:C,3,0)</f>
        <v>без уценки</v>
      </c>
      <c r="L862" s="42"/>
      <c r="M862" s="80" t="e">
        <f aca="false">VLOOKUP(D862,#REF!,5,0)</f>
        <v>#VALUE!</v>
      </c>
    </row>
    <row r="863" customFormat="false" ht="15" hidden="false" customHeight="true" outlineLevel="0" collapsed="false">
      <c r="A863" s="45" t="n">
        <v>45206</v>
      </c>
      <c r="B863" s="46"/>
      <c r="C863" s="26" t="s">
        <v>943</v>
      </c>
      <c r="D863" s="39" t="s">
        <v>944</v>
      </c>
      <c r="E863" s="40"/>
      <c r="F863" s="41" t="n">
        <v>45549</v>
      </c>
      <c r="G863" s="42" t="s">
        <v>236</v>
      </c>
      <c r="H863" s="31" t="n">
        <f aca="true">IF(F863=0,"",F863-TODAY())</f>
        <v>247</v>
      </c>
      <c r="I863" s="80" t="str">
        <f aca="false">VLOOKUP(G863,'Условие возврата'!A:B,2,0)</f>
        <v>не забирают возвраты</v>
      </c>
      <c r="J863" s="81" t="e">
        <f aca="false">H863-I863</f>
        <v>#VALUE!</v>
      </c>
      <c r="K863" s="81" t="str">
        <f aca="false">VLOOKUP(G863,'Условие возврата'!A:C,3,0)</f>
        <v>без уценки</v>
      </c>
      <c r="L863" s="42"/>
      <c r="M863" s="80" t="e">
        <f aca="false">VLOOKUP(D863,#REF!,5,0)</f>
        <v>#VALUE!</v>
      </c>
    </row>
    <row r="864" customFormat="false" ht="15" hidden="false" customHeight="true" outlineLevel="0" collapsed="false">
      <c r="A864" s="45" t="n">
        <v>45206</v>
      </c>
      <c r="B864" s="46"/>
      <c r="C864" s="26" t="s">
        <v>510</v>
      </c>
      <c r="D864" s="39" t="s">
        <v>511</v>
      </c>
      <c r="E864" s="40"/>
      <c r="F864" s="41" t="n">
        <v>45549</v>
      </c>
      <c r="G864" s="42" t="s">
        <v>236</v>
      </c>
      <c r="H864" s="31" t="n">
        <f aca="true">IF(F864=0,"",F864-TODAY())</f>
        <v>247</v>
      </c>
      <c r="I864" s="80" t="str">
        <f aca="false">VLOOKUP(G864,'Условие возврата'!A:B,2,0)</f>
        <v>не забирают возвраты</v>
      </c>
      <c r="J864" s="81" t="e">
        <f aca="false">H864-I864</f>
        <v>#VALUE!</v>
      </c>
      <c r="K864" s="81" t="str">
        <f aca="false">VLOOKUP(G864,'Условие возврата'!A:C,3,0)</f>
        <v>без уценки</v>
      </c>
      <c r="L864" s="42"/>
      <c r="M864" s="80" t="e">
        <f aca="false">VLOOKUP(D864,#REF!,5,0)</f>
        <v>#VALUE!</v>
      </c>
    </row>
    <row r="865" customFormat="false" ht="15" hidden="false" customHeight="true" outlineLevel="0" collapsed="false">
      <c r="A865" s="45" t="n">
        <v>45206</v>
      </c>
      <c r="B865" s="46"/>
      <c r="C865" s="26" t="s">
        <v>597</v>
      </c>
      <c r="D865" s="39" t="s">
        <v>598</v>
      </c>
      <c r="E865" s="40"/>
      <c r="F865" s="41" t="n">
        <v>45352</v>
      </c>
      <c r="G865" s="42" t="s">
        <v>34</v>
      </c>
      <c r="H865" s="31" t="n">
        <f aca="true">IF(F865=0,"",F865-TODAY())</f>
        <v>50</v>
      </c>
      <c r="I865" s="80" t="n">
        <f aca="false">VLOOKUP(G865,'Условие возврата'!A:B,2,0)</f>
        <v>40</v>
      </c>
      <c r="J865" s="81" t="n">
        <f aca="false">H865-I865</f>
        <v>10</v>
      </c>
      <c r="K865" s="81" t="str">
        <f aca="false">VLOOKUP(G865,'Условие возврата'!A:C,3,0)</f>
        <v>#Н/Д</v>
      </c>
      <c r="L865" s="42"/>
      <c r="M865" s="80" t="e">
        <f aca="false">VLOOKUP(D865,#REF!,5,0)</f>
        <v>#VALUE!</v>
      </c>
    </row>
    <row r="866" customFormat="false" ht="15" hidden="false" customHeight="true" outlineLevel="0" collapsed="false">
      <c r="A866" s="45" t="n">
        <v>45206</v>
      </c>
      <c r="B866" s="46"/>
      <c r="C866" s="26" t="s">
        <v>945</v>
      </c>
      <c r="D866" s="39" t="s">
        <v>946</v>
      </c>
      <c r="E866" s="40"/>
      <c r="F866" s="41" t="n">
        <v>45563</v>
      </c>
      <c r="G866" s="42" t="s">
        <v>34</v>
      </c>
      <c r="H866" s="31" t="n">
        <f aca="true">IF(F866=0,"",F866-TODAY())</f>
        <v>261</v>
      </c>
      <c r="I866" s="80" t="n">
        <f aca="false">VLOOKUP(G866,'Условие возврата'!A:B,2,0)</f>
        <v>40</v>
      </c>
      <c r="J866" s="81" t="n">
        <f aca="false">H866-I866</f>
        <v>221</v>
      </c>
      <c r="K866" s="81" t="str">
        <f aca="false">VLOOKUP(G866,'Условие возврата'!A:C,3,0)</f>
        <v>#Н/Д</v>
      </c>
      <c r="L866" s="42"/>
      <c r="M866" s="80" t="e">
        <f aca="false">VLOOKUP(D866,#REF!,5,0)</f>
        <v>#VALUE!</v>
      </c>
    </row>
    <row r="867" customFormat="false" ht="15" hidden="false" customHeight="true" outlineLevel="0" collapsed="false">
      <c r="A867" s="45" t="n">
        <v>45206</v>
      </c>
      <c r="B867" s="46"/>
      <c r="C867" s="26" t="s">
        <v>947</v>
      </c>
      <c r="D867" s="39" t="s">
        <v>948</v>
      </c>
      <c r="E867" s="40"/>
      <c r="F867" s="41" t="n">
        <v>45593</v>
      </c>
      <c r="G867" s="42" t="s">
        <v>34</v>
      </c>
      <c r="H867" s="31" t="n">
        <f aca="true">IF(F867=0,"",F867-TODAY())</f>
        <v>291</v>
      </c>
      <c r="I867" s="80" t="n">
        <f aca="false">VLOOKUP(G867,'Условие возврата'!A:B,2,0)</f>
        <v>40</v>
      </c>
      <c r="J867" s="81" t="n">
        <f aca="false">H867-I867</f>
        <v>251</v>
      </c>
      <c r="K867" s="81" t="str">
        <f aca="false">VLOOKUP(G867,'Условие возврата'!A:C,3,0)</f>
        <v>#Н/Д</v>
      </c>
      <c r="L867" s="42"/>
      <c r="M867" s="80" t="e">
        <f aca="false">VLOOKUP(D867,#REF!,5,0)</f>
        <v>#VALUE!</v>
      </c>
    </row>
    <row r="868" customFormat="false" ht="15" hidden="false" customHeight="true" outlineLevel="0" collapsed="false">
      <c r="A868" s="45" t="n">
        <v>45206</v>
      </c>
      <c r="B868" s="46"/>
      <c r="C868" s="26" t="s">
        <v>949</v>
      </c>
      <c r="D868" s="39" t="s">
        <v>950</v>
      </c>
      <c r="E868" s="40"/>
      <c r="F868" s="41" t="n">
        <v>45369</v>
      </c>
      <c r="G868" s="42" t="s">
        <v>951</v>
      </c>
      <c r="H868" s="31" t="n">
        <f aca="true">IF(F868=0,"",F868-TODAY())</f>
        <v>67</v>
      </c>
      <c r="I868" s="80" t="e">
        <f aca="false">VLOOKUP(G868,'Условие возврата'!A:B,2,0)</f>
        <v>#N/A</v>
      </c>
      <c r="J868" s="81" t="e">
        <f aca="false">H868-I868</f>
        <v>#N/A</v>
      </c>
      <c r="K868" s="81" t="e">
        <f aca="false">VLOOKUP(G868,'Условие возврата'!A:C,3,0)</f>
        <v>#N/A</v>
      </c>
      <c r="L868" s="42"/>
      <c r="M868" s="80" t="e">
        <f aca="false">VLOOKUP(D868,#REF!,5,0)</f>
        <v>#VALUE!</v>
      </c>
    </row>
    <row r="869" customFormat="false" ht="15" hidden="false" customHeight="true" outlineLevel="0" collapsed="false">
      <c r="A869" s="45" t="n">
        <v>45206</v>
      </c>
      <c r="B869" s="46"/>
      <c r="C869" s="26" t="s">
        <v>952</v>
      </c>
      <c r="D869" s="39" t="s">
        <v>953</v>
      </c>
      <c r="E869" s="40"/>
      <c r="F869" s="41" t="n">
        <v>45376</v>
      </c>
      <c r="G869" s="42" t="s">
        <v>951</v>
      </c>
      <c r="H869" s="31" t="n">
        <f aca="true">IF(F869=0,"",F869-TODAY())</f>
        <v>74</v>
      </c>
      <c r="I869" s="80" t="e">
        <f aca="false">VLOOKUP(G869,'Условие возврата'!A:B,2,0)</f>
        <v>#N/A</v>
      </c>
      <c r="J869" s="81" t="e">
        <f aca="false">H869-I869</f>
        <v>#N/A</v>
      </c>
      <c r="K869" s="81" t="e">
        <f aca="false">VLOOKUP(G869,'Условие возврата'!A:C,3,0)</f>
        <v>#N/A</v>
      </c>
      <c r="L869" s="42"/>
      <c r="M869" s="80" t="e">
        <f aca="false">VLOOKUP(D869,#REF!,5,0)</f>
        <v>#VALUE!</v>
      </c>
    </row>
    <row r="870" customFormat="false" ht="15" hidden="false" customHeight="true" outlineLevel="0" collapsed="false">
      <c r="A870" s="45" t="n">
        <v>45206</v>
      </c>
      <c r="B870" s="46"/>
      <c r="C870" s="26" t="s">
        <v>954</v>
      </c>
      <c r="D870" s="39" t="s">
        <v>955</v>
      </c>
      <c r="E870" s="40"/>
      <c r="F870" s="41" t="n">
        <v>45368</v>
      </c>
      <c r="G870" s="42" t="s">
        <v>951</v>
      </c>
      <c r="H870" s="31" t="n">
        <f aca="true">IF(F870=0,"",F870-TODAY())</f>
        <v>66</v>
      </c>
      <c r="I870" s="80" t="e">
        <f aca="false">VLOOKUP(G870,'Условие возврата'!A:B,2,0)</f>
        <v>#N/A</v>
      </c>
      <c r="J870" s="81" t="e">
        <f aca="false">H870-I870</f>
        <v>#N/A</v>
      </c>
      <c r="K870" s="81" t="e">
        <f aca="false">VLOOKUP(G870,'Условие возврата'!A:C,3,0)</f>
        <v>#N/A</v>
      </c>
      <c r="L870" s="42"/>
      <c r="M870" s="80" t="e">
        <f aca="false">VLOOKUP(D870,#REF!,5,0)</f>
        <v>#VALUE!</v>
      </c>
    </row>
    <row r="871" customFormat="false" ht="15" hidden="false" customHeight="true" outlineLevel="0" collapsed="false">
      <c r="A871" s="45" t="n">
        <v>45206</v>
      </c>
      <c r="B871" s="46"/>
      <c r="C871" s="26" t="s">
        <v>956</v>
      </c>
      <c r="D871" s="39" t="s">
        <v>957</v>
      </c>
      <c r="E871" s="40"/>
      <c r="F871" s="41" t="n">
        <v>45355</v>
      </c>
      <c r="G871" s="42" t="s">
        <v>951</v>
      </c>
      <c r="H871" s="31" t="n">
        <f aca="true">IF(F871=0,"",F871-TODAY())</f>
        <v>53</v>
      </c>
      <c r="I871" s="80" t="e">
        <f aca="false">VLOOKUP(G871,'Условие возврата'!A:B,2,0)</f>
        <v>#N/A</v>
      </c>
      <c r="J871" s="81" t="e">
        <f aca="false">H871-I871</f>
        <v>#N/A</v>
      </c>
      <c r="K871" s="81" t="e">
        <f aca="false">VLOOKUP(G871,'Условие возврата'!A:C,3,0)</f>
        <v>#N/A</v>
      </c>
      <c r="L871" s="42"/>
      <c r="M871" s="80" t="e">
        <f aca="false">VLOOKUP(D871,#REF!,5,0)</f>
        <v>#VALUE!</v>
      </c>
    </row>
    <row r="872" customFormat="false" ht="15" hidden="false" customHeight="true" outlineLevel="0" collapsed="false">
      <c r="A872" s="45" t="n">
        <v>45206</v>
      </c>
      <c r="B872" s="46"/>
      <c r="C872" s="26" t="s">
        <v>958</v>
      </c>
      <c r="D872" s="39" t="s">
        <v>959</v>
      </c>
      <c r="E872" s="40"/>
      <c r="F872" s="41" t="n">
        <v>45357</v>
      </c>
      <c r="G872" s="42" t="s">
        <v>951</v>
      </c>
      <c r="H872" s="31" t="n">
        <f aca="true">IF(F872=0,"",F872-TODAY())</f>
        <v>55</v>
      </c>
      <c r="I872" s="80" t="e">
        <f aca="false">VLOOKUP(G872,'Условие возврата'!A:B,2,0)</f>
        <v>#N/A</v>
      </c>
      <c r="J872" s="81" t="e">
        <f aca="false">H872-I872</f>
        <v>#N/A</v>
      </c>
      <c r="K872" s="81" t="e">
        <f aca="false">VLOOKUP(G872,'Условие возврата'!A:C,3,0)</f>
        <v>#N/A</v>
      </c>
      <c r="L872" s="42"/>
      <c r="M872" s="80" t="e">
        <f aca="false">VLOOKUP(D872,#REF!,5,0)</f>
        <v>#VALUE!</v>
      </c>
    </row>
    <row r="873" customFormat="false" ht="15" hidden="false" customHeight="true" outlineLevel="0" collapsed="false">
      <c r="A873" s="45" t="n">
        <v>45206</v>
      </c>
      <c r="B873" s="46"/>
      <c r="C873" s="26" t="s">
        <v>960</v>
      </c>
      <c r="D873" s="39" t="s">
        <v>961</v>
      </c>
      <c r="E873" s="40"/>
      <c r="F873" s="41" t="n">
        <v>45370</v>
      </c>
      <c r="G873" s="42" t="s">
        <v>951</v>
      </c>
      <c r="H873" s="31" t="n">
        <f aca="true">IF(F873=0,"",F873-TODAY())</f>
        <v>68</v>
      </c>
      <c r="I873" s="80" t="e">
        <f aca="false">VLOOKUP(G873,'Условие возврата'!A:B,2,0)</f>
        <v>#N/A</v>
      </c>
      <c r="J873" s="81" t="e">
        <f aca="false">H873-I873</f>
        <v>#N/A</v>
      </c>
      <c r="K873" s="81" t="e">
        <f aca="false">VLOOKUP(G873,'Условие возврата'!A:C,3,0)</f>
        <v>#N/A</v>
      </c>
      <c r="L873" s="42"/>
      <c r="M873" s="80" t="e">
        <f aca="false">VLOOKUP(D873,#REF!,5,0)</f>
        <v>#VALUE!</v>
      </c>
    </row>
    <row r="874" customFormat="false" ht="15" hidden="false" customHeight="true" outlineLevel="0" collapsed="false">
      <c r="A874" s="45" t="n">
        <v>45206</v>
      </c>
      <c r="B874" s="46"/>
      <c r="C874" s="26" t="s">
        <v>962</v>
      </c>
      <c r="D874" s="39" t="s">
        <v>963</v>
      </c>
      <c r="E874" s="40"/>
      <c r="F874" s="41" t="n">
        <v>45370</v>
      </c>
      <c r="G874" s="42" t="s">
        <v>951</v>
      </c>
      <c r="H874" s="31" t="n">
        <f aca="true">IF(F874=0,"",F874-TODAY())</f>
        <v>68</v>
      </c>
      <c r="I874" s="80" t="e">
        <f aca="false">VLOOKUP(G874,'Условие возврата'!A:B,2,0)</f>
        <v>#N/A</v>
      </c>
      <c r="J874" s="81" t="e">
        <f aca="false">H874-I874</f>
        <v>#N/A</v>
      </c>
      <c r="K874" s="81" t="e">
        <f aca="false">VLOOKUP(G874,'Условие возврата'!A:C,3,0)</f>
        <v>#N/A</v>
      </c>
      <c r="L874" s="42"/>
      <c r="M874" s="80" t="e">
        <f aca="false">VLOOKUP(D874,#REF!,5,0)</f>
        <v>#VALUE!</v>
      </c>
    </row>
    <row r="875" customFormat="false" ht="15" hidden="false" customHeight="true" outlineLevel="0" collapsed="false">
      <c r="A875" s="45" t="n">
        <v>45206</v>
      </c>
      <c r="B875" s="46"/>
      <c r="C875" s="26" t="s">
        <v>121</v>
      </c>
      <c r="D875" s="39" t="s">
        <v>122</v>
      </c>
      <c r="E875" s="40"/>
      <c r="F875" s="41" t="n">
        <v>46084</v>
      </c>
      <c r="G875" s="42" t="s">
        <v>123</v>
      </c>
      <c r="H875" s="31" t="n">
        <f aca="true">IF(F875=0,"",F875-TODAY())</f>
        <v>782</v>
      </c>
      <c r="I875" s="80" t="e">
        <f aca="false">VLOOKUP(G875,'Условие возврата'!A:B,2,0)</f>
        <v>#N/A</v>
      </c>
      <c r="J875" s="81" t="e">
        <f aca="false">H875-I875</f>
        <v>#N/A</v>
      </c>
      <c r="K875" s="81" t="e">
        <f aca="false">VLOOKUP(G875,'Условие возврата'!A:C,3,0)</f>
        <v>#N/A</v>
      </c>
      <c r="L875" s="42"/>
      <c r="M875" s="80" t="e">
        <f aca="false">VLOOKUP(D875,#REF!,5,0)</f>
        <v>#VALUE!</v>
      </c>
    </row>
    <row r="876" customFormat="false" ht="15" hidden="false" customHeight="true" outlineLevel="0" collapsed="false">
      <c r="A876" s="45" t="n">
        <v>45206</v>
      </c>
      <c r="B876" s="46"/>
      <c r="C876" s="26" t="s">
        <v>964</v>
      </c>
      <c r="D876" s="39" t="s">
        <v>965</v>
      </c>
      <c r="E876" s="40"/>
      <c r="F876" s="41" t="n">
        <v>45780</v>
      </c>
      <c r="G876" s="42" t="s">
        <v>123</v>
      </c>
      <c r="H876" s="31" t="n">
        <f aca="true">IF(F876=0,"",F876-TODAY())</f>
        <v>478</v>
      </c>
      <c r="I876" s="80" t="e">
        <f aca="false">VLOOKUP(G876,'Условие возврата'!A:B,2,0)</f>
        <v>#N/A</v>
      </c>
      <c r="J876" s="81" t="e">
        <f aca="false">H876-I876</f>
        <v>#N/A</v>
      </c>
      <c r="K876" s="81" t="e">
        <f aca="false">VLOOKUP(G876,'Условие возврата'!A:C,3,0)</f>
        <v>#N/A</v>
      </c>
      <c r="L876" s="42"/>
      <c r="M876" s="80" t="e">
        <f aca="false">VLOOKUP(D876,#REF!,5,0)</f>
        <v>#VALUE!</v>
      </c>
    </row>
    <row r="877" customFormat="false" ht="15" hidden="false" customHeight="true" outlineLevel="0" collapsed="false">
      <c r="A877" s="45" t="n">
        <v>45206</v>
      </c>
      <c r="B877" s="46"/>
      <c r="C877" s="26" t="s">
        <v>966</v>
      </c>
      <c r="D877" s="39" t="s">
        <v>967</v>
      </c>
      <c r="E877" s="40"/>
      <c r="F877" s="41" t="n">
        <v>45780</v>
      </c>
      <c r="G877" s="42" t="s">
        <v>123</v>
      </c>
      <c r="H877" s="31" t="n">
        <f aca="true">IF(F877=0,"",F877-TODAY())</f>
        <v>478</v>
      </c>
      <c r="I877" s="80" t="e">
        <f aca="false">VLOOKUP(G877,'Условие возврата'!A:B,2,0)</f>
        <v>#N/A</v>
      </c>
      <c r="J877" s="81" t="e">
        <f aca="false">H877-I877</f>
        <v>#N/A</v>
      </c>
      <c r="K877" s="81" t="e">
        <f aca="false">VLOOKUP(G877,'Условие возврата'!A:C,3,0)</f>
        <v>#N/A</v>
      </c>
      <c r="L877" s="42"/>
      <c r="M877" s="80" t="e">
        <f aca="false">VLOOKUP(D877,#REF!,5,0)</f>
        <v>#VALUE!</v>
      </c>
    </row>
    <row r="878" customFormat="false" ht="15" hidden="false" customHeight="true" outlineLevel="0" collapsed="false">
      <c r="A878" s="45" t="n">
        <v>45206</v>
      </c>
      <c r="B878" s="46"/>
      <c r="C878" s="26" t="s">
        <v>968</v>
      </c>
      <c r="D878" s="39" t="s">
        <v>969</v>
      </c>
      <c r="E878" s="40"/>
      <c r="F878" s="41" t="n">
        <v>45449</v>
      </c>
      <c r="G878" s="42" t="s">
        <v>123</v>
      </c>
      <c r="H878" s="31" t="n">
        <f aca="true">IF(F878=0,"",F878-TODAY())</f>
        <v>147</v>
      </c>
      <c r="I878" s="80" t="e">
        <f aca="false">VLOOKUP(G878,'Условие возврата'!A:B,2,0)</f>
        <v>#N/A</v>
      </c>
      <c r="J878" s="81" t="e">
        <f aca="false">H878-I878</f>
        <v>#N/A</v>
      </c>
      <c r="K878" s="81" t="e">
        <f aca="false">VLOOKUP(G878,'Условие возврата'!A:C,3,0)</f>
        <v>#N/A</v>
      </c>
      <c r="L878" s="42"/>
      <c r="M878" s="80" t="e">
        <f aca="false">VLOOKUP(D878,#REF!,5,0)</f>
        <v>#VALUE!</v>
      </c>
    </row>
    <row r="879" customFormat="false" ht="15" hidden="false" customHeight="true" outlineLevel="0" collapsed="false">
      <c r="A879" s="45" t="n">
        <v>45206</v>
      </c>
      <c r="B879" s="46"/>
      <c r="C879" s="26" t="s">
        <v>970</v>
      </c>
      <c r="D879" s="39" t="s">
        <v>971</v>
      </c>
      <c r="E879" s="40"/>
      <c r="F879" s="41" t="n">
        <v>45412</v>
      </c>
      <c r="G879" s="42" t="s">
        <v>34</v>
      </c>
      <c r="H879" s="31" t="n">
        <f aca="true">IF(F879=0,"",F879-TODAY())</f>
        <v>110</v>
      </c>
      <c r="I879" s="80" t="n">
        <f aca="false">VLOOKUP(G879,'Условие возврата'!A:B,2,0)</f>
        <v>40</v>
      </c>
      <c r="J879" s="81" t="n">
        <f aca="false">H879-I879</f>
        <v>70</v>
      </c>
      <c r="K879" s="81" t="str">
        <f aca="false">VLOOKUP(G879,'Условие возврата'!A:C,3,0)</f>
        <v>#Н/Д</v>
      </c>
      <c r="L879" s="42"/>
      <c r="M879" s="80" t="e">
        <f aca="false">VLOOKUP(D879,#REF!,5,0)</f>
        <v>#VALUE!</v>
      </c>
    </row>
    <row r="880" customFormat="false" ht="15" hidden="false" customHeight="true" outlineLevel="0" collapsed="false">
      <c r="A880" s="45" t="n">
        <v>45206</v>
      </c>
      <c r="B880" s="46"/>
      <c r="C880" s="26" t="s">
        <v>972</v>
      </c>
      <c r="D880" s="39" t="s">
        <v>973</v>
      </c>
      <c r="E880" s="40"/>
      <c r="F880" s="41" t="n">
        <v>45471</v>
      </c>
      <c r="G880" s="42" t="s">
        <v>34</v>
      </c>
      <c r="H880" s="31" t="n">
        <f aca="true">IF(F880=0,"",F880-TODAY())</f>
        <v>169</v>
      </c>
      <c r="I880" s="80" t="n">
        <f aca="false">VLOOKUP(G880,'Условие возврата'!A:B,2,0)</f>
        <v>40</v>
      </c>
      <c r="J880" s="81" t="n">
        <f aca="false">H880-I880</f>
        <v>129</v>
      </c>
      <c r="K880" s="81" t="str">
        <f aca="false">VLOOKUP(G880,'Условие возврата'!A:C,3,0)</f>
        <v>#Н/Д</v>
      </c>
      <c r="L880" s="42"/>
      <c r="M880" s="80" t="e">
        <f aca="false">VLOOKUP(D880,#REF!,5,0)</f>
        <v>#VALUE!</v>
      </c>
    </row>
    <row r="881" customFormat="false" ht="15" hidden="false" customHeight="true" outlineLevel="0" collapsed="false">
      <c r="A881" s="45" t="n">
        <v>45206</v>
      </c>
      <c r="B881" s="46"/>
      <c r="C881" s="26" t="s">
        <v>974</v>
      </c>
      <c r="D881" s="39" t="s">
        <v>975</v>
      </c>
      <c r="E881" s="40"/>
      <c r="F881" s="41" t="n">
        <v>45412</v>
      </c>
      <c r="G881" s="42" t="s">
        <v>34</v>
      </c>
      <c r="H881" s="31" t="n">
        <f aca="true">IF(F881=0,"",F881-TODAY())</f>
        <v>110</v>
      </c>
      <c r="I881" s="80" t="n">
        <f aca="false">VLOOKUP(G881,'Условие возврата'!A:B,2,0)</f>
        <v>40</v>
      </c>
      <c r="J881" s="81" t="n">
        <f aca="false">H881-I881</f>
        <v>70</v>
      </c>
      <c r="K881" s="81" t="str">
        <f aca="false">VLOOKUP(G881,'Условие возврата'!A:C,3,0)</f>
        <v>#Н/Д</v>
      </c>
      <c r="L881" s="42"/>
      <c r="M881" s="80" t="e">
        <f aca="false">VLOOKUP(D881,#REF!,5,0)</f>
        <v>#VALUE!</v>
      </c>
    </row>
    <row r="882" customFormat="false" ht="15" hidden="false" customHeight="true" outlineLevel="0" collapsed="false">
      <c r="A882" s="45" t="n">
        <v>45206</v>
      </c>
      <c r="B882" s="46"/>
      <c r="C882" s="26" t="s">
        <v>976</v>
      </c>
      <c r="D882" s="39" t="s">
        <v>977</v>
      </c>
      <c r="E882" s="40"/>
      <c r="F882" s="41" t="n">
        <v>45508</v>
      </c>
      <c r="G882" s="42" t="s">
        <v>153</v>
      </c>
      <c r="H882" s="31" t="n">
        <f aca="true">IF(F882=0,"",F882-TODAY())</f>
        <v>206</v>
      </c>
      <c r="I882" s="80" t="e">
        <f aca="false">VLOOKUP(G882,'Условие возврата'!A:B,2,0)</f>
        <v>#N/A</v>
      </c>
      <c r="J882" s="81" t="e">
        <f aca="false">H882-I882</f>
        <v>#N/A</v>
      </c>
      <c r="K882" s="81" t="e">
        <f aca="false">VLOOKUP(G882,'Условие возврата'!A:C,3,0)</f>
        <v>#N/A</v>
      </c>
      <c r="L882" s="42"/>
      <c r="M882" s="80" t="e">
        <f aca="false">VLOOKUP(D882,#REF!,5,0)</f>
        <v>#VALUE!</v>
      </c>
    </row>
    <row r="883" customFormat="false" ht="15" hidden="false" customHeight="true" outlineLevel="0" collapsed="false">
      <c r="A883" s="45" t="n">
        <v>45206</v>
      </c>
      <c r="B883" s="46"/>
      <c r="C883" s="26" t="s">
        <v>282</v>
      </c>
      <c r="D883" s="39" t="s">
        <v>283</v>
      </c>
      <c r="E883" s="40"/>
      <c r="F883" s="41" t="n">
        <v>46048</v>
      </c>
      <c r="G883" s="42" t="s">
        <v>153</v>
      </c>
      <c r="H883" s="31" t="n">
        <f aca="true">IF(F883=0,"",F883-TODAY())</f>
        <v>746</v>
      </c>
      <c r="I883" s="80" t="e">
        <f aca="false">VLOOKUP(G883,'Условие возврата'!A:B,2,0)</f>
        <v>#N/A</v>
      </c>
      <c r="J883" s="81" t="e">
        <f aca="false">H883-I883</f>
        <v>#N/A</v>
      </c>
      <c r="K883" s="81" t="e">
        <f aca="false">VLOOKUP(G883,'Условие возврата'!A:C,3,0)</f>
        <v>#N/A</v>
      </c>
      <c r="L883" s="42"/>
      <c r="M883" s="80" t="e">
        <f aca="false">VLOOKUP(D883,#REF!,5,0)</f>
        <v>#VALUE!</v>
      </c>
    </row>
    <row r="884" customFormat="false" ht="15" hidden="false" customHeight="true" outlineLevel="0" collapsed="false">
      <c r="A884" s="45" t="n">
        <v>45206</v>
      </c>
      <c r="B884" s="46"/>
      <c r="C884" s="26" t="s">
        <v>340</v>
      </c>
      <c r="D884" s="39" t="s">
        <v>341</v>
      </c>
      <c r="E884" s="40"/>
      <c r="F884" s="41" t="n">
        <v>45697</v>
      </c>
      <c r="G884" s="42" t="s">
        <v>153</v>
      </c>
      <c r="H884" s="31" t="n">
        <f aca="true">IF(F884=0,"",F884-TODAY())</f>
        <v>395</v>
      </c>
      <c r="I884" s="80" t="e">
        <f aca="false">VLOOKUP(G884,'Условие возврата'!A:B,2,0)</f>
        <v>#N/A</v>
      </c>
      <c r="J884" s="81" t="e">
        <f aca="false">H884-I884</f>
        <v>#N/A</v>
      </c>
      <c r="K884" s="81" t="e">
        <f aca="false">VLOOKUP(G884,'Условие возврата'!A:C,3,0)</f>
        <v>#N/A</v>
      </c>
      <c r="L884" s="42"/>
      <c r="M884" s="80" t="e">
        <f aca="false">VLOOKUP(D884,#REF!,5,0)</f>
        <v>#VALUE!</v>
      </c>
    </row>
    <row r="885" customFormat="false" ht="15" hidden="false" customHeight="true" outlineLevel="0" collapsed="false">
      <c r="A885" s="45" t="n">
        <v>45206</v>
      </c>
      <c r="B885" s="46"/>
      <c r="C885" s="26" t="s">
        <v>252</v>
      </c>
      <c r="D885" s="39" t="s">
        <v>253</v>
      </c>
      <c r="E885" s="40"/>
      <c r="F885" s="41" t="n">
        <v>45468</v>
      </c>
      <c r="G885" s="42" t="s">
        <v>153</v>
      </c>
      <c r="H885" s="31" t="n">
        <f aca="true">IF(F885=0,"",F885-TODAY())</f>
        <v>166</v>
      </c>
      <c r="I885" s="80" t="e">
        <f aca="false">VLOOKUP(G885,'Условие возврата'!A:B,2,0)</f>
        <v>#N/A</v>
      </c>
      <c r="J885" s="81" t="e">
        <f aca="false">H885-I885</f>
        <v>#N/A</v>
      </c>
      <c r="K885" s="81" t="e">
        <f aca="false">VLOOKUP(G885,'Условие возврата'!A:C,3,0)</f>
        <v>#N/A</v>
      </c>
      <c r="L885" s="42"/>
      <c r="M885" s="80" t="e">
        <f aca="false">VLOOKUP(D885,#REF!,5,0)</f>
        <v>#VALUE!</v>
      </c>
    </row>
    <row r="886" customFormat="false" ht="15" hidden="false" customHeight="true" outlineLevel="0" collapsed="false">
      <c r="A886" s="45" t="n">
        <v>45206</v>
      </c>
      <c r="B886" s="46"/>
      <c r="C886" s="26" t="s">
        <v>978</v>
      </c>
      <c r="D886" s="39" t="s">
        <v>979</v>
      </c>
      <c r="E886" s="40"/>
      <c r="F886" s="41" t="n">
        <v>45618</v>
      </c>
      <c r="G886" s="42" t="s">
        <v>153</v>
      </c>
      <c r="H886" s="31" t="n">
        <f aca="true">IF(F886=0,"",F886-TODAY())</f>
        <v>316</v>
      </c>
      <c r="I886" s="80" t="e">
        <f aca="false">VLOOKUP(G886,'Условие возврата'!A:B,2,0)</f>
        <v>#N/A</v>
      </c>
      <c r="J886" s="81" t="e">
        <f aca="false">H886-I886</f>
        <v>#N/A</v>
      </c>
      <c r="K886" s="81" t="e">
        <f aca="false">VLOOKUP(G886,'Условие возврата'!A:C,3,0)</f>
        <v>#N/A</v>
      </c>
      <c r="L886" s="42"/>
      <c r="M886" s="80" t="e">
        <f aca="false">VLOOKUP(D886,#REF!,5,0)</f>
        <v>#VALUE!</v>
      </c>
    </row>
    <row r="887" customFormat="false" ht="15" hidden="false" customHeight="true" outlineLevel="0" collapsed="false">
      <c r="A887" s="45" t="n">
        <v>45206</v>
      </c>
      <c r="B887" s="46"/>
      <c r="C887" s="26" t="s">
        <v>980</v>
      </c>
      <c r="D887" s="39" t="s">
        <v>981</v>
      </c>
      <c r="E887" s="40"/>
      <c r="F887" s="41" t="n">
        <v>45511</v>
      </c>
      <c r="G887" s="42" t="s">
        <v>153</v>
      </c>
      <c r="H887" s="31" t="n">
        <f aca="true">IF(F887=0,"",F887-TODAY())</f>
        <v>209</v>
      </c>
      <c r="I887" s="80" t="e">
        <f aca="false">VLOOKUP(G887,'Условие возврата'!A:B,2,0)</f>
        <v>#N/A</v>
      </c>
      <c r="J887" s="81" t="e">
        <f aca="false">H887-I887</f>
        <v>#N/A</v>
      </c>
      <c r="K887" s="81" t="e">
        <f aca="false">VLOOKUP(G887,'Условие возврата'!A:C,3,0)</f>
        <v>#N/A</v>
      </c>
      <c r="L887" s="42"/>
      <c r="M887" s="80" t="e">
        <f aca="false">VLOOKUP(D887,#REF!,5,0)</f>
        <v>#VALUE!</v>
      </c>
    </row>
    <row r="888" customFormat="false" ht="15" hidden="false" customHeight="true" outlineLevel="0" collapsed="false">
      <c r="A888" s="45" t="n">
        <v>45206</v>
      </c>
      <c r="B888" s="46"/>
      <c r="C888" s="26" t="s">
        <v>304</v>
      </c>
      <c r="D888" s="39" t="s">
        <v>305</v>
      </c>
      <c r="E888" s="40"/>
      <c r="F888" s="41" t="n">
        <v>45511</v>
      </c>
      <c r="G888" s="42" t="s">
        <v>153</v>
      </c>
      <c r="H888" s="31" t="n">
        <f aca="true">IF(F888=0,"",F888-TODAY())</f>
        <v>209</v>
      </c>
      <c r="I888" s="80" t="e">
        <f aca="false">VLOOKUP(G888,'Условие возврата'!A:B,2,0)</f>
        <v>#N/A</v>
      </c>
      <c r="J888" s="81" t="e">
        <f aca="false">H888-I888</f>
        <v>#N/A</v>
      </c>
      <c r="K888" s="81" t="e">
        <f aca="false">VLOOKUP(G888,'Условие возврата'!A:C,3,0)</f>
        <v>#N/A</v>
      </c>
      <c r="L888" s="42"/>
      <c r="M888" s="80" t="e">
        <f aca="false">VLOOKUP(D888,#REF!,5,0)</f>
        <v>#VALUE!</v>
      </c>
    </row>
    <row r="889" customFormat="false" ht="15" hidden="false" customHeight="true" outlineLevel="0" collapsed="false">
      <c r="A889" s="45" t="n">
        <v>45206</v>
      </c>
      <c r="B889" s="46"/>
      <c r="C889" s="26" t="s">
        <v>187</v>
      </c>
      <c r="D889" s="39" t="s">
        <v>188</v>
      </c>
      <c r="E889" s="40"/>
      <c r="F889" s="41" t="n">
        <v>45666</v>
      </c>
      <c r="G889" s="42" t="s">
        <v>153</v>
      </c>
      <c r="H889" s="31" t="n">
        <f aca="true">IF(F889=0,"",F889-TODAY())</f>
        <v>364</v>
      </c>
      <c r="I889" s="80" t="e">
        <f aca="false">VLOOKUP(G889,'Условие возврата'!A:B,2,0)</f>
        <v>#N/A</v>
      </c>
      <c r="J889" s="81" t="e">
        <f aca="false">H889-I889</f>
        <v>#N/A</v>
      </c>
      <c r="K889" s="81" t="e">
        <f aca="false">VLOOKUP(G889,'Условие возврата'!A:C,3,0)</f>
        <v>#N/A</v>
      </c>
      <c r="L889" s="42"/>
      <c r="M889" s="80" t="e">
        <f aca="false">VLOOKUP(D889,#REF!,5,0)</f>
        <v>#VALUE!</v>
      </c>
    </row>
    <row r="890" customFormat="false" ht="15" hidden="false" customHeight="true" outlineLevel="0" collapsed="false">
      <c r="A890" s="45" t="n">
        <v>45206</v>
      </c>
      <c r="B890" s="46"/>
      <c r="C890" s="26" t="s">
        <v>703</v>
      </c>
      <c r="D890" s="39" t="s">
        <v>704</v>
      </c>
      <c r="E890" s="40"/>
      <c r="F890" s="41" t="n">
        <v>45539</v>
      </c>
      <c r="G890" s="42" t="s">
        <v>303</v>
      </c>
      <c r="H890" s="31" t="n">
        <f aca="true">IF(F890=0,"",F890-TODAY())</f>
        <v>237</v>
      </c>
      <c r="I890" s="80" t="e">
        <f aca="false">VLOOKUP(G890,'Условие возврата'!A:B,2,0)</f>
        <v>#N/A</v>
      </c>
      <c r="J890" s="81" t="e">
        <f aca="false">H890-I890</f>
        <v>#N/A</v>
      </c>
      <c r="K890" s="81" t="e">
        <f aca="false">VLOOKUP(G890,'Условие возврата'!A:C,3,0)</f>
        <v>#N/A</v>
      </c>
      <c r="L890" s="42"/>
      <c r="M890" s="80" t="e">
        <f aca="false">VLOOKUP(D890,#REF!,5,0)</f>
        <v>#VALUE!</v>
      </c>
    </row>
    <row r="891" customFormat="false" ht="15" hidden="false" customHeight="true" outlineLevel="0" collapsed="false">
      <c r="A891" s="45" t="n">
        <v>45206</v>
      </c>
      <c r="B891" s="46"/>
      <c r="C891" s="26" t="s">
        <v>301</v>
      </c>
      <c r="D891" s="39" t="s">
        <v>302</v>
      </c>
      <c r="E891" s="40"/>
      <c r="F891" s="41" t="n">
        <v>45525</v>
      </c>
      <c r="G891" s="42" t="s">
        <v>303</v>
      </c>
      <c r="H891" s="31" t="n">
        <f aca="true">IF(F891=0,"",F891-TODAY())</f>
        <v>223</v>
      </c>
      <c r="I891" s="80" t="e">
        <f aca="false">VLOOKUP(G891,'Условие возврата'!A:B,2,0)</f>
        <v>#N/A</v>
      </c>
      <c r="J891" s="81" t="e">
        <f aca="false">H891-I891</f>
        <v>#N/A</v>
      </c>
      <c r="K891" s="81" t="e">
        <f aca="false">VLOOKUP(G891,'Условие возврата'!A:C,3,0)</f>
        <v>#N/A</v>
      </c>
      <c r="L891" s="42"/>
      <c r="M891" s="80" t="e">
        <f aca="false">VLOOKUP(D891,#REF!,5,0)</f>
        <v>#VALUE!</v>
      </c>
    </row>
    <row r="892" customFormat="false" ht="15" hidden="false" customHeight="true" outlineLevel="0" collapsed="false">
      <c r="A892" s="45" t="n">
        <v>45206</v>
      </c>
      <c r="B892" s="46"/>
      <c r="C892" s="26" t="s">
        <v>99</v>
      </c>
      <c r="D892" s="39" t="s">
        <v>100</v>
      </c>
      <c r="E892" s="40"/>
      <c r="F892" s="41" t="n">
        <v>46033</v>
      </c>
      <c r="G892" s="42" t="s">
        <v>101</v>
      </c>
      <c r="H892" s="31" t="n">
        <f aca="true">IF(F892=0,"",F892-TODAY())</f>
        <v>731</v>
      </c>
      <c r="I892" s="80" t="str">
        <f aca="false">VLOOKUP(G892,'Условие возврата'!A:B,2,0)</f>
        <v>не забирают возвраты</v>
      </c>
      <c r="J892" s="81" t="e">
        <f aca="false">H892-I892</f>
        <v>#VALUE!</v>
      </c>
      <c r="K892" s="81" t="str">
        <f aca="false">VLOOKUP(G892,'Условие возврата'!A:C,3,0)</f>
        <v>20%</v>
      </c>
      <c r="L892" s="42"/>
      <c r="M892" s="80" t="e">
        <f aca="false">VLOOKUP(D892,#REF!,5,0)</f>
        <v>#VALUE!</v>
      </c>
    </row>
    <row r="893" customFormat="false" ht="15" hidden="false" customHeight="true" outlineLevel="0" collapsed="false">
      <c r="A893" s="24" t="n">
        <v>45213</v>
      </c>
      <c r="B893" s="25"/>
      <c r="C893" s="26" t="s">
        <v>934</v>
      </c>
      <c r="D893" s="67" t="s">
        <v>935</v>
      </c>
      <c r="E893" s="68"/>
      <c r="F893" s="76" t="n">
        <v>45440</v>
      </c>
      <c r="G893" s="35" t="s">
        <v>936</v>
      </c>
      <c r="H893" s="31" t="n">
        <f aca="true">IF(F893=0,"",F893-TODAY())</f>
        <v>138</v>
      </c>
      <c r="I893" s="80" t="e">
        <f aca="false">VLOOKUP(G893,'Условие возврата'!A:B,2,0)</f>
        <v>#N/A</v>
      </c>
      <c r="J893" s="81" t="e">
        <f aca="false">H893-I893</f>
        <v>#N/A</v>
      </c>
      <c r="K893" s="81" t="e">
        <f aca="false">VLOOKUP(G893,'Условие возврата'!A:C,3,0)</f>
        <v>#N/A</v>
      </c>
      <c r="L893" s="42"/>
      <c r="M893" s="80" t="e">
        <f aca="false">VLOOKUP(D893,#REF!,5,0)</f>
        <v>#VALUE!</v>
      </c>
    </row>
    <row r="894" customFormat="false" ht="15" hidden="false" customHeight="true" outlineLevel="0" collapsed="false">
      <c r="A894" s="24" t="n">
        <v>45213</v>
      </c>
      <c r="B894" s="25"/>
      <c r="C894" s="26" t="s">
        <v>460</v>
      </c>
      <c r="D894" s="67" t="s">
        <v>461</v>
      </c>
      <c r="E894" s="68"/>
      <c r="F894" s="76" t="n">
        <v>45449</v>
      </c>
      <c r="G894" s="35" t="s">
        <v>462</v>
      </c>
      <c r="H894" s="31" t="n">
        <f aca="true">IF(F894=0,"",F894-TODAY())</f>
        <v>147</v>
      </c>
      <c r="I894" s="80" t="e">
        <f aca="false">VLOOKUP(G894,'Условие возврата'!A:B,2,0)</f>
        <v>#N/A</v>
      </c>
      <c r="J894" s="81" t="e">
        <f aca="false">H894-I894</f>
        <v>#N/A</v>
      </c>
      <c r="K894" s="81" t="e">
        <f aca="false">VLOOKUP(G894,'Условие возврата'!A:C,3,0)</f>
        <v>#N/A</v>
      </c>
      <c r="L894" s="42"/>
      <c r="M894" s="80" t="e">
        <f aca="false">VLOOKUP(D894,#REF!,5,0)</f>
        <v>#VALUE!</v>
      </c>
    </row>
    <row r="895" customFormat="false" ht="15" hidden="false" customHeight="true" outlineLevel="0" collapsed="false">
      <c r="A895" s="24" t="n">
        <v>45213</v>
      </c>
      <c r="B895" s="25"/>
      <c r="C895" s="26" t="s">
        <v>978</v>
      </c>
      <c r="D895" s="67" t="s">
        <v>979</v>
      </c>
      <c r="E895" s="68"/>
      <c r="F895" s="76" t="n">
        <v>45618</v>
      </c>
      <c r="G895" s="35" t="s">
        <v>153</v>
      </c>
      <c r="H895" s="31" t="n">
        <f aca="true">IF(F895=0,"",F895-TODAY())</f>
        <v>316</v>
      </c>
      <c r="I895" s="80" t="e">
        <f aca="false">VLOOKUP(G895,'Условие возврата'!A:B,2,0)</f>
        <v>#N/A</v>
      </c>
      <c r="J895" s="81" t="e">
        <f aca="false">H895-I895</f>
        <v>#N/A</v>
      </c>
      <c r="K895" s="81" t="e">
        <f aca="false">VLOOKUP(G895,'Условие возврата'!A:C,3,0)</f>
        <v>#N/A</v>
      </c>
      <c r="L895" s="42"/>
      <c r="M895" s="80" t="e">
        <f aca="false">VLOOKUP(D895,#REF!,5,0)</f>
        <v>#VALUE!</v>
      </c>
    </row>
    <row r="896" customFormat="false" ht="15" hidden="false" customHeight="true" outlineLevel="0" collapsed="false">
      <c r="A896" s="24" t="n">
        <v>45213</v>
      </c>
      <c r="B896" s="25"/>
      <c r="C896" s="26" t="s">
        <v>982</v>
      </c>
      <c r="D896" s="67" t="s">
        <v>983</v>
      </c>
      <c r="E896" s="68"/>
      <c r="F896" s="76" t="n">
        <v>45540</v>
      </c>
      <c r="G896" s="35" t="s">
        <v>153</v>
      </c>
      <c r="H896" s="31" t="n">
        <f aca="true">IF(F896=0,"",F896-TODAY())</f>
        <v>238</v>
      </c>
      <c r="I896" s="80" t="e">
        <f aca="false">VLOOKUP(G896,'Условие возврата'!A:B,2,0)</f>
        <v>#N/A</v>
      </c>
      <c r="J896" s="81" t="e">
        <f aca="false">H896-I896</f>
        <v>#N/A</v>
      </c>
      <c r="K896" s="81" t="e">
        <f aca="false">VLOOKUP(G896,'Условие возврата'!A:C,3,0)</f>
        <v>#N/A</v>
      </c>
      <c r="L896" s="42"/>
      <c r="M896" s="80" t="e">
        <f aca="false">VLOOKUP(D896,#REF!,5,0)</f>
        <v>#VALUE!</v>
      </c>
    </row>
    <row r="897" customFormat="false" ht="15" hidden="false" customHeight="true" outlineLevel="0" collapsed="false">
      <c r="A897" s="24" t="n">
        <v>45213</v>
      </c>
      <c r="B897" s="25"/>
      <c r="C897" s="26" t="s">
        <v>984</v>
      </c>
      <c r="D897" s="67" t="s">
        <v>985</v>
      </c>
      <c r="E897" s="68"/>
      <c r="F897" s="76" t="n">
        <v>45603</v>
      </c>
      <c r="G897" s="35" t="s">
        <v>153</v>
      </c>
      <c r="H897" s="31" t="n">
        <f aca="true">IF(F897=0,"",F897-TODAY())</f>
        <v>301</v>
      </c>
      <c r="I897" s="80" t="e">
        <f aca="false">VLOOKUP(G897,'Условие возврата'!A:B,2,0)</f>
        <v>#N/A</v>
      </c>
      <c r="J897" s="81" t="e">
        <f aca="false">H897-I897</f>
        <v>#N/A</v>
      </c>
      <c r="K897" s="81" t="e">
        <f aca="false">VLOOKUP(G897,'Условие возврата'!A:C,3,0)</f>
        <v>#N/A</v>
      </c>
      <c r="L897" s="42"/>
      <c r="M897" s="80" t="e">
        <f aca="false">VLOOKUP(D897,#REF!,5,0)</f>
        <v>#VALUE!</v>
      </c>
    </row>
    <row r="898" customFormat="false" ht="15" hidden="false" customHeight="true" outlineLevel="0" collapsed="false">
      <c r="A898" s="24" t="n">
        <v>45213</v>
      </c>
      <c r="B898" s="25"/>
      <c r="C898" s="26" t="s">
        <v>986</v>
      </c>
      <c r="D898" s="67" t="s">
        <v>987</v>
      </c>
      <c r="E898" s="68"/>
      <c r="F898" s="76" t="n">
        <v>45347</v>
      </c>
      <c r="G898" s="35" t="s">
        <v>153</v>
      </c>
      <c r="H898" s="31" t="n">
        <f aca="true">IF(F898=0,"",F898-TODAY())</f>
        <v>45</v>
      </c>
      <c r="I898" s="80" t="e">
        <f aca="false">VLOOKUP(G898,'Условие возврата'!A:B,2,0)</f>
        <v>#N/A</v>
      </c>
      <c r="J898" s="81" t="e">
        <f aca="false">H898-I898</f>
        <v>#N/A</v>
      </c>
      <c r="K898" s="81" t="e">
        <f aca="false">VLOOKUP(G898,'Условие возврата'!A:C,3,0)</f>
        <v>#N/A</v>
      </c>
      <c r="L898" s="42"/>
      <c r="M898" s="80" t="e">
        <f aca="false">VLOOKUP(D898,#REF!,5,0)</f>
        <v>#VALUE!</v>
      </c>
    </row>
    <row r="899" customFormat="false" ht="15" hidden="false" customHeight="true" outlineLevel="0" collapsed="false">
      <c r="A899" s="24" t="n">
        <v>45213</v>
      </c>
      <c r="B899" s="25"/>
      <c r="C899" s="26" t="s">
        <v>911</v>
      </c>
      <c r="D899" s="67" t="s">
        <v>912</v>
      </c>
      <c r="E899" s="68"/>
      <c r="F899" s="76" t="n">
        <v>45333</v>
      </c>
      <c r="G899" s="35" t="s">
        <v>296</v>
      </c>
      <c r="H899" s="31" t="n">
        <f aca="true">IF(F899=0,"",F899-TODAY())</f>
        <v>31</v>
      </c>
      <c r="I899" s="80" t="e">
        <f aca="false">VLOOKUP(G899,'Условие возврата'!A:B,2,0)</f>
        <v>#N/A</v>
      </c>
      <c r="J899" s="81" t="e">
        <f aca="false">H899-I899</f>
        <v>#N/A</v>
      </c>
      <c r="K899" s="81" t="e">
        <f aca="false">VLOOKUP(G899,'Условие возврата'!A:C,3,0)</f>
        <v>#N/A</v>
      </c>
      <c r="L899" s="42"/>
      <c r="M899" s="80" t="e">
        <f aca="false">VLOOKUP(D899,#REF!,5,0)</f>
        <v>#VALUE!</v>
      </c>
    </row>
    <row r="900" customFormat="false" ht="15" hidden="false" customHeight="true" outlineLevel="0" collapsed="false">
      <c r="A900" s="24" t="n">
        <v>45213</v>
      </c>
      <c r="B900" s="25"/>
      <c r="C900" s="26" t="s">
        <v>318</v>
      </c>
      <c r="D900" s="67" t="s">
        <v>319</v>
      </c>
      <c r="E900" s="68"/>
      <c r="F900" s="76" t="n">
        <v>45537</v>
      </c>
      <c r="G900" s="35" t="s">
        <v>296</v>
      </c>
      <c r="H900" s="31" t="n">
        <f aca="true">IF(F900=0,"",F900-TODAY())</f>
        <v>235</v>
      </c>
      <c r="I900" s="80" t="e">
        <f aca="false">VLOOKUP(G900,'Условие возврата'!A:B,2,0)</f>
        <v>#N/A</v>
      </c>
      <c r="J900" s="81" t="e">
        <f aca="false">H900-I900</f>
        <v>#N/A</v>
      </c>
      <c r="K900" s="81" t="e">
        <f aca="false">VLOOKUP(G900,'Условие возврата'!A:C,3,0)</f>
        <v>#N/A</v>
      </c>
      <c r="L900" s="42"/>
      <c r="M900" s="80" t="e">
        <f aca="false">VLOOKUP(D900,#REF!,5,0)</f>
        <v>#VALUE!</v>
      </c>
    </row>
    <row r="901" customFormat="false" ht="15" hidden="false" customHeight="true" outlineLevel="0" collapsed="false">
      <c r="A901" s="24" t="n">
        <v>45213</v>
      </c>
      <c r="B901" s="25"/>
      <c r="C901" s="26" t="s">
        <v>452</v>
      </c>
      <c r="D901" s="67" t="s">
        <v>453</v>
      </c>
      <c r="E901" s="68"/>
      <c r="F901" s="76" t="n">
        <v>45456</v>
      </c>
      <c r="G901" s="35" t="s">
        <v>296</v>
      </c>
      <c r="H901" s="31" t="n">
        <f aca="true">IF(F901=0,"",F901-TODAY())</f>
        <v>154</v>
      </c>
      <c r="I901" s="80" t="e">
        <f aca="false">VLOOKUP(G901,'Условие возврата'!A:B,2,0)</f>
        <v>#N/A</v>
      </c>
      <c r="J901" s="81" t="e">
        <f aca="false">H901-I901</f>
        <v>#N/A</v>
      </c>
      <c r="K901" s="81" t="e">
        <f aca="false">VLOOKUP(G901,'Условие возврата'!A:C,3,0)</f>
        <v>#N/A</v>
      </c>
      <c r="L901" s="42"/>
      <c r="M901" s="80" t="e">
        <f aca="false">VLOOKUP(D901,#REF!,5,0)</f>
        <v>#VALUE!</v>
      </c>
    </row>
    <row r="902" customFormat="false" ht="15" hidden="false" customHeight="true" outlineLevel="0" collapsed="false">
      <c r="A902" s="24" t="n">
        <v>45213</v>
      </c>
      <c r="B902" s="25"/>
      <c r="C902" s="26" t="s">
        <v>988</v>
      </c>
      <c r="D902" s="67" t="s">
        <v>989</v>
      </c>
      <c r="E902" s="68"/>
      <c r="F902" s="76" t="n">
        <v>45379</v>
      </c>
      <c r="G902" s="35" t="s">
        <v>34</v>
      </c>
      <c r="H902" s="31" t="n">
        <f aca="true">IF(F902=0,"",F902-TODAY())</f>
        <v>77</v>
      </c>
      <c r="I902" s="80" t="n">
        <f aca="false">VLOOKUP(G902,'Условие возврата'!A:B,2,0)</f>
        <v>40</v>
      </c>
      <c r="J902" s="81" t="n">
        <f aca="false">H902-I902</f>
        <v>37</v>
      </c>
      <c r="K902" s="81" t="str">
        <f aca="false">VLOOKUP(G902,'Условие возврата'!A:C,3,0)</f>
        <v>#Н/Д</v>
      </c>
      <c r="L902" s="42"/>
      <c r="M902" s="80" t="e">
        <f aca="false">VLOOKUP(D902,#REF!,5,0)</f>
        <v>#VALUE!</v>
      </c>
    </row>
    <row r="903" customFormat="false" ht="15" hidden="false" customHeight="true" outlineLevel="0" collapsed="false">
      <c r="A903" s="24" t="n">
        <v>45213</v>
      </c>
      <c r="B903" s="25"/>
      <c r="C903" s="26" t="s">
        <v>785</v>
      </c>
      <c r="D903" s="67" t="s">
        <v>786</v>
      </c>
      <c r="E903" s="68"/>
      <c r="F903" s="76" t="n">
        <v>45351</v>
      </c>
      <c r="G903" s="35" t="s">
        <v>34</v>
      </c>
      <c r="H903" s="31" t="n">
        <f aca="true">IF(F903=0,"",F903-TODAY())</f>
        <v>49</v>
      </c>
      <c r="I903" s="80" t="n">
        <f aca="false">VLOOKUP(G903,'Условие возврата'!A:B,2,0)</f>
        <v>40</v>
      </c>
      <c r="J903" s="81" t="n">
        <f aca="false">H903-I903</f>
        <v>9</v>
      </c>
      <c r="K903" s="81" t="str">
        <f aca="false">VLOOKUP(G903,'Условие возврата'!A:C,3,0)</f>
        <v>#Н/Д</v>
      </c>
      <c r="L903" s="42"/>
      <c r="M903" s="80" t="e">
        <f aca="false">VLOOKUP(D903,#REF!,5,0)</f>
        <v>#VALUE!</v>
      </c>
    </row>
    <row r="904" customFormat="false" ht="15" hidden="false" customHeight="true" outlineLevel="0" collapsed="false">
      <c r="A904" s="24" t="n">
        <v>45213</v>
      </c>
      <c r="B904" s="25"/>
      <c r="C904" s="26" t="s">
        <v>440</v>
      </c>
      <c r="D904" s="67" t="s">
        <v>441</v>
      </c>
      <c r="E904" s="68"/>
      <c r="F904" s="76" t="n">
        <v>46146</v>
      </c>
      <c r="G904" s="35" t="s">
        <v>34</v>
      </c>
      <c r="H904" s="31" t="n">
        <f aca="true">IF(F904=0,"",F904-TODAY())</f>
        <v>844</v>
      </c>
      <c r="I904" s="80" t="n">
        <f aca="false">VLOOKUP(G904,'Условие возврата'!A:B,2,0)</f>
        <v>40</v>
      </c>
      <c r="J904" s="81" t="n">
        <f aca="false">H904-I904</f>
        <v>804</v>
      </c>
      <c r="K904" s="81" t="str">
        <f aca="false">VLOOKUP(G904,'Условие возврата'!A:C,3,0)</f>
        <v>#Н/Д</v>
      </c>
      <c r="L904" s="42"/>
      <c r="M904" s="80" t="e">
        <f aca="false">VLOOKUP(D904,#REF!,5,0)</f>
        <v>#VALUE!</v>
      </c>
    </row>
    <row r="905" customFormat="false" ht="15" hidden="false" customHeight="true" outlineLevel="0" collapsed="false">
      <c r="A905" s="24" t="n">
        <v>45213</v>
      </c>
      <c r="B905" s="25"/>
      <c r="C905" s="26" t="s">
        <v>922</v>
      </c>
      <c r="D905" s="67" t="s">
        <v>923</v>
      </c>
      <c r="E905" s="68"/>
      <c r="F905" s="76" t="n">
        <v>45341</v>
      </c>
      <c r="G905" s="35" t="s">
        <v>347</v>
      </c>
      <c r="H905" s="31" t="n">
        <f aca="true">IF(F905=0,"",F905-TODAY())</f>
        <v>39</v>
      </c>
      <c r="I905" s="80" t="n">
        <f aca="false">VLOOKUP(G905,'Условие возврата'!A:B,2,0)</f>
        <v>12</v>
      </c>
      <c r="J905" s="81" t="n">
        <f aca="false">H905-I905</f>
        <v>27</v>
      </c>
      <c r="K905" s="81" t="str">
        <f aca="false">VLOOKUP(G905,'Условие возврата'!A:C,3,0)</f>
        <v>физобмен</v>
      </c>
      <c r="L905" s="42"/>
      <c r="M905" s="80" t="e">
        <f aca="false">VLOOKUP(D905,#REF!,5,0)</f>
        <v>#VALUE!</v>
      </c>
    </row>
    <row r="906" customFormat="false" ht="15" hidden="false" customHeight="true" outlineLevel="0" collapsed="false">
      <c r="A906" s="24" t="n">
        <v>45213</v>
      </c>
      <c r="B906" s="25"/>
      <c r="C906" s="26" t="s">
        <v>350</v>
      </c>
      <c r="D906" s="67" t="s">
        <v>351</v>
      </c>
      <c r="E906" s="68"/>
      <c r="F906" s="76" t="n">
        <v>45428</v>
      </c>
      <c r="G906" s="35" t="s">
        <v>347</v>
      </c>
      <c r="H906" s="31" t="n">
        <f aca="true">IF(F906=0,"",F906-TODAY())</f>
        <v>126</v>
      </c>
      <c r="I906" s="80" t="n">
        <f aca="false">VLOOKUP(G906,'Условие возврата'!A:B,2,0)</f>
        <v>12</v>
      </c>
      <c r="J906" s="81" t="n">
        <f aca="false">H906-I906</f>
        <v>114</v>
      </c>
      <c r="K906" s="81" t="str">
        <f aca="false">VLOOKUP(G906,'Условие возврата'!A:C,3,0)</f>
        <v>физобмен</v>
      </c>
      <c r="L906" s="42"/>
      <c r="M906" s="80" t="e">
        <f aca="false">VLOOKUP(D906,#REF!,5,0)</f>
        <v>#VALUE!</v>
      </c>
    </row>
    <row r="907" customFormat="false" ht="15" hidden="false" customHeight="true" outlineLevel="0" collapsed="false">
      <c r="A907" s="24" t="n">
        <v>45213</v>
      </c>
      <c r="B907" s="25"/>
      <c r="C907" s="26" t="s">
        <v>499</v>
      </c>
      <c r="D907" s="67" t="s">
        <v>500</v>
      </c>
      <c r="E907" s="68"/>
      <c r="F907" s="76" t="n">
        <v>45455</v>
      </c>
      <c r="G907" s="35" t="s">
        <v>347</v>
      </c>
      <c r="H907" s="31" t="n">
        <f aca="true">IF(F907=0,"",F907-TODAY())</f>
        <v>153</v>
      </c>
      <c r="I907" s="80" t="n">
        <f aca="false">VLOOKUP(G907,'Условие возврата'!A:B,2,0)</f>
        <v>12</v>
      </c>
      <c r="J907" s="81" t="n">
        <f aca="false">H907-I907</f>
        <v>141</v>
      </c>
      <c r="K907" s="81" t="str">
        <f aca="false">VLOOKUP(G907,'Условие возврата'!A:C,3,0)</f>
        <v>физобмен</v>
      </c>
      <c r="L907" s="42"/>
      <c r="M907" s="80" t="e">
        <f aca="false">VLOOKUP(D907,#REF!,5,0)</f>
        <v>#VALUE!</v>
      </c>
    </row>
    <row r="908" customFormat="false" ht="15" hidden="false" customHeight="true" outlineLevel="0" collapsed="false">
      <c r="A908" s="24" t="n">
        <v>45213</v>
      </c>
      <c r="B908" s="25"/>
      <c r="C908" s="26" t="s">
        <v>825</v>
      </c>
      <c r="D908" s="67" t="s">
        <v>826</v>
      </c>
      <c r="E908" s="68"/>
      <c r="F908" s="76" t="n">
        <v>45419</v>
      </c>
      <c r="G908" s="35" t="s">
        <v>347</v>
      </c>
      <c r="H908" s="31" t="n">
        <f aca="true">IF(F908=0,"",F908-TODAY())</f>
        <v>117</v>
      </c>
      <c r="I908" s="80" t="n">
        <f aca="false">VLOOKUP(G908,'Условие возврата'!A:B,2,0)</f>
        <v>12</v>
      </c>
      <c r="J908" s="81" t="n">
        <f aca="false">H908-I908</f>
        <v>105</v>
      </c>
      <c r="K908" s="81" t="str">
        <f aca="false">VLOOKUP(G908,'Условие возврата'!A:C,3,0)</f>
        <v>физобмен</v>
      </c>
      <c r="L908" s="42"/>
      <c r="M908" s="80" t="e">
        <f aca="false">VLOOKUP(D908,#REF!,5,0)</f>
        <v>#VALUE!</v>
      </c>
    </row>
    <row r="909" customFormat="false" ht="15" hidden="false" customHeight="true" outlineLevel="0" collapsed="false">
      <c r="A909" s="24" t="n">
        <v>45213</v>
      </c>
      <c r="B909" s="25"/>
      <c r="C909" s="26" t="s">
        <v>345</v>
      </c>
      <c r="D909" s="67" t="s">
        <v>346</v>
      </c>
      <c r="E909" s="68"/>
      <c r="F909" s="76" t="n">
        <v>45501</v>
      </c>
      <c r="G909" s="35" t="s">
        <v>347</v>
      </c>
      <c r="H909" s="31" t="n">
        <f aca="true">IF(F909=0,"",F909-TODAY())</f>
        <v>199</v>
      </c>
      <c r="I909" s="80" t="n">
        <f aca="false">VLOOKUP(G909,'Условие возврата'!A:B,2,0)</f>
        <v>12</v>
      </c>
      <c r="J909" s="81" t="n">
        <f aca="false">H909-I909</f>
        <v>187</v>
      </c>
      <c r="K909" s="81" t="str">
        <f aca="false">VLOOKUP(G909,'Условие возврата'!A:C,3,0)</f>
        <v>физобмен</v>
      </c>
      <c r="L909" s="42"/>
      <c r="M909" s="80" t="e">
        <f aca="false">VLOOKUP(D909,#REF!,5,0)</f>
        <v>#VALUE!</v>
      </c>
    </row>
    <row r="910" customFormat="false" ht="15" hidden="false" customHeight="true" outlineLevel="0" collapsed="false">
      <c r="A910" s="24" t="n">
        <v>45220</v>
      </c>
      <c r="B910" s="25"/>
      <c r="C910" s="26" t="s">
        <v>990</v>
      </c>
      <c r="D910" s="67" t="s">
        <v>991</v>
      </c>
      <c r="E910" s="54"/>
      <c r="F910" s="55" t="n">
        <v>45473</v>
      </c>
      <c r="G910" s="57" t="s">
        <v>153</v>
      </c>
      <c r="H910" s="56" t="n">
        <f aca="true">IF(F910=0,"",F910-TODAY())</f>
        <v>171</v>
      </c>
      <c r="I910" s="80" t="e">
        <f aca="false">VLOOKUP(G910,'Условие возврата'!A:B,2,0)</f>
        <v>#N/A</v>
      </c>
      <c r="J910" s="81" t="e">
        <f aca="false">H910-I910</f>
        <v>#N/A</v>
      </c>
      <c r="K910" s="81" t="e">
        <f aca="false">VLOOKUP(G910,'Условие возврата'!A:C,3,0)</f>
        <v>#N/A</v>
      </c>
      <c r="L910" s="57"/>
      <c r="M910" s="80" t="e">
        <f aca="false">VLOOKUP(D910,#REF!,5,0)</f>
        <v>#VALUE!</v>
      </c>
    </row>
    <row r="911" customFormat="false" ht="15" hidden="false" customHeight="true" outlineLevel="0" collapsed="false">
      <c r="A911" s="24" t="n">
        <v>45220</v>
      </c>
      <c r="B911" s="25"/>
      <c r="C911" s="26" t="s">
        <v>555</v>
      </c>
      <c r="D911" s="67" t="s">
        <v>556</v>
      </c>
      <c r="E911" s="54"/>
      <c r="F911" s="55" t="n">
        <v>45748</v>
      </c>
      <c r="G911" s="57" t="s">
        <v>153</v>
      </c>
      <c r="H911" s="56" t="n">
        <f aca="true">IF(F911=0,"",F911-TODAY())</f>
        <v>446</v>
      </c>
      <c r="I911" s="80" t="e">
        <f aca="false">VLOOKUP(G911,'Условие возврата'!A:B,2,0)</f>
        <v>#N/A</v>
      </c>
      <c r="J911" s="81" t="e">
        <f aca="false">H911-I911</f>
        <v>#N/A</v>
      </c>
      <c r="K911" s="81" t="e">
        <f aca="false">VLOOKUP(G911,'Условие возврата'!A:C,3,0)</f>
        <v>#N/A</v>
      </c>
      <c r="L911" s="57"/>
      <c r="M911" s="80" t="e">
        <f aca="false">VLOOKUP(D911,#REF!,5,0)</f>
        <v>#VALUE!</v>
      </c>
    </row>
    <row r="912" customFormat="false" ht="15" hidden="false" customHeight="true" outlineLevel="0" collapsed="false">
      <c r="A912" s="24" t="n">
        <v>45220</v>
      </c>
      <c r="B912" s="25"/>
      <c r="C912" s="26" t="s">
        <v>557</v>
      </c>
      <c r="D912" s="67" t="s">
        <v>558</v>
      </c>
      <c r="E912" s="54"/>
      <c r="F912" s="55" t="n">
        <v>45839</v>
      </c>
      <c r="G912" s="57" t="s">
        <v>153</v>
      </c>
      <c r="H912" s="56" t="n">
        <f aca="true">IF(F912=0,"",F912-TODAY())</f>
        <v>537</v>
      </c>
      <c r="I912" s="80" t="e">
        <f aca="false">VLOOKUP(G912,'Условие возврата'!A:B,2,0)</f>
        <v>#N/A</v>
      </c>
      <c r="J912" s="81" t="e">
        <f aca="false">H912-I912</f>
        <v>#N/A</v>
      </c>
      <c r="K912" s="81" t="e">
        <f aca="false">VLOOKUP(G912,'Условие возврата'!A:C,3,0)</f>
        <v>#N/A</v>
      </c>
      <c r="L912" s="57"/>
      <c r="M912" s="80" t="e">
        <f aca="false">VLOOKUP(D912,#REF!,5,0)</f>
        <v>#VALUE!</v>
      </c>
    </row>
    <row r="913" customFormat="false" ht="15" hidden="false" customHeight="true" outlineLevel="0" collapsed="false">
      <c r="A913" s="24" t="n">
        <v>45220</v>
      </c>
      <c r="B913" s="25"/>
      <c r="C913" s="26" t="s">
        <v>282</v>
      </c>
      <c r="D913" s="67" t="s">
        <v>283</v>
      </c>
      <c r="E913" s="54"/>
      <c r="F913" s="55" t="n">
        <v>46048</v>
      </c>
      <c r="G913" s="57" t="s">
        <v>153</v>
      </c>
      <c r="H913" s="56" t="n">
        <f aca="true">IF(F913=0,"",F913-TODAY())</f>
        <v>746</v>
      </c>
      <c r="I913" s="80" t="e">
        <f aca="false">VLOOKUP(G913,'Условие возврата'!A:B,2,0)</f>
        <v>#N/A</v>
      </c>
      <c r="J913" s="81" t="e">
        <f aca="false">H913-I913</f>
        <v>#N/A</v>
      </c>
      <c r="K913" s="81" t="e">
        <f aca="false">VLOOKUP(G913,'Условие возврата'!A:C,3,0)</f>
        <v>#N/A</v>
      </c>
      <c r="L913" s="57"/>
      <c r="M913" s="80" t="e">
        <f aca="false">VLOOKUP(D913,#REF!,5,0)</f>
        <v>#VALUE!</v>
      </c>
    </row>
    <row r="914" customFormat="false" ht="15" hidden="false" customHeight="true" outlineLevel="0" collapsed="false">
      <c r="A914" s="24" t="n">
        <v>45220</v>
      </c>
      <c r="B914" s="25"/>
      <c r="C914" s="26" t="s">
        <v>264</v>
      </c>
      <c r="D914" s="67" t="s">
        <v>265</v>
      </c>
      <c r="E914" s="54"/>
      <c r="F914" s="55" t="n">
        <v>46196</v>
      </c>
      <c r="G914" s="57" t="s">
        <v>153</v>
      </c>
      <c r="H914" s="56" t="n">
        <f aca="true">IF(F914=0,"",F914-TODAY())</f>
        <v>894</v>
      </c>
      <c r="I914" s="80" t="e">
        <f aca="false">VLOOKUP(G914,'Условие возврата'!A:B,2,0)</f>
        <v>#N/A</v>
      </c>
      <c r="J914" s="81" t="e">
        <f aca="false">H914-I914</f>
        <v>#N/A</v>
      </c>
      <c r="K914" s="81" t="e">
        <f aca="false">VLOOKUP(G914,'Условие возврата'!A:C,3,0)</f>
        <v>#N/A</v>
      </c>
      <c r="L914" s="57"/>
      <c r="M914" s="80" t="e">
        <f aca="false">VLOOKUP(D914,#REF!,5,0)</f>
        <v>#VALUE!</v>
      </c>
    </row>
    <row r="915" customFormat="false" ht="15" hidden="false" customHeight="true" outlineLevel="0" collapsed="false">
      <c r="A915" s="24" t="n">
        <v>45220</v>
      </c>
      <c r="B915" s="25"/>
      <c r="C915" s="26" t="s">
        <v>984</v>
      </c>
      <c r="D915" s="67" t="s">
        <v>985</v>
      </c>
      <c r="E915" s="54"/>
      <c r="F915" s="55" t="n">
        <v>45605</v>
      </c>
      <c r="G915" s="57" t="s">
        <v>153</v>
      </c>
      <c r="H915" s="56" t="n">
        <f aca="true">IF(F915=0,"",F915-TODAY())</f>
        <v>303</v>
      </c>
      <c r="I915" s="80" t="e">
        <f aca="false">VLOOKUP(G915,'Условие возврата'!A:B,2,0)</f>
        <v>#N/A</v>
      </c>
      <c r="J915" s="81" t="e">
        <f aca="false">H915-I915</f>
        <v>#N/A</v>
      </c>
      <c r="K915" s="81" t="e">
        <f aca="false">VLOOKUP(G915,'Условие возврата'!A:C,3,0)</f>
        <v>#N/A</v>
      </c>
      <c r="L915" s="57"/>
      <c r="M915" s="80" t="e">
        <f aca="false">VLOOKUP(D915,#REF!,5,0)</f>
        <v>#VALUE!</v>
      </c>
    </row>
    <row r="916" customFormat="false" ht="15" hidden="false" customHeight="true" outlineLevel="0" collapsed="false">
      <c r="A916" s="24" t="n">
        <v>45220</v>
      </c>
      <c r="B916" s="25"/>
      <c r="C916" s="26" t="s">
        <v>992</v>
      </c>
      <c r="D916" s="67" t="s">
        <v>993</v>
      </c>
      <c r="E916" s="54"/>
      <c r="F916" s="55" t="n">
        <v>45539</v>
      </c>
      <c r="G916" s="57" t="s">
        <v>153</v>
      </c>
      <c r="H916" s="56" t="n">
        <f aca="true">IF(F916=0,"",F916-TODAY())</f>
        <v>237</v>
      </c>
      <c r="I916" s="80" t="e">
        <f aca="false">VLOOKUP(G916,'Условие возврата'!A:B,2,0)</f>
        <v>#N/A</v>
      </c>
      <c r="J916" s="81" t="e">
        <f aca="false">H916-I916</f>
        <v>#N/A</v>
      </c>
      <c r="K916" s="81" t="e">
        <f aca="false">VLOOKUP(G916,'Условие возврата'!A:C,3,0)</f>
        <v>#N/A</v>
      </c>
      <c r="L916" s="57"/>
      <c r="M916" s="80" t="e">
        <f aca="false">VLOOKUP(D916,#REF!,5,0)</f>
        <v>#VALUE!</v>
      </c>
    </row>
    <row r="917" customFormat="false" ht="15" hidden="false" customHeight="true" outlineLevel="0" collapsed="false">
      <c r="A917" s="24" t="n">
        <v>45220</v>
      </c>
      <c r="B917" s="25"/>
      <c r="C917" s="26" t="s">
        <v>986</v>
      </c>
      <c r="D917" s="67" t="s">
        <v>987</v>
      </c>
      <c r="E917" s="54"/>
      <c r="F917" s="55" t="n">
        <v>45347</v>
      </c>
      <c r="G917" s="57" t="s">
        <v>153</v>
      </c>
      <c r="H917" s="56" t="n">
        <f aca="true">IF(F917=0,"",F917-TODAY())</f>
        <v>45</v>
      </c>
      <c r="I917" s="80" t="e">
        <f aca="false">VLOOKUP(G917,'Условие возврата'!A:B,2,0)</f>
        <v>#N/A</v>
      </c>
      <c r="J917" s="81" t="e">
        <f aca="false">H917-I917</f>
        <v>#N/A</v>
      </c>
      <c r="K917" s="81" t="e">
        <f aca="false">VLOOKUP(G917,'Условие возврата'!A:C,3,0)</f>
        <v>#N/A</v>
      </c>
      <c r="L917" s="57"/>
      <c r="M917" s="80" t="e">
        <f aca="false">VLOOKUP(D917,#REF!,5,0)</f>
        <v>#VALUE!</v>
      </c>
    </row>
    <row r="918" customFormat="false" ht="15" hidden="false" customHeight="true" outlineLevel="0" collapsed="false">
      <c r="A918" s="24" t="n">
        <v>45220</v>
      </c>
      <c r="B918" s="25"/>
      <c r="C918" s="26" t="s">
        <v>316</v>
      </c>
      <c r="D918" s="67" t="s">
        <v>317</v>
      </c>
      <c r="E918" s="54"/>
      <c r="F918" s="55" t="n">
        <v>45444</v>
      </c>
      <c r="G918" s="57" t="s">
        <v>153</v>
      </c>
      <c r="H918" s="56" t="n">
        <f aca="true">IF(F918=0,"",F918-TODAY())</f>
        <v>142</v>
      </c>
      <c r="I918" s="80" t="e">
        <f aca="false">VLOOKUP(G918,'Условие возврата'!A:B,2,0)</f>
        <v>#N/A</v>
      </c>
      <c r="J918" s="81" t="e">
        <f aca="false">H918-I918</f>
        <v>#N/A</v>
      </c>
      <c r="K918" s="81" t="e">
        <f aca="false">VLOOKUP(G918,'Условие возврата'!A:C,3,0)</f>
        <v>#N/A</v>
      </c>
      <c r="L918" s="57"/>
      <c r="M918" s="80" t="e">
        <f aca="false">VLOOKUP(D918,#REF!,5,0)</f>
        <v>#VALUE!</v>
      </c>
    </row>
    <row r="919" customFormat="false" ht="15" hidden="false" customHeight="true" outlineLevel="0" collapsed="false">
      <c r="A919" s="24" t="n">
        <v>45220</v>
      </c>
      <c r="B919" s="25"/>
      <c r="C919" s="26" t="s">
        <v>994</v>
      </c>
      <c r="D919" s="67" t="s">
        <v>995</v>
      </c>
      <c r="E919" s="54"/>
      <c r="F919" s="55" t="n">
        <v>45445</v>
      </c>
      <c r="G919" s="57" t="s">
        <v>456</v>
      </c>
      <c r="H919" s="56" t="n">
        <f aca="true">IF(F919=0,"",F919-TODAY())</f>
        <v>143</v>
      </c>
      <c r="I919" s="80" t="e">
        <f aca="false">VLOOKUP(G919,'Условие возврата'!A:B,2,0)</f>
        <v>#N/A</v>
      </c>
      <c r="J919" s="81" t="e">
        <f aca="false">H919-I919</f>
        <v>#N/A</v>
      </c>
      <c r="K919" s="81" t="e">
        <f aca="false">VLOOKUP(G919,'Условие возврата'!A:C,3,0)</f>
        <v>#N/A</v>
      </c>
      <c r="L919" s="57"/>
      <c r="M919" s="80" t="e">
        <f aca="false">VLOOKUP(D919,#REF!,5,0)</f>
        <v>#VALUE!</v>
      </c>
    </row>
    <row r="920" customFormat="false" ht="15" hidden="false" customHeight="true" outlineLevel="0" collapsed="false">
      <c r="A920" s="24" t="n">
        <v>45220</v>
      </c>
      <c r="B920" s="25"/>
      <c r="C920" s="26" t="s">
        <v>765</v>
      </c>
      <c r="D920" s="67" t="s">
        <v>766</v>
      </c>
      <c r="E920" s="54"/>
      <c r="F920" s="55" t="n">
        <v>45361</v>
      </c>
      <c r="G920" s="57" t="s">
        <v>471</v>
      </c>
      <c r="H920" s="56" t="n">
        <f aca="true">IF(F920=0,"",F920-TODAY())</f>
        <v>59</v>
      </c>
      <c r="I920" s="80" t="e">
        <f aca="false">VLOOKUP(G920,'Условие возврата'!A:B,2,0)</f>
        <v>#N/A</v>
      </c>
      <c r="J920" s="81" t="e">
        <f aca="false">H920-I920</f>
        <v>#N/A</v>
      </c>
      <c r="K920" s="81" t="e">
        <f aca="false">VLOOKUP(G920,'Условие возврата'!A:C,3,0)</f>
        <v>#N/A</v>
      </c>
      <c r="L920" s="57"/>
      <c r="M920" s="80" t="e">
        <f aca="false">VLOOKUP(D920,#REF!,5,0)</f>
        <v>#VALUE!</v>
      </c>
    </row>
    <row r="921" customFormat="false" ht="15" hidden="false" customHeight="true" outlineLevel="0" collapsed="false">
      <c r="A921" s="24" t="n">
        <v>45220</v>
      </c>
      <c r="B921" s="25"/>
      <c r="C921" s="26" t="s">
        <v>996</v>
      </c>
      <c r="D921" s="67" t="s">
        <v>997</v>
      </c>
      <c r="E921" s="54"/>
      <c r="F921" s="55" t="n">
        <v>45548</v>
      </c>
      <c r="G921" s="57" t="s">
        <v>34</v>
      </c>
      <c r="H921" s="56" t="n">
        <f aca="true">IF(F921=0,"",F921-TODAY())</f>
        <v>246</v>
      </c>
      <c r="I921" s="80" t="n">
        <f aca="false">VLOOKUP(G921,'Условие возврата'!A:B,2,0)</f>
        <v>40</v>
      </c>
      <c r="J921" s="81" t="n">
        <f aca="false">H921-I921</f>
        <v>206</v>
      </c>
      <c r="K921" s="81" t="str">
        <f aca="false">VLOOKUP(G921,'Условие возврата'!A:C,3,0)</f>
        <v>#Н/Д</v>
      </c>
      <c r="L921" s="57"/>
      <c r="M921" s="80" t="e">
        <f aca="false">VLOOKUP(D921,#REF!,5,0)</f>
        <v>#VALUE!</v>
      </c>
    </row>
    <row r="922" customFormat="false" ht="15" hidden="false" customHeight="true" outlineLevel="0" collapsed="false">
      <c r="A922" s="24" t="n">
        <v>45220</v>
      </c>
      <c r="B922" s="25"/>
      <c r="C922" s="26" t="s">
        <v>893</v>
      </c>
      <c r="D922" s="67" t="s">
        <v>894</v>
      </c>
      <c r="E922" s="54"/>
      <c r="F922" s="55" t="n">
        <v>45387</v>
      </c>
      <c r="G922" s="57" t="s">
        <v>34</v>
      </c>
      <c r="H922" s="56" t="n">
        <f aca="true">IF(F922=0,"",F922-TODAY())</f>
        <v>85</v>
      </c>
      <c r="I922" s="80" t="n">
        <f aca="false">VLOOKUP(G922,'Условие возврата'!A:B,2,0)</f>
        <v>40</v>
      </c>
      <c r="J922" s="81" t="n">
        <f aca="false">H922-I922</f>
        <v>45</v>
      </c>
      <c r="K922" s="81" t="str">
        <f aca="false">VLOOKUP(G922,'Условие возврата'!A:C,3,0)</f>
        <v>#Н/Д</v>
      </c>
      <c r="L922" s="57"/>
      <c r="M922" s="80" t="e">
        <f aca="false">VLOOKUP(D922,#REF!,5,0)</f>
        <v>#VALUE!</v>
      </c>
    </row>
    <row r="923" customFormat="false" ht="15" hidden="false" customHeight="true" outlineLevel="0" collapsed="false">
      <c r="A923" s="24" t="n">
        <v>45220</v>
      </c>
      <c r="B923" s="25"/>
      <c r="C923" s="26" t="s">
        <v>998</v>
      </c>
      <c r="D923" s="67" t="s">
        <v>999</v>
      </c>
      <c r="E923" s="54"/>
      <c r="F923" s="55" t="n">
        <v>45421</v>
      </c>
      <c r="G923" s="57" t="s">
        <v>34</v>
      </c>
      <c r="H923" s="56" t="n">
        <f aca="true">IF(F923=0,"",F923-TODAY())</f>
        <v>119</v>
      </c>
      <c r="I923" s="80" t="n">
        <f aca="false">VLOOKUP(G923,'Условие возврата'!A:B,2,0)</f>
        <v>40</v>
      </c>
      <c r="J923" s="81" t="n">
        <f aca="false">H923-I923</f>
        <v>79</v>
      </c>
      <c r="K923" s="81" t="str">
        <f aca="false">VLOOKUP(G923,'Условие возврата'!A:C,3,0)</f>
        <v>#Н/Д</v>
      </c>
      <c r="L923" s="57"/>
      <c r="M923" s="80" t="e">
        <f aca="false">VLOOKUP(D923,#REF!,5,0)</f>
        <v>#VALUE!</v>
      </c>
    </row>
    <row r="924" customFormat="false" ht="15" hidden="false" customHeight="true" outlineLevel="0" collapsed="false">
      <c r="A924" s="24" t="n">
        <v>45220</v>
      </c>
      <c r="B924" s="25"/>
      <c r="C924" s="26" t="s">
        <v>1000</v>
      </c>
      <c r="D924" s="67" t="s">
        <v>1001</v>
      </c>
      <c r="E924" s="54"/>
      <c r="F924" s="55" t="n">
        <v>45433</v>
      </c>
      <c r="G924" s="57" t="s">
        <v>794</v>
      </c>
      <c r="H924" s="56" t="n">
        <f aca="true">IF(F924=0,"",F924-TODAY())</f>
        <v>131</v>
      </c>
      <c r="I924" s="80" t="e">
        <f aca="false">VLOOKUP(G924,'Условие возврата'!A:B,2,0)</f>
        <v>#N/A</v>
      </c>
      <c r="J924" s="81" t="e">
        <f aca="false">H924-I924</f>
        <v>#N/A</v>
      </c>
      <c r="K924" s="81" t="e">
        <f aca="false">VLOOKUP(G924,'Условие возврата'!A:C,3,0)</f>
        <v>#N/A</v>
      </c>
      <c r="L924" s="57"/>
      <c r="M924" s="80" t="e">
        <f aca="false">VLOOKUP(D924,#REF!,5,0)</f>
        <v>#VALUE!</v>
      </c>
    </row>
    <row r="925" customFormat="false" ht="15" hidden="false" customHeight="true" outlineLevel="0" collapsed="false">
      <c r="A925" s="45" t="n">
        <v>45227</v>
      </c>
      <c r="B925" s="46"/>
      <c r="C925" s="26" t="s">
        <v>205</v>
      </c>
      <c r="D925" s="39" t="s">
        <v>206</v>
      </c>
      <c r="E925" s="40"/>
      <c r="F925" s="41" t="n">
        <v>45580</v>
      </c>
      <c r="G925" s="42" t="s">
        <v>153</v>
      </c>
      <c r="H925" s="31" t="n">
        <f aca="true">IF(F925=0,"",F925-TODAY())</f>
        <v>278</v>
      </c>
      <c r="I925" s="80" t="e">
        <f aca="false">VLOOKUP(G925,'Условие возврата'!A:B,2,0)</f>
        <v>#N/A</v>
      </c>
      <c r="J925" s="81" t="e">
        <f aca="false">H925-I925</f>
        <v>#N/A</v>
      </c>
      <c r="K925" s="81" t="e">
        <f aca="false">VLOOKUP(G925,'Условие возврата'!A:C,3,0)</f>
        <v>#N/A</v>
      </c>
      <c r="L925" s="79"/>
      <c r="M925" s="80" t="e">
        <f aca="false">VLOOKUP(D925,#REF!,5,0)</f>
        <v>#VALUE!</v>
      </c>
    </row>
    <row r="926" customFormat="false" ht="15" hidden="false" customHeight="true" outlineLevel="0" collapsed="false">
      <c r="A926" s="45" t="n">
        <v>45227</v>
      </c>
      <c r="B926" s="46"/>
      <c r="C926" s="26" t="s">
        <v>252</v>
      </c>
      <c r="D926" s="39" t="s">
        <v>253</v>
      </c>
      <c r="E926" s="40"/>
      <c r="F926" s="41" t="n">
        <v>45601</v>
      </c>
      <c r="G926" s="42" t="s">
        <v>153</v>
      </c>
      <c r="H926" s="31" t="n">
        <f aca="true">IF(F926=0,"",F926-TODAY())</f>
        <v>299</v>
      </c>
      <c r="I926" s="63" t="e">
        <f aca="false">VLOOKUP(G926,'Условие возврата'!A:B,2,0)</f>
        <v>#N/A</v>
      </c>
      <c r="J926" s="64" t="e">
        <f aca="false">H926-I926</f>
        <v>#N/A</v>
      </c>
      <c r="K926" s="64" t="e">
        <f aca="false">VLOOKUP(G926,'Условие возврата'!A:C,3,0)</f>
        <v>#N/A</v>
      </c>
      <c r="L926" s="35"/>
      <c r="M926" s="63" t="e">
        <f aca="false">VLOOKUP(D926,#REF!,5,0)</f>
        <v>#VALUE!</v>
      </c>
    </row>
    <row r="927" customFormat="false" ht="15" hidden="false" customHeight="true" outlineLevel="0" collapsed="false">
      <c r="A927" s="45" t="n">
        <v>45227</v>
      </c>
      <c r="B927" s="46"/>
      <c r="C927" s="26" t="s">
        <v>207</v>
      </c>
      <c r="D927" s="39" t="s">
        <v>208</v>
      </c>
      <c r="E927" s="40"/>
      <c r="F927" s="41" t="n">
        <v>45563</v>
      </c>
      <c r="G927" s="42" t="s">
        <v>153</v>
      </c>
      <c r="H927" s="31" t="n">
        <f aca="true">IF(F927=0,"",F927-TODAY())</f>
        <v>261</v>
      </c>
      <c r="I927" s="63" t="e">
        <f aca="false">VLOOKUP(G927,'Условие возврата'!A:B,2,0)</f>
        <v>#N/A</v>
      </c>
      <c r="J927" s="64" t="e">
        <f aca="false">H927-I927</f>
        <v>#N/A</v>
      </c>
      <c r="K927" s="64" t="e">
        <f aca="false">VLOOKUP(G927,'Условие возврата'!A:C,3,0)</f>
        <v>#N/A</v>
      </c>
      <c r="L927" s="35"/>
      <c r="M927" s="63" t="e">
        <f aca="false">VLOOKUP(D927,#REF!,5,0)</f>
        <v>#VALUE!</v>
      </c>
    </row>
    <row r="928" customFormat="false" ht="15" hidden="false" customHeight="true" outlineLevel="0" collapsed="false">
      <c r="A928" s="45" t="n">
        <v>45227</v>
      </c>
      <c r="B928" s="46"/>
      <c r="C928" s="26" t="s">
        <v>209</v>
      </c>
      <c r="D928" s="39" t="s">
        <v>210</v>
      </c>
      <c r="E928" s="40"/>
      <c r="F928" s="41" t="n">
        <v>45684</v>
      </c>
      <c r="G928" s="42" t="s">
        <v>153</v>
      </c>
      <c r="H928" s="31" t="n">
        <f aca="true">IF(F928=0,"",F928-TODAY())</f>
        <v>382</v>
      </c>
      <c r="I928" s="80" t="e">
        <f aca="false">VLOOKUP(G928,'Условие возврата'!A:B,2,0)</f>
        <v>#N/A</v>
      </c>
      <c r="J928" s="81" t="e">
        <f aca="false">H928-I928</f>
        <v>#N/A</v>
      </c>
      <c r="K928" s="81" t="e">
        <f aca="false">VLOOKUP(G928,'Условие возврата'!A:C,3,0)</f>
        <v>#N/A</v>
      </c>
      <c r="L928" s="79"/>
      <c r="M928" s="80" t="e">
        <f aca="false">VLOOKUP(D928,#REF!,5,0)</f>
        <v>#VALUE!</v>
      </c>
    </row>
    <row r="929" customFormat="false" ht="15" hidden="false" customHeight="true" outlineLevel="0" collapsed="false">
      <c r="A929" s="45" t="n">
        <v>45227</v>
      </c>
      <c r="B929" s="46"/>
      <c r="C929" s="26" t="s">
        <v>982</v>
      </c>
      <c r="D929" s="39" t="s">
        <v>983</v>
      </c>
      <c r="E929" s="40"/>
      <c r="F929" s="41" t="n">
        <v>45540</v>
      </c>
      <c r="G929" s="42" t="s">
        <v>153</v>
      </c>
      <c r="H929" s="31" t="n">
        <f aca="true">IF(F929=0,"",F929-TODAY())</f>
        <v>238</v>
      </c>
      <c r="I929" s="63" t="e">
        <f aca="false">VLOOKUP(G929,'Условие возврата'!A:B,2,0)</f>
        <v>#N/A</v>
      </c>
      <c r="J929" s="64" t="e">
        <f aca="false">H929-I929</f>
        <v>#N/A</v>
      </c>
      <c r="K929" s="64" t="e">
        <f aca="false">VLOOKUP(G929,'Условие возврата'!A:C,3,0)</f>
        <v>#N/A</v>
      </c>
      <c r="L929" s="35"/>
      <c r="M929" s="63" t="e">
        <f aca="false">VLOOKUP(D929,#REF!,5,0)</f>
        <v>#VALUE!</v>
      </c>
    </row>
    <row r="930" customFormat="false" ht="15" hidden="false" customHeight="true" outlineLevel="0" collapsed="false">
      <c r="A930" s="45" t="n">
        <v>45227</v>
      </c>
      <c r="B930" s="46"/>
      <c r="C930" s="26" t="s">
        <v>1002</v>
      </c>
      <c r="D930" s="39" t="s">
        <v>1003</v>
      </c>
      <c r="E930" s="40"/>
      <c r="F930" s="41" t="n">
        <v>45675</v>
      </c>
      <c r="G930" s="42" t="s">
        <v>153</v>
      </c>
      <c r="H930" s="31" t="n">
        <f aca="true">IF(F930=0,"",F930-TODAY())</f>
        <v>373</v>
      </c>
      <c r="I930" s="63" t="e">
        <f aca="false">VLOOKUP(G930,'Условие возврата'!A:B,2,0)</f>
        <v>#N/A</v>
      </c>
      <c r="J930" s="64" t="e">
        <f aca="false">H930-I930</f>
        <v>#N/A</v>
      </c>
      <c r="K930" s="64" t="e">
        <f aca="false">VLOOKUP(G930,'Условие возврата'!A:C,3,0)</f>
        <v>#N/A</v>
      </c>
      <c r="L930" s="35"/>
      <c r="M930" s="63" t="e">
        <f aca="false">VLOOKUP(D930,#REF!,5,0)</f>
        <v>#VALUE!</v>
      </c>
    </row>
    <row r="931" customFormat="false" ht="15" hidden="false" customHeight="true" outlineLevel="0" collapsed="false">
      <c r="A931" s="45" t="n">
        <v>45227</v>
      </c>
      <c r="B931" s="46"/>
      <c r="C931" s="26" t="s">
        <v>992</v>
      </c>
      <c r="D931" s="39" t="s">
        <v>993</v>
      </c>
      <c r="E931" s="40"/>
      <c r="F931" s="41" t="n">
        <v>45539</v>
      </c>
      <c r="G931" s="42" t="s">
        <v>153</v>
      </c>
      <c r="H931" s="31" t="n">
        <f aca="true">IF(F931=0,"",F931-TODAY())</f>
        <v>237</v>
      </c>
      <c r="I931" s="80" t="e">
        <f aca="false">VLOOKUP(G931,'Условие возврата'!A:B,2,0)</f>
        <v>#N/A</v>
      </c>
      <c r="J931" s="81" t="e">
        <f aca="false">H931-I931</f>
        <v>#N/A</v>
      </c>
      <c r="K931" s="81" t="e">
        <f aca="false">VLOOKUP(G931,'Условие возврата'!A:C,3,0)</f>
        <v>#N/A</v>
      </c>
      <c r="L931" s="79"/>
      <c r="M931" s="80" t="e">
        <f aca="false">VLOOKUP(D931,#REF!,5,0)</f>
        <v>#VALUE!</v>
      </c>
    </row>
    <row r="932" customFormat="false" ht="15" hidden="false" customHeight="true" outlineLevel="0" collapsed="false">
      <c r="A932" s="45" t="n">
        <v>45227</v>
      </c>
      <c r="B932" s="46"/>
      <c r="C932" s="26" t="s">
        <v>645</v>
      </c>
      <c r="D932" s="39" t="s">
        <v>646</v>
      </c>
      <c r="E932" s="40"/>
      <c r="F932" s="41" t="n">
        <v>45540</v>
      </c>
      <c r="G932" s="42" t="s">
        <v>134</v>
      </c>
      <c r="H932" s="31" t="n">
        <f aca="true">IF(F932=0,"",F932-TODAY())</f>
        <v>238</v>
      </c>
      <c r="I932" s="63" t="str">
        <f aca="false">VLOOKUP(G932,'Условие возврата'!A:B,2,0)</f>
        <v>не забирают возвраты</v>
      </c>
      <c r="J932" s="64" t="e">
        <f aca="false">H932-I932</f>
        <v>#VALUE!</v>
      </c>
      <c r="K932" s="64" t="str">
        <f aca="false">VLOOKUP(G932,'Условие возврата'!A:C,3,0)</f>
        <v>20%</v>
      </c>
      <c r="L932" s="35"/>
      <c r="M932" s="63" t="e">
        <f aca="false">VLOOKUP(D932,#REF!,5,0)</f>
        <v>#VALUE!</v>
      </c>
    </row>
    <row r="933" customFormat="false" ht="15" hidden="false" customHeight="true" outlineLevel="0" collapsed="false">
      <c r="A933" s="45" t="n">
        <v>45227</v>
      </c>
      <c r="B933" s="46"/>
      <c r="C933" s="26" t="s">
        <v>1004</v>
      </c>
      <c r="D933" s="39" t="s">
        <v>1005</v>
      </c>
      <c r="E933" s="40"/>
      <c r="F933" s="41" t="n">
        <v>45332</v>
      </c>
      <c r="G933" s="42" t="s">
        <v>296</v>
      </c>
      <c r="H933" s="31" t="n">
        <f aca="true">IF(F933=0,"",F933-TODAY())</f>
        <v>30</v>
      </c>
      <c r="I933" s="80" t="e">
        <f aca="false">VLOOKUP(G933,'Условие возврата'!A:B,2,0)</f>
        <v>#N/A</v>
      </c>
      <c r="J933" s="81" t="e">
        <f aca="false">H933-I933</f>
        <v>#N/A</v>
      </c>
      <c r="K933" s="81" t="e">
        <f aca="false">VLOOKUP(G933,'Условие возврата'!A:C,3,0)</f>
        <v>#N/A</v>
      </c>
      <c r="L933" s="79"/>
      <c r="M933" s="80" t="e">
        <f aca="false">VLOOKUP(D933,#REF!,5,0)</f>
        <v>#VALUE!</v>
      </c>
    </row>
    <row r="934" customFormat="false" ht="15" hidden="false" customHeight="true" outlineLevel="0" collapsed="false">
      <c r="A934" s="45" t="n">
        <v>45227</v>
      </c>
      <c r="B934" s="46"/>
      <c r="C934" s="26" t="s">
        <v>1006</v>
      </c>
      <c r="D934" s="39" t="s">
        <v>1007</v>
      </c>
      <c r="E934" s="40"/>
      <c r="F934" s="41" t="n">
        <v>45325</v>
      </c>
      <c r="G934" s="42" t="s">
        <v>296</v>
      </c>
      <c r="H934" s="31" t="n">
        <f aca="true">IF(F934=0,"",F934-TODAY())</f>
        <v>23</v>
      </c>
      <c r="I934" s="63" t="e">
        <f aca="false">VLOOKUP(G934,'Условие возврата'!A:B,2,0)</f>
        <v>#N/A</v>
      </c>
      <c r="J934" s="64" t="e">
        <f aca="false">H934-I934</f>
        <v>#N/A</v>
      </c>
      <c r="K934" s="64" t="e">
        <f aca="false">VLOOKUP(G934,'Условие возврата'!A:C,3,0)</f>
        <v>#N/A</v>
      </c>
      <c r="L934" s="35"/>
      <c r="M934" s="63" t="e">
        <f aca="false">VLOOKUP(D934,#REF!,5,0)</f>
        <v>#VALUE!</v>
      </c>
    </row>
    <row r="935" customFormat="false" ht="15" hidden="false" customHeight="true" outlineLevel="0" collapsed="false">
      <c r="A935" s="45" t="n">
        <v>45227</v>
      </c>
      <c r="B935" s="46"/>
      <c r="C935" s="26" t="s">
        <v>294</v>
      </c>
      <c r="D935" s="39" t="s">
        <v>295</v>
      </c>
      <c r="E935" s="40"/>
      <c r="F935" s="41" t="n">
        <v>45545</v>
      </c>
      <c r="G935" s="42" t="s">
        <v>296</v>
      </c>
      <c r="H935" s="31" t="n">
        <f aca="true">IF(F935=0,"",F935-TODAY())</f>
        <v>243</v>
      </c>
      <c r="I935" s="80" t="e">
        <f aca="false">VLOOKUP(G935,'Условие возврата'!A:B,2,0)</f>
        <v>#N/A</v>
      </c>
      <c r="J935" s="81" t="e">
        <f aca="false">H935-I935</f>
        <v>#N/A</v>
      </c>
      <c r="K935" s="81" t="e">
        <f aca="false">VLOOKUP(G935,'Условие возврата'!A:C,3,0)</f>
        <v>#N/A</v>
      </c>
      <c r="L935" s="79"/>
      <c r="M935" s="80" t="e">
        <f aca="false">VLOOKUP(D935,#REF!,5,0)</f>
        <v>#VALUE!</v>
      </c>
    </row>
    <row r="936" customFormat="false" ht="15" hidden="false" customHeight="true" outlineLevel="0" collapsed="false">
      <c r="A936" s="45" t="n">
        <v>45227</v>
      </c>
      <c r="B936" s="46"/>
      <c r="C936" s="26" t="s">
        <v>318</v>
      </c>
      <c r="D936" s="39" t="s">
        <v>319</v>
      </c>
      <c r="E936" s="40"/>
      <c r="F936" s="41" t="n">
        <v>45537</v>
      </c>
      <c r="G936" s="42" t="s">
        <v>296</v>
      </c>
      <c r="H936" s="31" t="n">
        <f aca="true">IF(F936=0,"",F936-TODAY())</f>
        <v>235</v>
      </c>
      <c r="I936" s="63" t="e">
        <f aca="false">VLOOKUP(G936,'Условие возврата'!A:B,2,0)</f>
        <v>#N/A</v>
      </c>
      <c r="J936" s="64" t="e">
        <f aca="false">H936-I936</f>
        <v>#N/A</v>
      </c>
      <c r="K936" s="64" t="e">
        <f aca="false">VLOOKUP(G936,'Условие возврата'!A:C,3,0)</f>
        <v>#N/A</v>
      </c>
      <c r="L936" s="35"/>
      <c r="M936" s="63" t="e">
        <f aca="false">VLOOKUP(D936,#REF!,5,0)</f>
        <v>#VALUE!</v>
      </c>
    </row>
    <row r="937" customFormat="false" ht="15" hidden="false" customHeight="true" outlineLevel="0" collapsed="false">
      <c r="A937" s="45" t="n">
        <v>45227</v>
      </c>
      <c r="B937" s="46"/>
      <c r="C937" s="26" t="s">
        <v>1008</v>
      </c>
      <c r="D937" s="39" t="s">
        <v>1009</v>
      </c>
      <c r="E937" s="40"/>
      <c r="F937" s="41" t="n">
        <v>45562</v>
      </c>
      <c r="G937" s="42" t="s">
        <v>480</v>
      </c>
      <c r="H937" s="31" t="n">
        <f aca="true">IF(F937=0,"",F937-TODAY())</f>
        <v>260</v>
      </c>
      <c r="I937" s="80" t="e">
        <f aca="false">VLOOKUP(G937,'Условие возврата'!A:B,2,0)</f>
        <v>#N/A</v>
      </c>
      <c r="J937" s="81" t="e">
        <f aca="false">H937-I937</f>
        <v>#N/A</v>
      </c>
      <c r="K937" s="81" t="e">
        <f aca="false">VLOOKUP(G937,'Условие возврата'!A:C,3,0)</f>
        <v>#N/A</v>
      </c>
      <c r="L937" s="79"/>
      <c r="M937" s="80" t="e">
        <f aca="false">VLOOKUP(D937,#REF!,5,0)</f>
        <v>#VALUE!</v>
      </c>
    </row>
    <row r="938" customFormat="false" ht="15" hidden="false" customHeight="true" outlineLevel="0" collapsed="false">
      <c r="A938" s="45" t="n">
        <v>45227</v>
      </c>
      <c r="B938" s="46"/>
      <c r="C938" s="26" t="s">
        <v>1010</v>
      </c>
      <c r="D938" s="39" t="s">
        <v>1011</v>
      </c>
      <c r="E938" s="40"/>
      <c r="F938" s="41" t="n">
        <v>45565</v>
      </c>
      <c r="G938" s="42" t="s">
        <v>480</v>
      </c>
      <c r="H938" s="31" t="n">
        <f aca="true">IF(F938=0,"",F938-TODAY())</f>
        <v>263</v>
      </c>
      <c r="I938" s="80" t="e">
        <f aca="false">VLOOKUP(G938,'Условие возврата'!A:B,2,0)</f>
        <v>#N/A</v>
      </c>
      <c r="J938" s="81" t="e">
        <f aca="false">H938-I938</f>
        <v>#N/A</v>
      </c>
      <c r="K938" s="81" t="e">
        <f aca="false">VLOOKUP(G938,'Условие возврата'!A:C,3,0)</f>
        <v>#N/A</v>
      </c>
      <c r="L938" s="79"/>
      <c r="M938" s="80" t="e">
        <f aca="false">VLOOKUP(D938,#REF!,5,0)</f>
        <v>#VALUE!</v>
      </c>
    </row>
    <row r="939" customFormat="false" ht="15" hidden="false" customHeight="true" outlineLevel="0" collapsed="false">
      <c r="A939" s="45" t="n">
        <v>45227</v>
      </c>
      <c r="B939" s="46"/>
      <c r="C939" s="26" t="s">
        <v>481</v>
      </c>
      <c r="D939" s="39" t="s">
        <v>482</v>
      </c>
      <c r="E939" s="40"/>
      <c r="F939" s="41" t="n">
        <v>45548</v>
      </c>
      <c r="G939" s="42" t="s">
        <v>480</v>
      </c>
      <c r="H939" s="31" t="n">
        <f aca="true">IF(F939=0,"",F939-TODAY())</f>
        <v>246</v>
      </c>
      <c r="I939" s="63" t="e">
        <f aca="false">VLOOKUP(G939,'Условие возврата'!A:B,2,0)</f>
        <v>#N/A</v>
      </c>
      <c r="J939" s="64" t="e">
        <f aca="false">H939-I939</f>
        <v>#N/A</v>
      </c>
      <c r="K939" s="64" t="e">
        <f aca="false">VLOOKUP(G939,'Условие возврата'!A:C,3,0)</f>
        <v>#N/A</v>
      </c>
      <c r="L939" s="35"/>
      <c r="M939" s="63" t="e">
        <f aca="false">VLOOKUP(D939,#REF!,5,0)</f>
        <v>#VALUE!</v>
      </c>
    </row>
    <row r="940" customFormat="false" ht="15" hidden="false" customHeight="true" outlineLevel="0" collapsed="false">
      <c r="A940" s="45" t="n">
        <v>45227</v>
      </c>
      <c r="B940" s="46"/>
      <c r="C940" s="26" t="s">
        <v>1012</v>
      </c>
      <c r="D940" s="39" t="s">
        <v>1013</v>
      </c>
      <c r="E940" s="40"/>
      <c r="F940" s="41" t="n">
        <v>45560</v>
      </c>
      <c r="G940" s="42" t="s">
        <v>480</v>
      </c>
      <c r="H940" s="31" t="n">
        <f aca="true">IF(F940=0,"",F940-TODAY())</f>
        <v>258</v>
      </c>
      <c r="I940" s="80" t="e">
        <f aca="false">VLOOKUP(G940,'Условие возврата'!A:B,2,0)</f>
        <v>#N/A</v>
      </c>
      <c r="J940" s="81" t="e">
        <f aca="false">H940-I940</f>
        <v>#N/A</v>
      </c>
      <c r="K940" s="81" t="e">
        <f aca="false">VLOOKUP(G940,'Условие возврата'!A:C,3,0)</f>
        <v>#N/A</v>
      </c>
      <c r="L940" s="79"/>
      <c r="M940" s="80" t="e">
        <f aca="false">VLOOKUP(D940,#REF!,5,0)</f>
        <v>#VALUE!</v>
      </c>
    </row>
    <row r="941" customFormat="false" ht="15" hidden="false" customHeight="true" outlineLevel="0" collapsed="false">
      <c r="A941" s="45" t="n">
        <v>45227</v>
      </c>
      <c r="B941" s="46"/>
      <c r="C941" s="26" t="s">
        <v>1014</v>
      </c>
      <c r="D941" s="39" t="s">
        <v>1015</v>
      </c>
      <c r="E941" s="40"/>
      <c r="F941" s="41" t="n">
        <v>45532</v>
      </c>
      <c r="G941" s="42" t="s">
        <v>480</v>
      </c>
      <c r="H941" s="31" t="n">
        <f aca="true">IF(F941=0,"",F941-TODAY())</f>
        <v>230</v>
      </c>
      <c r="I941" s="63" t="e">
        <f aca="false">VLOOKUP(G941,'Условие возврата'!A:B,2,0)</f>
        <v>#N/A</v>
      </c>
      <c r="J941" s="64" t="e">
        <f aca="false">H941-I941</f>
        <v>#N/A</v>
      </c>
      <c r="K941" s="64" t="e">
        <f aca="false">VLOOKUP(G941,'Условие возврата'!A:C,3,0)</f>
        <v>#N/A</v>
      </c>
      <c r="L941" s="35"/>
      <c r="M941" s="63" t="e">
        <f aca="false">VLOOKUP(D941,#REF!,5,0)</f>
        <v>#VALUE!</v>
      </c>
    </row>
    <row r="942" customFormat="false" ht="15" hidden="false" customHeight="true" outlineLevel="0" collapsed="false">
      <c r="A942" s="45" t="n">
        <v>45227</v>
      </c>
      <c r="B942" s="46"/>
      <c r="C942" s="26" t="s">
        <v>614</v>
      </c>
      <c r="D942" s="39" t="s">
        <v>615</v>
      </c>
      <c r="E942" s="40"/>
      <c r="F942" s="41" t="n">
        <v>45452</v>
      </c>
      <c r="G942" s="42" t="s">
        <v>236</v>
      </c>
      <c r="H942" s="31" t="n">
        <f aca="true">IF(F942=0,"",F942-TODAY())</f>
        <v>150</v>
      </c>
      <c r="I942" s="63" t="str">
        <f aca="false">VLOOKUP(G942,'Условие возврата'!A:B,2,0)</f>
        <v>не забирают возвраты</v>
      </c>
      <c r="J942" s="64" t="e">
        <f aca="false">H942-I942</f>
        <v>#VALUE!</v>
      </c>
      <c r="K942" s="64" t="str">
        <f aca="false">VLOOKUP(G942,'Условие возврата'!A:C,3,0)</f>
        <v>без уценки</v>
      </c>
      <c r="L942" s="35"/>
      <c r="M942" s="63" t="e">
        <f aca="false">VLOOKUP(D942,#REF!,5,0)</f>
        <v>#VALUE!</v>
      </c>
    </row>
    <row r="943" customFormat="false" ht="15" hidden="false" customHeight="true" outlineLevel="0" collapsed="false">
      <c r="A943" s="45" t="n">
        <v>45227</v>
      </c>
      <c r="B943" s="46"/>
      <c r="C943" s="26" t="s">
        <v>336</v>
      </c>
      <c r="D943" s="39" t="s">
        <v>337</v>
      </c>
      <c r="E943" s="40"/>
      <c r="F943" s="41" t="n">
        <v>45574</v>
      </c>
      <c r="G943" s="42" t="s">
        <v>236</v>
      </c>
      <c r="H943" s="31" t="n">
        <f aca="true">IF(F943=0,"",F943-TODAY())</f>
        <v>272</v>
      </c>
      <c r="I943" s="63" t="str">
        <f aca="false">VLOOKUP(G943,'Условие возврата'!A:B,2,0)</f>
        <v>не забирают возвраты</v>
      </c>
      <c r="J943" s="64" t="e">
        <f aca="false">H943-I943</f>
        <v>#VALUE!</v>
      </c>
      <c r="K943" s="64" t="str">
        <f aca="false">VLOOKUP(G943,'Условие возврата'!A:C,3,0)</f>
        <v>без уценки</v>
      </c>
      <c r="L943" s="35"/>
      <c r="M943" s="63" t="e">
        <f aca="false">VLOOKUP(D943,#REF!,5,0)</f>
        <v>#VALUE!</v>
      </c>
    </row>
    <row r="944" customFormat="false" ht="15" hidden="false" customHeight="true" outlineLevel="0" collapsed="false">
      <c r="A944" s="45" t="n">
        <v>45227</v>
      </c>
      <c r="B944" s="46"/>
      <c r="C944" s="26" t="s">
        <v>941</v>
      </c>
      <c r="D944" s="39" t="s">
        <v>942</v>
      </c>
      <c r="E944" s="40"/>
      <c r="F944" s="41" t="n">
        <v>45569</v>
      </c>
      <c r="G944" s="42" t="s">
        <v>236</v>
      </c>
      <c r="H944" s="31" t="n">
        <f aca="true">IF(F944=0,"",F944-TODAY())</f>
        <v>267</v>
      </c>
      <c r="I944" s="80" t="str">
        <f aca="false">VLOOKUP(G944,'Условие возврата'!A:B,2,0)</f>
        <v>не забирают возвраты</v>
      </c>
      <c r="J944" s="81" t="e">
        <f aca="false">H944-I944</f>
        <v>#VALUE!</v>
      </c>
      <c r="K944" s="81" t="str">
        <f aca="false">VLOOKUP(G944,'Условие возврата'!A:C,3,0)</f>
        <v>без уценки</v>
      </c>
      <c r="L944" s="79"/>
      <c r="M944" s="80" t="e">
        <f aca="false">VLOOKUP(D944,#REF!,5,0)</f>
        <v>#VALUE!</v>
      </c>
    </row>
    <row r="945" customFormat="false" ht="15" hidden="false" customHeight="true" outlineLevel="0" collapsed="false">
      <c r="A945" s="45" t="n">
        <v>45227</v>
      </c>
      <c r="B945" s="46"/>
      <c r="C945" s="26" t="s">
        <v>112</v>
      </c>
      <c r="D945" s="39" t="s">
        <v>113</v>
      </c>
      <c r="E945" s="40"/>
      <c r="F945" s="41" t="n">
        <v>45487</v>
      </c>
      <c r="G945" s="42" t="s">
        <v>34</v>
      </c>
      <c r="H945" s="31" t="n">
        <f aca="true">IF(F945=0,"",F945-TODAY())</f>
        <v>185</v>
      </c>
      <c r="I945" s="80" t="n">
        <f aca="false">VLOOKUP(G945,'Условие возврата'!A:B,2,0)</f>
        <v>40</v>
      </c>
      <c r="J945" s="81" t="n">
        <f aca="false">H945-I945</f>
        <v>145</v>
      </c>
      <c r="K945" s="81" t="str">
        <f aca="false">VLOOKUP(G945,'Условие возврата'!A:C,3,0)</f>
        <v>#Н/Д</v>
      </c>
      <c r="L945" s="79"/>
      <c r="M945" s="80" t="e">
        <f aca="false">VLOOKUP(D945,#REF!,5,0)</f>
        <v>#VALUE!</v>
      </c>
    </row>
    <row r="946" customFormat="false" ht="15" hidden="false" customHeight="true" outlineLevel="0" collapsed="false">
      <c r="A946" s="45" t="n">
        <v>45227</v>
      </c>
      <c r="B946" s="46"/>
      <c r="C946" s="26" t="s">
        <v>785</v>
      </c>
      <c r="D946" s="39" t="s">
        <v>786</v>
      </c>
      <c r="E946" s="40"/>
      <c r="F946" s="41" t="n">
        <v>45351</v>
      </c>
      <c r="G946" s="42" t="s">
        <v>34</v>
      </c>
      <c r="H946" s="31" t="n">
        <f aca="true">IF(F946=0,"",F946-TODAY())</f>
        <v>49</v>
      </c>
      <c r="I946" s="63" t="n">
        <f aca="false">VLOOKUP(G946,'Условие возврата'!A:B,2,0)</f>
        <v>40</v>
      </c>
      <c r="J946" s="64" t="n">
        <f aca="false">H946-I946</f>
        <v>9</v>
      </c>
      <c r="K946" s="64" t="str">
        <f aca="false">VLOOKUP(G946,'Условие возврата'!A:C,3,0)</f>
        <v>#Н/Д</v>
      </c>
      <c r="L946" s="35"/>
      <c r="M946" s="63" t="e">
        <f aca="false">VLOOKUP(D946,#REF!,5,0)</f>
        <v>#VALUE!</v>
      </c>
    </row>
    <row r="947" customFormat="false" ht="15" hidden="false" customHeight="true" outlineLevel="0" collapsed="false">
      <c r="A947" s="45" t="n">
        <v>45227</v>
      </c>
      <c r="B947" s="46"/>
      <c r="C947" s="26" t="s">
        <v>697</v>
      </c>
      <c r="D947" s="39" t="s">
        <v>698</v>
      </c>
      <c r="E947" s="40"/>
      <c r="F947" s="41" t="n">
        <v>45388</v>
      </c>
      <c r="G947" s="42" t="s">
        <v>34</v>
      </c>
      <c r="H947" s="31" t="n">
        <f aca="true">IF(F947=0,"",F947-TODAY())</f>
        <v>86</v>
      </c>
      <c r="I947" s="80" t="n">
        <f aca="false">VLOOKUP(G947,'Условие возврата'!A:B,2,0)</f>
        <v>40</v>
      </c>
      <c r="J947" s="81" t="n">
        <f aca="false">H947-I947</f>
        <v>46</v>
      </c>
      <c r="K947" s="81" t="str">
        <f aca="false">VLOOKUP(G947,'Условие возврата'!A:C,3,0)</f>
        <v>#Н/Д</v>
      </c>
      <c r="L947" s="79"/>
      <c r="M947" s="80" t="e">
        <f aca="false">VLOOKUP(D947,#REF!,5,0)</f>
        <v>#VALUE!</v>
      </c>
    </row>
    <row r="948" customFormat="false" ht="15" hidden="false" customHeight="true" outlineLevel="0" collapsed="false">
      <c r="A948" s="45" t="n">
        <v>45227</v>
      </c>
      <c r="B948" s="46"/>
      <c r="C948" s="26" t="s">
        <v>1016</v>
      </c>
      <c r="D948" s="39" t="s">
        <v>1017</v>
      </c>
      <c r="E948" s="40"/>
      <c r="F948" s="41" t="n">
        <v>45351</v>
      </c>
      <c r="G948" s="42" t="s">
        <v>34</v>
      </c>
      <c r="H948" s="31" t="n">
        <f aca="true">IF(F948=0,"",F948-TODAY())</f>
        <v>49</v>
      </c>
      <c r="I948" s="63" t="n">
        <f aca="false">VLOOKUP(G948,'Условие возврата'!A:B,2,0)</f>
        <v>40</v>
      </c>
      <c r="J948" s="64" t="n">
        <f aca="false">H948-I948</f>
        <v>9</v>
      </c>
      <c r="K948" s="64" t="str">
        <f aca="false">VLOOKUP(G948,'Условие возврата'!A:C,3,0)</f>
        <v>#Н/Д</v>
      </c>
      <c r="L948" s="35"/>
      <c r="M948" s="63" t="e">
        <f aca="false">VLOOKUP(D948,#REF!,5,0)</f>
        <v>#VALUE!</v>
      </c>
    </row>
    <row r="949" customFormat="false" ht="15" hidden="false" customHeight="true" outlineLevel="0" collapsed="false">
      <c r="A949" s="45" t="n">
        <v>45227</v>
      </c>
      <c r="B949" s="46"/>
      <c r="C949" s="26" t="s">
        <v>1018</v>
      </c>
      <c r="D949" s="39" t="s">
        <v>1019</v>
      </c>
      <c r="E949" s="40"/>
      <c r="F949" s="41" t="n">
        <v>45634</v>
      </c>
      <c r="G949" s="42" t="s">
        <v>34</v>
      </c>
      <c r="H949" s="31" t="n">
        <f aca="true">IF(F949=0,"",F949-TODAY())</f>
        <v>332</v>
      </c>
      <c r="I949" s="63" t="n">
        <f aca="false">VLOOKUP(G949,'Условие возврата'!A:B,2,0)</f>
        <v>40</v>
      </c>
      <c r="J949" s="64" t="n">
        <f aca="false">H949-I949</f>
        <v>292</v>
      </c>
      <c r="K949" s="64" t="str">
        <f aca="false">VLOOKUP(G949,'Условие возврата'!A:C,3,0)</f>
        <v>#Н/Д</v>
      </c>
      <c r="L949" s="35"/>
      <c r="M949" s="63" t="e">
        <f aca="false">VLOOKUP(D949,#REF!,5,0)</f>
        <v>#VALUE!</v>
      </c>
    </row>
    <row r="950" customFormat="false" ht="15" hidden="false" customHeight="true" outlineLevel="0" collapsed="false">
      <c r="A950" s="45" t="n">
        <v>45227</v>
      </c>
      <c r="B950" s="46"/>
      <c r="C950" s="26" t="s">
        <v>154</v>
      </c>
      <c r="D950" s="39" t="s">
        <v>155</v>
      </c>
      <c r="E950" s="40"/>
      <c r="F950" s="41" t="n">
        <v>45473</v>
      </c>
      <c r="G950" s="42" t="s">
        <v>17</v>
      </c>
      <c r="H950" s="31" t="n">
        <f aca="true">IF(F950=0,"",F950-TODAY())</f>
        <v>171</v>
      </c>
      <c r="I950" s="80" t="str">
        <f aca="false">VLOOKUP(G950,'Условие возврата'!A:B,2,0)</f>
        <v>не забирают возвраты</v>
      </c>
      <c r="J950" s="81" t="e">
        <f aca="false">H950-I950</f>
        <v>#VALUE!</v>
      </c>
      <c r="K950" s="81" t="str">
        <f aca="false">VLOOKUP(G950,'Условие возврата'!A:C,3,0)</f>
        <v>20%</v>
      </c>
      <c r="L950" s="79"/>
      <c r="M950" s="80" t="e">
        <f aca="false">VLOOKUP(D950,#REF!,5,0)</f>
        <v>#VALUE!</v>
      </c>
    </row>
    <row r="951" customFormat="false" ht="15" hidden="false" customHeight="true" outlineLevel="0" collapsed="false">
      <c r="A951" s="45" t="n">
        <v>45171</v>
      </c>
      <c r="B951" s="46"/>
      <c r="C951" s="26" t="s">
        <v>1020</v>
      </c>
      <c r="D951" s="67" t="s">
        <v>1021</v>
      </c>
      <c r="E951" s="68"/>
      <c r="F951" s="76" t="n">
        <v>45421</v>
      </c>
      <c r="G951" s="79" t="s">
        <v>75</v>
      </c>
      <c r="H951" s="66" t="n">
        <f aca="true">IF(F951=0,"",F951-TODAY())</f>
        <v>119</v>
      </c>
      <c r="I951" s="63" t="str">
        <f aca="false">VLOOKUP(G951,'Условие возврата'!A:B,2,0)</f>
        <v>не забирают возвраты</v>
      </c>
      <c r="J951" s="64" t="e">
        <f aca="false">H951-I951</f>
        <v>#VALUE!</v>
      </c>
      <c r="K951" s="64" t="str">
        <f aca="false">VLOOKUP(G951,'Условие возврата'!A:C,3,0)</f>
        <v>20%</v>
      </c>
      <c r="L951" s="79"/>
      <c r="M951" s="63" t="e">
        <f aca="false">VLOOKUP(D951,#REF!,5,0)</f>
        <v>#VALUE!</v>
      </c>
    </row>
    <row r="952" customFormat="false" ht="15" hidden="false" customHeight="true" outlineLevel="0" collapsed="false">
      <c r="A952" s="45" t="n">
        <v>45227</v>
      </c>
      <c r="B952" s="46"/>
      <c r="C952" s="26" t="s">
        <v>657</v>
      </c>
      <c r="D952" s="39" t="s">
        <v>658</v>
      </c>
      <c r="E952" s="40"/>
      <c r="F952" s="41" t="n">
        <v>45504</v>
      </c>
      <c r="G952" s="42" t="s">
        <v>17</v>
      </c>
      <c r="H952" s="31" t="n">
        <f aca="true">IF(F952=0,"",F952-TODAY())</f>
        <v>202</v>
      </c>
      <c r="I952" s="63" t="str">
        <f aca="false">VLOOKUP(G952,'Условие возврата'!A:B,2,0)</f>
        <v>не забирают возвраты</v>
      </c>
      <c r="J952" s="64" t="e">
        <f aca="false">H952-I952</f>
        <v>#VALUE!</v>
      </c>
      <c r="K952" s="64" t="str">
        <f aca="false">VLOOKUP(G952,'Условие возврата'!A:C,3,0)</f>
        <v>20%</v>
      </c>
      <c r="L952" s="35"/>
      <c r="M952" s="63" t="e">
        <f aca="false">VLOOKUP(D952,#REF!,5,0)</f>
        <v>#VALUE!</v>
      </c>
    </row>
    <row r="953" customFormat="false" ht="15" hidden="false" customHeight="true" outlineLevel="0" collapsed="false">
      <c r="A953" s="45" t="n">
        <v>45227</v>
      </c>
      <c r="B953" s="46"/>
      <c r="C953" s="26" t="s">
        <v>369</v>
      </c>
      <c r="D953" s="39" t="s">
        <v>370</v>
      </c>
      <c r="E953" s="40"/>
      <c r="F953" s="41" t="n">
        <v>45596</v>
      </c>
      <c r="G953" s="42" t="s">
        <v>17</v>
      </c>
      <c r="H953" s="31" t="n">
        <f aca="true">IF(F953=0,"",F953-TODAY())</f>
        <v>294</v>
      </c>
      <c r="I953" s="63" t="str">
        <f aca="false">VLOOKUP(G953,'Условие возврата'!A:B,2,0)</f>
        <v>не забирают возвраты</v>
      </c>
      <c r="J953" s="64" t="e">
        <f aca="false">H953-I953</f>
        <v>#VALUE!</v>
      </c>
      <c r="K953" s="64" t="str">
        <f aca="false">VLOOKUP(G953,'Условие возврата'!A:C,3,0)</f>
        <v>20%</v>
      </c>
      <c r="L953" s="35"/>
      <c r="M953" s="63" t="e">
        <f aca="false">VLOOKUP(D953,#REF!,5,0)</f>
        <v>#VALUE!</v>
      </c>
    </row>
    <row r="954" customFormat="false" ht="15" hidden="false" customHeight="true" outlineLevel="0" collapsed="false">
      <c r="A954" s="45" t="n">
        <v>45227</v>
      </c>
      <c r="B954" s="46"/>
      <c r="C954" s="26" t="s">
        <v>226</v>
      </c>
      <c r="D954" s="39" t="s">
        <v>227</v>
      </c>
      <c r="E954" s="40"/>
      <c r="F954" s="41" t="n">
        <v>45536</v>
      </c>
      <c r="G954" s="42" t="s">
        <v>17</v>
      </c>
      <c r="H954" s="31" t="n">
        <f aca="true">IF(F954=0,"",F954-TODAY())</f>
        <v>234</v>
      </c>
      <c r="I954" s="80" t="str">
        <f aca="false">VLOOKUP(G954,'Условие возврата'!A:B,2,0)</f>
        <v>не забирают возвраты</v>
      </c>
      <c r="J954" s="81" t="e">
        <f aca="false">H954-I954</f>
        <v>#VALUE!</v>
      </c>
      <c r="K954" s="81" t="str">
        <f aca="false">VLOOKUP(G954,'Условие возврата'!A:C,3,0)</f>
        <v>20%</v>
      </c>
      <c r="L954" s="79"/>
      <c r="M954" s="80" t="e">
        <f aca="false">VLOOKUP(D954,#REF!,5,0)</f>
        <v>#VALUE!</v>
      </c>
    </row>
    <row r="955" customFormat="false" ht="15" hidden="false" customHeight="true" outlineLevel="0" collapsed="false">
      <c r="A955" s="45" t="n">
        <v>45227</v>
      </c>
      <c r="B955" s="46"/>
      <c r="C955" s="26" t="s">
        <v>1022</v>
      </c>
      <c r="D955" s="39" t="s">
        <v>1023</v>
      </c>
      <c r="E955" s="40"/>
      <c r="F955" s="41" t="n">
        <v>46447</v>
      </c>
      <c r="G955" s="42" t="s">
        <v>17</v>
      </c>
      <c r="H955" s="31" t="n">
        <f aca="true">IF(F955=0,"",F955-TODAY())</f>
        <v>1145</v>
      </c>
      <c r="I955" s="63" t="str">
        <f aca="false">VLOOKUP(G955,'Условие возврата'!A:B,2,0)</f>
        <v>не забирают возвраты</v>
      </c>
      <c r="J955" s="64" t="e">
        <f aca="false">H955-I955</f>
        <v>#VALUE!</v>
      </c>
      <c r="K955" s="64" t="str">
        <f aca="false">VLOOKUP(G955,'Условие возврата'!A:C,3,0)</f>
        <v>20%</v>
      </c>
      <c r="L955" s="35"/>
      <c r="M955" s="63" t="e">
        <f aca="false">VLOOKUP(D955,#REF!,5,0)</f>
        <v>#VALUE!</v>
      </c>
    </row>
    <row r="956" customFormat="false" ht="15" hidden="false" customHeight="true" outlineLevel="0" collapsed="false">
      <c r="A956" s="45" t="n">
        <v>45227</v>
      </c>
      <c r="B956" s="46"/>
      <c r="C956" s="26" t="s">
        <v>1024</v>
      </c>
      <c r="D956" s="39" t="s">
        <v>1025</v>
      </c>
      <c r="E956" s="40"/>
      <c r="F956" s="41" t="n">
        <v>45597</v>
      </c>
      <c r="G956" s="42" t="s">
        <v>17</v>
      </c>
      <c r="H956" s="31" t="n">
        <f aca="true">IF(F956=0,"",F956-TODAY())</f>
        <v>295</v>
      </c>
      <c r="I956" s="80" t="str">
        <f aca="false">VLOOKUP(G956,'Условие возврата'!A:B,2,0)</f>
        <v>не забирают возвраты</v>
      </c>
      <c r="J956" s="81" t="e">
        <f aca="false">H956-I956</f>
        <v>#VALUE!</v>
      </c>
      <c r="K956" s="81" t="str">
        <f aca="false">VLOOKUP(G956,'Условие возврата'!A:C,3,0)</f>
        <v>20%</v>
      </c>
      <c r="L956" s="79"/>
      <c r="M956" s="80" t="e">
        <f aca="false">VLOOKUP(D956,#REF!,5,0)</f>
        <v>#VALUE!</v>
      </c>
    </row>
    <row r="957" customFormat="false" ht="15" hidden="false" customHeight="true" outlineLevel="0" collapsed="false">
      <c r="A957" s="45" t="n">
        <v>45227</v>
      </c>
      <c r="B957" s="46"/>
      <c r="C957" s="26" t="s">
        <v>1026</v>
      </c>
      <c r="D957" s="39" t="s">
        <v>1027</v>
      </c>
      <c r="E957" s="40"/>
      <c r="F957" s="41" t="n">
        <v>45363</v>
      </c>
      <c r="G957" s="42" t="s">
        <v>17</v>
      </c>
      <c r="H957" s="31" t="n">
        <f aca="true">IF(F957=0,"",F957-TODAY())</f>
        <v>61</v>
      </c>
      <c r="I957" s="63" t="str">
        <f aca="false">VLOOKUP(G957,'Условие возврата'!A:B,2,0)</f>
        <v>не забирают возвраты</v>
      </c>
      <c r="J957" s="64" t="e">
        <f aca="false">H957-I957</f>
        <v>#VALUE!</v>
      </c>
      <c r="K957" s="64" t="str">
        <f aca="false">VLOOKUP(G957,'Условие возврата'!A:C,3,0)</f>
        <v>20%</v>
      </c>
      <c r="L957" s="35"/>
      <c r="M957" s="63" t="e">
        <f aca="false">VLOOKUP(D957,#REF!,5,0)</f>
        <v>#VALUE!</v>
      </c>
    </row>
    <row r="958" customFormat="false" ht="15" hidden="false" customHeight="true" outlineLevel="0" collapsed="false">
      <c r="A958" s="45" t="n">
        <v>45227</v>
      </c>
      <c r="B958" s="46"/>
      <c r="C958" s="26" t="s">
        <v>156</v>
      </c>
      <c r="D958" s="39" t="s">
        <v>157</v>
      </c>
      <c r="E958" s="40"/>
      <c r="F958" s="41" t="n">
        <v>46158</v>
      </c>
      <c r="G958" s="42" t="s">
        <v>17</v>
      </c>
      <c r="H958" s="31" t="n">
        <f aca="true">IF(F958=0,"",F958-TODAY())</f>
        <v>856</v>
      </c>
      <c r="I958" s="80" t="str">
        <f aca="false">VLOOKUP(G958,'Условие возврата'!A:B,2,0)</f>
        <v>не забирают возвраты</v>
      </c>
      <c r="J958" s="81" t="e">
        <f aca="false">H958-I958</f>
        <v>#VALUE!</v>
      </c>
      <c r="K958" s="81" t="str">
        <f aca="false">VLOOKUP(G958,'Условие возврата'!A:C,3,0)</f>
        <v>20%</v>
      </c>
      <c r="L958" s="79"/>
      <c r="M958" s="80" t="e">
        <f aca="false">VLOOKUP(D958,#REF!,5,0)</f>
        <v>#VALUE!</v>
      </c>
    </row>
    <row r="959" customFormat="false" ht="15" hidden="false" customHeight="true" outlineLevel="0" collapsed="false">
      <c r="A959" s="45" t="n">
        <v>45227</v>
      </c>
      <c r="B959" s="46"/>
      <c r="C959" s="26" t="s">
        <v>1028</v>
      </c>
      <c r="D959" s="39" t="s">
        <v>1029</v>
      </c>
      <c r="E959" s="40"/>
      <c r="F959" s="41" t="n">
        <v>45523</v>
      </c>
      <c r="G959" s="42" t="s">
        <v>17</v>
      </c>
      <c r="H959" s="31" t="n">
        <f aca="true">IF(F959=0,"",F959-TODAY())</f>
        <v>221</v>
      </c>
      <c r="I959" s="63" t="str">
        <f aca="false">VLOOKUP(G959,'Условие возврата'!A:B,2,0)</f>
        <v>не забирают возвраты</v>
      </c>
      <c r="J959" s="64" t="e">
        <f aca="false">H959-I959</f>
        <v>#VALUE!</v>
      </c>
      <c r="K959" s="64" t="str">
        <f aca="false">VLOOKUP(G959,'Условие возврата'!A:C,3,0)</f>
        <v>20%</v>
      </c>
      <c r="L959" s="35"/>
      <c r="M959" s="63" t="e">
        <f aca="false">VLOOKUP(D959,#REF!,5,0)</f>
        <v>#VALUE!</v>
      </c>
    </row>
    <row r="960" customFormat="false" ht="15" hidden="false" customHeight="true" outlineLevel="0" collapsed="false">
      <c r="A960" s="45" t="n">
        <v>45227</v>
      </c>
      <c r="B960" s="46"/>
      <c r="C960" s="26" t="s">
        <v>1030</v>
      </c>
      <c r="D960" s="39" t="s">
        <v>1031</v>
      </c>
      <c r="E960" s="40"/>
      <c r="F960" s="41" t="n">
        <v>45466</v>
      </c>
      <c r="G960" s="42" t="s">
        <v>17</v>
      </c>
      <c r="H960" s="31" t="n">
        <f aca="true">IF(F960=0,"",F960-TODAY())</f>
        <v>164</v>
      </c>
      <c r="I960" s="80" t="str">
        <f aca="false">VLOOKUP(G960,'Условие возврата'!A:B,2,0)</f>
        <v>не забирают возвраты</v>
      </c>
      <c r="J960" s="81" t="e">
        <f aca="false">H960-I960</f>
        <v>#VALUE!</v>
      </c>
      <c r="K960" s="81" t="str">
        <f aca="false">VLOOKUP(G960,'Условие возврата'!A:C,3,0)</f>
        <v>20%</v>
      </c>
      <c r="L960" s="79"/>
      <c r="M960" s="80" t="e">
        <f aca="false">VLOOKUP(D960,#REF!,5,0)</f>
        <v>#VALUE!</v>
      </c>
    </row>
    <row r="961" customFormat="false" ht="15" hidden="false" customHeight="true" outlineLevel="0" collapsed="false">
      <c r="A961" s="45" t="n">
        <v>45227</v>
      </c>
      <c r="B961" s="46"/>
      <c r="C961" s="26" t="s">
        <v>1032</v>
      </c>
      <c r="D961" s="39" t="s">
        <v>1033</v>
      </c>
      <c r="E961" s="40"/>
      <c r="F961" s="41" t="n">
        <v>45420</v>
      </c>
      <c r="G961" s="42" t="s">
        <v>17</v>
      </c>
      <c r="H961" s="31" t="n">
        <f aca="true">IF(F961=0,"",F961-TODAY())</f>
        <v>118</v>
      </c>
      <c r="I961" s="63" t="str">
        <f aca="false">VLOOKUP(G961,'Условие возврата'!A:B,2,0)</f>
        <v>не забирают возвраты</v>
      </c>
      <c r="J961" s="64" t="e">
        <f aca="false">H961-I961</f>
        <v>#VALUE!</v>
      </c>
      <c r="K961" s="64" t="str">
        <f aca="false">VLOOKUP(G961,'Условие возврата'!A:C,3,0)</f>
        <v>20%</v>
      </c>
      <c r="L961" s="35"/>
      <c r="M961" s="63" t="e">
        <f aca="false">VLOOKUP(D961,#REF!,5,0)</f>
        <v>#VALUE!</v>
      </c>
    </row>
    <row r="962" customFormat="false" ht="15" hidden="false" customHeight="true" outlineLevel="0" collapsed="false">
      <c r="A962" s="45" t="n">
        <v>45227</v>
      </c>
      <c r="B962" s="46"/>
      <c r="C962" s="26" t="s">
        <v>1034</v>
      </c>
      <c r="D962" s="39" t="s">
        <v>1035</v>
      </c>
      <c r="E962" s="40"/>
      <c r="F962" s="41" t="n">
        <v>45400</v>
      </c>
      <c r="G962" s="42" t="s">
        <v>17</v>
      </c>
      <c r="H962" s="31" t="n">
        <f aca="true">IF(F962=0,"",F962-TODAY())</f>
        <v>98</v>
      </c>
      <c r="I962" s="80" t="str">
        <f aca="false">VLOOKUP(G962,'Условие возврата'!A:B,2,0)</f>
        <v>не забирают возвраты</v>
      </c>
      <c r="J962" s="81" t="e">
        <f aca="false">H962-I962</f>
        <v>#VALUE!</v>
      </c>
      <c r="K962" s="81" t="str">
        <f aca="false">VLOOKUP(G962,'Условие возврата'!A:C,3,0)</f>
        <v>20%</v>
      </c>
      <c r="L962" s="79"/>
      <c r="M962" s="80" t="e">
        <f aca="false">VLOOKUP(D962,#REF!,5,0)</f>
        <v>#VALUE!</v>
      </c>
    </row>
    <row r="963" customFormat="false" ht="15" hidden="false" customHeight="true" outlineLevel="0" collapsed="false">
      <c r="A963" s="45" t="n">
        <v>45227</v>
      </c>
      <c r="B963" s="46"/>
      <c r="C963" s="26" t="s">
        <v>875</v>
      </c>
      <c r="D963" s="39" t="s">
        <v>876</v>
      </c>
      <c r="E963" s="40"/>
      <c r="F963" s="41" t="n">
        <v>45442</v>
      </c>
      <c r="G963" s="42" t="s">
        <v>17</v>
      </c>
      <c r="H963" s="31" t="n">
        <f aca="true">IF(F963=0,"",F963-TODAY())</f>
        <v>140</v>
      </c>
      <c r="I963" s="63" t="str">
        <f aca="false">VLOOKUP(G963,'Условие возврата'!A:B,2,0)</f>
        <v>не забирают возвраты</v>
      </c>
      <c r="J963" s="64" t="e">
        <f aca="false">H963-I963</f>
        <v>#VALUE!</v>
      </c>
      <c r="K963" s="64" t="str">
        <f aca="false">VLOOKUP(G963,'Условие возврата'!A:C,3,0)</f>
        <v>20%</v>
      </c>
      <c r="L963" s="35"/>
      <c r="M963" s="63" t="e">
        <f aca="false">VLOOKUP(D963,#REF!,5,0)</f>
        <v>#VALUE!</v>
      </c>
    </row>
    <row r="964" customFormat="false" ht="15" hidden="false" customHeight="true" outlineLevel="0" collapsed="false">
      <c r="A964" s="45" t="n">
        <v>45227</v>
      </c>
      <c r="B964" s="46"/>
      <c r="C964" s="26" t="s">
        <v>1036</v>
      </c>
      <c r="D964" s="39" t="s">
        <v>1037</v>
      </c>
      <c r="E964" s="40"/>
      <c r="F964" s="41" t="n">
        <v>45484</v>
      </c>
      <c r="G964" s="42" t="s">
        <v>17</v>
      </c>
      <c r="H964" s="31" t="n">
        <f aca="true">IF(F964=0,"",F964-TODAY())</f>
        <v>182</v>
      </c>
      <c r="I964" s="80" t="str">
        <f aca="false">VLOOKUP(G964,'Условие возврата'!A:B,2,0)</f>
        <v>не забирают возвраты</v>
      </c>
      <c r="J964" s="81" t="e">
        <f aca="false">H964-I964</f>
        <v>#VALUE!</v>
      </c>
      <c r="K964" s="81" t="str">
        <f aca="false">VLOOKUP(G964,'Условие возврата'!A:C,3,0)</f>
        <v>20%</v>
      </c>
      <c r="L964" s="79"/>
      <c r="M964" s="80" t="e">
        <f aca="false">VLOOKUP(D964,#REF!,5,0)</f>
        <v>#VALUE!</v>
      </c>
    </row>
    <row r="965" customFormat="false" ht="15" hidden="false" customHeight="true" outlineLevel="0" collapsed="false">
      <c r="A965" s="45" t="n">
        <v>45227</v>
      </c>
      <c r="B965" s="46"/>
      <c r="C965" s="26" t="s">
        <v>230</v>
      </c>
      <c r="D965" s="39" t="s">
        <v>231</v>
      </c>
      <c r="E965" s="40"/>
      <c r="F965" s="41" t="n">
        <v>45617</v>
      </c>
      <c r="G965" s="42" t="s">
        <v>17</v>
      </c>
      <c r="H965" s="31" t="n">
        <f aca="true">IF(F965=0,"",F965-TODAY())</f>
        <v>315</v>
      </c>
      <c r="I965" s="63" t="str">
        <f aca="false">VLOOKUP(G965,'Условие возврата'!A:B,2,0)</f>
        <v>не забирают возвраты</v>
      </c>
      <c r="J965" s="64" t="e">
        <f aca="false">H965-I965</f>
        <v>#VALUE!</v>
      </c>
      <c r="K965" s="64" t="str">
        <f aca="false">VLOOKUP(G965,'Условие возврата'!A:C,3,0)</f>
        <v>20%</v>
      </c>
      <c r="L965" s="35"/>
      <c r="M965" s="63" t="e">
        <f aca="false">VLOOKUP(D965,#REF!,5,0)</f>
        <v>#VALUE!</v>
      </c>
    </row>
    <row r="966" customFormat="false" ht="15" hidden="false" customHeight="true" outlineLevel="0" collapsed="false">
      <c r="A966" s="45" t="n">
        <v>45227</v>
      </c>
      <c r="B966" s="46"/>
      <c r="C966" s="26" t="s">
        <v>587</v>
      </c>
      <c r="D966" s="39" t="s">
        <v>588</v>
      </c>
      <c r="E966" s="40"/>
      <c r="F966" s="41" t="n">
        <v>45483</v>
      </c>
      <c r="G966" s="42" t="s">
        <v>17</v>
      </c>
      <c r="H966" s="31" t="n">
        <f aca="true">IF(F966=0,"",F966-TODAY())</f>
        <v>181</v>
      </c>
      <c r="I966" s="80" t="str">
        <f aca="false">VLOOKUP(G966,'Условие возврата'!A:B,2,0)</f>
        <v>не забирают возвраты</v>
      </c>
      <c r="J966" s="81" t="e">
        <f aca="false">H966-I966</f>
        <v>#VALUE!</v>
      </c>
      <c r="K966" s="81" t="str">
        <f aca="false">VLOOKUP(G966,'Условие возврата'!A:C,3,0)</f>
        <v>20%</v>
      </c>
      <c r="L966" s="79"/>
      <c r="M966" s="80" t="e">
        <f aca="false">VLOOKUP(D966,#REF!,5,0)</f>
        <v>#VALUE!</v>
      </c>
    </row>
    <row r="967" customFormat="false" ht="15" hidden="false" customHeight="true" outlineLevel="0" collapsed="false">
      <c r="A967" s="45" t="n">
        <v>45227</v>
      </c>
      <c r="B967" s="46"/>
      <c r="C967" s="26" t="s">
        <v>777</v>
      </c>
      <c r="D967" s="39" t="s">
        <v>1038</v>
      </c>
      <c r="E967" s="40"/>
      <c r="F967" s="41" t="n">
        <v>45377</v>
      </c>
      <c r="G967" s="42" t="s">
        <v>17</v>
      </c>
      <c r="H967" s="31" t="n">
        <f aca="true">IF(F967=0,"",F967-TODAY())</f>
        <v>75</v>
      </c>
      <c r="I967" s="63" t="str">
        <f aca="false">VLOOKUP(G967,'Условие возврата'!A:B,2,0)</f>
        <v>не забирают возвраты</v>
      </c>
      <c r="J967" s="64" t="e">
        <f aca="false">H967-I967</f>
        <v>#VALUE!</v>
      </c>
      <c r="K967" s="64" t="str">
        <f aca="false">VLOOKUP(G967,'Условие возврата'!A:C,3,0)</f>
        <v>20%</v>
      </c>
      <c r="L967" s="35"/>
      <c r="M967" s="63" t="e">
        <f aca="false">VLOOKUP(D967,#REF!,5,0)</f>
        <v>#VALUE!</v>
      </c>
    </row>
    <row r="968" customFormat="false" ht="15" hidden="false" customHeight="true" outlineLevel="0" collapsed="false">
      <c r="A968" s="71" t="n">
        <v>45227</v>
      </c>
      <c r="B968" s="72"/>
      <c r="C968" s="26" t="s">
        <v>1039</v>
      </c>
      <c r="D968" s="96" t="s">
        <v>1040</v>
      </c>
      <c r="E968" s="97"/>
      <c r="F968" s="98" t="n">
        <v>45382</v>
      </c>
      <c r="G968" s="99" t="s">
        <v>17</v>
      </c>
      <c r="H968" s="100" t="n">
        <f aca="true">IF(F968=0,"",F968-TODAY())</f>
        <v>80</v>
      </c>
      <c r="I968" s="77" t="str">
        <f aca="false">VLOOKUP(G968,'Условие возврата'!A:B,2,0)</f>
        <v>не забирают возвраты</v>
      </c>
      <c r="J968" s="78" t="e">
        <f aca="false">H968-I968</f>
        <v>#VALUE!</v>
      </c>
      <c r="K968" s="78" t="str">
        <f aca="false">VLOOKUP(G968,'Условие возврата'!A:C,3,0)</f>
        <v>20%</v>
      </c>
      <c r="L968" s="101"/>
      <c r="M968" s="77" t="e">
        <f aca="false">VLOOKUP(D968,#REF!,5,0)</f>
        <v>#VALUE!</v>
      </c>
    </row>
    <row r="969" customFormat="false" ht="15" hidden="false" customHeight="true" outlineLevel="0" collapsed="false">
      <c r="A969" s="45" t="n">
        <v>45227</v>
      </c>
      <c r="B969" s="46"/>
      <c r="C969" s="26" t="s">
        <v>1041</v>
      </c>
      <c r="D969" s="39" t="s">
        <v>287</v>
      </c>
      <c r="E969" s="40"/>
      <c r="F969" s="41" t="n">
        <v>45590</v>
      </c>
      <c r="G969" s="42" t="s">
        <v>17</v>
      </c>
      <c r="H969" s="31" t="n">
        <f aca="true">IF(F969=0,"",F969-TODAY())</f>
        <v>288</v>
      </c>
      <c r="I969" s="80" t="str">
        <f aca="false">VLOOKUP(G969,'Условие возврата'!A:B,2,0)</f>
        <v>не забирают возвраты</v>
      </c>
      <c r="J969" s="81" t="e">
        <f aca="false">H969-I969</f>
        <v>#VALUE!</v>
      </c>
      <c r="K969" s="81" t="str">
        <f aca="false">VLOOKUP(G969,'Условие возврата'!A:C,3,0)</f>
        <v>20%</v>
      </c>
      <c r="L969" s="79"/>
      <c r="M969" s="80" t="e">
        <f aca="false">VLOOKUP(D969,#REF!,5,0)</f>
        <v>#VALUE!</v>
      </c>
      <c r="N969" s="42"/>
    </row>
    <row r="970" customFormat="false" ht="15" hidden="false" customHeight="true" outlineLevel="0" collapsed="false">
      <c r="A970" s="45" t="n">
        <v>45234</v>
      </c>
      <c r="B970" s="46"/>
      <c r="C970" s="26" t="s">
        <v>1042</v>
      </c>
      <c r="D970" s="67" t="s">
        <v>1043</v>
      </c>
      <c r="E970" s="68"/>
      <c r="F970" s="41" t="n">
        <v>45341</v>
      </c>
      <c r="G970" s="42" t="s">
        <v>101</v>
      </c>
      <c r="H970" s="100" t="n">
        <f aca="true">IF(F970=0,"",F970-TODAY())</f>
        <v>39</v>
      </c>
      <c r="I970" s="77" t="str">
        <f aca="false">VLOOKUP(G970,'Условие возврата'!A:B,2,0)</f>
        <v>не забирают возвраты</v>
      </c>
      <c r="J970" s="78" t="e">
        <f aca="false">H970-I970</f>
        <v>#VALUE!</v>
      </c>
      <c r="K970" s="78" t="str">
        <f aca="false">VLOOKUP(G970,'Условие возврата'!A:C,3,0)</f>
        <v>20%</v>
      </c>
      <c r="L970" s="101"/>
      <c r="M970" s="77" t="e">
        <f aca="false">VLOOKUP(D970,#REF!,5,0)</f>
        <v>#VALUE!</v>
      </c>
      <c r="N970" s="42"/>
    </row>
    <row r="971" customFormat="false" ht="15" hidden="false" customHeight="true" outlineLevel="0" collapsed="false">
      <c r="A971" s="45" t="n">
        <v>45234</v>
      </c>
      <c r="B971" s="46"/>
      <c r="C971" s="26" t="s">
        <v>1044</v>
      </c>
      <c r="D971" s="67" t="s">
        <v>1045</v>
      </c>
      <c r="E971" s="68"/>
      <c r="F971" s="41" t="n">
        <v>45338</v>
      </c>
      <c r="G971" s="42" t="s">
        <v>101</v>
      </c>
      <c r="H971" s="31" t="n">
        <f aca="true">IF(F971=0,"",F971-TODAY())</f>
        <v>36</v>
      </c>
      <c r="I971" s="80" t="str">
        <f aca="false">VLOOKUP(G971,'Условие возврата'!A:B,2,0)</f>
        <v>не забирают возвраты</v>
      </c>
      <c r="J971" s="81" t="e">
        <f aca="false">H971-I971</f>
        <v>#VALUE!</v>
      </c>
      <c r="K971" s="81" t="str">
        <f aca="false">VLOOKUP(G971,'Условие возврата'!A:C,3,0)</f>
        <v>20%</v>
      </c>
      <c r="L971" s="79"/>
      <c r="M971" s="80" t="e">
        <f aca="false">VLOOKUP(D971,#REF!,5,0)</f>
        <v>#VALUE!</v>
      </c>
      <c r="N971" s="42"/>
    </row>
    <row r="972" customFormat="false" ht="15" hidden="false" customHeight="true" outlineLevel="0" collapsed="false">
      <c r="A972" s="45" t="n">
        <v>45234</v>
      </c>
      <c r="B972" s="46"/>
      <c r="C972" s="26" t="s">
        <v>1020</v>
      </c>
      <c r="D972" s="67" t="s">
        <v>1021</v>
      </c>
      <c r="E972" s="68"/>
      <c r="F972" s="41" t="n">
        <v>45421</v>
      </c>
      <c r="G972" s="42" t="s">
        <v>75</v>
      </c>
      <c r="H972" s="31" t="n">
        <f aca="true">IF(F972=0,"",F972-TODAY())</f>
        <v>119</v>
      </c>
      <c r="I972" s="80" t="str">
        <f aca="false">VLOOKUP(G972,'Условие возврата'!A:B,2,0)</f>
        <v>не забирают возвраты</v>
      </c>
      <c r="J972" s="81" t="e">
        <f aca="false">H972-I972</f>
        <v>#VALUE!</v>
      </c>
      <c r="K972" s="81" t="str">
        <f aca="false">VLOOKUP(G972,'Условие возврата'!A:C,3,0)</f>
        <v>20%</v>
      </c>
      <c r="L972" s="79"/>
      <c r="M972" s="80" t="e">
        <f aca="false">VLOOKUP(D972,#REF!,5,0)</f>
        <v>#VALUE!</v>
      </c>
      <c r="N972" s="42"/>
    </row>
    <row r="973" customFormat="false" ht="15" hidden="false" customHeight="true" outlineLevel="0" collapsed="false">
      <c r="A973" s="45" t="n">
        <v>45052</v>
      </c>
      <c r="B973" s="46"/>
      <c r="C973" s="26" t="s">
        <v>775</v>
      </c>
      <c r="D973" s="39" t="s">
        <v>776</v>
      </c>
      <c r="E973" s="40"/>
      <c r="F973" s="41" t="n">
        <v>45334</v>
      </c>
      <c r="G973" s="47" t="s">
        <v>17</v>
      </c>
      <c r="H973" s="100" t="n">
        <f aca="true">IF(F973=0,"",F973-TODAY())</f>
        <v>32</v>
      </c>
      <c r="I973" s="77" t="str">
        <f aca="false">VLOOKUP(G973,'Условие возврата'!A:B,2,0)</f>
        <v>не забирают возвраты</v>
      </c>
      <c r="J973" s="78" t="e">
        <f aca="false">H973-I973</f>
        <v>#VALUE!</v>
      </c>
      <c r="K973" s="78" t="str">
        <f aca="false">VLOOKUP(G973,'Условие возврата'!A:C,3,0)</f>
        <v>20%</v>
      </c>
      <c r="L973" s="99"/>
      <c r="M973" s="77" t="e">
        <f aca="false">VLOOKUP(D973,#REF!,5,0)</f>
        <v>#VALUE!</v>
      </c>
      <c r="N973" s="35"/>
    </row>
    <row r="974" customFormat="false" ht="15" hidden="false" customHeight="true" outlineLevel="0" collapsed="false">
      <c r="A974" s="45" t="n">
        <v>45234</v>
      </c>
      <c r="B974" s="46"/>
      <c r="C974" s="26" t="s">
        <v>1046</v>
      </c>
      <c r="D974" s="67" t="s">
        <v>1047</v>
      </c>
      <c r="E974" s="68"/>
      <c r="F974" s="41" t="n">
        <v>45390</v>
      </c>
      <c r="G974" s="42" t="s">
        <v>75</v>
      </c>
      <c r="H974" s="100" t="n">
        <f aca="true">IF(F974=0,"",F974-TODAY())</f>
        <v>88</v>
      </c>
      <c r="I974" s="77" t="str">
        <f aca="false">VLOOKUP(G974,'Условие возврата'!A:B,2,0)</f>
        <v>не забирают возвраты</v>
      </c>
      <c r="J974" s="78" t="e">
        <f aca="false">H974-I974</f>
        <v>#VALUE!</v>
      </c>
      <c r="K974" s="78" t="str">
        <f aca="false">VLOOKUP(G974,'Условие возврата'!A:C,3,0)</f>
        <v>20%</v>
      </c>
      <c r="L974" s="101"/>
      <c r="M974" s="77" t="e">
        <f aca="false">VLOOKUP(D974,#REF!,5,0)</f>
        <v>#VALUE!</v>
      </c>
      <c r="N974" s="42"/>
    </row>
    <row r="975" customFormat="false" ht="15" hidden="false" customHeight="true" outlineLevel="0" collapsed="false">
      <c r="A975" s="45" t="n">
        <v>45234</v>
      </c>
      <c r="B975" s="46"/>
      <c r="C975" s="26" t="s">
        <v>1048</v>
      </c>
      <c r="D975" s="67" t="s">
        <v>1049</v>
      </c>
      <c r="E975" s="68"/>
      <c r="F975" s="41" t="n">
        <v>45390</v>
      </c>
      <c r="G975" s="42" t="s">
        <v>75</v>
      </c>
      <c r="H975" s="31" t="n">
        <f aca="true">IF(F975=0,"",F975-TODAY())</f>
        <v>88</v>
      </c>
      <c r="I975" s="80" t="str">
        <f aca="false">VLOOKUP(G975,'Условие возврата'!A:B,2,0)</f>
        <v>не забирают возвраты</v>
      </c>
      <c r="J975" s="81" t="e">
        <f aca="false">H975-I975</f>
        <v>#VALUE!</v>
      </c>
      <c r="K975" s="81" t="str">
        <f aca="false">VLOOKUP(G975,'Условие возврата'!A:C,3,0)</f>
        <v>20%</v>
      </c>
      <c r="L975" s="79"/>
      <c r="M975" s="80" t="e">
        <f aca="false">VLOOKUP(D975,#REF!,5,0)</f>
        <v>#VALUE!</v>
      </c>
      <c r="N975" s="42"/>
    </row>
    <row r="976" customFormat="false" ht="15" hidden="false" customHeight="true" outlineLevel="0" collapsed="false">
      <c r="A976" s="45" t="n">
        <v>45234</v>
      </c>
      <c r="B976" s="46"/>
      <c r="C976" s="26" t="s">
        <v>827</v>
      </c>
      <c r="D976" s="67" t="s">
        <v>828</v>
      </c>
      <c r="E976" s="68"/>
      <c r="F976" s="41" t="n">
        <v>46216</v>
      </c>
      <c r="G976" s="42" t="s">
        <v>75</v>
      </c>
      <c r="H976" s="31" t="n">
        <f aca="true">IF(F976=0,"",F976-TODAY())</f>
        <v>914</v>
      </c>
      <c r="I976" s="80" t="str">
        <f aca="false">VLOOKUP(G976,'Условие возврата'!A:B,2,0)</f>
        <v>не забирают возвраты</v>
      </c>
      <c r="J976" s="81" t="e">
        <f aca="false">H976-I976</f>
        <v>#VALUE!</v>
      </c>
      <c r="K976" s="81" t="str">
        <f aca="false">VLOOKUP(G976,'Условие возврата'!A:C,3,0)</f>
        <v>20%</v>
      </c>
      <c r="L976" s="79"/>
      <c r="M976" s="80" t="e">
        <f aca="false">VLOOKUP(D976,#REF!,5,0)</f>
        <v>#VALUE!</v>
      </c>
      <c r="N976" s="42"/>
    </row>
    <row r="977" customFormat="false" ht="15" hidden="false" customHeight="true" outlineLevel="0" collapsed="false">
      <c r="A977" s="45" t="n">
        <v>45234</v>
      </c>
      <c r="B977" s="46"/>
      <c r="C977" s="26" t="s">
        <v>1050</v>
      </c>
      <c r="D977" s="67" t="s">
        <v>1051</v>
      </c>
      <c r="E977" s="68"/>
      <c r="F977" s="41" t="n">
        <v>46074</v>
      </c>
      <c r="G977" s="42" t="s">
        <v>75</v>
      </c>
      <c r="H977" s="100" t="n">
        <f aca="true">IF(F977=0,"",F977-TODAY())</f>
        <v>772</v>
      </c>
      <c r="I977" s="77" t="str">
        <f aca="false">VLOOKUP(G977,'Условие возврата'!A:B,2,0)</f>
        <v>не забирают возвраты</v>
      </c>
      <c r="J977" s="78" t="e">
        <f aca="false">H977-I977</f>
        <v>#VALUE!</v>
      </c>
      <c r="K977" s="78" t="str">
        <f aca="false">VLOOKUP(G977,'Условие возврата'!A:C,3,0)</f>
        <v>20%</v>
      </c>
      <c r="L977" s="101"/>
      <c r="M977" s="77" t="e">
        <f aca="false">VLOOKUP(D977,#REF!,5,0)</f>
        <v>#VALUE!</v>
      </c>
      <c r="N977" s="42"/>
    </row>
    <row r="978" customFormat="false" ht="15" hidden="false" customHeight="true" outlineLevel="0" collapsed="false">
      <c r="A978" s="45" t="n">
        <v>45234</v>
      </c>
      <c r="B978" s="46"/>
      <c r="C978" s="26" t="s">
        <v>1052</v>
      </c>
      <c r="D978" s="67" t="s">
        <v>1053</v>
      </c>
      <c r="E978" s="68"/>
      <c r="F978" s="41" t="n">
        <v>45565</v>
      </c>
      <c r="G978" s="42" t="s">
        <v>75</v>
      </c>
      <c r="H978" s="31" t="n">
        <f aca="true">IF(F978=0,"",F978-TODAY())</f>
        <v>263</v>
      </c>
      <c r="I978" s="80" t="str">
        <f aca="false">VLOOKUP(G978,'Условие возврата'!A:B,2,0)</f>
        <v>не забирают возвраты</v>
      </c>
      <c r="J978" s="81" t="e">
        <f aca="false">H978-I978</f>
        <v>#VALUE!</v>
      </c>
      <c r="K978" s="81" t="str">
        <f aca="false">VLOOKUP(G978,'Условие возврата'!A:C,3,0)</f>
        <v>20%</v>
      </c>
      <c r="L978" s="79"/>
      <c r="M978" s="80" t="e">
        <f aca="false">VLOOKUP(D978,#REF!,5,0)</f>
        <v>#VALUE!</v>
      </c>
      <c r="N978" s="42"/>
    </row>
    <row r="979" customFormat="false" ht="15" hidden="false" customHeight="true" outlineLevel="0" collapsed="false">
      <c r="A979" s="45" t="n">
        <v>45234</v>
      </c>
      <c r="B979" s="46"/>
      <c r="C979" s="26" t="s">
        <v>1054</v>
      </c>
      <c r="D979" s="67" t="s">
        <v>1055</v>
      </c>
      <c r="E979" s="68"/>
      <c r="F979" s="41" t="n">
        <v>45565</v>
      </c>
      <c r="G979" s="42" t="s">
        <v>75</v>
      </c>
      <c r="H979" s="100" t="n">
        <f aca="true">IF(F979=0,"",F979-TODAY())</f>
        <v>263</v>
      </c>
      <c r="I979" s="77" t="str">
        <f aca="false">VLOOKUP(G979,'Условие возврата'!A:B,2,0)</f>
        <v>не забирают возвраты</v>
      </c>
      <c r="J979" s="78" t="e">
        <f aca="false">H979-I979</f>
        <v>#VALUE!</v>
      </c>
      <c r="K979" s="78" t="str">
        <f aca="false">VLOOKUP(G979,'Условие возврата'!A:C,3,0)</f>
        <v>20%</v>
      </c>
      <c r="L979" s="101"/>
      <c r="M979" s="77" t="e">
        <f aca="false">VLOOKUP(D979,#REF!,5,0)</f>
        <v>#VALUE!</v>
      </c>
      <c r="N979" s="42"/>
    </row>
    <row r="980" customFormat="false" ht="15" hidden="false" customHeight="true" outlineLevel="0" collapsed="false">
      <c r="A980" s="45" t="n">
        <v>45234</v>
      </c>
      <c r="B980" s="46"/>
      <c r="C980" s="26" t="s">
        <v>1056</v>
      </c>
      <c r="D980" s="67" t="s">
        <v>1057</v>
      </c>
      <c r="E980" s="68"/>
      <c r="F980" s="41" t="n">
        <v>45542</v>
      </c>
      <c r="G980" s="42" t="s">
        <v>34</v>
      </c>
      <c r="H980" s="31" t="n">
        <f aca="true">IF(F980=0,"",F980-TODAY())</f>
        <v>240</v>
      </c>
      <c r="I980" s="80" t="n">
        <f aca="false">VLOOKUP(G980,'Условие возврата'!A:B,2,0)</f>
        <v>40</v>
      </c>
      <c r="J980" s="81" t="n">
        <f aca="false">H980-I980</f>
        <v>200</v>
      </c>
      <c r="K980" s="81" t="str">
        <f aca="false">VLOOKUP(G980,'Условие возврата'!A:C,3,0)</f>
        <v>#Н/Д</v>
      </c>
      <c r="L980" s="79"/>
      <c r="M980" s="80" t="e">
        <f aca="false">VLOOKUP(D980,#REF!,5,0)</f>
        <v>#VALUE!</v>
      </c>
      <c r="N980" s="42"/>
    </row>
    <row r="981" customFormat="false" ht="15" hidden="false" customHeight="true" outlineLevel="0" collapsed="false">
      <c r="A981" s="45" t="n">
        <v>45234</v>
      </c>
      <c r="B981" s="46"/>
      <c r="C981" s="26" t="s">
        <v>1058</v>
      </c>
      <c r="D981" s="67" t="s">
        <v>1059</v>
      </c>
      <c r="E981" s="68"/>
      <c r="F981" s="41" t="n">
        <v>45447</v>
      </c>
      <c r="G981" s="42" t="s">
        <v>34</v>
      </c>
      <c r="H981" s="100" t="n">
        <f aca="true">IF(F981=0,"",F981-TODAY())</f>
        <v>145</v>
      </c>
      <c r="I981" s="77" t="n">
        <f aca="false">VLOOKUP(G981,'Условие возврата'!A:B,2,0)</f>
        <v>40</v>
      </c>
      <c r="J981" s="78" t="n">
        <f aca="false">H981-I981</f>
        <v>105</v>
      </c>
      <c r="K981" s="78" t="str">
        <f aca="false">VLOOKUP(G981,'Условие возврата'!A:C,3,0)</f>
        <v>#Н/Д</v>
      </c>
      <c r="L981" s="101"/>
      <c r="M981" s="77" t="e">
        <f aca="false">VLOOKUP(D981,#REF!,5,0)</f>
        <v>#VALUE!</v>
      </c>
      <c r="N981" s="42"/>
    </row>
    <row r="982" customFormat="false" ht="15" hidden="false" customHeight="true" outlineLevel="0" collapsed="false">
      <c r="A982" s="45" t="n">
        <v>45234</v>
      </c>
      <c r="B982" s="46"/>
      <c r="C982" s="26" t="s">
        <v>1060</v>
      </c>
      <c r="D982" s="67" t="s">
        <v>1061</v>
      </c>
      <c r="E982" s="68"/>
      <c r="F982" s="41" t="n">
        <v>45463</v>
      </c>
      <c r="G982" s="42" t="s">
        <v>34</v>
      </c>
      <c r="H982" s="100" t="n">
        <f aca="true">IF(F982=0,"",F982-TODAY())</f>
        <v>161</v>
      </c>
      <c r="I982" s="77" t="n">
        <f aca="false">VLOOKUP(G982,'Условие возврата'!A:B,2,0)</f>
        <v>40</v>
      </c>
      <c r="J982" s="78" t="n">
        <f aca="false">H982-I982</f>
        <v>121</v>
      </c>
      <c r="K982" s="78" t="str">
        <f aca="false">VLOOKUP(G982,'Условие возврата'!A:C,3,0)</f>
        <v>#Н/Д</v>
      </c>
      <c r="L982" s="101"/>
      <c r="M982" s="77" t="e">
        <f aca="false">VLOOKUP(D982,#REF!,5,0)</f>
        <v>#VALUE!</v>
      </c>
      <c r="N982" s="42"/>
    </row>
    <row r="983" customFormat="false" ht="15" hidden="false" customHeight="true" outlineLevel="0" collapsed="false">
      <c r="A983" s="45" t="n">
        <v>45234</v>
      </c>
      <c r="B983" s="46"/>
      <c r="C983" s="26" t="s">
        <v>1062</v>
      </c>
      <c r="D983" s="67" t="s">
        <v>1063</v>
      </c>
      <c r="E983" s="68"/>
      <c r="F983" s="41" t="n">
        <v>45389</v>
      </c>
      <c r="G983" s="42" t="s">
        <v>34</v>
      </c>
      <c r="H983" s="31" t="n">
        <f aca="true">IF(F983=0,"",F983-TODAY())</f>
        <v>87</v>
      </c>
      <c r="I983" s="80" t="n">
        <f aca="false">VLOOKUP(G983,'Условие возврата'!A:B,2,0)</f>
        <v>40</v>
      </c>
      <c r="J983" s="81" t="n">
        <f aca="false">H983-I983</f>
        <v>47</v>
      </c>
      <c r="K983" s="81" t="str">
        <f aca="false">VLOOKUP(G983,'Условие возврата'!A:C,3,0)</f>
        <v>#Н/Д</v>
      </c>
      <c r="L983" s="79"/>
      <c r="M983" s="80" t="e">
        <f aca="false">VLOOKUP(D983,#REF!,5,0)</f>
        <v>#VALUE!</v>
      </c>
      <c r="N983" s="42"/>
    </row>
    <row r="984" customFormat="false" ht="15" hidden="false" customHeight="true" outlineLevel="0" collapsed="false">
      <c r="A984" s="45" t="n">
        <v>45234</v>
      </c>
      <c r="B984" s="46"/>
      <c r="C984" s="26" t="s">
        <v>970</v>
      </c>
      <c r="D984" s="67" t="s">
        <v>971</v>
      </c>
      <c r="E984" s="68"/>
      <c r="F984" s="41" t="n">
        <v>45521</v>
      </c>
      <c r="G984" s="42" t="s">
        <v>34</v>
      </c>
      <c r="H984" s="100" t="n">
        <f aca="true">IF(F984=0,"",F984-TODAY())</f>
        <v>219</v>
      </c>
      <c r="I984" s="77" t="n">
        <f aca="false">VLOOKUP(G984,'Условие возврата'!A:B,2,0)</f>
        <v>40</v>
      </c>
      <c r="J984" s="78" t="n">
        <f aca="false">H984-I984</f>
        <v>179</v>
      </c>
      <c r="K984" s="78" t="str">
        <f aca="false">VLOOKUP(G984,'Условие возврата'!A:C,3,0)</f>
        <v>#Н/Д</v>
      </c>
      <c r="L984" s="101"/>
      <c r="M984" s="77" t="e">
        <f aca="false">VLOOKUP(D984,#REF!,5,0)</f>
        <v>#VALUE!</v>
      </c>
      <c r="N984" s="42"/>
    </row>
    <row r="985" customFormat="false" ht="15" hidden="false" customHeight="true" outlineLevel="0" collapsed="false">
      <c r="A985" s="45" t="n">
        <v>45234</v>
      </c>
      <c r="B985" s="46"/>
      <c r="C985" s="26" t="s">
        <v>988</v>
      </c>
      <c r="D985" s="67" t="s">
        <v>989</v>
      </c>
      <c r="E985" s="68"/>
      <c r="F985" s="41" t="n">
        <v>45527</v>
      </c>
      <c r="G985" s="42" t="s">
        <v>34</v>
      </c>
      <c r="H985" s="31" t="n">
        <f aca="true">IF(F985=0,"",F985-TODAY())</f>
        <v>225</v>
      </c>
      <c r="I985" s="80" t="n">
        <f aca="false">VLOOKUP(G985,'Условие возврата'!A:B,2,0)</f>
        <v>40</v>
      </c>
      <c r="J985" s="81" t="n">
        <f aca="false">H985-I985</f>
        <v>185</v>
      </c>
      <c r="K985" s="81" t="str">
        <f aca="false">VLOOKUP(G985,'Условие возврата'!A:C,3,0)</f>
        <v>#Н/Д</v>
      </c>
      <c r="L985" s="79"/>
      <c r="M985" s="80" t="e">
        <f aca="false">VLOOKUP(D985,#REF!,5,0)</f>
        <v>#VALUE!</v>
      </c>
      <c r="N985" s="42"/>
    </row>
    <row r="986" customFormat="false" ht="15" hidden="false" customHeight="true" outlineLevel="0" collapsed="false">
      <c r="A986" s="45" t="n">
        <v>45234</v>
      </c>
      <c r="B986" s="46"/>
      <c r="C986" s="26" t="s">
        <v>1064</v>
      </c>
      <c r="D986" s="67" t="s">
        <v>1065</v>
      </c>
      <c r="E986" s="68"/>
      <c r="F986" s="41" t="n">
        <v>45590</v>
      </c>
      <c r="G986" s="42" t="s">
        <v>794</v>
      </c>
      <c r="H986" s="100" t="n">
        <f aca="true">IF(F986=0,"",F986-TODAY())</f>
        <v>288</v>
      </c>
      <c r="I986" s="77" t="e">
        <f aca="false">VLOOKUP(G986,'Условие возврата'!A:B,2,0)</f>
        <v>#N/A</v>
      </c>
      <c r="J986" s="78" t="e">
        <f aca="false">H986-I986</f>
        <v>#N/A</v>
      </c>
      <c r="K986" s="78" t="e">
        <f aca="false">VLOOKUP(G986,'Условие возврата'!A:C,3,0)</f>
        <v>#N/A</v>
      </c>
      <c r="L986" s="101"/>
      <c r="M986" s="77" t="e">
        <f aca="false">VLOOKUP(D986,#REF!,5,0)</f>
        <v>#VALUE!</v>
      </c>
      <c r="N986" s="42"/>
    </row>
    <row r="987" customFormat="false" ht="15" hidden="false" customHeight="true" outlineLevel="0" collapsed="false">
      <c r="A987" s="45" t="n">
        <v>45234</v>
      </c>
      <c r="B987" s="46"/>
      <c r="C987" s="26" t="s">
        <v>956</v>
      </c>
      <c r="D987" s="67" t="s">
        <v>957</v>
      </c>
      <c r="E987" s="68"/>
      <c r="F987" s="41" t="n">
        <v>45371</v>
      </c>
      <c r="G987" s="42" t="s">
        <v>951</v>
      </c>
      <c r="H987" s="31" t="n">
        <f aca="true">IF(F987=0,"",F987-TODAY())</f>
        <v>69</v>
      </c>
      <c r="I987" s="80" t="e">
        <f aca="false">VLOOKUP(G987,'Условие возврата'!A:B,2,0)</f>
        <v>#N/A</v>
      </c>
      <c r="J987" s="81" t="e">
        <f aca="false">H987-I987</f>
        <v>#N/A</v>
      </c>
      <c r="K987" s="81" t="e">
        <f aca="false">VLOOKUP(G987,'Условие возврата'!A:C,3,0)</f>
        <v>#N/A</v>
      </c>
      <c r="L987" s="79"/>
      <c r="M987" s="80" t="e">
        <f aca="false">VLOOKUP(D987,#REF!,5,0)</f>
        <v>#VALUE!</v>
      </c>
      <c r="N987" s="42"/>
    </row>
    <row r="988" customFormat="false" ht="15" hidden="false" customHeight="true" outlineLevel="0" collapsed="false">
      <c r="A988" s="45" t="n">
        <v>45234</v>
      </c>
      <c r="B988" s="46"/>
      <c r="C988" s="26" t="s">
        <v>1066</v>
      </c>
      <c r="D988" s="67" t="s">
        <v>1067</v>
      </c>
      <c r="E988" s="68"/>
      <c r="F988" s="41" t="n">
        <v>45536</v>
      </c>
      <c r="G988" s="42" t="s">
        <v>347</v>
      </c>
      <c r="H988" s="31" t="n">
        <f aca="true">IF(F988=0,"",F988-TODAY())</f>
        <v>234</v>
      </c>
      <c r="I988" s="80" t="n">
        <f aca="false">VLOOKUP(G988,'Условие возврата'!A:B,2,0)</f>
        <v>12</v>
      </c>
      <c r="J988" s="81" t="n">
        <f aca="false">H988-I988</f>
        <v>222</v>
      </c>
      <c r="K988" s="81" t="str">
        <f aca="false">VLOOKUP(G988,'Условие возврата'!A:C,3,0)</f>
        <v>физобмен</v>
      </c>
      <c r="L988" s="79"/>
      <c r="M988" s="80" t="e">
        <f aca="false">VLOOKUP(D988,#REF!,5,0)</f>
        <v>#VALUE!</v>
      </c>
      <c r="N988" s="42"/>
    </row>
    <row r="989" customFormat="false" ht="15" hidden="false" customHeight="true" outlineLevel="0" collapsed="false">
      <c r="A989" s="45" t="n">
        <v>45234</v>
      </c>
      <c r="B989" s="46"/>
      <c r="C989" s="26" t="s">
        <v>1068</v>
      </c>
      <c r="D989" s="67" t="s">
        <v>1069</v>
      </c>
      <c r="E989" s="68"/>
      <c r="F989" s="41" t="n">
        <v>45352</v>
      </c>
      <c r="G989" s="42" t="s">
        <v>347</v>
      </c>
      <c r="H989" s="100" t="n">
        <f aca="true">IF(F989=0,"",F989-TODAY())</f>
        <v>50</v>
      </c>
      <c r="I989" s="77" t="n">
        <f aca="false">VLOOKUP(G989,'Условие возврата'!A:B,2,0)</f>
        <v>12</v>
      </c>
      <c r="J989" s="78" t="n">
        <f aca="false">H989-I989</f>
        <v>38</v>
      </c>
      <c r="K989" s="78" t="str">
        <f aca="false">VLOOKUP(G989,'Условие возврата'!A:C,3,0)</f>
        <v>физобмен</v>
      </c>
      <c r="L989" s="101"/>
      <c r="M989" s="77" t="e">
        <f aca="false">VLOOKUP(D989,#REF!,5,0)</f>
        <v>#VALUE!</v>
      </c>
      <c r="N989" s="42"/>
    </row>
    <row r="990" customFormat="false" ht="15" hidden="false" customHeight="true" outlineLevel="0" collapsed="false">
      <c r="A990" s="45" t="n">
        <v>45234</v>
      </c>
      <c r="B990" s="46"/>
      <c r="C990" s="26" t="s">
        <v>1070</v>
      </c>
      <c r="D990" s="67" t="s">
        <v>1071</v>
      </c>
      <c r="E990" s="68"/>
      <c r="F990" s="41" t="n">
        <v>45435</v>
      </c>
      <c r="G990" s="42" t="s">
        <v>347</v>
      </c>
      <c r="H990" s="100" t="n">
        <f aca="true">IF(F990=0,"",F990-TODAY())</f>
        <v>133</v>
      </c>
      <c r="I990" s="77" t="n">
        <f aca="false">VLOOKUP(G990,'Условие возврата'!A:B,2,0)</f>
        <v>12</v>
      </c>
      <c r="J990" s="78" t="n">
        <f aca="false">H990-I990</f>
        <v>121</v>
      </c>
      <c r="K990" s="78" t="str">
        <f aca="false">VLOOKUP(G990,'Условие возврата'!A:C,3,0)</f>
        <v>физобмен</v>
      </c>
      <c r="L990" s="101"/>
      <c r="M990" s="77" t="e">
        <f aca="false">VLOOKUP(D990,#REF!,5,0)</f>
        <v>#VALUE!</v>
      </c>
      <c r="N990" s="42"/>
    </row>
    <row r="991" customFormat="false" ht="15" hidden="false" customHeight="true" outlineLevel="0" collapsed="false">
      <c r="A991" s="45" t="n">
        <v>45234</v>
      </c>
      <c r="B991" s="46"/>
      <c r="C991" s="26" t="s">
        <v>928</v>
      </c>
      <c r="D991" s="67" t="s">
        <v>929</v>
      </c>
      <c r="E991" s="68"/>
      <c r="F991" s="41" t="n">
        <v>45507</v>
      </c>
      <c r="G991" s="42" t="s">
        <v>347</v>
      </c>
      <c r="H991" s="31" t="n">
        <f aca="true">IF(F991=0,"",F991-TODAY())</f>
        <v>205</v>
      </c>
      <c r="I991" s="80" t="n">
        <f aca="false">VLOOKUP(G991,'Условие возврата'!A:B,2,0)</f>
        <v>12</v>
      </c>
      <c r="J991" s="81" t="n">
        <f aca="false">H991-I991</f>
        <v>193</v>
      </c>
      <c r="K991" s="81" t="str">
        <f aca="false">VLOOKUP(G991,'Условие возврата'!A:C,3,0)</f>
        <v>физобмен</v>
      </c>
      <c r="L991" s="79"/>
      <c r="M991" s="80" t="e">
        <f aca="false">VLOOKUP(D991,#REF!,5,0)</f>
        <v>#VALUE!</v>
      </c>
      <c r="N991" s="42"/>
    </row>
    <row r="992" customFormat="false" ht="15" hidden="false" customHeight="true" outlineLevel="0" collapsed="false">
      <c r="A992" s="45" t="n">
        <v>45234</v>
      </c>
      <c r="B992" s="46"/>
      <c r="C992" s="26" t="s">
        <v>418</v>
      </c>
      <c r="D992" s="67" t="s">
        <v>419</v>
      </c>
      <c r="E992" s="68"/>
      <c r="F992" s="41" t="n">
        <v>45586</v>
      </c>
      <c r="G992" s="42" t="s">
        <v>347</v>
      </c>
      <c r="H992" s="100" t="n">
        <f aca="true">IF(F992=0,"",F992-TODAY())</f>
        <v>284</v>
      </c>
      <c r="I992" s="77" t="n">
        <f aca="false">VLOOKUP(G992,'Условие возврата'!A:B,2,0)</f>
        <v>12</v>
      </c>
      <c r="J992" s="78" t="n">
        <f aca="false">H992-I992</f>
        <v>272</v>
      </c>
      <c r="K992" s="78" t="str">
        <f aca="false">VLOOKUP(G992,'Условие возврата'!A:C,3,0)</f>
        <v>физобмен</v>
      </c>
      <c r="L992" s="101"/>
      <c r="M992" s="77" t="e">
        <f aca="false">VLOOKUP(D992,#REF!,5,0)</f>
        <v>#VALUE!</v>
      </c>
      <c r="N992" s="42"/>
    </row>
    <row r="993" customFormat="false" ht="15" hidden="false" customHeight="true" outlineLevel="0" collapsed="false">
      <c r="A993" s="45" t="n">
        <v>45234</v>
      </c>
      <c r="B993" s="46"/>
      <c r="C993" s="26" t="s">
        <v>1072</v>
      </c>
      <c r="D993" s="67" t="s">
        <v>1073</v>
      </c>
      <c r="E993" s="68"/>
      <c r="F993" s="41" t="n">
        <v>45579</v>
      </c>
      <c r="G993" s="42" t="s">
        <v>347</v>
      </c>
      <c r="H993" s="100" t="n">
        <f aca="true">IF(F993=0,"",F993-TODAY())</f>
        <v>277</v>
      </c>
      <c r="I993" s="77" t="n">
        <f aca="false">VLOOKUP(G993,'Условие возврата'!A:B,2,0)</f>
        <v>12</v>
      </c>
      <c r="J993" s="78" t="n">
        <f aca="false">H993-I993</f>
        <v>265</v>
      </c>
      <c r="K993" s="78" t="str">
        <f aca="false">VLOOKUP(G993,'Условие возврата'!A:C,3,0)</f>
        <v>физобмен</v>
      </c>
      <c r="L993" s="101"/>
      <c r="M993" s="77" t="e">
        <f aca="false">VLOOKUP(D993,#REF!,5,0)</f>
        <v>#VALUE!</v>
      </c>
      <c r="N993" s="42"/>
    </row>
    <row r="994" customFormat="false" ht="15" hidden="false" customHeight="true" outlineLevel="0" collapsed="false">
      <c r="A994" s="45" t="n">
        <v>45234</v>
      </c>
      <c r="B994" s="46"/>
      <c r="C994" s="26" t="s">
        <v>915</v>
      </c>
      <c r="D994" s="67" t="s">
        <v>916</v>
      </c>
      <c r="E994" s="68"/>
      <c r="F994" s="41" t="n">
        <v>45438</v>
      </c>
      <c r="G994" s="42" t="s">
        <v>917</v>
      </c>
      <c r="H994" s="100" t="n">
        <f aca="true">IF(F994=0,"",F994-TODAY())</f>
        <v>136</v>
      </c>
      <c r="I994" s="77" t="n">
        <f aca="false">VLOOKUP(G994,'Условие возврата'!A:B,2,0)</f>
        <v>14</v>
      </c>
      <c r="J994" s="78" t="n">
        <f aca="false">H994-I994</f>
        <v>122</v>
      </c>
      <c r="K994" s="78" t="e">
        <f aca="false">VLOOKUP(G994,'Условие возврата'!A:C,3,0)</f>
        <v>#N/A</v>
      </c>
      <c r="L994" s="101"/>
      <c r="M994" s="77" t="e">
        <f aca="false">VLOOKUP(D994,#REF!,5,0)</f>
        <v>#VALUE!</v>
      </c>
      <c r="N994" s="42"/>
    </row>
    <row r="995" customFormat="false" ht="15" hidden="false" customHeight="true" outlineLevel="0" collapsed="false">
      <c r="A995" s="45" t="n">
        <v>45234</v>
      </c>
      <c r="B995" s="46"/>
      <c r="C995" s="26" t="s">
        <v>1074</v>
      </c>
      <c r="D995" s="67" t="s">
        <v>1075</v>
      </c>
      <c r="E995" s="68"/>
      <c r="F995" s="41" t="n">
        <v>45476</v>
      </c>
      <c r="G995" s="42" t="s">
        <v>34</v>
      </c>
      <c r="H995" s="31" t="n">
        <f aca="true">IF(F995=0,"",F995-TODAY())</f>
        <v>174</v>
      </c>
      <c r="I995" s="80" t="n">
        <f aca="false">VLOOKUP(G995,'Условие возврата'!A:B,2,0)</f>
        <v>40</v>
      </c>
      <c r="J995" s="81" t="n">
        <f aca="false">H995-I995</f>
        <v>134</v>
      </c>
      <c r="K995" s="81" t="str">
        <f aca="false">VLOOKUP(G995,'Условие возврата'!A:C,3,0)</f>
        <v>#Н/Д</v>
      </c>
      <c r="L995" s="79"/>
      <c r="M995" s="80" t="e">
        <f aca="false">VLOOKUP(D995,#REF!,5,0)</f>
        <v>#VALUE!</v>
      </c>
      <c r="N995" s="42"/>
    </row>
    <row r="996" customFormat="false" ht="15" hidden="false" customHeight="true" outlineLevel="0" collapsed="false">
      <c r="A996" s="24" t="n">
        <v>45115</v>
      </c>
      <c r="B996" s="25"/>
      <c r="C996" s="26" t="s">
        <v>801</v>
      </c>
      <c r="D996" s="67" t="s">
        <v>802</v>
      </c>
      <c r="E996" s="68"/>
      <c r="F996" s="76" t="n">
        <v>45387</v>
      </c>
      <c r="G996" s="79" t="s">
        <v>274</v>
      </c>
      <c r="H996" s="75" t="n">
        <f aca="true">IF(F996=0,"",F996-TODAY())</f>
        <v>85</v>
      </c>
      <c r="I996" s="77" t="n">
        <f aca="false">VLOOKUP(G996,'Условие возврата'!A:B,2,0)</f>
        <v>104</v>
      </c>
      <c r="J996" s="64" t="s">
        <v>269</v>
      </c>
      <c r="K996" s="78" t="e">
        <f aca="false">VLOOKUP(G996,'Условие возврата'!A:C,3,0)</f>
        <v>#N/A</v>
      </c>
      <c r="L996" s="95"/>
      <c r="M996" s="77" t="e">
        <f aca="false">VLOOKUP(D996,#REF!,5,0)</f>
        <v>#VALUE!</v>
      </c>
      <c r="N996" s="35"/>
    </row>
    <row r="997" customFormat="false" ht="15" hidden="false" customHeight="true" outlineLevel="0" collapsed="false">
      <c r="A997" s="45" t="n">
        <v>45234</v>
      </c>
      <c r="B997" s="46"/>
      <c r="C997" s="26" t="s">
        <v>197</v>
      </c>
      <c r="D997" s="67" t="s">
        <v>1076</v>
      </c>
      <c r="E997" s="68"/>
      <c r="F997" s="41" t="n">
        <v>45689</v>
      </c>
      <c r="G997" s="42" t="s">
        <v>34</v>
      </c>
      <c r="H997" s="31" t="n">
        <f aca="true">IF(F997=0,"",F997-TODAY())</f>
        <v>387</v>
      </c>
      <c r="I997" s="80" t="n">
        <f aca="false">VLOOKUP(G997,'Условие возврата'!A:B,2,0)</f>
        <v>40</v>
      </c>
      <c r="J997" s="81" t="n">
        <f aca="false">H997-I997</f>
        <v>347</v>
      </c>
      <c r="K997" s="81" t="str">
        <f aca="false">VLOOKUP(G997,'Условие возврата'!A:C,3,0)</f>
        <v>#Н/Д</v>
      </c>
      <c r="L997" s="79"/>
      <c r="M997" s="80" t="e">
        <f aca="false">VLOOKUP(D997,#REF!,5,0)</f>
        <v>#VALUE!</v>
      </c>
      <c r="N997" s="42"/>
    </row>
    <row r="998" customFormat="false" ht="15" hidden="false" customHeight="true" outlineLevel="0" collapsed="false">
      <c r="A998" s="45" t="n">
        <v>45234</v>
      </c>
      <c r="B998" s="46"/>
      <c r="C998" s="26" t="s">
        <v>1077</v>
      </c>
      <c r="D998" s="67" t="s">
        <v>1078</v>
      </c>
      <c r="E998" s="68"/>
      <c r="F998" s="41" t="n">
        <v>45567</v>
      </c>
      <c r="G998" s="42" t="s">
        <v>34</v>
      </c>
      <c r="H998" s="100" t="n">
        <f aca="true">IF(F998=0,"",F998-TODAY())</f>
        <v>265</v>
      </c>
      <c r="I998" s="77" t="n">
        <f aca="false">VLOOKUP(G998,'Условие возврата'!A:B,2,0)</f>
        <v>40</v>
      </c>
      <c r="J998" s="78" t="n">
        <f aca="false">H998-I998</f>
        <v>225</v>
      </c>
      <c r="K998" s="78" t="str">
        <f aca="false">VLOOKUP(G998,'Условие возврата'!A:C,3,0)</f>
        <v>#Н/Д</v>
      </c>
      <c r="L998" s="101"/>
      <c r="M998" s="77" t="e">
        <f aca="false">VLOOKUP(D998,#REF!,5,0)</f>
        <v>#VALUE!</v>
      </c>
      <c r="N998" s="42"/>
    </row>
    <row r="999" customFormat="false" ht="15" hidden="false" customHeight="true" outlineLevel="0" collapsed="false">
      <c r="A999" s="45" t="n">
        <v>45234</v>
      </c>
      <c r="B999" s="46"/>
      <c r="C999" s="26" t="s">
        <v>1079</v>
      </c>
      <c r="D999" s="67" t="s">
        <v>1080</v>
      </c>
      <c r="E999" s="68"/>
      <c r="F999" s="41" t="n">
        <v>45567</v>
      </c>
      <c r="G999" s="42" t="s">
        <v>34</v>
      </c>
      <c r="H999" s="31" t="n">
        <f aca="true">IF(F999=0,"",F999-TODAY())</f>
        <v>265</v>
      </c>
      <c r="I999" s="80" t="n">
        <f aca="false">VLOOKUP(G999,'Условие возврата'!A:B,2,0)</f>
        <v>40</v>
      </c>
      <c r="J999" s="81" t="n">
        <f aca="false">H999-I999</f>
        <v>225</v>
      </c>
      <c r="K999" s="81" t="str">
        <f aca="false">VLOOKUP(G999,'Условие возврата'!A:C,3,0)</f>
        <v>#Н/Д</v>
      </c>
      <c r="L999" s="79"/>
      <c r="M999" s="80" t="e">
        <f aca="false">VLOOKUP(D999,#REF!,5,0)</f>
        <v>#VALUE!</v>
      </c>
      <c r="N999" s="42"/>
    </row>
    <row r="1000" customFormat="false" ht="15" hidden="false" customHeight="true" outlineLevel="0" collapsed="false">
      <c r="A1000" s="45" t="n">
        <v>45234</v>
      </c>
      <c r="B1000" s="46"/>
      <c r="C1000" s="26" t="s">
        <v>1081</v>
      </c>
      <c r="D1000" s="67" t="s">
        <v>1082</v>
      </c>
      <c r="E1000" s="68"/>
      <c r="F1000" s="41" t="n">
        <v>45567</v>
      </c>
      <c r="G1000" s="42" t="s">
        <v>34</v>
      </c>
      <c r="H1000" s="100" t="n">
        <f aca="true">IF(F1000=0,"",F1000-TODAY())</f>
        <v>265</v>
      </c>
      <c r="I1000" s="77" t="n">
        <f aca="false">VLOOKUP(G1000,'Условие возврата'!A:B,2,0)</f>
        <v>40</v>
      </c>
      <c r="J1000" s="78" t="n">
        <f aca="false">H1000-I1000</f>
        <v>225</v>
      </c>
      <c r="K1000" s="78" t="str">
        <f aca="false">VLOOKUP(G1000,'Условие возврата'!A:C,3,0)</f>
        <v>#Н/Д</v>
      </c>
      <c r="L1000" s="101"/>
      <c r="M1000" s="77" t="e">
        <f aca="false">VLOOKUP(D1000,#REF!,5,0)</f>
        <v>#VALUE!</v>
      </c>
      <c r="N1000" s="42"/>
    </row>
    <row r="1001" customFormat="false" ht="15" hidden="false" customHeight="true" outlineLevel="0" collapsed="false">
      <c r="A1001" s="45" t="n">
        <v>45234</v>
      </c>
      <c r="B1001" s="46"/>
      <c r="C1001" s="26" t="s">
        <v>1083</v>
      </c>
      <c r="D1001" s="67" t="s">
        <v>1084</v>
      </c>
      <c r="E1001" s="68"/>
      <c r="F1001" s="41" t="n">
        <v>45563</v>
      </c>
      <c r="G1001" s="42" t="s">
        <v>34</v>
      </c>
      <c r="H1001" s="31" t="n">
        <f aca="true">IF(F1001=0,"",F1001-TODAY())</f>
        <v>261</v>
      </c>
      <c r="I1001" s="80" t="n">
        <f aca="false">VLOOKUP(G1001,'Условие возврата'!A:B,2,0)</f>
        <v>40</v>
      </c>
      <c r="J1001" s="81" t="n">
        <f aca="false">H1001-I1001</f>
        <v>221</v>
      </c>
      <c r="K1001" s="81" t="str">
        <f aca="false">VLOOKUP(G1001,'Условие возврата'!A:C,3,0)</f>
        <v>#Н/Д</v>
      </c>
      <c r="L1001" s="79"/>
      <c r="M1001" s="80" t="e">
        <f aca="false">VLOOKUP(D1001,#REF!,5,0)</f>
        <v>#VALUE!</v>
      </c>
      <c r="N1001" s="42"/>
    </row>
    <row r="1002" customFormat="false" ht="15" hidden="false" customHeight="true" outlineLevel="0" collapsed="false">
      <c r="A1002" s="45" t="n">
        <v>45234</v>
      </c>
      <c r="B1002" s="46"/>
      <c r="C1002" s="26" t="s">
        <v>1085</v>
      </c>
      <c r="D1002" s="67" t="s">
        <v>1086</v>
      </c>
      <c r="E1002" s="68"/>
      <c r="F1002" s="41" t="n">
        <v>45563</v>
      </c>
      <c r="G1002" s="42" t="s">
        <v>34</v>
      </c>
      <c r="H1002" s="100" t="n">
        <f aca="true">IF(F1002=0,"",F1002-TODAY())</f>
        <v>261</v>
      </c>
      <c r="I1002" s="77" t="n">
        <f aca="false">VLOOKUP(G1002,'Условие возврата'!A:B,2,0)</f>
        <v>40</v>
      </c>
      <c r="J1002" s="78" t="n">
        <f aca="false">H1002-I1002</f>
        <v>221</v>
      </c>
      <c r="K1002" s="78" t="str">
        <f aca="false">VLOOKUP(G1002,'Условие возврата'!A:C,3,0)</f>
        <v>#Н/Д</v>
      </c>
      <c r="L1002" s="101"/>
      <c r="M1002" s="77" t="e">
        <f aca="false">VLOOKUP(D1002,#REF!,5,0)</f>
        <v>#VALUE!</v>
      </c>
      <c r="N1002" s="42"/>
    </row>
    <row r="1003" customFormat="false" ht="15" hidden="false" customHeight="true" outlineLevel="0" collapsed="false">
      <c r="A1003" s="45" t="n">
        <v>45234</v>
      </c>
      <c r="B1003" s="46"/>
      <c r="C1003" s="26" t="s">
        <v>667</v>
      </c>
      <c r="D1003" s="67" t="s">
        <v>668</v>
      </c>
      <c r="E1003" s="68"/>
      <c r="F1003" s="41" t="n">
        <v>45454</v>
      </c>
      <c r="G1003" s="42" t="s">
        <v>34</v>
      </c>
      <c r="H1003" s="31" t="n">
        <f aca="true">IF(F1003=0,"",F1003-TODAY())</f>
        <v>152</v>
      </c>
      <c r="I1003" s="80" t="n">
        <f aca="false">VLOOKUP(G1003,'Условие возврата'!A:B,2,0)</f>
        <v>40</v>
      </c>
      <c r="J1003" s="81" t="n">
        <f aca="false">H1003-I1003</f>
        <v>112</v>
      </c>
      <c r="K1003" s="81" t="str">
        <f aca="false">VLOOKUP(G1003,'Условие возврата'!A:C,3,0)</f>
        <v>#Н/Д</v>
      </c>
      <c r="L1003" s="79"/>
      <c r="M1003" s="80" t="e">
        <f aca="false">VLOOKUP(D1003,#REF!,5,0)</f>
        <v>#VALUE!</v>
      </c>
      <c r="N1003" s="42"/>
    </row>
    <row r="1004" customFormat="false" ht="15" hidden="false" customHeight="true" outlineLevel="0" collapsed="false">
      <c r="A1004" s="45" t="n">
        <v>45234</v>
      </c>
      <c r="B1004" s="46"/>
      <c r="C1004" s="26" t="s">
        <v>1087</v>
      </c>
      <c r="D1004" s="67" t="s">
        <v>1088</v>
      </c>
      <c r="E1004" s="68"/>
      <c r="F1004" s="41" t="n">
        <v>45510</v>
      </c>
      <c r="G1004" s="42" t="s">
        <v>34</v>
      </c>
      <c r="H1004" s="100" t="n">
        <f aca="true">IF(F1004=0,"",F1004-TODAY())</f>
        <v>208</v>
      </c>
      <c r="I1004" s="77" t="n">
        <f aca="false">VLOOKUP(G1004,'Условие возврата'!A:B,2,0)</f>
        <v>40</v>
      </c>
      <c r="J1004" s="78" t="n">
        <f aca="false">H1004-I1004</f>
        <v>168</v>
      </c>
      <c r="K1004" s="78" t="str">
        <f aca="false">VLOOKUP(G1004,'Условие возврата'!A:C,3,0)</f>
        <v>#Н/Д</v>
      </c>
      <c r="L1004" s="101"/>
      <c r="M1004" s="77" t="e">
        <f aca="false">VLOOKUP(D1004,#REF!,5,0)</f>
        <v>#VALUE!</v>
      </c>
      <c r="N1004" s="42"/>
    </row>
    <row r="1005" customFormat="false" ht="15" hidden="false" customHeight="true" outlineLevel="0" collapsed="false">
      <c r="A1005" s="45" t="n">
        <v>45234</v>
      </c>
      <c r="B1005" s="46"/>
      <c r="C1005" s="26" t="s">
        <v>1089</v>
      </c>
      <c r="D1005" s="67" t="s">
        <v>1090</v>
      </c>
      <c r="E1005" s="68"/>
      <c r="F1005" s="41" t="n">
        <v>45563</v>
      </c>
      <c r="G1005" s="42" t="s">
        <v>34</v>
      </c>
      <c r="H1005" s="31" t="n">
        <f aca="true">IF(F1005=0,"",F1005-TODAY())</f>
        <v>261</v>
      </c>
      <c r="I1005" s="80" t="n">
        <f aca="false">VLOOKUP(G1005,'Условие возврата'!A:B,2,0)</f>
        <v>40</v>
      </c>
      <c r="J1005" s="81" t="n">
        <f aca="false">H1005-I1005</f>
        <v>221</v>
      </c>
      <c r="K1005" s="81" t="str">
        <f aca="false">VLOOKUP(G1005,'Условие возврата'!A:C,3,0)</f>
        <v>#Н/Д</v>
      </c>
      <c r="L1005" s="79"/>
      <c r="M1005" s="80" t="e">
        <f aca="false">VLOOKUP(D1005,#REF!,5,0)</f>
        <v>#VALUE!</v>
      </c>
      <c r="N1005" s="42"/>
    </row>
    <row r="1006" customFormat="false" ht="15" hidden="false" customHeight="true" outlineLevel="0" collapsed="false">
      <c r="A1006" s="45" t="n">
        <v>45234</v>
      </c>
      <c r="B1006" s="72"/>
      <c r="C1006" s="26" t="s">
        <v>1091</v>
      </c>
      <c r="D1006" s="93" t="s">
        <v>1092</v>
      </c>
      <c r="E1006" s="73"/>
      <c r="F1006" s="98" t="n">
        <v>45455</v>
      </c>
      <c r="G1006" s="99" t="s">
        <v>34</v>
      </c>
      <c r="H1006" s="100" t="n">
        <f aca="true">IF(F1006=0,"",F1006-TODAY())</f>
        <v>153</v>
      </c>
      <c r="I1006" s="77" t="n">
        <f aca="false">VLOOKUP(G1006,'Условие возврата'!A:B,2,0)</f>
        <v>40</v>
      </c>
      <c r="J1006" s="78" t="n">
        <f aca="false">H1006-I1006</f>
        <v>113</v>
      </c>
      <c r="K1006" s="78" t="str">
        <f aca="false">VLOOKUP(G1006,'Условие возврата'!A:C,3,0)</f>
        <v>#Н/Д</v>
      </c>
      <c r="L1006" s="101"/>
      <c r="M1006" s="77" t="e">
        <f aca="false">VLOOKUP(D1006,#REF!,5,0)</f>
        <v>#VALUE!</v>
      </c>
      <c r="N1006" s="42"/>
    </row>
    <row r="1007" customFormat="false" ht="15" hidden="false" customHeight="true" outlineLevel="0" collapsed="false">
      <c r="A1007" s="24" t="n">
        <v>45186</v>
      </c>
      <c r="B1007" s="25"/>
      <c r="C1007" s="26" t="s">
        <v>1093</v>
      </c>
      <c r="D1007" s="39" t="s">
        <v>1094</v>
      </c>
      <c r="E1007" s="49"/>
      <c r="F1007" s="29" t="n">
        <v>45342</v>
      </c>
      <c r="G1007" s="35" t="s">
        <v>34</v>
      </c>
      <c r="H1007" s="50" t="n">
        <f aca="true">IF(F1007=0,"",F1007-TODAY())</f>
        <v>40</v>
      </c>
      <c r="I1007" s="63" t="n">
        <f aca="false">VLOOKUP(G1007,'Условие возврата'!A:B,2,0)</f>
        <v>40</v>
      </c>
      <c r="J1007" s="64" t="n">
        <f aca="false">H1007-I1007</f>
        <v>0</v>
      </c>
      <c r="K1007" s="64" t="str">
        <f aca="false">VLOOKUP(G1007,'Условие возврата'!A:C,3,0)</f>
        <v>#Н/Д</v>
      </c>
      <c r="L1007" s="35"/>
      <c r="M1007" s="63" t="e">
        <f aca="false">VLOOKUP(D1007,#REF!,5,0)</f>
        <v>#VALUE!</v>
      </c>
    </row>
    <row r="1008" customFormat="false" ht="15" hidden="false" customHeight="true" outlineLevel="0" collapsed="false">
      <c r="A1008" s="24" t="n">
        <v>45241</v>
      </c>
      <c r="B1008" s="25"/>
      <c r="C1008" s="26" t="s">
        <v>1095</v>
      </c>
      <c r="D1008" s="67" t="s">
        <v>1096</v>
      </c>
      <c r="E1008" s="54"/>
      <c r="F1008" s="55" t="n">
        <v>45809</v>
      </c>
      <c r="G1008" s="57" t="s">
        <v>507</v>
      </c>
      <c r="H1008" s="56" t="n">
        <f aca="true">IF(F1008=0,"",F1008-TODAY())</f>
        <v>507</v>
      </c>
      <c r="I1008" s="77" t="n">
        <f aca="false">VLOOKUP(G1008,'Условие возврата'!A:B,2,0)</f>
        <v>37</v>
      </c>
      <c r="J1008" s="78" t="n">
        <f aca="false">H1008-I1008</f>
        <v>470</v>
      </c>
      <c r="K1008" s="78" t="e">
        <f aca="false">VLOOKUP(G1008,'Условие возврата'!A:C,3,0)</f>
        <v>#N/A</v>
      </c>
      <c r="L1008" s="57"/>
      <c r="M1008" s="77" t="e">
        <f aca="false">VLOOKUP(D1008,#REF!,5,0)</f>
        <v>#VALUE!</v>
      </c>
    </row>
    <row r="1009" customFormat="false" ht="15" hidden="false" customHeight="true" outlineLevel="0" collapsed="false">
      <c r="A1009" s="24" t="n">
        <v>45241</v>
      </c>
      <c r="B1009" s="25"/>
      <c r="C1009" s="26" t="s">
        <v>1097</v>
      </c>
      <c r="D1009" s="67" t="s">
        <v>1098</v>
      </c>
      <c r="E1009" s="54"/>
      <c r="F1009" s="55" t="n">
        <v>45627</v>
      </c>
      <c r="G1009" s="57" t="s">
        <v>507</v>
      </c>
      <c r="H1009" s="56" t="n">
        <f aca="true">IF(F1009=0,"",F1009-TODAY())</f>
        <v>325</v>
      </c>
      <c r="I1009" s="77" t="n">
        <f aca="false">VLOOKUP(G1009,'Условие возврата'!A:B,2,0)</f>
        <v>37</v>
      </c>
      <c r="J1009" s="78" t="n">
        <f aca="false">H1009-I1009</f>
        <v>288</v>
      </c>
      <c r="K1009" s="78" t="e">
        <f aca="false">VLOOKUP(G1009,'Условие возврата'!A:C,3,0)</f>
        <v>#N/A</v>
      </c>
      <c r="L1009" s="57"/>
      <c r="M1009" s="77" t="e">
        <f aca="false">VLOOKUP(D1009,#REF!,5,0)</f>
        <v>#VALUE!</v>
      </c>
    </row>
    <row r="1010" customFormat="false" ht="15" hidden="false" customHeight="true" outlineLevel="0" collapsed="false">
      <c r="A1010" s="24" t="n">
        <v>45241</v>
      </c>
      <c r="B1010" s="25"/>
      <c r="C1010" s="26" t="s">
        <v>743</v>
      </c>
      <c r="D1010" s="67" t="s">
        <v>744</v>
      </c>
      <c r="E1010" s="54"/>
      <c r="F1010" s="55" t="n">
        <v>45432</v>
      </c>
      <c r="G1010" s="57" t="s">
        <v>172</v>
      </c>
      <c r="H1010" s="56" t="n">
        <f aca="true">IF(F1010=0,"",F1010-TODAY())</f>
        <v>130</v>
      </c>
      <c r="I1010" s="77" t="n">
        <f aca="false">VLOOKUP(G1010,'Условие возврата'!A:B,2,0)</f>
        <v>70</v>
      </c>
      <c r="J1010" s="78" t="n">
        <f aca="false">H1010-I1010</f>
        <v>60</v>
      </c>
      <c r="K1010" s="78" t="str">
        <f aca="false">VLOOKUP(G1010,'Условие возврата'!A:C,3,0)</f>
        <v>физобмен</v>
      </c>
      <c r="L1010" s="57"/>
      <c r="M1010" s="77" t="e">
        <f aca="false">VLOOKUP(D1010,#REF!,5,0)</f>
        <v>#VALUE!</v>
      </c>
    </row>
    <row r="1011" customFormat="false" ht="15" hidden="false" customHeight="true" outlineLevel="0" collapsed="false">
      <c r="A1011" s="24" t="n">
        <v>45241</v>
      </c>
      <c r="B1011" s="102"/>
      <c r="C1011" s="26" t="s">
        <v>745</v>
      </c>
      <c r="D1011" s="93" t="s">
        <v>746</v>
      </c>
      <c r="E1011" s="103"/>
      <c r="F1011" s="104" t="n">
        <v>45446</v>
      </c>
      <c r="G1011" s="105" t="s">
        <v>172</v>
      </c>
      <c r="H1011" s="106" t="n">
        <f aca="true">IF(F1011=0,"",F1011-TODAY())</f>
        <v>144</v>
      </c>
      <c r="I1011" s="77" t="n">
        <f aca="false">VLOOKUP(G1011,'Условие возврата'!A:B,2,0)</f>
        <v>70</v>
      </c>
      <c r="J1011" s="78" t="n">
        <f aca="false">H1011-I1011</f>
        <v>74</v>
      </c>
      <c r="K1011" s="78" t="str">
        <f aca="false">VLOOKUP(G1011,'Условие возврата'!A:C,3,0)</f>
        <v>физобмен</v>
      </c>
      <c r="L1011" s="105"/>
      <c r="M1011" s="77" t="e">
        <f aca="false">VLOOKUP(D1011,#REF!,5,0)</f>
        <v>#VALUE!</v>
      </c>
    </row>
    <row r="1012" customFormat="false" ht="15" hidden="false" customHeight="true" outlineLevel="0" collapsed="false">
      <c r="A1012" s="24" t="n">
        <v>45241</v>
      </c>
      <c r="B1012" s="25"/>
      <c r="C1012" s="26" t="s">
        <v>976</v>
      </c>
      <c r="D1012" s="67" t="s">
        <v>977</v>
      </c>
      <c r="E1012" s="68"/>
      <c r="F1012" s="76" t="n">
        <v>45508</v>
      </c>
      <c r="G1012" s="79" t="s">
        <v>153</v>
      </c>
      <c r="H1012" s="66" t="n">
        <f aca="true">IF(F1012=0,"",F1012-TODAY())</f>
        <v>206</v>
      </c>
      <c r="I1012" s="77" t="e">
        <f aca="false">VLOOKUP(G1012,'Условие возврата'!A:B,2,0)</f>
        <v>#N/A</v>
      </c>
      <c r="J1012" s="78" t="e">
        <f aca="false">H1012-I1012</f>
        <v>#N/A</v>
      </c>
      <c r="K1012" s="78" t="e">
        <f aca="false">VLOOKUP(G1012,'Условие возврата'!A:C,3,0)</f>
        <v>#N/A</v>
      </c>
      <c r="L1012" s="79"/>
      <c r="M1012" s="77" t="e">
        <f aca="false">VLOOKUP(D1012,#REF!,5,0)</f>
        <v>#VALUE!</v>
      </c>
    </row>
    <row r="1013" customFormat="false" ht="15" hidden="false" customHeight="true" outlineLevel="0" collapsed="false">
      <c r="A1013" s="24" t="n">
        <v>45241</v>
      </c>
      <c r="B1013" s="25"/>
      <c r="C1013" s="26" t="s">
        <v>1099</v>
      </c>
      <c r="D1013" s="67" t="s">
        <v>1100</v>
      </c>
      <c r="E1013" s="68"/>
      <c r="F1013" s="76" t="n">
        <v>45563</v>
      </c>
      <c r="G1013" s="79" t="s">
        <v>153</v>
      </c>
      <c r="H1013" s="66" t="n">
        <f aca="true">IF(F1013=0,"",F1013-TODAY())</f>
        <v>261</v>
      </c>
      <c r="I1013" s="77" t="e">
        <f aca="false">VLOOKUP(G1013,'Условие возврата'!A:B,2,0)</f>
        <v>#N/A</v>
      </c>
      <c r="J1013" s="78" t="e">
        <f aca="false">H1013-I1013</f>
        <v>#N/A</v>
      </c>
      <c r="K1013" s="78" t="e">
        <f aca="false">VLOOKUP(G1013,'Условие возврата'!A:C,3,0)</f>
        <v>#N/A</v>
      </c>
      <c r="L1013" s="79"/>
      <c r="M1013" s="77" t="e">
        <f aca="false">VLOOKUP(D1013,#REF!,5,0)</f>
        <v>#VALUE!</v>
      </c>
    </row>
    <row r="1014" customFormat="false" ht="15" hidden="false" customHeight="true" outlineLevel="0" collapsed="false">
      <c r="A1014" s="24" t="n">
        <v>45241</v>
      </c>
      <c r="B1014" s="25"/>
      <c r="C1014" s="26" t="s">
        <v>1101</v>
      </c>
      <c r="D1014" s="67" t="s">
        <v>1102</v>
      </c>
      <c r="E1014" s="68"/>
      <c r="F1014" s="76" t="n">
        <v>45605</v>
      </c>
      <c r="G1014" s="79" t="s">
        <v>153</v>
      </c>
      <c r="H1014" s="66" t="n">
        <f aca="true">IF(F1014=0,"",F1014-TODAY())</f>
        <v>303</v>
      </c>
      <c r="I1014" s="77" t="e">
        <f aca="false">VLOOKUP(G1014,'Условие возврата'!A:B,2,0)</f>
        <v>#N/A</v>
      </c>
      <c r="J1014" s="78" t="e">
        <f aca="false">H1014-I1014</f>
        <v>#N/A</v>
      </c>
      <c r="K1014" s="78" t="e">
        <f aca="false">VLOOKUP(G1014,'Условие возврата'!A:C,3,0)</f>
        <v>#N/A</v>
      </c>
      <c r="L1014" s="79"/>
      <c r="M1014" s="77" t="e">
        <f aca="false">VLOOKUP(D1014,#REF!,5,0)</f>
        <v>#VALUE!</v>
      </c>
    </row>
    <row r="1015" customFormat="false" ht="15" hidden="false" customHeight="true" outlineLevel="0" collapsed="false">
      <c r="A1015" s="24" t="n">
        <v>45241</v>
      </c>
      <c r="B1015" s="25"/>
      <c r="C1015" s="26" t="s">
        <v>252</v>
      </c>
      <c r="D1015" s="67" t="s">
        <v>253</v>
      </c>
      <c r="E1015" s="68"/>
      <c r="F1015" s="76" t="n">
        <v>45601</v>
      </c>
      <c r="G1015" s="79" t="s">
        <v>153</v>
      </c>
      <c r="H1015" s="66" t="n">
        <f aca="true">IF(F1015=0,"",F1015-TODAY())</f>
        <v>299</v>
      </c>
      <c r="I1015" s="77" t="e">
        <f aca="false">VLOOKUP(G1015,'Условие возврата'!A:B,2,0)</f>
        <v>#N/A</v>
      </c>
      <c r="J1015" s="78" t="e">
        <f aca="false">H1015-I1015</f>
        <v>#N/A</v>
      </c>
      <c r="K1015" s="78" t="e">
        <f aca="false">VLOOKUP(G1015,'Условие возврата'!A:C,3,0)</f>
        <v>#N/A</v>
      </c>
      <c r="L1015" s="79"/>
      <c r="M1015" s="77" t="e">
        <f aca="false">VLOOKUP(D1015,#REF!,5,0)</f>
        <v>#VALUE!</v>
      </c>
    </row>
    <row r="1016" customFormat="false" ht="15" hidden="false" customHeight="true" outlineLevel="0" collapsed="false">
      <c r="A1016" s="24" t="n">
        <v>45241</v>
      </c>
      <c r="B1016" s="25"/>
      <c r="C1016" s="26" t="s">
        <v>1103</v>
      </c>
      <c r="D1016" s="67" t="s">
        <v>1104</v>
      </c>
      <c r="E1016" s="68"/>
      <c r="F1016" s="76" t="n">
        <v>45625</v>
      </c>
      <c r="G1016" s="79" t="s">
        <v>153</v>
      </c>
      <c r="H1016" s="66" t="n">
        <f aca="true">IF(F1016=0,"",F1016-TODAY())</f>
        <v>323</v>
      </c>
      <c r="I1016" s="77" t="e">
        <f aca="false">VLOOKUP(G1016,'Условие возврата'!A:B,2,0)</f>
        <v>#N/A</v>
      </c>
      <c r="J1016" s="78" t="e">
        <f aca="false">H1016-I1016</f>
        <v>#N/A</v>
      </c>
      <c r="K1016" s="78" t="e">
        <f aca="false">VLOOKUP(G1016,'Условие возврата'!A:C,3,0)</f>
        <v>#N/A</v>
      </c>
      <c r="L1016" s="79"/>
      <c r="M1016" s="77" t="e">
        <f aca="false">VLOOKUP(D1016,#REF!,5,0)</f>
        <v>#VALUE!</v>
      </c>
    </row>
    <row r="1017" customFormat="false" ht="15" hidden="false" customHeight="true" outlineLevel="0" collapsed="false">
      <c r="A1017" s="24" t="n">
        <v>45241</v>
      </c>
      <c r="B1017" s="25"/>
      <c r="C1017" s="26" t="s">
        <v>1105</v>
      </c>
      <c r="D1017" s="67" t="s">
        <v>1106</v>
      </c>
      <c r="E1017" s="68"/>
      <c r="F1017" s="76" t="n">
        <v>45456</v>
      </c>
      <c r="G1017" s="79" t="s">
        <v>153</v>
      </c>
      <c r="H1017" s="66" t="n">
        <f aca="true">IF(F1017=0,"",F1017-TODAY())</f>
        <v>154</v>
      </c>
      <c r="I1017" s="77" t="e">
        <f aca="false">VLOOKUP(G1017,'Условие возврата'!A:B,2,0)</f>
        <v>#N/A</v>
      </c>
      <c r="J1017" s="78" t="e">
        <f aca="false">H1017-I1017</f>
        <v>#N/A</v>
      </c>
      <c r="K1017" s="78" t="e">
        <f aca="false">VLOOKUP(G1017,'Условие возврата'!A:C,3,0)</f>
        <v>#N/A</v>
      </c>
      <c r="L1017" s="79"/>
      <c r="M1017" s="77" t="e">
        <f aca="false">VLOOKUP(D1017,#REF!,5,0)</f>
        <v>#VALUE!</v>
      </c>
    </row>
    <row r="1018" customFormat="false" ht="15" hidden="false" customHeight="true" outlineLevel="0" collapsed="false">
      <c r="A1018" s="24" t="n">
        <v>45241</v>
      </c>
      <c r="B1018" s="25"/>
      <c r="C1018" s="26" t="s">
        <v>1107</v>
      </c>
      <c r="D1018" s="67" t="s">
        <v>1108</v>
      </c>
      <c r="E1018" s="68"/>
      <c r="F1018" s="76" t="n">
        <v>45582</v>
      </c>
      <c r="G1018" s="79" t="s">
        <v>153</v>
      </c>
      <c r="H1018" s="66" t="n">
        <f aca="true">IF(F1018=0,"",F1018-TODAY())</f>
        <v>280</v>
      </c>
      <c r="I1018" s="77" t="e">
        <f aca="false">VLOOKUP(G1018,'Условие возврата'!A:B,2,0)</f>
        <v>#N/A</v>
      </c>
      <c r="J1018" s="78" t="e">
        <f aca="false">H1018-I1018</f>
        <v>#N/A</v>
      </c>
      <c r="K1018" s="78" t="e">
        <f aca="false">VLOOKUP(G1018,'Условие возврата'!A:C,3,0)</f>
        <v>#N/A</v>
      </c>
      <c r="L1018" s="79"/>
      <c r="M1018" s="77" t="e">
        <f aca="false">VLOOKUP(D1018,#REF!,5,0)</f>
        <v>#VALUE!</v>
      </c>
    </row>
    <row r="1019" customFormat="false" ht="15" hidden="false" customHeight="true" outlineLevel="0" collapsed="false">
      <c r="A1019" s="24" t="n">
        <v>45241</v>
      </c>
      <c r="B1019" s="25"/>
      <c r="C1019" s="26" t="s">
        <v>986</v>
      </c>
      <c r="D1019" s="67" t="s">
        <v>987</v>
      </c>
      <c r="E1019" s="68"/>
      <c r="F1019" s="76" t="n">
        <v>45504</v>
      </c>
      <c r="G1019" s="79" t="s">
        <v>153</v>
      </c>
      <c r="H1019" s="66" t="n">
        <f aca="true">IF(F1019=0,"",F1019-TODAY())</f>
        <v>202</v>
      </c>
      <c r="I1019" s="77" t="e">
        <f aca="false">VLOOKUP(G1019,'Условие возврата'!A:B,2,0)</f>
        <v>#N/A</v>
      </c>
      <c r="J1019" s="78" t="e">
        <f aca="false">H1019-I1019</f>
        <v>#N/A</v>
      </c>
      <c r="K1019" s="78" t="e">
        <f aca="false">VLOOKUP(G1019,'Условие возврата'!A:C,3,0)</f>
        <v>#N/A</v>
      </c>
      <c r="L1019" s="79"/>
      <c r="M1019" s="77" t="e">
        <f aca="false">VLOOKUP(D1019,#REF!,5,0)</f>
        <v>#VALUE!</v>
      </c>
    </row>
    <row r="1020" customFormat="false" ht="15" hidden="false" customHeight="true" outlineLevel="0" collapsed="false">
      <c r="A1020" s="24" t="n">
        <v>45241</v>
      </c>
      <c r="B1020" s="25"/>
      <c r="C1020" s="26" t="s">
        <v>911</v>
      </c>
      <c r="D1020" s="67" t="s">
        <v>912</v>
      </c>
      <c r="E1020" s="68"/>
      <c r="F1020" s="76" t="n">
        <v>45382</v>
      </c>
      <c r="G1020" s="79" t="s">
        <v>296</v>
      </c>
      <c r="H1020" s="66" t="n">
        <f aca="true">IF(F1020=0,"",F1020-TODAY())</f>
        <v>80</v>
      </c>
      <c r="I1020" s="77" t="e">
        <f aca="false">VLOOKUP(G1020,'Условие возврата'!A:B,2,0)</f>
        <v>#N/A</v>
      </c>
      <c r="J1020" s="78" t="e">
        <f aca="false">H1020-I1020</f>
        <v>#N/A</v>
      </c>
      <c r="K1020" s="78" t="e">
        <f aca="false">VLOOKUP(G1020,'Условие возврата'!A:C,3,0)</f>
        <v>#N/A</v>
      </c>
      <c r="L1020" s="79"/>
      <c r="M1020" s="77" t="e">
        <f aca="false">VLOOKUP(D1020,#REF!,5,0)</f>
        <v>#VALUE!</v>
      </c>
    </row>
    <row r="1021" customFormat="false" ht="15" hidden="false" customHeight="true" outlineLevel="0" collapsed="false">
      <c r="A1021" s="24" t="n">
        <v>45241</v>
      </c>
      <c r="B1021" s="25"/>
      <c r="C1021" s="26" t="s">
        <v>1004</v>
      </c>
      <c r="D1021" s="67" t="s">
        <v>1005</v>
      </c>
      <c r="E1021" s="68"/>
      <c r="F1021" s="76" t="n">
        <v>45370</v>
      </c>
      <c r="G1021" s="79" t="s">
        <v>296</v>
      </c>
      <c r="H1021" s="66" t="n">
        <f aca="true">IF(F1021=0,"",F1021-TODAY())</f>
        <v>68</v>
      </c>
      <c r="I1021" s="77" t="e">
        <f aca="false">VLOOKUP(G1021,'Условие возврата'!A:B,2,0)</f>
        <v>#N/A</v>
      </c>
      <c r="J1021" s="78" t="e">
        <f aca="false">H1021-I1021</f>
        <v>#N/A</v>
      </c>
      <c r="K1021" s="78" t="e">
        <f aca="false">VLOOKUP(G1021,'Условие возврата'!A:C,3,0)</f>
        <v>#N/A</v>
      </c>
      <c r="L1021" s="79"/>
      <c r="M1021" s="77" t="e">
        <f aca="false">VLOOKUP(D1021,#REF!,5,0)</f>
        <v>#VALUE!</v>
      </c>
    </row>
    <row r="1022" customFormat="false" ht="15" hidden="false" customHeight="true" outlineLevel="0" collapsed="false">
      <c r="A1022" s="24" t="n">
        <v>45241</v>
      </c>
      <c r="B1022" s="25"/>
      <c r="C1022" s="26" t="s">
        <v>913</v>
      </c>
      <c r="D1022" s="67" t="s">
        <v>914</v>
      </c>
      <c r="E1022" s="68"/>
      <c r="F1022" s="76" t="n">
        <v>45362</v>
      </c>
      <c r="G1022" s="79" t="s">
        <v>296</v>
      </c>
      <c r="H1022" s="66" t="n">
        <f aca="true">IF(F1022=0,"",F1022-TODAY())</f>
        <v>60</v>
      </c>
      <c r="I1022" s="77" t="e">
        <f aca="false">VLOOKUP(G1022,'Условие возврата'!A:B,2,0)</f>
        <v>#N/A</v>
      </c>
      <c r="J1022" s="78" t="e">
        <f aca="false">H1022-I1022</f>
        <v>#N/A</v>
      </c>
      <c r="K1022" s="78" t="e">
        <f aca="false">VLOOKUP(G1022,'Условие возврата'!A:C,3,0)</f>
        <v>#N/A</v>
      </c>
      <c r="L1022" s="79"/>
      <c r="M1022" s="77" t="e">
        <f aca="false">VLOOKUP(D1022,#REF!,5,0)</f>
        <v>#VALUE!</v>
      </c>
    </row>
    <row r="1023" customFormat="false" ht="15" hidden="false" customHeight="true" outlineLevel="0" collapsed="false">
      <c r="A1023" s="24" t="n">
        <v>45241</v>
      </c>
      <c r="B1023" s="25"/>
      <c r="C1023" s="26" t="s">
        <v>1006</v>
      </c>
      <c r="D1023" s="67" t="s">
        <v>1007</v>
      </c>
      <c r="E1023" s="68"/>
      <c r="F1023" s="76" t="n">
        <v>45345</v>
      </c>
      <c r="G1023" s="79" t="s">
        <v>296</v>
      </c>
      <c r="H1023" s="66" t="n">
        <f aca="true">IF(F1023=0,"",F1023-TODAY())</f>
        <v>43</v>
      </c>
      <c r="I1023" s="77" t="e">
        <f aca="false">VLOOKUP(G1023,'Условие возврата'!A:B,2,0)</f>
        <v>#N/A</v>
      </c>
      <c r="J1023" s="78" t="e">
        <f aca="false">H1023-I1023</f>
        <v>#N/A</v>
      </c>
      <c r="K1023" s="78" t="e">
        <f aca="false">VLOOKUP(G1023,'Условие возврата'!A:C,3,0)</f>
        <v>#N/A</v>
      </c>
      <c r="L1023" s="79"/>
      <c r="M1023" s="77" t="e">
        <f aca="false">VLOOKUP(D1023,#REF!,5,0)</f>
        <v>#VALUE!</v>
      </c>
    </row>
    <row r="1024" customFormat="false" ht="15" hidden="false" customHeight="true" outlineLevel="0" collapsed="false">
      <c r="A1024" s="24" t="n">
        <v>45241</v>
      </c>
      <c r="B1024" s="25"/>
      <c r="C1024" s="26" t="s">
        <v>887</v>
      </c>
      <c r="D1024" s="67" t="s">
        <v>888</v>
      </c>
      <c r="E1024" s="68"/>
      <c r="F1024" s="76" t="n">
        <v>45550</v>
      </c>
      <c r="G1024" s="79" t="s">
        <v>296</v>
      </c>
      <c r="H1024" s="66" t="n">
        <f aca="true">IF(F1024=0,"",F1024-TODAY())</f>
        <v>248</v>
      </c>
      <c r="I1024" s="77" t="e">
        <f aca="false">VLOOKUP(G1024,'Условие возврата'!A:B,2,0)</f>
        <v>#N/A</v>
      </c>
      <c r="J1024" s="78" t="e">
        <f aca="false">H1024-I1024</f>
        <v>#N/A</v>
      </c>
      <c r="K1024" s="78" t="e">
        <f aca="false">VLOOKUP(G1024,'Условие возврата'!A:C,3,0)</f>
        <v>#N/A</v>
      </c>
      <c r="L1024" s="79"/>
      <c r="M1024" s="77" t="e">
        <f aca="false">VLOOKUP(D1024,#REF!,5,0)</f>
        <v>#VALUE!</v>
      </c>
    </row>
    <row r="1025" customFormat="false" ht="15" hidden="false" customHeight="true" outlineLevel="0" collapsed="false">
      <c r="A1025" s="24" t="n">
        <v>45241</v>
      </c>
      <c r="B1025" s="102"/>
      <c r="C1025" s="26" t="s">
        <v>452</v>
      </c>
      <c r="D1025" s="93" t="s">
        <v>453</v>
      </c>
      <c r="E1025" s="73"/>
      <c r="F1025" s="74" t="n">
        <v>45484</v>
      </c>
      <c r="G1025" s="95" t="s">
        <v>296</v>
      </c>
      <c r="H1025" s="75" t="n">
        <f aca="true">IF(F1025=0,"",F1025-TODAY())</f>
        <v>182</v>
      </c>
      <c r="I1025" s="77" t="e">
        <f aca="false">VLOOKUP(G1025,'Условие возврата'!A:B,2,0)</f>
        <v>#N/A</v>
      </c>
      <c r="J1025" s="78" t="e">
        <f aca="false">H1025-I1025</f>
        <v>#N/A</v>
      </c>
      <c r="K1025" s="78" t="e">
        <f aca="false">VLOOKUP(G1025,'Условие возврата'!A:C,3,0)</f>
        <v>#N/A</v>
      </c>
      <c r="L1025" s="95"/>
      <c r="M1025" s="77" t="e">
        <f aca="false">VLOOKUP(D1025,#REF!,5,0)</f>
        <v>#VALUE!</v>
      </c>
    </row>
    <row r="1026" customFormat="false" ht="15" hidden="false" customHeight="true" outlineLevel="0" collapsed="false">
      <c r="A1026" s="24" t="n">
        <v>45241</v>
      </c>
      <c r="B1026" s="25"/>
      <c r="C1026" s="26" t="s">
        <v>1109</v>
      </c>
      <c r="D1026" s="39" t="s">
        <v>1110</v>
      </c>
      <c r="E1026" s="49"/>
      <c r="F1026" s="29" t="n">
        <v>45457</v>
      </c>
      <c r="G1026" s="107" t="s">
        <v>134</v>
      </c>
      <c r="H1026" s="50" t="n">
        <f aca="true">IF(F1026=0,"",F1026-TODAY())</f>
        <v>155</v>
      </c>
      <c r="I1026" s="63" t="str">
        <f aca="false">VLOOKUP(G1026,'Условие возврата'!A:B,2,0)</f>
        <v>не забирают возвраты</v>
      </c>
      <c r="J1026" s="64" t="e">
        <f aca="false">H1026-I1026</f>
        <v>#VALUE!</v>
      </c>
      <c r="K1026" s="64" t="str">
        <f aca="false">VLOOKUP(G1026,'Условие возврата'!A:C,3,0)</f>
        <v>20%</v>
      </c>
      <c r="L1026" s="35"/>
      <c r="M1026" s="63" t="e">
        <f aca="false">VLOOKUP(D1026,#REF!,5,0)</f>
        <v>#VALUE!</v>
      </c>
    </row>
    <row r="1027" customFormat="false" ht="15" hidden="false" customHeight="true" outlineLevel="0" collapsed="false">
      <c r="A1027" s="24" t="n">
        <v>45241</v>
      </c>
      <c r="B1027" s="25"/>
      <c r="C1027" s="26" t="s">
        <v>854</v>
      </c>
      <c r="D1027" s="67" t="s">
        <v>855</v>
      </c>
      <c r="E1027" s="68"/>
      <c r="F1027" s="76" t="n">
        <v>45565</v>
      </c>
      <c r="G1027" s="79" t="s">
        <v>794</v>
      </c>
      <c r="H1027" s="50" t="n">
        <f aca="true">IF(F1027=0,"",F1027-TODAY())</f>
        <v>263</v>
      </c>
      <c r="I1027" s="63" t="e">
        <f aca="false">VLOOKUP(G1027,'Условие возврата'!A:B,2,0)</f>
        <v>#N/A</v>
      </c>
      <c r="J1027" s="64" t="e">
        <f aca="false">H1027-I1027</f>
        <v>#N/A</v>
      </c>
      <c r="K1027" s="64" t="e">
        <f aca="false">VLOOKUP(G1027,'Условие возврата'!A:C,3,0)</f>
        <v>#N/A</v>
      </c>
      <c r="L1027" s="79"/>
      <c r="M1027" s="63" t="e">
        <f aca="false">VLOOKUP(D1027,#REF!,5,0)</f>
        <v>#VALUE!</v>
      </c>
    </row>
    <row r="1028" customFormat="false" ht="15" hidden="false" customHeight="true" outlineLevel="0" collapsed="false">
      <c r="A1028" s="24" t="n">
        <v>45241</v>
      </c>
      <c r="B1028" s="25"/>
      <c r="C1028" s="26" t="s">
        <v>1111</v>
      </c>
      <c r="D1028" s="67" t="s">
        <v>1112</v>
      </c>
      <c r="E1028" s="68"/>
      <c r="F1028" s="76" t="n">
        <v>45331</v>
      </c>
      <c r="G1028" s="84" t="s">
        <v>17</v>
      </c>
      <c r="H1028" s="66" t="n">
        <f aca="true">IF(F1028=0,"",F1028-TODAY())</f>
        <v>29</v>
      </c>
      <c r="I1028" s="63" t="str">
        <f aca="false">VLOOKUP(G1028,'Условие возврата'!A:B,2,0)</f>
        <v>не забирают возвраты</v>
      </c>
      <c r="J1028" s="64" t="e">
        <f aca="false">H1028-I1028</f>
        <v>#VALUE!</v>
      </c>
      <c r="K1028" s="64" t="str">
        <f aca="false">VLOOKUP(G1028,'Условие возврата'!A:C,3,0)</f>
        <v>20%</v>
      </c>
      <c r="L1028" s="79"/>
      <c r="M1028" s="63" t="e">
        <f aca="false">VLOOKUP(D1028,#REF!,5,0)</f>
        <v>#VALUE!</v>
      </c>
    </row>
    <row r="1029" customFormat="false" ht="15" hidden="false" customHeight="true" outlineLevel="0" collapsed="false">
      <c r="A1029" s="24" t="n">
        <v>45241</v>
      </c>
      <c r="B1029" s="25"/>
      <c r="C1029" s="26" t="s">
        <v>1113</v>
      </c>
      <c r="D1029" s="67" t="s">
        <v>1114</v>
      </c>
      <c r="E1029" s="68"/>
      <c r="F1029" s="76" t="n">
        <v>45358</v>
      </c>
      <c r="G1029" s="84" t="s">
        <v>17</v>
      </c>
      <c r="H1029" s="66" t="n">
        <f aca="true">IF(F1029=0,"",F1029-TODAY())</f>
        <v>56</v>
      </c>
      <c r="I1029" s="63" t="str">
        <f aca="false">VLOOKUP(G1029,'Условие возврата'!A:B,2,0)</f>
        <v>не забирают возвраты</v>
      </c>
      <c r="J1029" s="64" t="e">
        <f aca="false">H1029-I1029</f>
        <v>#VALUE!</v>
      </c>
      <c r="K1029" s="64" t="str">
        <f aca="false">VLOOKUP(G1029,'Условие возврата'!A:C,3,0)</f>
        <v>20%</v>
      </c>
      <c r="L1029" s="79"/>
      <c r="M1029" s="63" t="e">
        <f aca="false">VLOOKUP(D1029,#REF!,5,0)</f>
        <v>#VALUE!</v>
      </c>
    </row>
    <row r="1030" customFormat="false" ht="15" hidden="false" customHeight="true" outlineLevel="0" collapsed="false">
      <c r="A1030" s="24" t="n">
        <v>45241</v>
      </c>
      <c r="B1030" s="25"/>
      <c r="C1030" s="26" t="s">
        <v>1115</v>
      </c>
      <c r="D1030" s="67" t="s">
        <v>1116</v>
      </c>
      <c r="E1030" s="68"/>
      <c r="F1030" s="76" t="n">
        <v>45358</v>
      </c>
      <c r="G1030" s="84" t="s">
        <v>17</v>
      </c>
      <c r="H1030" s="66" t="n">
        <f aca="true">IF(F1030=0,"",F1030-TODAY())</f>
        <v>56</v>
      </c>
      <c r="I1030" s="63" t="str">
        <f aca="false">VLOOKUP(G1030,'Условие возврата'!A:B,2,0)</f>
        <v>не забирают возвраты</v>
      </c>
      <c r="J1030" s="64" t="e">
        <f aca="false">H1030-I1030</f>
        <v>#VALUE!</v>
      </c>
      <c r="K1030" s="64" t="str">
        <f aca="false">VLOOKUP(G1030,'Условие возврата'!A:C,3,0)</f>
        <v>20%</v>
      </c>
      <c r="L1030" s="79"/>
      <c r="M1030" s="63" t="e">
        <f aca="false">VLOOKUP(D1030,#REF!,5,0)</f>
        <v>#VALUE!</v>
      </c>
    </row>
    <row r="1031" customFormat="false" ht="15" hidden="false" customHeight="true" outlineLevel="0" collapsed="false">
      <c r="A1031" s="24" t="n">
        <v>45241</v>
      </c>
      <c r="B1031" s="25"/>
      <c r="C1031" s="26" t="s">
        <v>1117</v>
      </c>
      <c r="D1031" s="67" t="s">
        <v>1118</v>
      </c>
      <c r="E1031" s="54"/>
      <c r="F1031" s="55" t="n">
        <v>45429</v>
      </c>
      <c r="G1031" s="84" t="s">
        <v>17</v>
      </c>
      <c r="H1031" s="56" t="n">
        <f aca="true">IF(F1031=0,"",F1031-TODAY())</f>
        <v>127</v>
      </c>
      <c r="I1031" s="63" t="str">
        <f aca="false">VLOOKUP(G1031,'Условие возврата'!A:B,2,0)</f>
        <v>не забирают возвраты</v>
      </c>
      <c r="J1031" s="64" t="e">
        <f aca="false">H1031-I1031</f>
        <v>#VALUE!</v>
      </c>
      <c r="K1031" s="64" t="str">
        <f aca="false">VLOOKUP(G1031,'Условие возврата'!A:C,3,0)</f>
        <v>20%</v>
      </c>
      <c r="L1031" s="57"/>
      <c r="M1031" s="63" t="e">
        <f aca="false">VLOOKUP(D1031,#REF!,5,0)</f>
        <v>#VALUE!</v>
      </c>
    </row>
    <row r="1032" customFormat="false" ht="15" hidden="false" customHeight="true" outlineLevel="0" collapsed="false">
      <c r="A1032" s="24" t="n">
        <v>45241</v>
      </c>
      <c r="B1032" s="25"/>
      <c r="C1032" s="26" t="s">
        <v>601</v>
      </c>
      <c r="D1032" s="39" t="s">
        <v>602</v>
      </c>
      <c r="E1032" s="49"/>
      <c r="F1032" s="29" t="n">
        <v>45450</v>
      </c>
      <c r="G1032" s="35" t="s">
        <v>34</v>
      </c>
      <c r="H1032" s="50" t="n">
        <f aca="true">IF(F1032=0,"",F1032-TODAY())</f>
        <v>148</v>
      </c>
      <c r="I1032" s="63" t="n">
        <f aca="false">VLOOKUP(G1032,'Условие возврата'!A:B,2,0)</f>
        <v>40</v>
      </c>
      <c r="J1032" s="64" t="n">
        <f aca="false">H1032-I1032</f>
        <v>108</v>
      </c>
      <c r="K1032" s="64" t="str">
        <f aca="false">VLOOKUP(G1032,'Условие возврата'!A:C,3,0)</f>
        <v>#Н/Д</v>
      </c>
      <c r="L1032" s="35"/>
      <c r="M1032" s="63" t="e">
        <f aca="false">VLOOKUP(D1032,#REF!,5,0)</f>
        <v>#VALUE!</v>
      </c>
    </row>
    <row r="1033" customFormat="false" ht="15" hidden="false" customHeight="true" outlineLevel="0" collapsed="false">
      <c r="A1033" s="24" t="n">
        <v>45241</v>
      </c>
      <c r="B1033" s="25"/>
      <c r="C1033" s="26" t="s">
        <v>783</v>
      </c>
      <c r="D1033" s="39" t="s">
        <v>784</v>
      </c>
      <c r="E1033" s="49"/>
      <c r="F1033" s="29" t="n">
        <v>45506</v>
      </c>
      <c r="G1033" s="35" t="s">
        <v>34</v>
      </c>
      <c r="H1033" s="50" t="n">
        <f aca="true">IF(F1033=0,"",F1033-TODAY())</f>
        <v>204</v>
      </c>
      <c r="I1033" s="63" t="n">
        <f aca="false">VLOOKUP(G1033,'Условие возврата'!A:B,2,0)</f>
        <v>40</v>
      </c>
      <c r="J1033" s="64" t="n">
        <f aca="false">H1033-I1033</f>
        <v>164</v>
      </c>
      <c r="K1033" s="64" t="str">
        <f aca="false">VLOOKUP(G1033,'Условие возврата'!A:C,3,0)</f>
        <v>#Н/Д</v>
      </c>
      <c r="L1033" s="35"/>
      <c r="M1033" s="63" t="e">
        <f aca="false">VLOOKUP(D1033,#REF!,5,0)</f>
        <v>#VALUE!</v>
      </c>
    </row>
    <row r="1034" customFormat="false" ht="15" hidden="false" customHeight="true" outlineLevel="0" collapsed="false">
      <c r="A1034" s="24" t="n">
        <v>45241</v>
      </c>
      <c r="B1034" s="25"/>
      <c r="C1034" s="26" t="s">
        <v>895</v>
      </c>
      <c r="D1034" s="39" t="s">
        <v>896</v>
      </c>
      <c r="E1034" s="49"/>
      <c r="F1034" s="29" t="n">
        <v>45419</v>
      </c>
      <c r="G1034" s="35" t="s">
        <v>34</v>
      </c>
      <c r="H1034" s="50" t="n">
        <f aca="true">IF(F1034=0,"",F1034-TODAY())</f>
        <v>117</v>
      </c>
      <c r="I1034" s="63" t="n">
        <f aca="false">VLOOKUP(G1034,'Условие возврата'!A:B,2,0)</f>
        <v>40</v>
      </c>
      <c r="J1034" s="64" t="n">
        <f aca="false">H1034-I1034</f>
        <v>77</v>
      </c>
      <c r="K1034" s="64" t="str">
        <f aca="false">VLOOKUP(G1034,'Условие возврата'!A:C,3,0)</f>
        <v>#Н/Д</v>
      </c>
      <c r="L1034" s="35"/>
      <c r="M1034" s="63" t="e">
        <f aca="false">VLOOKUP(D1034,#REF!,5,0)</f>
        <v>#VALUE!</v>
      </c>
    </row>
    <row r="1035" customFormat="false" ht="15" hidden="false" customHeight="true" outlineLevel="0" collapsed="false">
      <c r="A1035" s="24" t="n">
        <v>45241</v>
      </c>
      <c r="B1035" s="25"/>
      <c r="C1035" s="26" t="s">
        <v>1060</v>
      </c>
      <c r="D1035" s="67" t="s">
        <v>1061</v>
      </c>
      <c r="E1035" s="54"/>
      <c r="F1035" s="55" t="n">
        <v>45463</v>
      </c>
      <c r="G1035" s="35" t="s">
        <v>34</v>
      </c>
      <c r="H1035" s="56" t="n">
        <f aca="true">IF(F1035=0,"",F1035-TODAY())</f>
        <v>161</v>
      </c>
      <c r="I1035" s="63" t="n">
        <f aca="false">VLOOKUP(G1035,'Условие возврата'!A:B,2,0)</f>
        <v>40</v>
      </c>
      <c r="J1035" s="64" t="n">
        <f aca="false">H1035-I1035</f>
        <v>121</v>
      </c>
      <c r="K1035" s="64" t="str">
        <f aca="false">VLOOKUP(G1035,'Условие возврата'!A:C,3,0)</f>
        <v>#Н/Д</v>
      </c>
      <c r="L1035" s="57"/>
      <c r="M1035" s="63" t="e">
        <f aca="false">VLOOKUP(D1035,#REF!,5,0)</f>
        <v>#VALUE!</v>
      </c>
    </row>
    <row r="1036" customFormat="false" ht="15" hidden="false" customHeight="true" outlineLevel="0" collapsed="false">
      <c r="A1036" s="24" t="n">
        <v>45241</v>
      </c>
      <c r="B1036" s="25"/>
      <c r="C1036" s="26" t="s">
        <v>1119</v>
      </c>
      <c r="D1036" s="67" t="s">
        <v>1120</v>
      </c>
      <c r="E1036" s="68"/>
      <c r="F1036" s="76" t="n">
        <v>45680</v>
      </c>
      <c r="G1036" s="79" t="s">
        <v>347</v>
      </c>
      <c r="H1036" s="66" t="n">
        <f aca="true">IF(F1036=0,"",F1036-TODAY())</f>
        <v>378</v>
      </c>
      <c r="I1036" s="63" t="n">
        <f aca="false">VLOOKUP(G1036,'Условие возврата'!A:B,2,0)</f>
        <v>12</v>
      </c>
      <c r="J1036" s="64" t="n">
        <f aca="false">H1036-I1036</f>
        <v>366</v>
      </c>
      <c r="K1036" s="64" t="str">
        <f aca="false">VLOOKUP(G1036,'Условие возврата'!A:C,3,0)</f>
        <v>физобмен</v>
      </c>
      <c r="L1036" s="79"/>
      <c r="M1036" s="63" t="e">
        <f aca="false">VLOOKUP(D1036,#REF!,5,0)</f>
        <v>#VALUE!</v>
      </c>
    </row>
    <row r="1037" customFormat="false" ht="15" hidden="false" customHeight="true" outlineLevel="0" collapsed="false">
      <c r="A1037" s="24" t="n">
        <v>45241</v>
      </c>
      <c r="B1037" s="25"/>
      <c r="C1037" s="26" t="s">
        <v>809</v>
      </c>
      <c r="D1037" s="67" t="s">
        <v>810</v>
      </c>
      <c r="E1037" s="68"/>
      <c r="F1037" s="76" t="n">
        <v>45619</v>
      </c>
      <c r="G1037" s="79" t="s">
        <v>347</v>
      </c>
      <c r="H1037" s="66" t="n">
        <f aca="true">IF(F1037=0,"",F1037-TODAY())</f>
        <v>317</v>
      </c>
      <c r="I1037" s="63" t="n">
        <f aca="false">VLOOKUP(G1037,'Условие возврата'!A:B,2,0)</f>
        <v>12</v>
      </c>
      <c r="J1037" s="64" t="n">
        <f aca="false">H1037-I1037</f>
        <v>305</v>
      </c>
      <c r="K1037" s="64" t="str">
        <f aca="false">VLOOKUP(G1037,'Условие возврата'!A:C,3,0)</f>
        <v>физобмен</v>
      </c>
      <c r="L1037" s="79"/>
      <c r="M1037" s="63" t="e">
        <f aca="false">VLOOKUP(D1037,#REF!,5,0)</f>
        <v>#VALUE!</v>
      </c>
    </row>
    <row r="1038" customFormat="false" ht="15" hidden="false" customHeight="true" outlineLevel="0" collapsed="false">
      <c r="A1038" s="24" t="n">
        <v>45241</v>
      </c>
      <c r="B1038" s="25"/>
      <c r="C1038" s="26" t="s">
        <v>542</v>
      </c>
      <c r="D1038" s="67" t="s">
        <v>543</v>
      </c>
      <c r="E1038" s="68"/>
      <c r="F1038" s="76" t="n">
        <v>45717</v>
      </c>
      <c r="G1038" s="79" t="s">
        <v>347</v>
      </c>
      <c r="H1038" s="66" t="n">
        <f aca="true">IF(F1038=0,"",F1038-TODAY())</f>
        <v>415</v>
      </c>
      <c r="I1038" s="63" t="n">
        <f aca="false">VLOOKUP(G1038,'Условие возврата'!A:B,2,0)</f>
        <v>12</v>
      </c>
      <c r="J1038" s="64" t="n">
        <f aca="false">H1038-I1038</f>
        <v>403</v>
      </c>
      <c r="K1038" s="64" t="str">
        <f aca="false">VLOOKUP(G1038,'Условие возврата'!A:C,3,0)</f>
        <v>физобмен</v>
      </c>
      <c r="L1038" s="79"/>
      <c r="M1038" s="63" t="e">
        <f aca="false">VLOOKUP(D1038,#REF!,5,0)</f>
        <v>#VALUE!</v>
      </c>
    </row>
    <row r="1039" customFormat="false" ht="15" hidden="false" customHeight="true" outlineLevel="0" collapsed="false">
      <c r="A1039" s="24" t="n">
        <v>45241</v>
      </c>
      <c r="B1039" s="25"/>
      <c r="C1039" s="26" t="s">
        <v>817</v>
      </c>
      <c r="D1039" s="67" t="s">
        <v>818</v>
      </c>
      <c r="E1039" s="68"/>
      <c r="F1039" s="76" t="n">
        <v>45873</v>
      </c>
      <c r="G1039" s="79" t="s">
        <v>347</v>
      </c>
      <c r="H1039" s="66" t="n">
        <f aca="true">IF(F1039=0,"",F1039-TODAY())</f>
        <v>571</v>
      </c>
      <c r="I1039" s="63" t="n">
        <f aca="false">VLOOKUP(G1039,'Условие возврата'!A:B,2,0)</f>
        <v>12</v>
      </c>
      <c r="J1039" s="64" t="n">
        <f aca="false">H1039-I1039</f>
        <v>559</v>
      </c>
      <c r="K1039" s="64" t="str">
        <f aca="false">VLOOKUP(G1039,'Условие возврата'!A:C,3,0)</f>
        <v>физобмен</v>
      </c>
      <c r="L1039" s="79"/>
      <c r="M1039" s="63" t="e">
        <f aca="false">VLOOKUP(D1039,#REF!,5,0)</f>
        <v>#VALUE!</v>
      </c>
    </row>
    <row r="1040" customFormat="false" ht="15" hidden="false" customHeight="true" outlineLevel="0" collapsed="false">
      <c r="A1040" s="24" t="n">
        <v>45241</v>
      </c>
      <c r="B1040" s="25"/>
      <c r="C1040" s="26" t="s">
        <v>632</v>
      </c>
      <c r="D1040" s="67" t="s">
        <v>633</v>
      </c>
      <c r="E1040" s="68"/>
      <c r="F1040" s="76" t="n">
        <v>45525</v>
      </c>
      <c r="G1040" s="79" t="s">
        <v>347</v>
      </c>
      <c r="H1040" s="66" t="n">
        <f aca="true">IF(F1040=0,"",F1040-TODAY())</f>
        <v>223</v>
      </c>
      <c r="I1040" s="63" t="n">
        <f aca="false">VLOOKUP(G1040,'Условие возврата'!A:B,2,0)</f>
        <v>12</v>
      </c>
      <c r="J1040" s="64" t="n">
        <f aca="false">H1040-I1040</f>
        <v>211</v>
      </c>
      <c r="K1040" s="64" t="str">
        <f aca="false">VLOOKUP(G1040,'Условие возврата'!A:C,3,0)</f>
        <v>физобмен</v>
      </c>
      <c r="L1040" s="79"/>
      <c r="M1040" s="63" t="e">
        <f aca="false">VLOOKUP(D1040,#REF!,5,0)</f>
        <v>#VALUE!</v>
      </c>
    </row>
    <row r="1041" customFormat="false" ht="15" hidden="false" customHeight="true" outlineLevel="0" collapsed="false">
      <c r="A1041" s="24" t="n">
        <v>45241</v>
      </c>
      <c r="B1041" s="25"/>
      <c r="C1041" s="26" t="s">
        <v>501</v>
      </c>
      <c r="D1041" s="67" t="s">
        <v>502</v>
      </c>
      <c r="E1041" s="68"/>
      <c r="F1041" s="76" t="n">
        <v>45548</v>
      </c>
      <c r="G1041" s="79" t="s">
        <v>347</v>
      </c>
      <c r="H1041" s="66" t="n">
        <f aca="true">IF(F1041=0,"",F1041-TODAY())</f>
        <v>246</v>
      </c>
      <c r="I1041" s="63" t="n">
        <f aca="false">VLOOKUP(G1041,'Условие возврата'!A:B,2,0)</f>
        <v>12</v>
      </c>
      <c r="J1041" s="64" t="n">
        <f aca="false">H1041-I1041</f>
        <v>234</v>
      </c>
      <c r="K1041" s="64" t="str">
        <f aca="false">VLOOKUP(G1041,'Условие возврата'!A:C,3,0)</f>
        <v>физобмен</v>
      </c>
      <c r="L1041" s="79"/>
      <c r="M1041" s="63" t="e">
        <f aca="false">VLOOKUP(D1041,#REF!,5,0)</f>
        <v>#VALUE!</v>
      </c>
    </row>
    <row r="1042" customFormat="false" ht="15" hidden="false" customHeight="true" outlineLevel="0" collapsed="false">
      <c r="A1042" s="24" t="n">
        <v>45241</v>
      </c>
      <c r="B1042" s="25"/>
      <c r="C1042" s="26" t="s">
        <v>1121</v>
      </c>
      <c r="D1042" s="67" t="s">
        <v>1122</v>
      </c>
      <c r="E1042" s="68"/>
      <c r="F1042" s="76" t="n">
        <v>45569</v>
      </c>
      <c r="G1042" s="79" t="s">
        <v>347</v>
      </c>
      <c r="H1042" s="66" t="n">
        <f aca="true">IF(F1042=0,"",F1042-TODAY())</f>
        <v>267</v>
      </c>
      <c r="I1042" s="63" t="n">
        <f aca="false">VLOOKUP(G1042,'Условие возврата'!A:B,2,0)</f>
        <v>12</v>
      </c>
      <c r="J1042" s="64" t="n">
        <f aca="false">H1042-I1042</f>
        <v>255</v>
      </c>
      <c r="K1042" s="64" t="str">
        <f aca="false">VLOOKUP(G1042,'Условие возврата'!A:C,3,0)</f>
        <v>физобмен</v>
      </c>
      <c r="L1042" s="79"/>
      <c r="M1042" s="63" t="e">
        <f aca="false">VLOOKUP(D1042,#REF!,5,0)</f>
        <v>#VALUE!</v>
      </c>
    </row>
    <row r="1043" customFormat="false" ht="15" hidden="false" customHeight="true" outlineLevel="0" collapsed="false">
      <c r="A1043" s="24" t="n">
        <v>45241</v>
      </c>
      <c r="B1043" s="25"/>
      <c r="C1043" s="26" t="s">
        <v>1123</v>
      </c>
      <c r="D1043" s="67" t="s">
        <v>1124</v>
      </c>
      <c r="E1043" s="68"/>
      <c r="F1043" s="76" t="n">
        <v>45600</v>
      </c>
      <c r="G1043" s="79" t="s">
        <v>347</v>
      </c>
      <c r="H1043" s="66" t="n">
        <f aca="true">IF(F1043=0,"",F1043-TODAY())</f>
        <v>298</v>
      </c>
      <c r="I1043" s="63" t="n">
        <f aca="false">VLOOKUP(G1043,'Условие возврата'!A:B,2,0)</f>
        <v>12</v>
      </c>
      <c r="J1043" s="64" t="n">
        <f aca="false">H1043-I1043</f>
        <v>286</v>
      </c>
      <c r="K1043" s="64" t="str">
        <f aca="false">VLOOKUP(G1043,'Условие возврата'!A:C,3,0)</f>
        <v>физобмен</v>
      </c>
      <c r="L1043" s="79"/>
      <c r="M1043" s="63" t="e">
        <f aca="false">VLOOKUP(D1043,#REF!,5,0)</f>
        <v>#VALUE!</v>
      </c>
    </row>
    <row r="1044" customFormat="false" ht="15" hidden="false" customHeight="true" outlineLevel="0" collapsed="false">
      <c r="A1044" s="24" t="n">
        <v>45241</v>
      </c>
      <c r="B1044" s="25"/>
      <c r="C1044" s="26" t="s">
        <v>934</v>
      </c>
      <c r="D1044" s="67" t="s">
        <v>935</v>
      </c>
      <c r="E1044" s="54"/>
      <c r="F1044" s="55" t="n">
        <v>45441</v>
      </c>
      <c r="G1044" s="57" t="s">
        <v>936</v>
      </c>
      <c r="H1044" s="56" t="n">
        <f aca="true">IF(F1044=0,"",F1044-TODAY())</f>
        <v>139</v>
      </c>
      <c r="I1044" s="63" t="e">
        <f aca="false">VLOOKUP(G1044,'Условие возврата'!A:B,2,0)</f>
        <v>#N/A</v>
      </c>
      <c r="J1044" s="64" t="e">
        <f aca="false">H1044-I1044</f>
        <v>#N/A</v>
      </c>
      <c r="K1044" s="64" t="e">
        <f aca="false">VLOOKUP(G1044,'Условие возврата'!A:C,3,0)</f>
        <v>#N/A</v>
      </c>
      <c r="L1044" s="57"/>
      <c r="M1044" s="63" t="e">
        <f aca="false">VLOOKUP(D1044,#REF!,5,0)</f>
        <v>#VALUE!</v>
      </c>
    </row>
    <row r="1045" customFormat="false" ht="15" hidden="false" customHeight="true" outlineLevel="0" collapsed="false">
      <c r="A1045" s="86" t="n">
        <v>45241</v>
      </c>
      <c r="B1045" s="87"/>
      <c r="C1045" s="26" t="s">
        <v>1125</v>
      </c>
      <c r="D1045" s="67" t="s">
        <v>1126</v>
      </c>
      <c r="E1045" s="68"/>
      <c r="F1045" s="76" t="n">
        <v>45333</v>
      </c>
      <c r="G1045" s="84" t="s">
        <v>26</v>
      </c>
      <c r="H1045" s="66" t="n">
        <f aca="true">IF(F1045=0,"",F1045-TODAY())</f>
        <v>31</v>
      </c>
      <c r="I1045" s="63" t="str">
        <f aca="false">VLOOKUP(G1045,'Условие возврата'!A:B,2,0)</f>
        <v>не забирают возвраты</v>
      </c>
      <c r="J1045" s="64" t="e">
        <f aca="false">H1045-I1045</f>
        <v>#VALUE!</v>
      </c>
      <c r="K1045" s="64" t="str">
        <f aca="false">VLOOKUP(G1045,'Условие возврата'!A:C,3,0)</f>
        <v>20%</v>
      </c>
      <c r="L1045" s="79"/>
      <c r="M1045" s="63" t="e">
        <f aca="false">VLOOKUP(D1045,#REF!,5,0)</f>
        <v>#VALUE!</v>
      </c>
    </row>
    <row r="1046" customFormat="false" ht="15" hidden="false" customHeight="true" outlineLevel="0" collapsed="false">
      <c r="A1046" s="86" t="n">
        <v>45241</v>
      </c>
      <c r="B1046" s="87"/>
      <c r="C1046" s="26" t="s">
        <v>234</v>
      </c>
      <c r="D1046" s="67" t="s">
        <v>235</v>
      </c>
      <c r="E1046" s="68"/>
      <c r="F1046" s="76" t="n">
        <v>45447</v>
      </c>
      <c r="G1046" s="79" t="s">
        <v>236</v>
      </c>
      <c r="H1046" s="66" t="n">
        <f aca="true">IF(F1046=0,"",F1046-TODAY())</f>
        <v>145</v>
      </c>
      <c r="I1046" s="63" t="str">
        <f aca="false">VLOOKUP(G1046,'Условие возврата'!A:B,2,0)</f>
        <v>не забирают возвраты</v>
      </c>
      <c r="J1046" s="64" t="e">
        <f aca="false">H1046-I1046</f>
        <v>#VALUE!</v>
      </c>
      <c r="K1046" s="64" t="str">
        <f aca="false">VLOOKUP(G1046,'Условие возврата'!A:C,3,0)</f>
        <v>без уценки</v>
      </c>
      <c r="L1046" s="79"/>
      <c r="M1046" s="63" t="e">
        <f aca="false">VLOOKUP(D1046,#REF!,5,0)</f>
        <v>#VALUE!</v>
      </c>
    </row>
    <row r="1047" customFormat="false" ht="15" hidden="false" customHeight="true" outlineLevel="0" collapsed="false">
      <c r="A1047" s="86" t="n">
        <v>45241</v>
      </c>
      <c r="B1047" s="87"/>
      <c r="C1047" s="26" t="s">
        <v>1127</v>
      </c>
      <c r="D1047" s="67" t="s">
        <v>1128</v>
      </c>
      <c r="E1047" s="68"/>
      <c r="F1047" s="76" t="n">
        <v>45469</v>
      </c>
      <c r="G1047" s="79" t="s">
        <v>236</v>
      </c>
      <c r="H1047" s="66" t="n">
        <f aca="true">IF(F1047=0,"",F1047-TODAY())</f>
        <v>167</v>
      </c>
      <c r="I1047" s="63" t="str">
        <f aca="false">VLOOKUP(G1047,'Условие возврата'!A:B,2,0)</f>
        <v>не забирают возвраты</v>
      </c>
      <c r="J1047" s="64" t="e">
        <f aca="false">H1047-I1047</f>
        <v>#VALUE!</v>
      </c>
      <c r="K1047" s="64" t="str">
        <f aca="false">VLOOKUP(G1047,'Условие возврата'!A:C,3,0)</f>
        <v>без уценки</v>
      </c>
      <c r="L1047" s="79"/>
      <c r="M1047" s="63" t="e">
        <f aca="false">VLOOKUP(D1047,#REF!,5,0)</f>
        <v>#VALUE!</v>
      </c>
    </row>
    <row r="1048" customFormat="false" ht="15" hidden="false" customHeight="true" outlineLevel="0" collapsed="false">
      <c r="A1048" s="86" t="n">
        <v>45241</v>
      </c>
      <c r="B1048" s="87"/>
      <c r="C1048" s="26" t="s">
        <v>939</v>
      </c>
      <c r="D1048" s="67" t="s">
        <v>940</v>
      </c>
      <c r="E1048" s="68"/>
      <c r="F1048" s="76" t="n">
        <v>45466</v>
      </c>
      <c r="G1048" s="79" t="s">
        <v>236</v>
      </c>
      <c r="H1048" s="66" t="n">
        <f aca="true">IF(F1048=0,"",F1048-TODAY())</f>
        <v>164</v>
      </c>
      <c r="I1048" s="63" t="str">
        <f aca="false">VLOOKUP(G1048,'Условие возврата'!A:B,2,0)</f>
        <v>не забирают возвраты</v>
      </c>
      <c r="J1048" s="64" t="e">
        <f aca="false">H1048-I1048</f>
        <v>#VALUE!</v>
      </c>
      <c r="K1048" s="64" t="str">
        <f aca="false">VLOOKUP(G1048,'Условие возврата'!A:C,3,0)</f>
        <v>без уценки</v>
      </c>
      <c r="L1048" s="79"/>
      <c r="M1048" s="63" t="e">
        <f aca="false">VLOOKUP(D1048,#REF!,5,0)</f>
        <v>#VALUE!</v>
      </c>
    </row>
    <row r="1049" customFormat="false" ht="15" hidden="false" customHeight="true" outlineLevel="0" collapsed="false">
      <c r="A1049" s="86" t="n">
        <v>45241</v>
      </c>
      <c r="B1049" s="108"/>
      <c r="C1049" s="26" t="s">
        <v>1129</v>
      </c>
      <c r="D1049" s="93" t="s">
        <v>1130</v>
      </c>
      <c r="E1049" s="73"/>
      <c r="F1049" s="74" t="n">
        <v>45422</v>
      </c>
      <c r="G1049" s="95" t="s">
        <v>236</v>
      </c>
      <c r="H1049" s="75" t="n">
        <f aca="true">IF(F1049=0,"",F1049-TODAY())</f>
        <v>120</v>
      </c>
      <c r="I1049" s="77" t="str">
        <f aca="false">VLOOKUP(G1049,'Условие возврата'!A:B,2,0)</f>
        <v>не забирают возвраты</v>
      </c>
      <c r="J1049" s="78" t="e">
        <f aca="false">H1049-I1049</f>
        <v>#VALUE!</v>
      </c>
      <c r="K1049" s="78" t="str">
        <f aca="false">VLOOKUP(G1049,'Условие возврата'!A:C,3,0)</f>
        <v>без уценки</v>
      </c>
      <c r="L1049" s="95"/>
      <c r="M1049" s="77" t="e">
        <f aca="false">VLOOKUP(D1049,#REF!,5,0)</f>
        <v>#VALUE!</v>
      </c>
    </row>
    <row r="1050" customFormat="false" ht="15" hidden="false" customHeight="true" outlineLevel="0" collapsed="false">
      <c r="A1050" s="86" t="n">
        <v>45241</v>
      </c>
      <c r="B1050" s="87"/>
      <c r="C1050" s="26" t="s">
        <v>661</v>
      </c>
      <c r="D1050" s="39" t="s">
        <v>662</v>
      </c>
      <c r="E1050" s="40"/>
      <c r="F1050" s="41" t="n">
        <v>45586</v>
      </c>
      <c r="G1050" s="42" t="s">
        <v>480</v>
      </c>
      <c r="H1050" s="31" t="n">
        <f aca="true">IF(F1050=0,"",F1050-TODAY())</f>
        <v>284</v>
      </c>
      <c r="I1050" s="77" t="e">
        <f aca="false">VLOOKUP(G1050,'Условие возврата'!A:B,2,0)</f>
        <v>#N/A</v>
      </c>
      <c r="J1050" s="78" t="e">
        <f aca="false">H1050-I1050</f>
        <v>#N/A</v>
      </c>
      <c r="K1050" s="78" t="e">
        <f aca="false">VLOOKUP(G1050,'Условие возврата'!A:C,3,0)</f>
        <v>#N/A</v>
      </c>
      <c r="L1050" s="42"/>
      <c r="M1050" s="77" t="e">
        <f aca="false">VLOOKUP(D1050,#REF!,5,0)</f>
        <v>#VALUE!</v>
      </c>
    </row>
    <row r="1051" customFormat="false" ht="15" hidden="false" customHeight="true" outlineLevel="0" collapsed="false">
      <c r="A1051" s="86" t="n">
        <v>45241</v>
      </c>
      <c r="B1051" s="87"/>
      <c r="C1051" s="26" t="s">
        <v>1131</v>
      </c>
      <c r="D1051" s="39" t="s">
        <v>1132</v>
      </c>
      <c r="E1051" s="40"/>
      <c r="F1051" s="41" t="n">
        <v>45593</v>
      </c>
      <c r="G1051" s="42" t="s">
        <v>480</v>
      </c>
      <c r="H1051" s="31" t="n">
        <f aca="true">IF(F1051=0,"",F1051-TODAY())</f>
        <v>291</v>
      </c>
      <c r="I1051" s="77" t="e">
        <f aca="false">VLOOKUP(G1051,'Условие возврата'!A:B,2,0)</f>
        <v>#N/A</v>
      </c>
      <c r="J1051" s="78" t="e">
        <f aca="false">H1051-I1051</f>
        <v>#N/A</v>
      </c>
      <c r="K1051" s="78" t="e">
        <f aca="false">VLOOKUP(G1051,'Условие возврата'!A:C,3,0)</f>
        <v>#N/A</v>
      </c>
      <c r="L1051" s="42"/>
      <c r="M1051" s="77" t="e">
        <f aca="false">VLOOKUP(D1051,#REF!,5,0)</f>
        <v>#VALUE!</v>
      </c>
    </row>
    <row r="1052" customFormat="false" ht="15" hidden="false" customHeight="true" outlineLevel="0" collapsed="false">
      <c r="A1052" s="86" t="n">
        <v>45241</v>
      </c>
      <c r="B1052" s="87"/>
      <c r="C1052" s="26" t="s">
        <v>485</v>
      </c>
      <c r="D1052" s="39" t="s">
        <v>486</v>
      </c>
      <c r="E1052" s="40"/>
      <c r="F1052" s="41" t="n">
        <v>45576</v>
      </c>
      <c r="G1052" s="42" t="s">
        <v>480</v>
      </c>
      <c r="H1052" s="31" t="n">
        <f aca="true">IF(F1052=0,"",F1052-TODAY())</f>
        <v>274</v>
      </c>
      <c r="I1052" s="77" t="e">
        <f aca="false">VLOOKUP(G1052,'Условие возврата'!A:B,2,0)</f>
        <v>#N/A</v>
      </c>
      <c r="J1052" s="78" t="e">
        <f aca="false">H1052-I1052</f>
        <v>#N/A</v>
      </c>
      <c r="K1052" s="78" t="e">
        <f aca="false">VLOOKUP(G1052,'Условие возврата'!A:C,3,0)</f>
        <v>#N/A</v>
      </c>
      <c r="L1052" s="42"/>
      <c r="M1052" s="77" t="e">
        <f aca="false">VLOOKUP(D1052,#REF!,5,0)</f>
        <v>#VALUE!</v>
      </c>
    </row>
    <row r="1053" customFormat="false" ht="15" hidden="false" customHeight="true" outlineLevel="0" collapsed="false">
      <c r="A1053" s="86" t="n">
        <v>45241</v>
      </c>
      <c r="B1053" s="87"/>
      <c r="C1053" s="26" t="s">
        <v>483</v>
      </c>
      <c r="D1053" s="39" t="s">
        <v>484</v>
      </c>
      <c r="E1053" s="40"/>
      <c r="F1053" s="41" t="n">
        <v>45602</v>
      </c>
      <c r="G1053" s="42" t="s">
        <v>480</v>
      </c>
      <c r="H1053" s="31" t="n">
        <f aca="true">IF(F1053=0,"",F1053-TODAY())</f>
        <v>300</v>
      </c>
      <c r="I1053" s="77" t="e">
        <f aca="false">VLOOKUP(G1053,'Условие возврата'!A:B,2,0)</f>
        <v>#N/A</v>
      </c>
      <c r="J1053" s="78" t="e">
        <f aca="false">H1053-I1053</f>
        <v>#N/A</v>
      </c>
      <c r="K1053" s="78" t="e">
        <f aca="false">VLOOKUP(G1053,'Условие возврата'!A:C,3,0)</f>
        <v>#N/A</v>
      </c>
      <c r="L1053" s="42"/>
      <c r="M1053" s="77" t="e">
        <f aca="false">VLOOKUP(D1053,#REF!,5,0)</f>
        <v>#VALUE!</v>
      </c>
    </row>
    <row r="1054" customFormat="false" ht="15" hidden="false" customHeight="true" outlineLevel="0" collapsed="false">
      <c r="A1054" s="24" t="n">
        <v>45241</v>
      </c>
      <c r="B1054" s="25"/>
      <c r="C1054" s="26" t="s">
        <v>1133</v>
      </c>
      <c r="D1054" s="39" t="s">
        <v>1134</v>
      </c>
      <c r="E1054" s="40"/>
      <c r="F1054" s="41" t="n">
        <v>45587</v>
      </c>
      <c r="G1054" s="42" t="s">
        <v>480</v>
      </c>
      <c r="H1054" s="31" t="n">
        <f aca="true">IF(F1054=0,"",F1054-TODAY())</f>
        <v>285</v>
      </c>
      <c r="I1054" s="63" t="e">
        <f aca="false">VLOOKUP(G1054,'Условие возврата'!A:B,2,0)</f>
        <v>#N/A</v>
      </c>
      <c r="J1054" s="64" t="e">
        <f aca="false">H1054-I1054</f>
        <v>#N/A</v>
      </c>
      <c r="K1054" s="64" t="e">
        <f aca="false">VLOOKUP(G1054,'Условие возврата'!A:C,3,0)</f>
        <v>#N/A</v>
      </c>
      <c r="L1054" s="42"/>
      <c r="M1054" s="63" t="e">
        <f aca="false">VLOOKUP(D1054,#REF!,5,0)</f>
        <v>#VALUE!</v>
      </c>
    </row>
    <row r="1055" customFormat="false" ht="15" hidden="false" customHeight="true" outlineLevel="0" collapsed="false">
      <c r="A1055" s="45" t="n">
        <v>45248</v>
      </c>
      <c r="B1055" s="46"/>
      <c r="C1055" s="26" t="s">
        <v>1135</v>
      </c>
      <c r="D1055" s="39" t="s">
        <v>1136</v>
      </c>
      <c r="E1055" s="40"/>
      <c r="F1055" s="41" t="n">
        <v>45560</v>
      </c>
      <c r="G1055" s="42" t="s">
        <v>29</v>
      </c>
      <c r="H1055" s="31" t="n">
        <f aca="true">IF(F1055=0,"",F1055-TODAY())</f>
        <v>258</v>
      </c>
      <c r="I1055" s="77" t="e">
        <f aca="false">VLOOKUP(G1055,'Условие возврата'!A:B,2,0)</f>
        <v>#N/A</v>
      </c>
      <c r="J1055" s="78" t="e">
        <f aca="false">H1055-I1055</f>
        <v>#N/A</v>
      </c>
      <c r="K1055" s="78" t="e">
        <f aca="false">VLOOKUP(G1055,'Условие возврата'!A:C,3,0)</f>
        <v>#N/A</v>
      </c>
      <c r="L1055" s="42"/>
      <c r="M1055" s="77" t="e">
        <f aca="false">VLOOKUP(D1055,#REF!,5,0)</f>
        <v>#VALUE!</v>
      </c>
    </row>
    <row r="1056" customFormat="false" ht="15" hidden="false" customHeight="true" outlineLevel="0" collapsed="false">
      <c r="A1056" s="45" t="n">
        <v>45248</v>
      </c>
      <c r="B1056" s="46"/>
      <c r="C1056" s="26" t="s">
        <v>755</v>
      </c>
      <c r="D1056" s="39" t="s">
        <v>756</v>
      </c>
      <c r="E1056" s="40"/>
      <c r="F1056" s="41" t="n">
        <v>45920</v>
      </c>
      <c r="G1056" s="42" t="s">
        <v>29</v>
      </c>
      <c r="H1056" s="31" t="n">
        <f aca="true">IF(F1056=0,"",F1056-TODAY())</f>
        <v>618</v>
      </c>
      <c r="I1056" s="63" t="e">
        <f aca="false">VLOOKUP(G1056,'Условие возврата'!A:B,2,0)</f>
        <v>#N/A</v>
      </c>
      <c r="J1056" s="64" t="e">
        <f aca="false">H1056-I1056</f>
        <v>#N/A</v>
      </c>
      <c r="K1056" s="64" t="e">
        <f aca="false">VLOOKUP(G1056,'Условие возврата'!A:C,3,0)</f>
        <v>#N/A</v>
      </c>
      <c r="L1056" s="42"/>
      <c r="M1056" s="63" t="e">
        <f aca="false">VLOOKUP(D1056,#REF!,5,0)</f>
        <v>#VALUE!</v>
      </c>
    </row>
    <row r="1057" customFormat="false" ht="15" hidden="false" customHeight="true" outlineLevel="0" collapsed="false">
      <c r="A1057" s="45" t="n">
        <v>45248</v>
      </c>
      <c r="B1057" s="46"/>
      <c r="C1057" s="26" t="s">
        <v>1137</v>
      </c>
      <c r="D1057" s="39" t="s">
        <v>1138</v>
      </c>
      <c r="E1057" s="40"/>
      <c r="F1057" s="41" t="n">
        <v>45886</v>
      </c>
      <c r="G1057" s="42" t="s">
        <v>29</v>
      </c>
      <c r="H1057" s="31" t="n">
        <f aca="true">IF(F1057=0,"",F1057-TODAY())</f>
        <v>584</v>
      </c>
      <c r="I1057" s="77" t="e">
        <f aca="false">VLOOKUP(G1057,'Условие возврата'!A:B,2,0)</f>
        <v>#N/A</v>
      </c>
      <c r="J1057" s="78" t="e">
        <f aca="false">H1057-I1057</f>
        <v>#N/A</v>
      </c>
      <c r="K1057" s="78" t="e">
        <f aca="false">VLOOKUP(G1057,'Условие возврата'!A:C,3,0)</f>
        <v>#N/A</v>
      </c>
      <c r="L1057" s="42"/>
      <c r="M1057" s="77" t="e">
        <f aca="false">VLOOKUP(D1057,#REF!,5,0)</f>
        <v>#VALUE!</v>
      </c>
    </row>
    <row r="1058" customFormat="false" ht="15" hidden="false" customHeight="true" outlineLevel="0" collapsed="false">
      <c r="A1058" s="45" t="n">
        <v>45248</v>
      </c>
      <c r="B1058" s="46"/>
      <c r="C1058" s="26" t="s">
        <v>256</v>
      </c>
      <c r="D1058" s="82" t="s">
        <v>257</v>
      </c>
      <c r="E1058" s="40"/>
      <c r="F1058" s="41" t="n">
        <v>45489</v>
      </c>
      <c r="G1058" s="42" t="s">
        <v>153</v>
      </c>
      <c r="H1058" s="31" t="n">
        <f aca="true">IF(F1058=0,"",F1058-TODAY())</f>
        <v>187</v>
      </c>
      <c r="I1058" s="63" t="e">
        <f aca="false">VLOOKUP(G1058,'Условие возврата'!A:B,2,0)</f>
        <v>#N/A</v>
      </c>
      <c r="J1058" s="64" t="e">
        <f aca="false">H1058-I1058</f>
        <v>#N/A</v>
      </c>
      <c r="K1058" s="64" t="e">
        <f aca="false">VLOOKUP(G1058,'Условие возврата'!A:C,3,0)</f>
        <v>#N/A</v>
      </c>
      <c r="L1058" s="42"/>
      <c r="M1058" s="63" t="e">
        <f aca="false">VLOOKUP(D1058,#REF!,5,0)</f>
        <v>#VALUE!</v>
      </c>
    </row>
    <row r="1059" customFormat="false" ht="15" hidden="false" customHeight="true" outlineLevel="0" collapsed="false">
      <c r="A1059" s="45" t="n">
        <v>45248</v>
      </c>
      <c r="B1059" s="46"/>
      <c r="C1059" s="26" t="s">
        <v>252</v>
      </c>
      <c r="D1059" s="39" t="s">
        <v>253</v>
      </c>
      <c r="E1059" s="40"/>
      <c r="F1059" s="41" t="n">
        <v>45601</v>
      </c>
      <c r="G1059" s="42" t="s">
        <v>153</v>
      </c>
      <c r="H1059" s="31" t="n">
        <f aca="true">IF(F1059=0,"",F1059-TODAY())</f>
        <v>299</v>
      </c>
      <c r="I1059" s="77" t="e">
        <f aca="false">VLOOKUP(G1059,'Условие возврата'!A:B,2,0)</f>
        <v>#N/A</v>
      </c>
      <c r="J1059" s="78" t="e">
        <f aca="false">H1059-I1059</f>
        <v>#N/A</v>
      </c>
      <c r="K1059" s="78" t="e">
        <f aca="false">VLOOKUP(G1059,'Условие возврата'!A:C,3,0)</f>
        <v>#N/A</v>
      </c>
      <c r="L1059" s="42"/>
      <c r="M1059" s="77" t="e">
        <f aca="false">VLOOKUP(D1059,#REF!,5,0)</f>
        <v>#VALUE!</v>
      </c>
    </row>
    <row r="1060" customFormat="false" ht="15" hidden="false" customHeight="true" outlineLevel="0" collapsed="false">
      <c r="A1060" s="45" t="n">
        <v>45248</v>
      </c>
      <c r="B1060" s="46"/>
      <c r="C1060" s="26" t="s">
        <v>1139</v>
      </c>
      <c r="D1060" s="39" t="s">
        <v>1140</v>
      </c>
      <c r="E1060" s="40"/>
      <c r="F1060" s="41" t="n">
        <v>45416</v>
      </c>
      <c r="G1060" s="42" t="s">
        <v>153</v>
      </c>
      <c r="H1060" s="31" t="n">
        <f aca="true">IF(F1060=0,"",F1060-TODAY())</f>
        <v>114</v>
      </c>
      <c r="I1060" s="63" t="e">
        <f aca="false">VLOOKUP(G1060,'Условие возврата'!A:B,2,0)</f>
        <v>#N/A</v>
      </c>
      <c r="J1060" s="64" t="e">
        <f aca="false">H1060-I1060</f>
        <v>#N/A</v>
      </c>
      <c r="K1060" s="64" t="e">
        <f aca="false">VLOOKUP(G1060,'Условие возврата'!A:C,3,0)</f>
        <v>#N/A</v>
      </c>
      <c r="L1060" s="42"/>
      <c r="M1060" s="63" t="e">
        <f aca="false">VLOOKUP(D1060,#REF!,5,0)</f>
        <v>#VALUE!</v>
      </c>
    </row>
    <row r="1061" customFormat="false" ht="15" hidden="false" customHeight="true" outlineLevel="0" collapsed="false">
      <c r="A1061" s="45" t="n">
        <v>45248</v>
      </c>
      <c r="B1061" s="46"/>
      <c r="C1061" s="26" t="s">
        <v>304</v>
      </c>
      <c r="D1061" s="39" t="s">
        <v>305</v>
      </c>
      <c r="E1061" s="40"/>
      <c r="F1061" s="41" t="n">
        <v>45511</v>
      </c>
      <c r="G1061" s="42" t="s">
        <v>153</v>
      </c>
      <c r="H1061" s="31" t="n">
        <f aca="true">IF(F1061=0,"",F1061-TODAY())</f>
        <v>209</v>
      </c>
      <c r="I1061" s="77" t="e">
        <f aca="false">VLOOKUP(G1061,'Условие возврата'!A:B,2,0)</f>
        <v>#N/A</v>
      </c>
      <c r="J1061" s="78" t="e">
        <f aca="false">H1061-I1061</f>
        <v>#N/A</v>
      </c>
      <c r="K1061" s="78" t="e">
        <f aca="false">VLOOKUP(G1061,'Условие возврата'!A:C,3,0)</f>
        <v>#N/A</v>
      </c>
      <c r="L1061" s="42"/>
      <c r="M1061" s="77" t="e">
        <f aca="false">VLOOKUP(D1061,#REF!,5,0)</f>
        <v>#VALUE!</v>
      </c>
    </row>
    <row r="1062" customFormat="false" ht="15" hidden="false" customHeight="true" outlineLevel="0" collapsed="false">
      <c r="A1062" s="45" t="n">
        <v>45248</v>
      </c>
      <c r="B1062" s="46"/>
      <c r="C1062" s="26" t="s">
        <v>452</v>
      </c>
      <c r="D1062" s="39" t="s">
        <v>453</v>
      </c>
      <c r="E1062" s="40"/>
      <c r="F1062" s="41" t="n">
        <v>45510</v>
      </c>
      <c r="G1062" s="42" t="s">
        <v>296</v>
      </c>
      <c r="H1062" s="31" t="n">
        <f aca="true">IF(F1062=0,"",F1062-TODAY())</f>
        <v>208</v>
      </c>
      <c r="I1062" s="63" t="e">
        <f aca="false">VLOOKUP(G1062,'Условие возврата'!A:B,2,0)</f>
        <v>#N/A</v>
      </c>
      <c r="J1062" s="64" t="e">
        <f aca="false">H1062-I1062</f>
        <v>#N/A</v>
      </c>
      <c r="K1062" s="64" t="e">
        <f aca="false">VLOOKUP(G1062,'Условие возврата'!A:C,3,0)</f>
        <v>#N/A</v>
      </c>
      <c r="L1062" s="42"/>
      <c r="M1062" s="63" t="e">
        <f aca="false">VLOOKUP(D1062,#REF!,5,0)</f>
        <v>#VALUE!</v>
      </c>
    </row>
    <row r="1063" customFormat="false" ht="15" hidden="false" customHeight="true" outlineLevel="0" collapsed="false">
      <c r="A1063" s="45" t="n">
        <v>45248</v>
      </c>
      <c r="B1063" s="46"/>
      <c r="C1063" s="26" t="s">
        <v>318</v>
      </c>
      <c r="D1063" s="39" t="s">
        <v>319</v>
      </c>
      <c r="E1063" s="40"/>
      <c r="F1063" s="41" t="n">
        <v>45557</v>
      </c>
      <c r="G1063" s="42" t="s">
        <v>296</v>
      </c>
      <c r="H1063" s="31" t="n">
        <f aca="true">IF(F1063=0,"",F1063-TODAY())</f>
        <v>255</v>
      </c>
      <c r="I1063" s="77" t="e">
        <f aca="false">VLOOKUP(G1063,'Условие возврата'!A:B,2,0)</f>
        <v>#N/A</v>
      </c>
      <c r="J1063" s="78" t="e">
        <f aca="false">H1063-I1063</f>
        <v>#N/A</v>
      </c>
      <c r="K1063" s="78" t="e">
        <f aca="false">VLOOKUP(G1063,'Условие возврата'!A:C,3,0)</f>
        <v>#N/A</v>
      </c>
      <c r="L1063" s="42"/>
      <c r="M1063" s="77" t="e">
        <f aca="false">VLOOKUP(D1063,#REF!,5,0)</f>
        <v>#VALUE!</v>
      </c>
    </row>
    <row r="1064" customFormat="false" ht="15" hidden="false" customHeight="true" outlineLevel="0" collapsed="false">
      <c r="A1064" s="45" t="n">
        <v>45248</v>
      </c>
      <c r="B1064" s="46"/>
      <c r="C1064" s="26" t="s">
        <v>745</v>
      </c>
      <c r="D1064" s="39" t="s">
        <v>746</v>
      </c>
      <c r="E1064" s="40"/>
      <c r="F1064" s="41" t="n">
        <v>45502</v>
      </c>
      <c r="G1064" s="42" t="s">
        <v>172</v>
      </c>
      <c r="H1064" s="31" t="n">
        <f aca="true">IF(F1064=0,"",F1064-TODAY())</f>
        <v>200</v>
      </c>
      <c r="I1064" s="63" t="n">
        <f aca="false">VLOOKUP(G1064,'Условие возврата'!A:B,2,0)</f>
        <v>70</v>
      </c>
      <c r="J1064" s="64" t="n">
        <f aca="false">H1064-I1064</f>
        <v>130</v>
      </c>
      <c r="K1064" s="64" t="str">
        <f aca="false">VLOOKUP(G1064,'Условие возврата'!A:C,3,0)</f>
        <v>физобмен</v>
      </c>
      <c r="L1064" s="42"/>
      <c r="M1064" s="63" t="e">
        <f aca="false">VLOOKUP(D1064,#REF!,5,0)</f>
        <v>#VALUE!</v>
      </c>
    </row>
    <row r="1065" customFormat="false" ht="15" hidden="false" customHeight="true" outlineLevel="0" collapsed="false">
      <c r="A1065" s="45" t="n">
        <v>45248</v>
      </c>
      <c r="B1065" s="46"/>
      <c r="C1065" s="26" t="s">
        <v>1141</v>
      </c>
      <c r="D1065" s="39" t="s">
        <v>1142</v>
      </c>
      <c r="E1065" s="40"/>
      <c r="F1065" s="41" t="n">
        <v>45391</v>
      </c>
      <c r="G1065" s="42" t="s">
        <v>172</v>
      </c>
      <c r="H1065" s="31" t="n">
        <f aca="true">IF(F1065=0,"",F1065-TODAY())</f>
        <v>89</v>
      </c>
      <c r="I1065" s="77" t="n">
        <f aca="false">VLOOKUP(G1065,'Условие возврата'!A:B,2,0)</f>
        <v>70</v>
      </c>
      <c r="J1065" s="78" t="n">
        <f aca="false">H1065-I1065</f>
        <v>19</v>
      </c>
      <c r="K1065" s="78" t="str">
        <f aca="false">VLOOKUP(G1065,'Условие возврата'!A:C,3,0)</f>
        <v>физобмен</v>
      </c>
      <c r="L1065" s="42"/>
      <c r="M1065" s="77" t="e">
        <f aca="false">VLOOKUP(D1065,#REF!,5,0)</f>
        <v>#VALUE!</v>
      </c>
    </row>
    <row r="1066" customFormat="false" ht="15" hidden="false" customHeight="true" outlineLevel="0" collapsed="false">
      <c r="A1066" s="45" t="n">
        <v>45248</v>
      </c>
      <c r="B1066" s="46"/>
      <c r="C1066" s="26" t="s">
        <v>407</v>
      </c>
      <c r="D1066" s="39" t="s">
        <v>408</v>
      </c>
      <c r="E1066" s="40"/>
      <c r="F1066" s="41" t="n">
        <v>45550</v>
      </c>
      <c r="G1066" s="42" t="s">
        <v>634</v>
      </c>
      <c r="H1066" s="31" t="n">
        <f aca="true">IF(F1066=0,"",F1066-TODAY())</f>
        <v>248</v>
      </c>
      <c r="I1066" s="63" t="e">
        <f aca="false">VLOOKUP(G1066,'Условие возврата'!A:B,2,0)</f>
        <v>#N/A</v>
      </c>
      <c r="J1066" s="64" t="e">
        <f aca="false">H1066-I1066</f>
        <v>#N/A</v>
      </c>
      <c r="K1066" s="64" t="e">
        <f aca="false">VLOOKUP(G1066,'Условие возврата'!A:C,3,0)</f>
        <v>#N/A</v>
      </c>
      <c r="L1066" s="42"/>
      <c r="M1066" s="63" t="e">
        <f aca="false">VLOOKUP(D1066,#REF!,5,0)</f>
        <v>#VALUE!</v>
      </c>
    </row>
    <row r="1067" customFormat="false" ht="15" hidden="false" customHeight="true" outlineLevel="0" collapsed="false">
      <c r="A1067" s="45" t="n">
        <v>45248</v>
      </c>
      <c r="B1067" s="46"/>
      <c r="C1067" s="26" t="s">
        <v>1143</v>
      </c>
      <c r="D1067" s="39" t="s">
        <v>1144</v>
      </c>
      <c r="E1067" s="40"/>
      <c r="F1067" s="41" t="n">
        <v>45541</v>
      </c>
      <c r="G1067" s="42" t="s">
        <v>634</v>
      </c>
      <c r="H1067" s="31" t="n">
        <f aca="true">IF(F1067=0,"",F1067-TODAY())</f>
        <v>239</v>
      </c>
      <c r="I1067" s="77" t="e">
        <f aca="false">VLOOKUP(G1067,'Условие возврата'!A:B,2,0)</f>
        <v>#N/A</v>
      </c>
      <c r="J1067" s="78" t="e">
        <f aca="false">H1067-I1067</f>
        <v>#N/A</v>
      </c>
      <c r="K1067" s="78" t="e">
        <f aca="false">VLOOKUP(G1067,'Условие возврата'!A:C,3,0)</f>
        <v>#N/A</v>
      </c>
      <c r="L1067" s="42"/>
      <c r="M1067" s="77" t="e">
        <f aca="false">VLOOKUP(D1067,#REF!,5,0)</f>
        <v>#VALUE!</v>
      </c>
    </row>
    <row r="1068" customFormat="false" ht="15" hidden="false" customHeight="true" outlineLevel="0" collapsed="false">
      <c r="A1068" s="45" t="n">
        <v>45248</v>
      </c>
      <c r="B1068" s="46"/>
      <c r="C1068" s="26" t="s">
        <v>779</v>
      </c>
      <c r="D1068" s="39" t="s">
        <v>780</v>
      </c>
      <c r="E1068" s="40"/>
      <c r="F1068" s="41" t="n">
        <v>45474</v>
      </c>
      <c r="G1068" s="42" t="s">
        <v>634</v>
      </c>
      <c r="H1068" s="31" t="n">
        <f aca="true">IF(F1068=0,"",F1068-TODAY())</f>
        <v>172</v>
      </c>
      <c r="I1068" s="63" t="e">
        <f aca="false">VLOOKUP(G1068,'Условие возврата'!A:B,2,0)</f>
        <v>#N/A</v>
      </c>
      <c r="J1068" s="64" t="e">
        <f aca="false">H1068-I1068</f>
        <v>#N/A</v>
      </c>
      <c r="K1068" s="64" t="e">
        <f aca="false">VLOOKUP(G1068,'Условие возврата'!A:C,3,0)</f>
        <v>#N/A</v>
      </c>
      <c r="L1068" s="42"/>
      <c r="M1068" s="63" t="e">
        <f aca="false">VLOOKUP(D1068,#REF!,5,0)</f>
        <v>#VALUE!</v>
      </c>
    </row>
    <row r="1069" customFormat="false" ht="15" hidden="false" customHeight="true" outlineLevel="0" collapsed="false">
      <c r="A1069" s="45" t="n">
        <v>45248</v>
      </c>
      <c r="B1069" s="46"/>
      <c r="C1069" s="26" t="s">
        <v>1145</v>
      </c>
      <c r="D1069" s="39" t="s">
        <v>1146</v>
      </c>
      <c r="E1069" s="40"/>
      <c r="F1069" s="41" t="n">
        <v>45402</v>
      </c>
      <c r="G1069" s="42" t="s">
        <v>456</v>
      </c>
      <c r="H1069" s="31" t="n">
        <f aca="true">IF(F1069=0,"",F1069-TODAY())</f>
        <v>100</v>
      </c>
      <c r="I1069" s="63" t="e">
        <f aca="false">VLOOKUP(G1069,'Условие возврата'!A:B,2,0)</f>
        <v>#N/A</v>
      </c>
      <c r="J1069" s="64" t="e">
        <f aca="false">H1069-I1069</f>
        <v>#N/A</v>
      </c>
      <c r="K1069" s="64" t="e">
        <f aca="false">VLOOKUP(G1069,'Условие возврата'!A:C,3,0)</f>
        <v>#N/A</v>
      </c>
      <c r="L1069" s="42"/>
      <c r="M1069" s="63" t="e">
        <f aca="false">VLOOKUP(D1069,#REF!,5,0)</f>
        <v>#VALUE!</v>
      </c>
    </row>
    <row r="1070" customFormat="false" ht="15" hidden="false" customHeight="true" outlineLevel="0" collapsed="false">
      <c r="A1070" s="45" t="n">
        <v>45248</v>
      </c>
      <c r="B1070" s="46"/>
      <c r="C1070" s="26" t="s">
        <v>1147</v>
      </c>
      <c r="D1070" s="39" t="s">
        <v>1148</v>
      </c>
      <c r="E1070" s="40"/>
      <c r="F1070" s="41" t="n">
        <v>45402</v>
      </c>
      <c r="G1070" s="42" t="s">
        <v>456</v>
      </c>
      <c r="H1070" s="31" t="n">
        <f aca="true">IF(F1070=0,"",F1070-TODAY())</f>
        <v>100</v>
      </c>
      <c r="I1070" s="77" t="e">
        <f aca="false">VLOOKUP(G1070,'Условие возврата'!A:B,2,0)</f>
        <v>#N/A</v>
      </c>
      <c r="J1070" s="78" t="e">
        <f aca="false">H1070-I1070</f>
        <v>#N/A</v>
      </c>
      <c r="K1070" s="78" t="e">
        <f aca="false">VLOOKUP(G1070,'Условие возврата'!A:C,3,0)</f>
        <v>#N/A</v>
      </c>
      <c r="L1070" s="42"/>
      <c r="M1070" s="77" t="e">
        <f aca="false">VLOOKUP(D1070,#REF!,5,0)</f>
        <v>#VALUE!</v>
      </c>
    </row>
    <row r="1071" customFormat="false" ht="15" hidden="false" customHeight="true" outlineLevel="0" collapsed="false">
      <c r="A1071" s="45" t="n">
        <v>45248</v>
      </c>
      <c r="B1071" s="46"/>
      <c r="C1071" s="26" t="s">
        <v>1149</v>
      </c>
      <c r="D1071" s="39" t="s">
        <v>1150</v>
      </c>
      <c r="E1071" s="40"/>
      <c r="F1071" s="41" t="n">
        <v>45402</v>
      </c>
      <c r="G1071" s="42" t="s">
        <v>456</v>
      </c>
      <c r="H1071" s="31" t="n">
        <f aca="true">IF(F1071=0,"",F1071-TODAY())</f>
        <v>100</v>
      </c>
      <c r="I1071" s="63" t="e">
        <f aca="false">VLOOKUP(G1071,'Условие возврата'!A:B,2,0)</f>
        <v>#N/A</v>
      </c>
      <c r="J1071" s="64" t="e">
        <f aca="false">H1071-I1071</f>
        <v>#N/A</v>
      </c>
      <c r="K1071" s="64" t="e">
        <f aca="false">VLOOKUP(G1071,'Условие возврата'!A:C,3,0)</f>
        <v>#N/A</v>
      </c>
      <c r="L1071" s="42"/>
      <c r="M1071" s="63" t="e">
        <f aca="false">VLOOKUP(D1071,#REF!,5,0)</f>
        <v>#VALUE!</v>
      </c>
    </row>
    <row r="1072" customFormat="false" ht="15" hidden="false" customHeight="true" outlineLevel="0" collapsed="false">
      <c r="A1072" s="45" t="n">
        <v>45248</v>
      </c>
      <c r="B1072" s="46"/>
      <c r="C1072" s="26" t="s">
        <v>1151</v>
      </c>
      <c r="D1072" s="39" t="s">
        <v>1152</v>
      </c>
      <c r="E1072" s="40"/>
      <c r="F1072" s="41" t="n">
        <v>45402</v>
      </c>
      <c r="G1072" s="42" t="s">
        <v>456</v>
      </c>
      <c r="H1072" s="31" t="n">
        <f aca="true">IF(F1072=0,"",F1072-TODAY())</f>
        <v>100</v>
      </c>
      <c r="I1072" s="77" t="e">
        <f aca="false">VLOOKUP(G1072,'Условие возврата'!A:B,2,0)</f>
        <v>#N/A</v>
      </c>
      <c r="J1072" s="78" t="e">
        <f aca="false">H1072-I1072</f>
        <v>#N/A</v>
      </c>
      <c r="K1072" s="78" t="e">
        <f aca="false">VLOOKUP(G1072,'Условие возврата'!A:C,3,0)</f>
        <v>#N/A</v>
      </c>
      <c r="L1072" s="42"/>
      <c r="M1072" s="77" t="e">
        <f aca="false">VLOOKUP(D1072,#REF!,5,0)</f>
        <v>#VALUE!</v>
      </c>
    </row>
    <row r="1073" customFormat="false" ht="15" hidden="false" customHeight="true" outlineLevel="0" collapsed="false">
      <c r="A1073" s="45" t="n">
        <v>45248</v>
      </c>
      <c r="B1073" s="46"/>
      <c r="C1073" s="26" t="s">
        <v>1153</v>
      </c>
      <c r="D1073" s="39" t="s">
        <v>1154</v>
      </c>
      <c r="E1073" s="40"/>
      <c r="F1073" s="41" t="n">
        <v>45402</v>
      </c>
      <c r="G1073" s="42" t="s">
        <v>456</v>
      </c>
      <c r="H1073" s="31" t="n">
        <f aca="true">IF(F1073=0,"",F1073-TODAY())</f>
        <v>100</v>
      </c>
      <c r="I1073" s="63" t="e">
        <f aca="false">VLOOKUP(G1073,'Условие возврата'!A:B,2,0)</f>
        <v>#N/A</v>
      </c>
      <c r="J1073" s="64" t="e">
        <f aca="false">H1073-I1073</f>
        <v>#N/A</v>
      </c>
      <c r="K1073" s="64" t="e">
        <f aca="false">VLOOKUP(G1073,'Условие возврата'!A:C,3,0)</f>
        <v>#N/A</v>
      </c>
      <c r="L1073" s="42"/>
      <c r="M1073" s="63" t="e">
        <f aca="false">VLOOKUP(D1073,#REF!,5,0)</f>
        <v>#VALUE!</v>
      </c>
    </row>
    <row r="1074" customFormat="false" ht="15" hidden="false" customHeight="true" outlineLevel="0" collapsed="false">
      <c r="A1074" s="45" t="n">
        <v>45248</v>
      </c>
      <c r="B1074" s="46"/>
      <c r="C1074" s="26" t="s">
        <v>1155</v>
      </c>
      <c r="D1074" s="39" t="s">
        <v>1156</v>
      </c>
      <c r="E1074" s="40"/>
      <c r="F1074" s="41" t="n">
        <v>45430</v>
      </c>
      <c r="G1074" s="42" t="s">
        <v>456</v>
      </c>
      <c r="H1074" s="31" t="n">
        <f aca="true">IF(F1074=0,"",F1074-TODAY())</f>
        <v>128</v>
      </c>
      <c r="I1074" s="63" t="e">
        <f aca="false">VLOOKUP(G1074,'Условие возврата'!A:B,2,0)</f>
        <v>#N/A</v>
      </c>
      <c r="J1074" s="64" t="e">
        <f aca="false">H1074-I1074</f>
        <v>#N/A</v>
      </c>
      <c r="K1074" s="64" t="e">
        <f aca="false">VLOOKUP(G1074,'Условие возврата'!A:C,3,0)</f>
        <v>#N/A</v>
      </c>
      <c r="L1074" s="42"/>
      <c r="M1074" s="63" t="e">
        <f aca="false">VLOOKUP(D1074,#REF!,5,0)</f>
        <v>#VALUE!</v>
      </c>
    </row>
    <row r="1075" customFormat="false" ht="15" hidden="false" customHeight="true" outlineLevel="0" collapsed="false">
      <c r="A1075" s="45" t="n">
        <v>45248</v>
      </c>
      <c r="B1075" s="46"/>
      <c r="C1075" s="26" t="s">
        <v>994</v>
      </c>
      <c r="D1075" s="39" t="s">
        <v>995</v>
      </c>
      <c r="E1075" s="40"/>
      <c r="F1075" s="41" t="n">
        <v>45444</v>
      </c>
      <c r="G1075" s="42" t="s">
        <v>456</v>
      </c>
      <c r="H1075" s="31" t="n">
        <f aca="true">IF(F1075=0,"",F1075-TODAY())</f>
        <v>142</v>
      </c>
      <c r="I1075" s="77" t="e">
        <f aca="false">VLOOKUP(G1075,'Условие возврата'!A:B,2,0)</f>
        <v>#N/A</v>
      </c>
      <c r="J1075" s="78" t="e">
        <f aca="false">H1075-I1075</f>
        <v>#N/A</v>
      </c>
      <c r="K1075" s="78" t="e">
        <f aca="false">VLOOKUP(G1075,'Условие возврата'!A:C,3,0)</f>
        <v>#N/A</v>
      </c>
      <c r="L1075" s="42"/>
      <c r="M1075" s="77" t="e">
        <f aca="false">VLOOKUP(D1075,#REF!,5,0)</f>
        <v>#VALUE!</v>
      </c>
    </row>
    <row r="1076" customFormat="false" ht="15" hidden="false" customHeight="true" outlineLevel="0" collapsed="false">
      <c r="A1076" s="45" t="n">
        <v>45248</v>
      </c>
      <c r="B1076" s="46"/>
      <c r="C1076" s="26" t="s">
        <v>1157</v>
      </c>
      <c r="D1076" s="39" t="s">
        <v>1158</v>
      </c>
      <c r="E1076" s="40"/>
      <c r="F1076" s="41" t="n">
        <v>45360</v>
      </c>
      <c r="G1076" s="42" t="s">
        <v>456</v>
      </c>
      <c r="H1076" s="31" t="n">
        <f aca="true">IF(F1076=0,"",F1076-TODAY())</f>
        <v>58</v>
      </c>
      <c r="I1076" s="63" t="e">
        <f aca="false">VLOOKUP(G1076,'Условие возврата'!A:B,2,0)</f>
        <v>#N/A</v>
      </c>
      <c r="J1076" s="64" t="e">
        <f aca="false">H1076-I1076</f>
        <v>#N/A</v>
      </c>
      <c r="K1076" s="64" t="e">
        <f aca="false">VLOOKUP(G1076,'Условие возврата'!A:C,3,0)</f>
        <v>#N/A</v>
      </c>
      <c r="L1076" s="42"/>
      <c r="M1076" s="63" t="e">
        <f aca="false">VLOOKUP(D1076,#REF!,5,0)</f>
        <v>#VALUE!</v>
      </c>
    </row>
    <row r="1077" customFormat="false" ht="15" hidden="false" customHeight="true" outlineLevel="0" collapsed="false">
      <c r="A1077" s="45" t="n">
        <v>45248</v>
      </c>
      <c r="B1077" s="46"/>
      <c r="C1077" s="26" t="s">
        <v>641</v>
      </c>
      <c r="D1077" s="39" t="s">
        <v>903</v>
      </c>
      <c r="E1077" s="40"/>
      <c r="F1077" s="41" t="n">
        <v>45379</v>
      </c>
      <c r="G1077" s="42" t="s">
        <v>456</v>
      </c>
      <c r="H1077" s="31" t="n">
        <f aca="true">IF(F1077=0,"",F1077-TODAY())</f>
        <v>77</v>
      </c>
      <c r="I1077" s="77" t="e">
        <f aca="false">VLOOKUP(G1077,'Условие возврата'!A:B,2,0)</f>
        <v>#N/A</v>
      </c>
      <c r="J1077" s="78" t="e">
        <f aca="false">H1077-I1077</f>
        <v>#N/A</v>
      </c>
      <c r="K1077" s="78" t="e">
        <f aca="false">VLOOKUP(G1077,'Условие возврата'!A:C,3,0)</f>
        <v>#N/A</v>
      </c>
      <c r="L1077" s="42"/>
      <c r="M1077" s="77" t="e">
        <f aca="false">VLOOKUP(D1077,#REF!,5,0)</f>
        <v>#VALUE!</v>
      </c>
    </row>
    <row r="1078" customFormat="false" ht="15" hidden="false" customHeight="true" outlineLevel="0" collapsed="false">
      <c r="A1078" s="45" t="n">
        <v>45248</v>
      </c>
      <c r="B1078" s="46"/>
      <c r="C1078" s="26" t="s">
        <v>761</v>
      </c>
      <c r="D1078" s="39" t="s">
        <v>1159</v>
      </c>
      <c r="E1078" s="40"/>
      <c r="F1078" s="41" t="n">
        <v>45426</v>
      </c>
      <c r="G1078" s="42" t="s">
        <v>456</v>
      </c>
      <c r="H1078" s="31" t="n">
        <f aca="true">IF(F1078=0,"",F1078-TODAY())</f>
        <v>124</v>
      </c>
      <c r="I1078" s="63" t="e">
        <f aca="false">VLOOKUP(G1078,'Условие возврата'!A:B,2,0)</f>
        <v>#N/A</v>
      </c>
      <c r="J1078" s="64" t="e">
        <f aca="false">H1078-I1078</f>
        <v>#N/A</v>
      </c>
      <c r="K1078" s="64" t="e">
        <f aca="false">VLOOKUP(G1078,'Условие возврата'!A:C,3,0)</f>
        <v>#N/A</v>
      </c>
      <c r="L1078" s="42"/>
      <c r="M1078" s="63" t="e">
        <f aca="false">VLOOKUP(D1078,#REF!,5,0)</f>
        <v>#VALUE!</v>
      </c>
    </row>
    <row r="1079" customFormat="false" ht="15" hidden="false" customHeight="true" outlineLevel="0" collapsed="false">
      <c r="A1079" s="45" t="n">
        <v>45248</v>
      </c>
      <c r="B1079" s="46"/>
      <c r="C1079" s="26" t="s">
        <v>1160</v>
      </c>
      <c r="D1079" s="39" t="s">
        <v>1161</v>
      </c>
      <c r="E1079" s="40"/>
      <c r="F1079" s="41" t="n">
        <v>45429</v>
      </c>
      <c r="G1079" s="42" t="s">
        <v>456</v>
      </c>
      <c r="H1079" s="31" t="n">
        <f aca="true">IF(F1079=0,"",F1079-TODAY())</f>
        <v>127</v>
      </c>
      <c r="I1079" s="63" t="e">
        <f aca="false">VLOOKUP(G1079,'Условие возврата'!A:B,2,0)</f>
        <v>#N/A</v>
      </c>
      <c r="J1079" s="64" t="e">
        <f aca="false">H1079-I1079</f>
        <v>#N/A</v>
      </c>
      <c r="K1079" s="64" t="e">
        <f aca="false">VLOOKUP(G1079,'Условие возврата'!A:C,3,0)</f>
        <v>#N/A</v>
      </c>
      <c r="L1079" s="42"/>
      <c r="M1079" s="63" t="e">
        <f aca="false">VLOOKUP(D1079,#REF!,5,0)</f>
        <v>#VALUE!</v>
      </c>
    </row>
    <row r="1080" customFormat="false" ht="15" hidden="false" customHeight="true" outlineLevel="0" collapsed="false">
      <c r="A1080" s="45" t="n">
        <v>45248</v>
      </c>
      <c r="B1080" s="46"/>
      <c r="C1080" s="26" t="s">
        <v>1162</v>
      </c>
      <c r="D1080" s="39" t="s">
        <v>1163</v>
      </c>
      <c r="E1080" s="40"/>
      <c r="F1080" s="41" t="n">
        <v>45402</v>
      </c>
      <c r="G1080" s="42" t="s">
        <v>456</v>
      </c>
      <c r="H1080" s="31" t="n">
        <f aca="true">IF(F1080=0,"",F1080-TODAY())</f>
        <v>100</v>
      </c>
      <c r="I1080" s="63" t="e">
        <f aca="false">VLOOKUP(G1080,'Условие возврата'!A:B,2,0)</f>
        <v>#N/A</v>
      </c>
      <c r="J1080" s="64" t="e">
        <f aca="false">H1080-I1080</f>
        <v>#N/A</v>
      </c>
      <c r="K1080" s="64" t="e">
        <f aca="false">VLOOKUP(G1080,'Условие возврата'!A:C,3,0)</f>
        <v>#N/A</v>
      </c>
      <c r="L1080" s="42"/>
      <c r="M1080" s="63" t="e">
        <f aca="false">VLOOKUP(D1080,#REF!,5,0)</f>
        <v>#VALUE!</v>
      </c>
    </row>
    <row r="1081" customFormat="false" ht="15" hidden="false" customHeight="true" outlineLevel="0" collapsed="false">
      <c r="A1081" s="45" t="n">
        <v>45255</v>
      </c>
      <c r="B1081" s="46"/>
      <c r="C1081" s="26" t="s">
        <v>1125</v>
      </c>
      <c r="D1081" s="39" t="s">
        <v>1078</v>
      </c>
      <c r="E1081" s="40"/>
      <c r="F1081" s="41" t="n">
        <v>45567</v>
      </c>
      <c r="G1081" s="42" t="s">
        <v>34</v>
      </c>
      <c r="H1081" s="31" t="n">
        <f aca="true">IF(F1081=0,"",F1081-TODAY())</f>
        <v>265</v>
      </c>
      <c r="I1081" s="63" t="n">
        <f aca="false">VLOOKUP(G1081,'Условие возврата'!A:B,2,0)</f>
        <v>40</v>
      </c>
      <c r="J1081" s="64" t="n">
        <f aca="false">H1081-I1081</f>
        <v>225</v>
      </c>
      <c r="K1081" s="64" t="str">
        <f aca="false">VLOOKUP(G1081,'Условие возврата'!A:C,3,0)</f>
        <v>#Н/Д</v>
      </c>
      <c r="L1081" s="42"/>
      <c r="M1081" s="63" t="e">
        <f aca="false">VLOOKUP(D1081,#REF!,5,0)</f>
        <v>#VALUE!</v>
      </c>
    </row>
    <row r="1082" customFormat="false" ht="15" hidden="false" customHeight="true" outlineLevel="0" collapsed="false">
      <c r="A1082" s="45" t="n">
        <v>45255</v>
      </c>
      <c r="B1082" s="46"/>
      <c r="C1082" s="26" t="s">
        <v>1125</v>
      </c>
      <c r="D1082" s="39" t="s">
        <v>1164</v>
      </c>
      <c r="E1082" s="40"/>
      <c r="F1082" s="41" t="n">
        <v>45567</v>
      </c>
      <c r="G1082" s="42" t="s">
        <v>34</v>
      </c>
      <c r="H1082" s="31" t="n">
        <f aca="true">IF(F1082=0,"",F1082-TODAY())</f>
        <v>265</v>
      </c>
      <c r="I1082" s="63" t="n">
        <f aca="false">VLOOKUP(G1082,'Условие возврата'!A:B,2,0)</f>
        <v>40</v>
      </c>
      <c r="J1082" s="64" t="n">
        <f aca="false">H1082-I1082</f>
        <v>225</v>
      </c>
      <c r="K1082" s="64" t="str">
        <f aca="false">VLOOKUP(G1082,'Условие возврата'!A:C,3,0)</f>
        <v>#Н/Д</v>
      </c>
      <c r="L1082" s="42"/>
      <c r="M1082" s="63" t="e">
        <f aca="false">VLOOKUP(D1082,#REF!,5,0)</f>
        <v>#VALUE!</v>
      </c>
    </row>
    <row r="1083" customFormat="false" ht="15" hidden="false" customHeight="true" outlineLevel="0" collapsed="false">
      <c r="A1083" s="45" t="n">
        <v>45255</v>
      </c>
      <c r="B1083" s="46"/>
      <c r="C1083" s="26" t="s">
        <v>1125</v>
      </c>
      <c r="D1083" s="39" t="s">
        <v>1165</v>
      </c>
      <c r="E1083" s="40"/>
      <c r="F1083" s="41" t="n">
        <v>45563</v>
      </c>
      <c r="G1083" s="42" t="s">
        <v>34</v>
      </c>
      <c r="H1083" s="31" t="n">
        <f aca="true">IF(F1083=0,"",F1083-TODAY())</f>
        <v>261</v>
      </c>
      <c r="I1083" s="63" t="n">
        <f aca="false">VLOOKUP(G1083,'Условие возврата'!A:B,2,0)</f>
        <v>40</v>
      </c>
      <c r="J1083" s="64" t="n">
        <f aca="false">H1083-I1083</f>
        <v>221</v>
      </c>
      <c r="K1083" s="64" t="str">
        <f aca="false">VLOOKUP(G1083,'Условие возврата'!A:C,3,0)</f>
        <v>#Н/Д</v>
      </c>
      <c r="L1083" s="42"/>
      <c r="M1083" s="63" t="e">
        <f aca="false">VLOOKUP(D1083,#REF!,5,0)</f>
        <v>#VALUE!</v>
      </c>
    </row>
    <row r="1084" customFormat="false" ht="15" hidden="false" customHeight="true" outlineLevel="0" collapsed="false">
      <c r="A1084" s="45" t="n">
        <v>45255</v>
      </c>
      <c r="B1084" s="46"/>
      <c r="C1084" s="26" t="s">
        <v>1125</v>
      </c>
      <c r="D1084" s="39" t="s">
        <v>1080</v>
      </c>
      <c r="E1084" s="40"/>
      <c r="F1084" s="41" t="n">
        <v>45567</v>
      </c>
      <c r="G1084" s="42" t="s">
        <v>34</v>
      </c>
      <c r="H1084" s="31" t="n">
        <f aca="true">IF(F1084=0,"",F1084-TODAY())</f>
        <v>265</v>
      </c>
      <c r="I1084" s="63" t="n">
        <f aca="false">VLOOKUP(G1084,'Условие возврата'!A:B,2,0)</f>
        <v>40</v>
      </c>
      <c r="J1084" s="64" t="n">
        <f aca="false">H1084-I1084</f>
        <v>225</v>
      </c>
      <c r="K1084" s="64" t="str">
        <f aca="false">VLOOKUP(G1084,'Условие возврата'!A:C,3,0)</f>
        <v>#Н/Д</v>
      </c>
      <c r="L1084" s="42"/>
      <c r="M1084" s="63" t="e">
        <f aca="false">VLOOKUP(D1084,#REF!,5,0)</f>
        <v>#VALUE!</v>
      </c>
    </row>
    <row r="1085" customFormat="false" ht="15" hidden="false" customHeight="true" outlineLevel="0" collapsed="false">
      <c r="A1085" s="45" t="n">
        <v>45255</v>
      </c>
      <c r="B1085" s="46"/>
      <c r="C1085" s="26" t="s">
        <v>1125</v>
      </c>
      <c r="D1085" s="39" t="s">
        <v>1092</v>
      </c>
      <c r="E1085" s="40"/>
      <c r="F1085" s="41" t="n">
        <v>45563</v>
      </c>
      <c r="G1085" s="42" t="s">
        <v>34</v>
      </c>
      <c r="H1085" s="31" t="n">
        <f aca="true">IF(F1085=0,"",F1085-TODAY())</f>
        <v>261</v>
      </c>
      <c r="I1085" s="63" t="n">
        <f aca="false">VLOOKUP(G1085,'Условие возврата'!A:B,2,0)</f>
        <v>40</v>
      </c>
      <c r="J1085" s="64" t="n">
        <f aca="false">H1085-I1085</f>
        <v>221</v>
      </c>
      <c r="K1085" s="64" t="str">
        <f aca="false">VLOOKUP(G1085,'Условие возврата'!A:C,3,0)</f>
        <v>#Н/Д</v>
      </c>
      <c r="L1085" s="42"/>
      <c r="M1085" s="63" t="e">
        <f aca="false">VLOOKUP(D1085,#REF!,5,0)</f>
        <v>#VALUE!</v>
      </c>
    </row>
    <row r="1086" customFormat="false" ht="15" hidden="false" customHeight="true" outlineLevel="0" collapsed="false">
      <c r="A1086" s="45" t="n">
        <v>45255</v>
      </c>
      <c r="B1086" s="46"/>
      <c r="C1086" s="26" t="s">
        <v>1125</v>
      </c>
      <c r="D1086" s="39" t="s">
        <v>1090</v>
      </c>
      <c r="E1086" s="40"/>
      <c r="F1086" s="41" t="n">
        <v>45563</v>
      </c>
      <c r="G1086" s="42" t="s">
        <v>34</v>
      </c>
      <c r="H1086" s="31" t="n">
        <f aca="true">IF(F1086=0,"",F1086-TODAY())</f>
        <v>261</v>
      </c>
      <c r="I1086" s="63" t="n">
        <f aca="false">VLOOKUP(G1086,'Условие возврата'!A:B,2,0)</f>
        <v>40</v>
      </c>
      <c r="J1086" s="64" t="n">
        <f aca="false">H1086-I1086</f>
        <v>221</v>
      </c>
      <c r="K1086" s="64" t="str">
        <f aca="false">VLOOKUP(G1086,'Условие возврата'!A:C,3,0)</f>
        <v>#Н/Д</v>
      </c>
      <c r="L1086" s="42"/>
      <c r="M1086" s="63" t="e">
        <f aca="false">VLOOKUP(D1086,#REF!,5,0)</f>
        <v>#VALUE!</v>
      </c>
    </row>
    <row r="1087" customFormat="false" ht="15" hidden="false" customHeight="true" outlineLevel="0" collapsed="false">
      <c r="A1087" s="45" t="n">
        <v>45255</v>
      </c>
      <c r="B1087" s="46"/>
      <c r="C1087" s="26" t="s">
        <v>1125</v>
      </c>
      <c r="D1087" s="39" t="s">
        <v>1082</v>
      </c>
      <c r="E1087" s="40"/>
      <c r="F1087" s="41" t="n">
        <v>45351</v>
      </c>
      <c r="G1087" s="42" t="s">
        <v>34</v>
      </c>
      <c r="H1087" s="31" t="n">
        <f aca="true">IF(F1087=0,"",F1087-TODAY())</f>
        <v>49</v>
      </c>
      <c r="I1087" s="63" t="n">
        <f aca="false">VLOOKUP(G1087,'Условие возврата'!A:B,2,0)</f>
        <v>40</v>
      </c>
      <c r="J1087" s="64" t="n">
        <f aca="false">H1087-I1087</f>
        <v>9</v>
      </c>
      <c r="K1087" s="64" t="str">
        <f aca="false">VLOOKUP(G1087,'Условие возврата'!A:C,3,0)</f>
        <v>#Н/Д</v>
      </c>
      <c r="L1087" s="42"/>
      <c r="M1087" s="63" t="e">
        <f aca="false">VLOOKUP(D1087,#REF!,5,0)</f>
        <v>#VALUE!</v>
      </c>
    </row>
    <row r="1088" customFormat="false" ht="15" hidden="false" customHeight="true" outlineLevel="0" collapsed="false">
      <c r="A1088" s="45" t="n">
        <v>45255</v>
      </c>
      <c r="B1088" s="46"/>
      <c r="C1088" s="26" t="s">
        <v>1125</v>
      </c>
      <c r="D1088" s="39" t="s">
        <v>1166</v>
      </c>
      <c r="E1088" s="40"/>
      <c r="F1088" s="41" t="n">
        <v>45519</v>
      </c>
      <c r="G1088" s="42" t="s">
        <v>34</v>
      </c>
      <c r="H1088" s="31" t="n">
        <f aca="true">IF(F1088=0,"",F1088-TODAY())</f>
        <v>217</v>
      </c>
      <c r="I1088" s="63" t="n">
        <f aca="false">VLOOKUP(G1088,'Условие возврата'!A:B,2,0)</f>
        <v>40</v>
      </c>
      <c r="J1088" s="64" t="n">
        <f aca="false">H1088-I1088</f>
        <v>177</v>
      </c>
      <c r="K1088" s="64" t="str">
        <f aca="false">VLOOKUP(G1088,'Условие возврата'!A:C,3,0)</f>
        <v>#Н/Д</v>
      </c>
      <c r="L1088" s="42"/>
      <c r="M1088" s="63" t="e">
        <f aca="false">VLOOKUP(D1088,#REF!,5,0)</f>
        <v>#VALUE!</v>
      </c>
    </row>
    <row r="1089" customFormat="false" ht="15" hidden="false" customHeight="true" outlineLevel="0" collapsed="false">
      <c r="A1089" s="45" t="n">
        <v>45255</v>
      </c>
      <c r="B1089" s="46"/>
      <c r="C1089" s="26" t="s">
        <v>1125</v>
      </c>
      <c r="D1089" s="39" t="s">
        <v>1167</v>
      </c>
      <c r="E1089" s="40"/>
      <c r="F1089" s="41" t="n">
        <v>45563</v>
      </c>
      <c r="G1089" s="42" t="s">
        <v>34</v>
      </c>
      <c r="H1089" s="31" t="n">
        <f aca="true">IF(F1089=0,"",F1089-TODAY())</f>
        <v>261</v>
      </c>
      <c r="I1089" s="63" t="n">
        <f aca="false">VLOOKUP(G1089,'Условие возврата'!A:B,2,0)</f>
        <v>40</v>
      </c>
      <c r="J1089" s="64" t="n">
        <f aca="false">H1089-I1089</f>
        <v>221</v>
      </c>
      <c r="K1089" s="64" t="str">
        <f aca="false">VLOOKUP(G1089,'Условие возврата'!A:C,3,0)</f>
        <v>#Н/Д</v>
      </c>
      <c r="L1089" s="42"/>
      <c r="M1089" s="63" t="e">
        <f aca="false">VLOOKUP(D1089,#REF!,5,0)</f>
        <v>#VALUE!</v>
      </c>
    </row>
    <row r="1090" customFormat="false" ht="15" hidden="false" customHeight="true" outlineLevel="0" collapsed="false">
      <c r="A1090" s="45" t="n">
        <v>45255</v>
      </c>
      <c r="B1090" s="46"/>
      <c r="C1090" s="26" t="s">
        <v>1125</v>
      </c>
      <c r="D1090" s="39" t="s">
        <v>1168</v>
      </c>
      <c r="E1090" s="40"/>
      <c r="F1090" s="41" t="n">
        <v>45563</v>
      </c>
      <c r="G1090" s="42" t="s">
        <v>34</v>
      </c>
      <c r="H1090" s="31" t="n">
        <f aca="true">IF(F1090=0,"",F1090-TODAY())</f>
        <v>261</v>
      </c>
      <c r="I1090" s="63" t="n">
        <f aca="false">VLOOKUP(G1090,'Условие возврата'!A:B,2,0)</f>
        <v>40</v>
      </c>
      <c r="J1090" s="64" t="n">
        <f aca="false">H1090-I1090</f>
        <v>221</v>
      </c>
      <c r="K1090" s="64" t="str">
        <f aca="false">VLOOKUP(G1090,'Условие возврата'!A:C,3,0)</f>
        <v>#Н/Д</v>
      </c>
      <c r="L1090" s="42"/>
      <c r="M1090" s="63" t="e">
        <f aca="false">VLOOKUP(D1090,#REF!,5,0)</f>
        <v>#VALUE!</v>
      </c>
    </row>
    <row r="1091" customFormat="false" ht="15" hidden="false" customHeight="true" outlineLevel="0" collapsed="false">
      <c r="A1091" s="45" t="n">
        <v>45255</v>
      </c>
      <c r="B1091" s="46"/>
      <c r="C1091" s="26" t="s">
        <v>1125</v>
      </c>
      <c r="D1091" s="39" t="s">
        <v>1088</v>
      </c>
      <c r="E1091" s="40"/>
      <c r="F1091" s="41" t="n">
        <v>45567</v>
      </c>
      <c r="G1091" s="42" t="s">
        <v>34</v>
      </c>
      <c r="H1091" s="31" t="n">
        <f aca="true">IF(F1091=0,"",F1091-TODAY())</f>
        <v>265</v>
      </c>
      <c r="I1091" s="63" t="n">
        <f aca="false">VLOOKUP(G1091,'Условие возврата'!A:B,2,0)</f>
        <v>40</v>
      </c>
      <c r="J1091" s="64" t="n">
        <f aca="false">H1091-I1091</f>
        <v>225</v>
      </c>
      <c r="K1091" s="64" t="str">
        <f aca="false">VLOOKUP(G1091,'Условие возврата'!A:C,3,0)</f>
        <v>#Н/Д</v>
      </c>
      <c r="L1091" s="42"/>
      <c r="M1091" s="63" t="e">
        <f aca="false">VLOOKUP(D1091,#REF!,5,0)</f>
        <v>#VALUE!</v>
      </c>
    </row>
    <row r="1092" customFormat="false" ht="15" hidden="false" customHeight="true" outlineLevel="0" collapsed="false">
      <c r="A1092" s="45" t="n">
        <v>45255</v>
      </c>
      <c r="B1092" s="46"/>
      <c r="C1092" s="26" t="s">
        <v>73</v>
      </c>
      <c r="D1092" s="67" t="s">
        <v>74</v>
      </c>
      <c r="E1092" s="68"/>
      <c r="F1092" s="76" t="n">
        <v>45321</v>
      </c>
      <c r="G1092" s="79" t="s">
        <v>75</v>
      </c>
      <c r="H1092" s="66" t="n">
        <f aca="true">IF(F1092=0,"",F1092-TODAY())</f>
        <v>19</v>
      </c>
      <c r="I1092" s="63" t="str">
        <f aca="false">VLOOKUP(G1092,'Условие возврата'!A:B,2,0)</f>
        <v>не забирают возвраты</v>
      </c>
      <c r="J1092" s="64" t="e">
        <f aca="false">H1092-I1092</f>
        <v>#VALUE!</v>
      </c>
      <c r="K1092" s="64" t="str">
        <f aca="false">VLOOKUP(G1092,'Условие возврата'!A:C,3,0)</f>
        <v>20%</v>
      </c>
      <c r="L1092" s="79"/>
      <c r="M1092" s="63" t="e">
        <f aca="false">VLOOKUP(D1092,#REF!,5,0)</f>
        <v>#VALUE!</v>
      </c>
    </row>
    <row r="1093" customFormat="false" ht="15" hidden="false" customHeight="true" outlineLevel="0" collapsed="false">
      <c r="A1093" s="45" t="n">
        <v>45255</v>
      </c>
      <c r="B1093" s="46"/>
      <c r="C1093" s="26" t="s">
        <v>1169</v>
      </c>
      <c r="D1093" s="67" t="s">
        <v>1170</v>
      </c>
      <c r="E1093" s="68"/>
      <c r="F1093" s="76" t="n">
        <v>45319</v>
      </c>
      <c r="G1093" s="79" t="s">
        <v>75</v>
      </c>
      <c r="H1093" s="66" t="n">
        <f aca="true">IF(F1093=0,"",F1093-TODAY())</f>
        <v>17</v>
      </c>
      <c r="I1093" s="63" t="str">
        <f aca="false">VLOOKUP(G1093,'Условие возврата'!A:B,2,0)</f>
        <v>не забирают возвраты</v>
      </c>
      <c r="J1093" s="64" t="e">
        <f aca="false">H1093-I1093</f>
        <v>#VALUE!</v>
      </c>
      <c r="K1093" s="64" t="str">
        <f aca="false">VLOOKUP(G1093,'Условие возврата'!A:C,3,0)</f>
        <v>20%</v>
      </c>
      <c r="L1093" s="79"/>
      <c r="M1093" s="63" t="e">
        <f aca="false">VLOOKUP(D1093,#REF!,5,0)</f>
        <v>#VALUE!</v>
      </c>
    </row>
    <row r="1094" customFormat="false" ht="15" hidden="false" customHeight="true" outlineLevel="0" collapsed="false">
      <c r="A1094" s="45" t="n">
        <v>45255</v>
      </c>
      <c r="B1094" s="46"/>
      <c r="C1094" s="26" t="s">
        <v>1171</v>
      </c>
      <c r="D1094" s="67" t="s">
        <v>1172</v>
      </c>
      <c r="E1094" s="68"/>
      <c r="F1094" s="76" t="n">
        <v>45987</v>
      </c>
      <c r="G1094" s="79" t="s">
        <v>75</v>
      </c>
      <c r="H1094" s="66" t="n">
        <f aca="true">IF(F1094=0,"",F1094-TODAY())</f>
        <v>685</v>
      </c>
      <c r="I1094" s="63" t="str">
        <f aca="false">VLOOKUP(G1094,'Условие возврата'!A:B,2,0)</f>
        <v>не забирают возвраты</v>
      </c>
      <c r="J1094" s="64" t="e">
        <f aca="false">H1094-I1094</f>
        <v>#VALUE!</v>
      </c>
      <c r="K1094" s="64" t="str">
        <f aca="false">VLOOKUP(G1094,'Условие возврата'!A:C,3,0)</f>
        <v>20%</v>
      </c>
      <c r="L1094" s="79"/>
      <c r="M1094" s="63" t="e">
        <f aca="false">VLOOKUP(D1094,#REF!,5,0)</f>
        <v>#VALUE!</v>
      </c>
    </row>
    <row r="1095" customFormat="false" ht="15" hidden="false" customHeight="true" outlineLevel="0" collapsed="false">
      <c r="A1095" s="45" t="n">
        <v>45255</v>
      </c>
      <c r="B1095" s="46"/>
      <c r="C1095" s="26" t="s">
        <v>1173</v>
      </c>
      <c r="D1095" s="67" t="s">
        <v>1174</v>
      </c>
      <c r="E1095" s="68"/>
      <c r="F1095" s="76" t="n">
        <v>46153</v>
      </c>
      <c r="G1095" s="79" t="s">
        <v>75</v>
      </c>
      <c r="H1095" s="66" t="n">
        <f aca="true">IF(F1095=0,"",F1095-TODAY())</f>
        <v>851</v>
      </c>
      <c r="I1095" s="63" t="str">
        <f aca="false">VLOOKUP(G1095,'Условие возврата'!A:B,2,0)</f>
        <v>не забирают возвраты</v>
      </c>
      <c r="J1095" s="64" t="e">
        <f aca="false">H1095-I1095</f>
        <v>#VALUE!</v>
      </c>
      <c r="K1095" s="64" t="str">
        <f aca="false">VLOOKUP(G1095,'Условие возврата'!A:C,3,0)</f>
        <v>20%</v>
      </c>
      <c r="L1095" s="79"/>
      <c r="M1095" s="63" t="e">
        <f aca="false">VLOOKUP(D1095,#REF!,5,0)</f>
        <v>#VALUE!</v>
      </c>
    </row>
    <row r="1096" customFormat="false" ht="15" hidden="false" customHeight="true" outlineLevel="0" collapsed="false">
      <c r="A1096" s="45" t="n">
        <v>45255</v>
      </c>
      <c r="B1096" s="46"/>
      <c r="C1096" s="26" t="s">
        <v>1175</v>
      </c>
      <c r="D1096" s="67" t="s">
        <v>1176</v>
      </c>
      <c r="E1096" s="54"/>
      <c r="F1096" s="55" t="n">
        <v>45626</v>
      </c>
      <c r="G1096" s="57" t="s">
        <v>153</v>
      </c>
      <c r="H1096" s="56" t="n">
        <f aca="true">IF(F1096=0,"",F1096-TODAY())</f>
        <v>324</v>
      </c>
      <c r="I1096" s="63" t="e">
        <f aca="false">VLOOKUP(G1096,'Условие возврата'!A:B,2,0)</f>
        <v>#N/A</v>
      </c>
      <c r="J1096" s="64" t="e">
        <f aca="false">H1096-I1096</f>
        <v>#N/A</v>
      </c>
      <c r="K1096" s="64" t="e">
        <f aca="false">VLOOKUP(G1096,'Условие возврата'!A:C,3,0)</f>
        <v>#N/A</v>
      </c>
      <c r="L1096" s="57"/>
      <c r="M1096" s="63" t="e">
        <f aca="false">VLOOKUP(D1096,#REF!,5,0)</f>
        <v>#VALUE!</v>
      </c>
    </row>
    <row r="1097" customFormat="false" ht="15" hidden="false" customHeight="true" outlineLevel="0" collapsed="false">
      <c r="A1097" s="45" t="n">
        <v>45255</v>
      </c>
      <c r="B1097" s="46"/>
      <c r="C1097" s="26" t="s">
        <v>252</v>
      </c>
      <c r="D1097" s="67" t="s">
        <v>253</v>
      </c>
      <c r="E1097" s="54"/>
      <c r="F1097" s="55" t="n">
        <v>45601</v>
      </c>
      <c r="G1097" s="57" t="s">
        <v>153</v>
      </c>
      <c r="H1097" s="56" t="n">
        <f aca="true">IF(F1097=0,"",F1097-TODAY())</f>
        <v>299</v>
      </c>
      <c r="I1097" s="63" t="e">
        <f aca="false">VLOOKUP(G1097,'Условие возврата'!A:B,2,0)</f>
        <v>#N/A</v>
      </c>
      <c r="J1097" s="64" t="e">
        <f aca="false">H1097-I1097</f>
        <v>#N/A</v>
      </c>
      <c r="K1097" s="64" t="e">
        <f aca="false">VLOOKUP(G1097,'Условие возврата'!A:C,3,0)</f>
        <v>#N/A</v>
      </c>
      <c r="L1097" s="57"/>
      <c r="M1097" s="63" t="e">
        <f aca="false">VLOOKUP(D1097,#REF!,5,0)</f>
        <v>#VALUE!</v>
      </c>
    </row>
    <row r="1098" customFormat="false" ht="15" hidden="false" customHeight="true" outlineLevel="0" collapsed="false">
      <c r="A1098" s="45" t="n">
        <v>45255</v>
      </c>
      <c r="B1098" s="46"/>
      <c r="C1098" s="26" t="s">
        <v>1177</v>
      </c>
      <c r="D1098" s="67" t="s">
        <v>1178</v>
      </c>
      <c r="E1098" s="54"/>
      <c r="F1098" s="55" t="n">
        <v>45629</v>
      </c>
      <c r="G1098" s="57" t="s">
        <v>153</v>
      </c>
      <c r="H1098" s="56" t="n">
        <f aca="true">IF(F1098=0,"",F1098-TODAY())</f>
        <v>327</v>
      </c>
      <c r="I1098" s="63" t="e">
        <f aca="false">VLOOKUP(G1098,'Условие возврата'!A:B,2,0)</f>
        <v>#N/A</v>
      </c>
      <c r="J1098" s="64" t="e">
        <f aca="false">H1098-I1098</f>
        <v>#N/A</v>
      </c>
      <c r="K1098" s="64" t="e">
        <f aca="false">VLOOKUP(G1098,'Условие возврата'!A:C,3,0)</f>
        <v>#N/A</v>
      </c>
      <c r="L1098" s="57"/>
      <c r="M1098" s="63" t="e">
        <f aca="false">VLOOKUP(D1098,#REF!,5,0)</f>
        <v>#VALUE!</v>
      </c>
    </row>
    <row r="1099" customFormat="false" ht="15" hidden="false" customHeight="true" outlineLevel="0" collapsed="false">
      <c r="A1099" s="45" t="n">
        <v>45255</v>
      </c>
      <c r="B1099" s="46"/>
      <c r="C1099" s="26" t="s">
        <v>1105</v>
      </c>
      <c r="D1099" s="67" t="s">
        <v>1106</v>
      </c>
      <c r="E1099" s="54"/>
      <c r="F1099" s="55" t="n">
        <v>45454</v>
      </c>
      <c r="G1099" s="57" t="s">
        <v>153</v>
      </c>
      <c r="H1099" s="56" t="n">
        <f aca="true">IF(F1099=0,"",F1099-TODAY())</f>
        <v>152</v>
      </c>
      <c r="I1099" s="63" t="e">
        <f aca="false">VLOOKUP(G1099,'Условие возврата'!A:B,2,0)</f>
        <v>#N/A</v>
      </c>
      <c r="J1099" s="64" t="e">
        <f aca="false">H1099-I1099</f>
        <v>#N/A</v>
      </c>
      <c r="K1099" s="64" t="e">
        <f aca="false">VLOOKUP(G1099,'Условие возврата'!A:C,3,0)</f>
        <v>#N/A</v>
      </c>
      <c r="L1099" s="57"/>
      <c r="M1099" s="63" t="e">
        <f aca="false">VLOOKUP(D1099,#REF!,5,0)</f>
        <v>#VALUE!</v>
      </c>
    </row>
    <row r="1100" customFormat="false" ht="15" hidden="false" customHeight="true" outlineLevel="0" collapsed="false">
      <c r="A1100" s="45" t="n">
        <v>45255</v>
      </c>
      <c r="B1100" s="46"/>
      <c r="C1100" s="26" t="s">
        <v>982</v>
      </c>
      <c r="D1100" s="67" t="s">
        <v>983</v>
      </c>
      <c r="E1100" s="54"/>
      <c r="F1100" s="55" t="n">
        <v>45561</v>
      </c>
      <c r="G1100" s="57" t="s">
        <v>153</v>
      </c>
      <c r="H1100" s="56" t="n">
        <f aca="true">IF(F1100=0,"",F1100-TODAY())</f>
        <v>259</v>
      </c>
      <c r="I1100" s="63" t="e">
        <f aca="false">VLOOKUP(G1100,'Условие возврата'!A:B,2,0)</f>
        <v>#N/A</v>
      </c>
      <c r="J1100" s="64" t="e">
        <f aca="false">H1100-I1100</f>
        <v>#N/A</v>
      </c>
      <c r="K1100" s="64" t="e">
        <f aca="false">VLOOKUP(G1100,'Условие возврата'!A:C,3,0)</f>
        <v>#N/A</v>
      </c>
      <c r="L1100" s="57"/>
      <c r="M1100" s="63" t="e">
        <f aca="false">VLOOKUP(D1100,#REF!,5,0)</f>
        <v>#VALUE!</v>
      </c>
    </row>
    <row r="1101" customFormat="false" ht="15" hidden="false" customHeight="true" outlineLevel="0" collapsed="false">
      <c r="A1101" s="109" t="n">
        <v>45255</v>
      </c>
      <c r="B1101" s="110"/>
      <c r="C1101" s="26" t="s">
        <v>538</v>
      </c>
      <c r="D1101" s="67" t="s">
        <v>1179</v>
      </c>
      <c r="E1101" s="68"/>
      <c r="F1101" s="76" t="n">
        <v>45375</v>
      </c>
      <c r="G1101" s="79" t="s">
        <v>34</v>
      </c>
      <c r="H1101" s="66" t="n">
        <f aca="true">IF(F1101=0,"",F1101-TODAY())</f>
        <v>73</v>
      </c>
      <c r="I1101" s="63" t="n">
        <f aca="false">VLOOKUP(G1101,'Условие возврата'!A:B,2,0)</f>
        <v>40</v>
      </c>
      <c r="J1101" s="64" t="n">
        <f aca="false">H1101-I1101</f>
        <v>33</v>
      </c>
      <c r="K1101" s="64" t="str">
        <f aca="false">VLOOKUP(G1101,'Условие возврата'!A:C,3,0)</f>
        <v>#Н/Д</v>
      </c>
      <c r="L1101" s="79"/>
      <c r="M1101" s="63" t="e">
        <f aca="false">VLOOKUP(D1101,#REF!,5,0)</f>
        <v>#VALUE!</v>
      </c>
    </row>
    <row r="1102" customFormat="false" ht="15" hidden="false" customHeight="true" outlineLevel="0" collapsed="false">
      <c r="A1102" s="45" t="n">
        <v>45255</v>
      </c>
      <c r="B1102" s="46"/>
      <c r="C1102" s="26" t="s">
        <v>1180</v>
      </c>
      <c r="D1102" s="67" t="s">
        <v>1181</v>
      </c>
      <c r="E1102" s="68"/>
      <c r="F1102" s="76" t="n">
        <v>45380</v>
      </c>
      <c r="G1102" s="79" t="s">
        <v>34</v>
      </c>
      <c r="H1102" s="66" t="n">
        <f aca="true">IF(F1102=0,"",F1102-TODAY())</f>
        <v>78</v>
      </c>
      <c r="I1102" s="63" t="n">
        <f aca="false">VLOOKUP(G1102,'Условие возврата'!A:B,2,0)</f>
        <v>40</v>
      </c>
      <c r="J1102" s="64" t="n">
        <f aca="false">H1102-I1102</f>
        <v>38</v>
      </c>
      <c r="K1102" s="64" t="str">
        <f aca="false">VLOOKUP(G1102,'Условие возврата'!A:C,3,0)</f>
        <v>#Н/Д</v>
      </c>
      <c r="L1102" s="79"/>
      <c r="M1102" s="63" t="e">
        <f aca="false">VLOOKUP(D1102,#REF!,5,0)</f>
        <v>#VALUE!</v>
      </c>
    </row>
    <row r="1103" customFormat="false" ht="15" hidden="false" customHeight="true" outlineLevel="0" collapsed="false">
      <c r="A1103" s="45" t="n">
        <v>45255</v>
      </c>
      <c r="B1103" s="46"/>
      <c r="C1103" s="26" t="s">
        <v>1182</v>
      </c>
      <c r="D1103" s="67" t="s">
        <v>1183</v>
      </c>
      <c r="E1103" s="68"/>
      <c r="F1103" s="76" t="n">
        <v>45375</v>
      </c>
      <c r="G1103" s="79" t="s">
        <v>34</v>
      </c>
      <c r="H1103" s="66" t="n">
        <f aca="true">IF(F1103=0,"",F1103-TODAY())</f>
        <v>73</v>
      </c>
      <c r="I1103" s="63" t="n">
        <f aca="false">VLOOKUP(G1103,'Условие возврата'!A:B,2,0)</f>
        <v>40</v>
      </c>
      <c r="J1103" s="64" t="n">
        <f aca="false">H1103-I1103</f>
        <v>33</v>
      </c>
      <c r="K1103" s="64" t="str">
        <f aca="false">VLOOKUP(G1103,'Условие возврата'!A:C,3,0)</f>
        <v>#Н/Д</v>
      </c>
      <c r="L1103" s="79"/>
      <c r="M1103" s="63" t="e">
        <f aca="false">VLOOKUP(D1103,#REF!,5,0)</f>
        <v>#VALUE!</v>
      </c>
    </row>
    <row r="1104" customFormat="false" ht="15" hidden="false" customHeight="true" outlineLevel="0" collapsed="false">
      <c r="A1104" s="109" t="n">
        <v>45255</v>
      </c>
      <c r="B1104" s="110"/>
      <c r="C1104" s="26" t="s">
        <v>577</v>
      </c>
      <c r="D1104" s="67" t="s">
        <v>578</v>
      </c>
      <c r="E1104" s="68"/>
      <c r="F1104" s="76" t="n">
        <v>45375</v>
      </c>
      <c r="G1104" s="79" t="s">
        <v>34</v>
      </c>
      <c r="H1104" s="66" t="n">
        <f aca="true">IF(F1104=0,"",F1104-TODAY())</f>
        <v>73</v>
      </c>
      <c r="I1104" s="63" t="n">
        <f aca="false">VLOOKUP(G1104,'Условие возврата'!A:B,2,0)</f>
        <v>40</v>
      </c>
      <c r="J1104" s="64" t="n">
        <f aca="false">H1104-I1104</f>
        <v>33</v>
      </c>
      <c r="K1104" s="64" t="str">
        <f aca="false">VLOOKUP(G1104,'Условие возврата'!A:C,3,0)</f>
        <v>#Н/Д</v>
      </c>
      <c r="L1104" s="79"/>
      <c r="M1104" s="63" t="e">
        <f aca="false">VLOOKUP(D1104,#REF!,5,0)</f>
        <v>#VALUE!</v>
      </c>
    </row>
    <row r="1105" customFormat="false" ht="15" hidden="false" customHeight="true" outlineLevel="0" collapsed="false">
      <c r="A1105" s="109" t="n">
        <v>45255</v>
      </c>
      <c r="B1105" s="110"/>
      <c r="C1105" s="26" t="s">
        <v>1093</v>
      </c>
      <c r="D1105" s="67" t="s">
        <v>1094</v>
      </c>
      <c r="E1105" s="68"/>
      <c r="F1105" s="76" t="n">
        <v>45342</v>
      </c>
      <c r="G1105" s="79" t="s">
        <v>34</v>
      </c>
      <c r="H1105" s="66" t="n">
        <f aca="true">IF(F1105=0,"",F1105-TODAY())</f>
        <v>40</v>
      </c>
      <c r="I1105" s="63" t="n">
        <f aca="false">VLOOKUP(G1105,'Условие возврата'!A:B,2,0)</f>
        <v>40</v>
      </c>
      <c r="J1105" s="64" t="n">
        <f aca="false">H1105-I1105</f>
        <v>0</v>
      </c>
      <c r="K1105" s="64" t="str">
        <f aca="false">VLOOKUP(G1105,'Условие возврата'!A:C,3,0)</f>
        <v>#Н/Д</v>
      </c>
      <c r="L1105" s="79"/>
      <c r="M1105" s="63" t="e">
        <f aca="false">VLOOKUP(D1105,#REF!,5,0)</f>
        <v>#VALUE!</v>
      </c>
    </row>
    <row r="1106" customFormat="false" ht="15" hidden="false" customHeight="true" outlineLevel="0" collapsed="false">
      <c r="A1106" s="109" t="n">
        <v>45255</v>
      </c>
      <c r="B1106" s="110"/>
      <c r="C1106" s="26" t="s">
        <v>1184</v>
      </c>
      <c r="D1106" s="67" t="s">
        <v>1185</v>
      </c>
      <c r="E1106" s="68"/>
      <c r="F1106" s="76" t="n">
        <v>45375</v>
      </c>
      <c r="G1106" s="79" t="s">
        <v>34</v>
      </c>
      <c r="H1106" s="66" t="n">
        <f aca="true">IF(F1106=0,"",F1106-TODAY())</f>
        <v>73</v>
      </c>
      <c r="I1106" s="63" t="n">
        <f aca="false">VLOOKUP(G1106,'Условие возврата'!A:B,2,0)</f>
        <v>40</v>
      </c>
      <c r="J1106" s="64" t="n">
        <f aca="false">H1106-I1106</f>
        <v>33</v>
      </c>
      <c r="K1106" s="64" t="str">
        <f aca="false">VLOOKUP(G1106,'Условие возврата'!A:C,3,0)</f>
        <v>#Н/Д</v>
      </c>
      <c r="L1106" s="79"/>
      <c r="M1106" s="63" t="e">
        <f aca="false">VLOOKUP(D1106,#REF!,5,0)</f>
        <v>#VALUE!</v>
      </c>
    </row>
    <row r="1107" customFormat="false" ht="15" hidden="false" customHeight="true" outlineLevel="0" collapsed="false">
      <c r="A1107" s="45" t="n">
        <v>45255</v>
      </c>
      <c r="B1107" s="111"/>
      <c r="C1107" s="26" t="s">
        <v>1186</v>
      </c>
      <c r="D1107" s="67" t="s">
        <v>1187</v>
      </c>
      <c r="E1107" s="68"/>
      <c r="F1107" s="76" t="n">
        <v>45375</v>
      </c>
      <c r="G1107" s="79" t="s">
        <v>34</v>
      </c>
      <c r="H1107" s="66" t="n">
        <f aca="true">IF(F1107=0,"",F1107-TODAY())</f>
        <v>73</v>
      </c>
      <c r="I1107" s="63" t="n">
        <f aca="false">VLOOKUP(G1107,'Условие возврата'!A:B,2,0)</f>
        <v>40</v>
      </c>
      <c r="J1107" s="64" t="n">
        <f aca="false">H1107-I1107</f>
        <v>33</v>
      </c>
      <c r="K1107" s="64" t="str">
        <f aca="false">VLOOKUP(G1107,'Условие возврата'!A:C,3,0)</f>
        <v>#Н/Д</v>
      </c>
      <c r="L1107" s="79"/>
      <c r="M1107" s="63" t="e">
        <f aca="false">VLOOKUP(D1107,#REF!,5,0)</f>
        <v>#VALUE!</v>
      </c>
    </row>
    <row r="1108" customFormat="false" ht="15" hidden="false" customHeight="true" outlineLevel="0" collapsed="false">
      <c r="A1108" s="45" t="n">
        <v>45255</v>
      </c>
      <c r="B1108" s="46"/>
      <c r="C1108" s="26" t="s">
        <v>854</v>
      </c>
      <c r="D1108" s="67" t="s">
        <v>855</v>
      </c>
      <c r="E1108" s="54"/>
      <c r="F1108" s="55" t="n">
        <v>45570</v>
      </c>
      <c r="G1108" s="57" t="s">
        <v>794</v>
      </c>
      <c r="H1108" s="56" t="n">
        <f aca="true">IF(F1108=0,"",F1108-TODAY())</f>
        <v>268</v>
      </c>
      <c r="I1108" s="63" t="e">
        <f aca="false">VLOOKUP(G1108,'Условие возврата'!A:B,2,0)</f>
        <v>#N/A</v>
      </c>
      <c r="J1108" s="64" t="e">
        <f aca="false">H1108-I1108</f>
        <v>#N/A</v>
      </c>
      <c r="K1108" s="64" t="e">
        <f aca="false">VLOOKUP(G1108,'Условие возврата'!A:C,3,0)</f>
        <v>#N/A</v>
      </c>
      <c r="L1108" s="57"/>
      <c r="M1108" s="63" t="e">
        <f aca="false">VLOOKUP(D1108,#REF!,5,0)</f>
        <v>#VALUE!</v>
      </c>
    </row>
    <row r="1109" customFormat="false" ht="15" hidden="false" customHeight="true" outlineLevel="0" collapsed="false">
      <c r="A1109" s="45" t="n">
        <v>45255</v>
      </c>
      <c r="B1109" s="46"/>
      <c r="C1109" s="26" t="s">
        <v>799</v>
      </c>
      <c r="D1109" s="67" t="s">
        <v>800</v>
      </c>
      <c r="E1109" s="54"/>
      <c r="F1109" s="55" t="n">
        <v>45469</v>
      </c>
      <c r="G1109" s="57" t="s">
        <v>794</v>
      </c>
      <c r="H1109" s="56" t="n">
        <f aca="true">IF(F1109=0,"",F1109-TODAY())</f>
        <v>167</v>
      </c>
      <c r="I1109" s="63" t="e">
        <f aca="false">VLOOKUP(G1109,'Условие возврата'!A:B,2,0)</f>
        <v>#N/A</v>
      </c>
      <c r="J1109" s="64" t="e">
        <f aca="false">H1109-I1109</f>
        <v>#N/A</v>
      </c>
      <c r="K1109" s="64" t="e">
        <f aca="false">VLOOKUP(G1109,'Условие возврата'!A:C,3,0)</f>
        <v>#N/A</v>
      </c>
      <c r="L1109" s="57"/>
      <c r="M1109" s="63" t="e">
        <f aca="false">VLOOKUP(D1109,#REF!,5,0)</f>
        <v>#VALUE!</v>
      </c>
    </row>
    <row r="1110" customFormat="false" ht="15" hidden="false" customHeight="true" outlineLevel="0" collapsed="false">
      <c r="A1110" s="45" t="n">
        <v>45255</v>
      </c>
      <c r="B1110" s="46"/>
      <c r="C1110" s="26" t="s">
        <v>1188</v>
      </c>
      <c r="D1110" s="67" t="s">
        <v>1189</v>
      </c>
      <c r="E1110" s="54"/>
      <c r="F1110" s="55" t="n">
        <v>45466</v>
      </c>
      <c r="G1110" s="57" t="s">
        <v>794</v>
      </c>
      <c r="H1110" s="56" t="n">
        <f aca="true">IF(F1110=0,"",F1110-TODAY())</f>
        <v>164</v>
      </c>
      <c r="I1110" s="63" t="e">
        <f aca="false">VLOOKUP(G1110,'Условие возврата'!A:B,2,0)</f>
        <v>#N/A</v>
      </c>
      <c r="J1110" s="64" t="e">
        <f aca="false">H1110-I1110</f>
        <v>#N/A</v>
      </c>
      <c r="K1110" s="64" t="e">
        <f aca="false">VLOOKUP(G1110,'Условие возврата'!A:C,3,0)</f>
        <v>#N/A</v>
      </c>
      <c r="L1110" s="57"/>
      <c r="M1110" s="63" t="e">
        <f aca="false">VLOOKUP(D1110,#REF!,5,0)</f>
        <v>#VALUE!</v>
      </c>
    </row>
    <row r="1111" customFormat="false" ht="15" hidden="false" customHeight="true" outlineLevel="0" collapsed="false">
      <c r="A1111" s="45" t="n">
        <v>45255</v>
      </c>
      <c r="B1111" s="46"/>
      <c r="C1111" s="26" t="s">
        <v>1190</v>
      </c>
      <c r="D1111" s="67" t="s">
        <v>1191</v>
      </c>
      <c r="E1111" s="54"/>
      <c r="F1111" s="55" t="n">
        <v>45859</v>
      </c>
      <c r="G1111" s="57" t="s">
        <v>794</v>
      </c>
      <c r="H1111" s="56" t="n">
        <f aca="true">IF(F1111=0,"",F1111-TODAY())</f>
        <v>557</v>
      </c>
      <c r="I1111" s="63" t="e">
        <f aca="false">VLOOKUP(G1111,'Условие возврата'!A:B,2,0)</f>
        <v>#N/A</v>
      </c>
      <c r="J1111" s="64" t="e">
        <f aca="false">H1111-I1111</f>
        <v>#N/A</v>
      </c>
      <c r="K1111" s="64" t="e">
        <f aca="false">VLOOKUP(G1111,'Условие возврата'!A:C,3,0)</f>
        <v>#N/A</v>
      </c>
      <c r="L1111" s="57"/>
      <c r="M1111" s="63" t="e">
        <f aca="false">VLOOKUP(D1111,#REF!,5,0)</f>
        <v>#VALUE!</v>
      </c>
    </row>
    <row r="1112" customFormat="false" ht="15" hidden="false" customHeight="true" outlineLevel="0" collapsed="false">
      <c r="A1112" s="45" t="n">
        <v>45255</v>
      </c>
      <c r="B1112" s="46"/>
      <c r="C1112" s="26" t="s">
        <v>1192</v>
      </c>
      <c r="D1112" s="67" t="s">
        <v>1193</v>
      </c>
      <c r="E1112" s="54"/>
      <c r="F1112" s="55" t="n">
        <v>45309</v>
      </c>
      <c r="G1112" s="57" t="s">
        <v>1194</v>
      </c>
      <c r="H1112" s="56" t="n">
        <f aca="true">IF(F1112=0,"",F1112-TODAY())</f>
        <v>7</v>
      </c>
      <c r="I1112" s="63" t="e">
        <f aca="false">VLOOKUP(G1112,'Условие возврата'!A:B,2,0)</f>
        <v>#N/A</v>
      </c>
      <c r="J1112" s="64" t="e">
        <f aca="false">H1112-I1112</f>
        <v>#N/A</v>
      </c>
      <c r="K1112" s="64" t="e">
        <f aca="false">VLOOKUP(G1112,'Условие возврата'!A:C,3,0)</f>
        <v>#N/A</v>
      </c>
      <c r="L1112" s="57"/>
      <c r="M1112" s="63" t="e">
        <f aca="false">VLOOKUP(D1112,#REF!,5,0)</f>
        <v>#VALUE!</v>
      </c>
    </row>
    <row r="1113" customFormat="false" ht="15" hidden="false" customHeight="true" outlineLevel="0" collapsed="false">
      <c r="A1113" s="45" t="n">
        <v>45255</v>
      </c>
      <c r="B1113" s="46"/>
      <c r="C1113" s="26" t="s">
        <v>1195</v>
      </c>
      <c r="D1113" s="67" t="s">
        <v>1196</v>
      </c>
      <c r="E1113" s="54"/>
      <c r="F1113" s="55" t="n">
        <v>45309</v>
      </c>
      <c r="G1113" s="57" t="s">
        <v>1194</v>
      </c>
      <c r="H1113" s="56" t="n">
        <f aca="true">IF(F1113=0,"",F1113-TODAY())</f>
        <v>7</v>
      </c>
      <c r="I1113" s="63" t="e">
        <f aca="false">VLOOKUP(G1113,'Условие возврата'!A:B,2,0)</f>
        <v>#N/A</v>
      </c>
      <c r="J1113" s="64" t="e">
        <f aca="false">H1113-I1113</f>
        <v>#N/A</v>
      </c>
      <c r="K1113" s="64" t="e">
        <f aca="false">VLOOKUP(G1113,'Условие возврата'!A:C,3,0)</f>
        <v>#N/A</v>
      </c>
      <c r="L1113" s="57"/>
      <c r="M1113" s="63" t="e">
        <f aca="false">VLOOKUP(D1113,#REF!,5,0)</f>
        <v>#VALUE!</v>
      </c>
    </row>
    <row r="1114" customFormat="false" ht="15" hidden="false" customHeight="true" outlineLevel="0" collapsed="false">
      <c r="A1114" s="45" t="n">
        <v>45255</v>
      </c>
      <c r="B1114" s="46"/>
      <c r="C1114" s="26" t="s">
        <v>1197</v>
      </c>
      <c r="D1114" s="67" t="s">
        <v>1198</v>
      </c>
      <c r="E1114" s="54"/>
      <c r="F1114" s="55" t="n">
        <v>45309</v>
      </c>
      <c r="G1114" s="57" t="s">
        <v>1194</v>
      </c>
      <c r="H1114" s="56" t="n">
        <f aca="true">IF(F1114=0,"",F1114-TODAY())</f>
        <v>7</v>
      </c>
      <c r="I1114" s="63" t="e">
        <f aca="false">VLOOKUP(G1114,'Условие возврата'!A:B,2,0)</f>
        <v>#N/A</v>
      </c>
      <c r="J1114" s="64" t="e">
        <f aca="false">H1114-I1114</f>
        <v>#N/A</v>
      </c>
      <c r="K1114" s="64" t="e">
        <f aca="false">VLOOKUP(G1114,'Условие возврата'!A:C,3,0)</f>
        <v>#N/A</v>
      </c>
      <c r="L1114" s="57"/>
      <c r="M1114" s="63" t="e">
        <f aca="false">VLOOKUP(D1114,#REF!,5,0)</f>
        <v>#VALUE!</v>
      </c>
    </row>
    <row r="1115" customFormat="false" ht="15" hidden="false" customHeight="true" outlineLevel="0" collapsed="false">
      <c r="A1115" s="45" t="n">
        <v>45255</v>
      </c>
      <c r="B1115" s="46"/>
      <c r="C1115" s="26" t="s">
        <v>1199</v>
      </c>
      <c r="D1115" s="67" t="s">
        <v>1200</v>
      </c>
      <c r="E1115" s="54"/>
      <c r="F1115" s="55" t="n">
        <v>45478</v>
      </c>
      <c r="G1115" s="57" t="s">
        <v>34</v>
      </c>
      <c r="H1115" s="56" t="n">
        <f aca="true">IF(F1115=0,"",F1115-TODAY())</f>
        <v>176</v>
      </c>
      <c r="I1115" s="63" t="n">
        <f aca="false">VLOOKUP(G1115,'Условие возврата'!A:B,2,0)</f>
        <v>40</v>
      </c>
      <c r="J1115" s="64" t="n">
        <f aca="false">H1115-I1115</f>
        <v>136</v>
      </c>
      <c r="K1115" s="64" t="str">
        <f aca="false">VLOOKUP(G1115,'Условие возврата'!A:C,3,0)</f>
        <v>#Н/Д</v>
      </c>
      <c r="L1115" s="57"/>
      <c r="M1115" s="63" t="e">
        <f aca="false">VLOOKUP(D1115,#REF!,5,0)</f>
        <v>#VALUE!</v>
      </c>
    </row>
    <row r="1116" customFormat="false" ht="15" hidden="false" customHeight="true" outlineLevel="0" collapsed="false">
      <c r="A1116" s="45" t="n">
        <v>45255</v>
      </c>
      <c r="B1116" s="46"/>
      <c r="C1116" s="26" t="s">
        <v>1062</v>
      </c>
      <c r="D1116" s="67" t="s">
        <v>1063</v>
      </c>
      <c r="E1116" s="54"/>
      <c r="F1116" s="55" t="n">
        <v>45389</v>
      </c>
      <c r="G1116" s="57" t="s">
        <v>34</v>
      </c>
      <c r="H1116" s="56" t="n">
        <f aca="true">IF(F1116=0,"",F1116-TODAY())</f>
        <v>87</v>
      </c>
      <c r="I1116" s="63" t="n">
        <f aca="false">VLOOKUP(G1116,'Условие возврата'!A:B,2,0)</f>
        <v>40</v>
      </c>
      <c r="J1116" s="64" t="n">
        <f aca="false">H1116-I1116</f>
        <v>47</v>
      </c>
      <c r="K1116" s="64" t="str">
        <f aca="false">VLOOKUP(G1116,'Условие возврата'!A:C,3,0)</f>
        <v>#Н/Д</v>
      </c>
      <c r="L1116" s="57"/>
      <c r="M1116" s="63" t="e">
        <f aca="false">VLOOKUP(D1116,#REF!,5,0)</f>
        <v>#VALUE!</v>
      </c>
    </row>
    <row r="1117" customFormat="false" ht="15" hidden="false" customHeight="true" outlineLevel="0" collapsed="false">
      <c r="A1117" s="45" t="n">
        <v>45255</v>
      </c>
      <c r="B1117" s="46"/>
      <c r="C1117" s="26" t="s">
        <v>607</v>
      </c>
      <c r="D1117" s="67" t="s">
        <v>608</v>
      </c>
      <c r="E1117" s="54"/>
      <c r="F1117" s="55" t="n">
        <v>45478</v>
      </c>
      <c r="G1117" s="57" t="s">
        <v>34</v>
      </c>
      <c r="H1117" s="56" t="n">
        <f aca="true">IF(F1117=0,"",F1117-TODAY())</f>
        <v>176</v>
      </c>
      <c r="I1117" s="63" t="n">
        <f aca="false">VLOOKUP(G1117,'Условие возврата'!A:B,2,0)</f>
        <v>40</v>
      </c>
      <c r="J1117" s="64" t="n">
        <f aca="false">H1117-I1117</f>
        <v>136</v>
      </c>
      <c r="K1117" s="64" t="str">
        <f aca="false">VLOOKUP(G1117,'Условие возврата'!A:C,3,0)</f>
        <v>#Н/Д</v>
      </c>
      <c r="L1117" s="57"/>
      <c r="M1117" s="63" t="e">
        <f aca="false">VLOOKUP(D1117,#REF!,5,0)</f>
        <v>#VALUE!</v>
      </c>
    </row>
    <row r="1118" customFormat="false" ht="15" hidden="false" customHeight="true" outlineLevel="0" collapsed="false">
      <c r="A1118" s="45" t="n">
        <v>45255</v>
      </c>
      <c r="B1118" s="46"/>
      <c r="C1118" s="26" t="s">
        <v>234</v>
      </c>
      <c r="D1118" s="67" t="s">
        <v>235</v>
      </c>
      <c r="E1118" s="54"/>
      <c r="F1118" s="55" t="n">
        <v>45486</v>
      </c>
      <c r="G1118" s="57" t="s">
        <v>236</v>
      </c>
      <c r="H1118" s="56" t="n">
        <f aca="true">IF(F1118=0,"",F1118-TODAY())</f>
        <v>184</v>
      </c>
      <c r="I1118" s="63" t="str">
        <f aca="false">VLOOKUP(G1118,'Условие возврата'!A:B,2,0)</f>
        <v>не забирают возвраты</v>
      </c>
      <c r="J1118" s="64" t="e">
        <f aca="false">H1118-I1118</f>
        <v>#VALUE!</v>
      </c>
      <c r="K1118" s="64" t="str">
        <f aca="false">VLOOKUP(G1118,'Условие возврата'!A:C,3,0)</f>
        <v>без уценки</v>
      </c>
      <c r="L1118" s="57"/>
      <c r="M1118" s="63" t="e">
        <f aca="false">VLOOKUP(D1118,#REF!,5,0)</f>
        <v>#VALUE!</v>
      </c>
    </row>
    <row r="1119" customFormat="false" ht="15" hidden="false" customHeight="true" outlineLevel="0" collapsed="false">
      <c r="A1119" s="45" t="n">
        <v>45255</v>
      </c>
      <c r="B1119" s="46"/>
      <c r="C1119" s="26" t="s">
        <v>1127</v>
      </c>
      <c r="D1119" s="67" t="s">
        <v>1128</v>
      </c>
      <c r="E1119" s="54"/>
      <c r="F1119" s="55" t="n">
        <v>45445</v>
      </c>
      <c r="G1119" s="57" t="s">
        <v>236</v>
      </c>
      <c r="H1119" s="56" t="n">
        <f aca="true">IF(F1119=0,"",F1119-TODAY())</f>
        <v>143</v>
      </c>
      <c r="I1119" s="63" t="str">
        <f aca="false">VLOOKUP(G1119,'Условие возврата'!A:B,2,0)</f>
        <v>не забирают возвраты</v>
      </c>
      <c r="J1119" s="64" t="e">
        <f aca="false">H1119-I1119</f>
        <v>#VALUE!</v>
      </c>
      <c r="K1119" s="64" t="str">
        <f aca="false">VLOOKUP(G1119,'Условие возврата'!A:C,3,0)</f>
        <v>без уценки</v>
      </c>
      <c r="L1119" s="57"/>
      <c r="M1119" s="63" t="e">
        <f aca="false">VLOOKUP(D1119,#REF!,5,0)</f>
        <v>#VALUE!</v>
      </c>
    </row>
    <row r="1120" customFormat="false" ht="15" hidden="false" customHeight="true" outlineLevel="0" collapsed="false">
      <c r="A1120" s="45" t="n">
        <v>45255</v>
      </c>
      <c r="B1120" s="46"/>
      <c r="C1120" s="26" t="s">
        <v>1201</v>
      </c>
      <c r="D1120" s="67" t="s">
        <v>1202</v>
      </c>
      <c r="E1120" s="54"/>
      <c r="F1120" s="55" t="n">
        <v>45474</v>
      </c>
      <c r="G1120" s="57" t="s">
        <v>236</v>
      </c>
      <c r="H1120" s="56" t="n">
        <f aca="true">IF(F1120=0,"",F1120-TODAY())</f>
        <v>172</v>
      </c>
      <c r="I1120" s="63" t="str">
        <f aca="false">VLOOKUP(G1120,'Условие возврата'!A:B,2,0)</f>
        <v>не забирают возвраты</v>
      </c>
      <c r="J1120" s="64" t="e">
        <f aca="false">H1120-I1120</f>
        <v>#VALUE!</v>
      </c>
      <c r="K1120" s="64" t="str">
        <f aca="false">VLOOKUP(G1120,'Условие возврата'!A:C,3,0)</f>
        <v>без уценки</v>
      </c>
      <c r="L1120" s="57"/>
      <c r="M1120" s="63" t="e">
        <f aca="false">VLOOKUP(D1120,#REF!,5,0)</f>
        <v>#VALUE!</v>
      </c>
    </row>
    <row r="1121" customFormat="false" ht="15" hidden="false" customHeight="true" outlineLevel="0" collapsed="false">
      <c r="A1121" s="45" t="n">
        <v>45255</v>
      </c>
      <c r="B1121" s="46"/>
      <c r="C1121" s="26" t="s">
        <v>614</v>
      </c>
      <c r="D1121" s="67" t="s">
        <v>615</v>
      </c>
      <c r="E1121" s="54"/>
      <c r="F1121" s="55" t="n">
        <v>45477</v>
      </c>
      <c r="G1121" s="57" t="s">
        <v>236</v>
      </c>
      <c r="H1121" s="56" t="n">
        <f aca="true">IF(F1121=0,"",F1121-TODAY())</f>
        <v>175</v>
      </c>
      <c r="I1121" s="63" t="str">
        <f aca="false">VLOOKUP(G1121,'Условие возврата'!A:B,2,0)</f>
        <v>не забирают возвраты</v>
      </c>
      <c r="J1121" s="64" t="e">
        <f aca="false">H1121-I1121</f>
        <v>#VALUE!</v>
      </c>
      <c r="K1121" s="64" t="str">
        <f aca="false">VLOOKUP(G1121,'Условие возврата'!A:C,3,0)</f>
        <v>без уценки</v>
      </c>
      <c r="L1121" s="57"/>
      <c r="M1121" s="63" t="e">
        <f aca="false">VLOOKUP(D1121,#REF!,5,0)</f>
        <v>#VALUE!</v>
      </c>
    </row>
    <row r="1122" customFormat="false" ht="15" hidden="false" customHeight="true" outlineLevel="0" collapsed="false">
      <c r="A1122" s="45" t="n">
        <v>45255</v>
      </c>
      <c r="B1122" s="46"/>
      <c r="C1122" s="26" t="s">
        <v>939</v>
      </c>
      <c r="D1122" s="67" t="s">
        <v>940</v>
      </c>
      <c r="E1122" s="54"/>
      <c r="F1122" s="55" t="n">
        <v>45481</v>
      </c>
      <c r="G1122" s="57" t="s">
        <v>236</v>
      </c>
      <c r="H1122" s="56" t="n">
        <f aca="true">IF(F1122=0,"",F1122-TODAY())</f>
        <v>179</v>
      </c>
      <c r="I1122" s="63" t="str">
        <f aca="false">VLOOKUP(G1122,'Условие возврата'!A:B,2,0)</f>
        <v>не забирают возвраты</v>
      </c>
      <c r="J1122" s="64" t="e">
        <f aca="false">H1122-I1122</f>
        <v>#VALUE!</v>
      </c>
      <c r="K1122" s="64" t="str">
        <f aca="false">VLOOKUP(G1122,'Условие возврата'!A:C,3,0)</f>
        <v>без уценки</v>
      </c>
      <c r="L1122" s="57"/>
      <c r="M1122" s="63" t="e">
        <f aca="false">VLOOKUP(D1122,#REF!,5,0)</f>
        <v>#VALUE!</v>
      </c>
    </row>
    <row r="1123" customFormat="false" ht="15" hidden="false" customHeight="true" outlineLevel="0" collapsed="false">
      <c r="A1123" s="45" t="n">
        <v>45255</v>
      </c>
      <c r="B1123" s="46"/>
      <c r="C1123" s="26" t="s">
        <v>1129</v>
      </c>
      <c r="D1123" s="67" t="s">
        <v>1130</v>
      </c>
      <c r="E1123" s="54"/>
      <c r="F1123" s="55" t="n">
        <v>45436</v>
      </c>
      <c r="G1123" s="57" t="s">
        <v>236</v>
      </c>
      <c r="H1123" s="56" t="n">
        <f aca="true">IF(F1123=0,"",F1123-TODAY())</f>
        <v>134</v>
      </c>
      <c r="I1123" s="63" t="str">
        <f aca="false">VLOOKUP(G1123,'Условие возврата'!A:B,2,0)</f>
        <v>не забирают возвраты</v>
      </c>
      <c r="J1123" s="64" t="e">
        <f aca="false">H1123-I1123</f>
        <v>#VALUE!</v>
      </c>
      <c r="K1123" s="64" t="str">
        <f aca="false">VLOOKUP(G1123,'Условие возврата'!A:C,3,0)</f>
        <v>без уценки</v>
      </c>
      <c r="L1123" s="57"/>
      <c r="M1123" s="63" t="e">
        <f aca="false">VLOOKUP(D1123,#REF!,5,0)</f>
        <v>#VALUE!</v>
      </c>
    </row>
    <row r="1124" customFormat="false" ht="15" hidden="false" customHeight="true" outlineLevel="0" collapsed="false">
      <c r="A1124" s="45" t="n">
        <v>45255</v>
      </c>
      <c r="B1124" s="46"/>
      <c r="C1124" s="26" t="s">
        <v>1042</v>
      </c>
      <c r="D1124" s="67" t="s">
        <v>1043</v>
      </c>
      <c r="E1124" s="54"/>
      <c r="F1124" s="55" t="n">
        <v>45341</v>
      </c>
      <c r="G1124" s="57" t="s">
        <v>101</v>
      </c>
      <c r="H1124" s="56" t="n">
        <f aca="true">IF(F1124=0,"",F1124-TODAY())</f>
        <v>39</v>
      </c>
      <c r="I1124" s="63" t="str">
        <f aca="false">VLOOKUP(G1124,'Условие возврата'!A:B,2,0)</f>
        <v>не забирают возвраты</v>
      </c>
      <c r="J1124" s="64" t="e">
        <f aca="false">H1124-I1124</f>
        <v>#VALUE!</v>
      </c>
      <c r="K1124" s="64" t="str">
        <f aca="false">VLOOKUP(G1124,'Условие возврата'!A:C,3,0)</f>
        <v>20%</v>
      </c>
      <c r="L1124" s="57"/>
      <c r="M1124" s="63" t="e">
        <f aca="false">VLOOKUP(D1124,#REF!,5,0)</f>
        <v>#VALUE!</v>
      </c>
    </row>
    <row r="1125" customFormat="false" ht="15" hidden="false" customHeight="true" outlineLevel="0" collapsed="false">
      <c r="A1125" s="45" t="n">
        <v>45255</v>
      </c>
      <c r="B1125" s="46"/>
      <c r="C1125" s="26" t="s">
        <v>1044</v>
      </c>
      <c r="D1125" s="67" t="s">
        <v>1045</v>
      </c>
      <c r="E1125" s="54"/>
      <c r="F1125" s="55" t="n">
        <v>45338</v>
      </c>
      <c r="G1125" s="57" t="s">
        <v>101</v>
      </c>
      <c r="H1125" s="56" t="n">
        <f aca="true">IF(F1125=0,"",F1125-TODAY())</f>
        <v>36</v>
      </c>
      <c r="I1125" s="63" t="str">
        <f aca="false">VLOOKUP(G1125,'Условие возврата'!A:B,2,0)</f>
        <v>не забирают возвраты</v>
      </c>
      <c r="J1125" s="64" t="e">
        <f aca="false">H1125-I1125</f>
        <v>#VALUE!</v>
      </c>
      <c r="K1125" s="64" t="str">
        <f aca="false">VLOOKUP(G1125,'Условие возврата'!A:C,3,0)</f>
        <v>20%</v>
      </c>
      <c r="L1125" s="57"/>
      <c r="M1125" s="63" t="e">
        <f aca="false">VLOOKUP(D1125,#REF!,5,0)</f>
        <v>#VALUE!</v>
      </c>
    </row>
    <row r="1126" customFormat="false" ht="15" hidden="false" customHeight="true" outlineLevel="0" collapsed="false">
      <c r="A1126" s="45" t="n">
        <v>45255</v>
      </c>
      <c r="B1126" s="46"/>
      <c r="C1126" s="26" t="s">
        <v>1203</v>
      </c>
      <c r="D1126" s="67" t="s">
        <v>1204</v>
      </c>
      <c r="E1126" s="54"/>
      <c r="F1126" s="55" t="n">
        <v>45437</v>
      </c>
      <c r="G1126" s="57" t="s">
        <v>101</v>
      </c>
      <c r="H1126" s="56" t="n">
        <f aca="true">IF(F1126=0,"",F1126-TODAY())</f>
        <v>135</v>
      </c>
      <c r="I1126" s="63" t="str">
        <f aca="false">VLOOKUP(G1126,'Условие возврата'!A:B,2,0)</f>
        <v>не забирают возвраты</v>
      </c>
      <c r="J1126" s="64" t="e">
        <f aca="false">H1126-I1126</f>
        <v>#VALUE!</v>
      </c>
      <c r="K1126" s="64" t="str">
        <f aca="false">VLOOKUP(G1126,'Условие возврата'!A:C,3,0)</f>
        <v>20%</v>
      </c>
      <c r="L1126" s="57"/>
      <c r="M1126" s="63" t="e">
        <f aca="false">VLOOKUP(D1126,#REF!,5,0)</f>
        <v>#VALUE!</v>
      </c>
    </row>
    <row r="1127" customFormat="false" ht="15" hidden="false" customHeight="true" outlineLevel="0" collapsed="false">
      <c r="A1127" s="45" t="n">
        <v>45255</v>
      </c>
      <c r="B1127" s="46"/>
      <c r="C1127" s="26" t="s">
        <v>1205</v>
      </c>
      <c r="D1127" s="67" t="s">
        <v>1206</v>
      </c>
      <c r="E1127" s="54"/>
      <c r="F1127" s="55" t="n">
        <v>45338</v>
      </c>
      <c r="G1127" s="57" t="s">
        <v>101</v>
      </c>
      <c r="H1127" s="56" t="n">
        <f aca="true">IF(F1127=0,"",F1127-TODAY())</f>
        <v>36</v>
      </c>
      <c r="I1127" s="63" t="str">
        <f aca="false">VLOOKUP(G1127,'Условие возврата'!A:B,2,0)</f>
        <v>не забирают возвраты</v>
      </c>
      <c r="J1127" s="64" t="e">
        <f aca="false">H1127-I1127</f>
        <v>#VALUE!</v>
      </c>
      <c r="K1127" s="64" t="str">
        <f aca="false">VLOOKUP(G1127,'Условие возврата'!A:C,3,0)</f>
        <v>20%</v>
      </c>
      <c r="L1127" s="57"/>
      <c r="M1127" s="63" t="e">
        <f aca="false">VLOOKUP(D1127,#REF!,5,0)</f>
        <v>#VALUE!</v>
      </c>
    </row>
    <row r="1128" customFormat="false" ht="15" hidden="false" customHeight="true" outlineLevel="0" collapsed="false">
      <c r="A1128" s="45" t="n">
        <v>45255</v>
      </c>
      <c r="B1128" s="46"/>
      <c r="C1128" s="26" t="s">
        <v>1207</v>
      </c>
      <c r="D1128" s="39" t="s">
        <v>1208</v>
      </c>
      <c r="E1128" s="40"/>
      <c r="F1128" s="41" t="n">
        <v>45578</v>
      </c>
      <c r="G1128" s="42" t="s">
        <v>34</v>
      </c>
      <c r="H1128" s="31" t="n">
        <f aca="true">IF(F1128=0,"",F1128-TODAY())</f>
        <v>276</v>
      </c>
      <c r="I1128" s="63" t="n">
        <f aca="false">VLOOKUP(G1128,'Условие возврата'!A:B,2,0)</f>
        <v>40</v>
      </c>
      <c r="J1128" s="64" t="n">
        <f aca="false">H1128-I1128</f>
        <v>236</v>
      </c>
      <c r="K1128" s="64" t="str">
        <f aca="false">VLOOKUP(G1128,'Условие возврата'!A:C,3,0)</f>
        <v>#Н/Д</v>
      </c>
      <c r="L1128" s="42"/>
      <c r="M1128" s="63" t="e">
        <f aca="false">VLOOKUP(D1128,#REF!,5,0)</f>
        <v>#VALUE!</v>
      </c>
    </row>
    <row r="1129" customFormat="false" ht="15" hidden="false" customHeight="true" outlineLevel="0" collapsed="false">
      <c r="A1129" s="45" t="n">
        <v>45255</v>
      </c>
      <c r="B1129" s="46"/>
      <c r="C1129" s="26" t="s">
        <v>1209</v>
      </c>
      <c r="D1129" s="39" t="s">
        <v>1210</v>
      </c>
      <c r="E1129" s="40"/>
      <c r="F1129" s="41" t="n">
        <v>45578</v>
      </c>
      <c r="G1129" s="42" t="s">
        <v>34</v>
      </c>
      <c r="H1129" s="31" t="n">
        <f aca="true">IF(F1129=0,"",F1129-TODAY())</f>
        <v>276</v>
      </c>
      <c r="I1129" s="63" t="n">
        <f aca="false">VLOOKUP(G1129,'Условие возврата'!A:B,2,0)</f>
        <v>40</v>
      </c>
      <c r="J1129" s="64" t="n">
        <f aca="false">H1129-I1129</f>
        <v>236</v>
      </c>
      <c r="K1129" s="64" t="str">
        <f aca="false">VLOOKUP(G1129,'Условие возврата'!A:C,3,0)</f>
        <v>#Н/Д</v>
      </c>
      <c r="L1129" s="42"/>
      <c r="M1129" s="63" t="e">
        <f aca="false">VLOOKUP(D1129,#REF!,5,0)</f>
        <v>#VALUE!</v>
      </c>
    </row>
    <row r="1130" customFormat="false" ht="15" hidden="false" customHeight="true" outlineLevel="0" collapsed="false">
      <c r="A1130" s="45" t="n">
        <v>45255</v>
      </c>
      <c r="B1130" s="46"/>
      <c r="C1130" s="26" t="s">
        <v>1211</v>
      </c>
      <c r="D1130" s="39" t="s">
        <v>1212</v>
      </c>
      <c r="E1130" s="40"/>
      <c r="F1130" s="41" t="n">
        <v>45578</v>
      </c>
      <c r="G1130" s="42" t="s">
        <v>34</v>
      </c>
      <c r="H1130" s="31" t="n">
        <f aca="true">IF(F1130=0,"",F1130-TODAY())</f>
        <v>276</v>
      </c>
      <c r="I1130" s="63" t="n">
        <f aca="false">VLOOKUP(G1130,'Условие возврата'!A:B,2,0)</f>
        <v>40</v>
      </c>
      <c r="J1130" s="64" t="n">
        <f aca="false">H1130-I1130</f>
        <v>236</v>
      </c>
      <c r="K1130" s="64" t="str">
        <f aca="false">VLOOKUP(G1130,'Условие возврата'!A:C,3,0)</f>
        <v>#Н/Д</v>
      </c>
      <c r="L1130" s="42"/>
      <c r="M1130" s="63" t="e">
        <f aca="false">VLOOKUP(D1130,#REF!,5,0)</f>
        <v>#VALUE!</v>
      </c>
    </row>
    <row r="1131" customFormat="false" ht="15" hidden="false" customHeight="true" outlineLevel="0" collapsed="false">
      <c r="A1131" s="45" t="n">
        <v>45255</v>
      </c>
      <c r="B1131" s="46"/>
      <c r="C1131" s="26" t="s">
        <v>1213</v>
      </c>
      <c r="D1131" s="39" t="s">
        <v>1214</v>
      </c>
      <c r="E1131" s="40"/>
      <c r="F1131" s="41" t="n">
        <v>45578</v>
      </c>
      <c r="G1131" s="42" t="s">
        <v>34</v>
      </c>
      <c r="H1131" s="31" t="n">
        <f aca="true">IF(F1131=0,"",F1131-TODAY())</f>
        <v>276</v>
      </c>
      <c r="I1131" s="63" t="n">
        <f aca="false">VLOOKUP(G1131,'Условие возврата'!A:B,2,0)</f>
        <v>40</v>
      </c>
      <c r="J1131" s="64" t="n">
        <f aca="false">H1131-I1131</f>
        <v>236</v>
      </c>
      <c r="K1131" s="64" t="str">
        <f aca="false">VLOOKUP(G1131,'Условие возврата'!A:C,3,0)</f>
        <v>#Н/Д</v>
      </c>
      <c r="L1131" s="42"/>
      <c r="M1131" s="63" t="e">
        <f aca="false">VLOOKUP(D1131,#REF!,5,0)</f>
        <v>#VALUE!</v>
      </c>
    </row>
    <row r="1132" customFormat="false" ht="15" hidden="false" customHeight="true" outlineLevel="0" collapsed="false">
      <c r="A1132" s="45" t="n">
        <v>45255</v>
      </c>
      <c r="B1132" s="46"/>
      <c r="C1132" s="26" t="s">
        <v>1215</v>
      </c>
      <c r="D1132" s="39" t="s">
        <v>1216</v>
      </c>
      <c r="E1132" s="40"/>
      <c r="F1132" s="41" t="n">
        <v>45490</v>
      </c>
      <c r="G1132" s="42" t="s">
        <v>34</v>
      </c>
      <c r="H1132" s="31" t="n">
        <f aca="true">IF(F1132=0,"",F1132-TODAY())</f>
        <v>188</v>
      </c>
      <c r="I1132" s="63" t="n">
        <f aca="false">VLOOKUP(G1132,'Условие возврата'!A:B,2,0)</f>
        <v>40</v>
      </c>
      <c r="J1132" s="64" t="n">
        <f aca="false">H1132-I1132</f>
        <v>148</v>
      </c>
      <c r="K1132" s="64" t="str">
        <f aca="false">VLOOKUP(G1132,'Условие возврата'!A:C,3,0)</f>
        <v>#Н/Д</v>
      </c>
      <c r="L1132" s="42"/>
      <c r="M1132" s="63" t="e">
        <f aca="false">VLOOKUP(D1132,#REF!,5,0)</f>
        <v>#VALUE!</v>
      </c>
    </row>
    <row r="1133" customFormat="false" ht="15" hidden="false" customHeight="true" outlineLevel="0" collapsed="false">
      <c r="A1133" s="45" t="n">
        <v>45255</v>
      </c>
      <c r="B1133" s="46"/>
      <c r="C1133" s="26" t="s">
        <v>1217</v>
      </c>
      <c r="D1133" s="39" t="s">
        <v>1218</v>
      </c>
      <c r="E1133" s="40"/>
      <c r="F1133" s="41" t="n">
        <v>45489</v>
      </c>
      <c r="G1133" s="42" t="s">
        <v>34</v>
      </c>
      <c r="H1133" s="31" t="n">
        <f aca="true">IF(F1133=0,"",F1133-TODAY())</f>
        <v>187</v>
      </c>
      <c r="I1133" s="63" t="n">
        <f aca="false">VLOOKUP(G1133,'Условие возврата'!A:B,2,0)</f>
        <v>40</v>
      </c>
      <c r="J1133" s="64" t="n">
        <f aca="false">H1133-I1133</f>
        <v>147</v>
      </c>
      <c r="K1133" s="64" t="str">
        <f aca="false">VLOOKUP(G1133,'Условие возврата'!A:C,3,0)</f>
        <v>#Н/Д</v>
      </c>
      <c r="L1133" s="42"/>
      <c r="M1133" s="63" t="e">
        <f aca="false">VLOOKUP(D1133,#REF!,5,0)</f>
        <v>#VALUE!</v>
      </c>
    </row>
    <row r="1134" customFormat="false" ht="15" hidden="false" customHeight="true" outlineLevel="0" collapsed="false">
      <c r="A1134" s="45" t="n">
        <v>45255</v>
      </c>
      <c r="B1134" s="46"/>
      <c r="C1134" s="26" t="s">
        <v>1219</v>
      </c>
      <c r="D1134" s="39" t="s">
        <v>1220</v>
      </c>
      <c r="E1134" s="40"/>
      <c r="F1134" s="41" t="n">
        <v>45491</v>
      </c>
      <c r="G1134" s="42" t="s">
        <v>34</v>
      </c>
      <c r="H1134" s="31" t="n">
        <f aca="true">IF(F1134=0,"",F1134-TODAY())</f>
        <v>189</v>
      </c>
      <c r="I1134" s="63" t="n">
        <f aca="false">VLOOKUP(G1134,'Условие возврата'!A:B,2,0)</f>
        <v>40</v>
      </c>
      <c r="J1134" s="64" t="n">
        <f aca="false">H1134-I1134</f>
        <v>149</v>
      </c>
      <c r="K1134" s="64" t="str">
        <f aca="false">VLOOKUP(G1134,'Условие возврата'!A:C,3,0)</f>
        <v>#Н/Д</v>
      </c>
      <c r="L1134" s="42"/>
      <c r="M1134" s="63" t="e">
        <f aca="false">VLOOKUP(D1134,#REF!,5,0)</f>
        <v>#VALUE!</v>
      </c>
    </row>
    <row r="1135" customFormat="false" ht="15" hidden="false" customHeight="true" outlineLevel="0" collapsed="false">
      <c r="A1135" s="45" t="n">
        <v>45255</v>
      </c>
      <c r="B1135" s="46"/>
      <c r="C1135" s="26" t="s">
        <v>1221</v>
      </c>
      <c r="D1135" s="39" t="s">
        <v>1222</v>
      </c>
      <c r="E1135" s="40"/>
      <c r="F1135" s="41" t="n">
        <v>45492</v>
      </c>
      <c r="G1135" s="42" t="s">
        <v>34</v>
      </c>
      <c r="H1135" s="31" t="n">
        <f aca="true">IF(F1135=0,"",F1135-TODAY())</f>
        <v>190</v>
      </c>
      <c r="I1135" s="63" t="n">
        <f aca="false">VLOOKUP(G1135,'Условие возврата'!A:B,2,0)</f>
        <v>40</v>
      </c>
      <c r="J1135" s="64" t="n">
        <f aca="false">H1135-I1135</f>
        <v>150</v>
      </c>
      <c r="K1135" s="64" t="str">
        <f aca="false">VLOOKUP(G1135,'Условие возврата'!A:C,3,0)</f>
        <v>#Н/Д</v>
      </c>
      <c r="L1135" s="42"/>
      <c r="M1135" s="63" t="e">
        <f aca="false">VLOOKUP(D1135,#REF!,5,0)</f>
        <v>#VALUE!</v>
      </c>
    </row>
    <row r="1136" customFormat="false" ht="15" hidden="false" customHeight="true" outlineLevel="0" collapsed="false">
      <c r="A1136" s="45" t="n">
        <v>45255</v>
      </c>
      <c r="B1136" s="46"/>
      <c r="C1136" s="26" t="s">
        <v>1223</v>
      </c>
      <c r="D1136" s="39" t="s">
        <v>1224</v>
      </c>
      <c r="E1136" s="40"/>
      <c r="F1136" s="41" t="n">
        <v>45493</v>
      </c>
      <c r="G1136" s="42" t="s">
        <v>34</v>
      </c>
      <c r="H1136" s="31" t="n">
        <f aca="true">IF(F1136=0,"",F1136-TODAY())</f>
        <v>191</v>
      </c>
      <c r="I1136" s="63" t="n">
        <f aca="false">VLOOKUP(G1136,'Условие возврата'!A:B,2,0)</f>
        <v>40</v>
      </c>
      <c r="J1136" s="64" t="n">
        <f aca="false">H1136-I1136</f>
        <v>151</v>
      </c>
      <c r="K1136" s="64" t="str">
        <f aca="false">VLOOKUP(G1136,'Условие возврата'!A:C,3,0)</f>
        <v>#Н/Д</v>
      </c>
      <c r="L1136" s="42"/>
      <c r="M1136" s="63" t="e">
        <f aca="false">VLOOKUP(D1136,#REF!,5,0)</f>
        <v>#VALUE!</v>
      </c>
    </row>
    <row r="1137" customFormat="false" ht="15" hidden="false" customHeight="true" outlineLevel="0" collapsed="false">
      <c r="A1137" s="45" t="n">
        <v>45255</v>
      </c>
      <c r="B1137" s="46"/>
      <c r="C1137" s="26" t="s">
        <v>1225</v>
      </c>
      <c r="D1137" s="39" t="s">
        <v>1226</v>
      </c>
      <c r="E1137" s="40"/>
      <c r="F1137" s="41" t="n">
        <v>45595</v>
      </c>
      <c r="G1137" s="42" t="s">
        <v>34</v>
      </c>
      <c r="H1137" s="31" t="n">
        <f aca="true">IF(F1137=0,"",F1137-TODAY())</f>
        <v>293</v>
      </c>
      <c r="I1137" s="63" t="n">
        <f aca="false">VLOOKUP(G1137,'Условие возврата'!A:B,2,0)</f>
        <v>40</v>
      </c>
      <c r="J1137" s="64" t="n">
        <f aca="false">H1137-I1137</f>
        <v>253</v>
      </c>
      <c r="K1137" s="64" t="str">
        <f aca="false">VLOOKUP(G1137,'Условие возврата'!A:C,3,0)</f>
        <v>#Н/Д</v>
      </c>
      <c r="L1137" s="42"/>
      <c r="M1137" s="63" t="e">
        <f aca="false">VLOOKUP(D1137,#REF!,5,0)</f>
        <v>#VALUE!</v>
      </c>
    </row>
    <row r="1138" customFormat="false" ht="15" hidden="false" customHeight="true" outlineLevel="0" collapsed="false">
      <c r="A1138" s="45" t="n">
        <v>45255</v>
      </c>
      <c r="B1138" s="46"/>
      <c r="C1138" s="26" t="s">
        <v>1227</v>
      </c>
      <c r="D1138" s="39" t="s">
        <v>1228</v>
      </c>
      <c r="E1138" s="40"/>
      <c r="F1138" s="41" t="n">
        <v>45578</v>
      </c>
      <c r="G1138" s="42" t="s">
        <v>34</v>
      </c>
      <c r="H1138" s="31" t="n">
        <f aca="true">IF(F1138=0,"",F1138-TODAY())</f>
        <v>276</v>
      </c>
      <c r="I1138" s="63" t="n">
        <f aca="false">VLOOKUP(G1138,'Условие возврата'!A:B,2,0)</f>
        <v>40</v>
      </c>
      <c r="J1138" s="64" t="n">
        <f aca="false">H1138-I1138</f>
        <v>236</v>
      </c>
      <c r="K1138" s="64" t="str">
        <f aca="false">VLOOKUP(G1138,'Условие возврата'!A:C,3,0)</f>
        <v>#Н/Д</v>
      </c>
      <c r="L1138" s="42"/>
      <c r="M1138" s="63" t="e">
        <f aca="false">VLOOKUP(D1138,#REF!,5,0)</f>
        <v>#VALUE!</v>
      </c>
    </row>
    <row r="1139" customFormat="false" ht="15" hidden="false" customHeight="true" outlineLevel="0" collapsed="false">
      <c r="A1139" s="45" t="n">
        <v>45255</v>
      </c>
      <c r="B1139" s="46"/>
      <c r="C1139" s="26" t="s">
        <v>1229</v>
      </c>
      <c r="D1139" s="39" t="s">
        <v>1230</v>
      </c>
      <c r="E1139" s="40"/>
      <c r="F1139" s="41" t="n">
        <v>45578</v>
      </c>
      <c r="G1139" s="42" t="s">
        <v>34</v>
      </c>
      <c r="H1139" s="31" t="n">
        <f aca="true">IF(F1139=0,"",F1139-TODAY())</f>
        <v>276</v>
      </c>
      <c r="I1139" s="63" t="n">
        <f aca="false">VLOOKUP(G1139,'Условие возврата'!A:B,2,0)</f>
        <v>40</v>
      </c>
      <c r="J1139" s="64" t="n">
        <f aca="false">H1139-I1139</f>
        <v>236</v>
      </c>
      <c r="K1139" s="64" t="str">
        <f aca="false">VLOOKUP(G1139,'Условие возврата'!A:C,3,0)</f>
        <v>#Н/Д</v>
      </c>
      <c r="L1139" s="42"/>
      <c r="M1139" s="63" t="e">
        <f aca="false">VLOOKUP(D1139,#REF!,5,0)</f>
        <v>#VALUE!</v>
      </c>
    </row>
    <row r="1140" customFormat="false" ht="15" hidden="false" customHeight="true" outlineLevel="0" collapsed="false">
      <c r="A1140" s="45" t="n">
        <v>45255</v>
      </c>
      <c r="B1140" s="46"/>
      <c r="C1140" s="26" t="s">
        <v>1231</v>
      </c>
      <c r="D1140" s="39" t="s">
        <v>1232</v>
      </c>
      <c r="E1140" s="40"/>
      <c r="F1140" s="41" t="n">
        <v>45578</v>
      </c>
      <c r="G1140" s="42" t="s">
        <v>34</v>
      </c>
      <c r="H1140" s="31" t="n">
        <f aca="true">IF(F1140=0,"",F1140-TODAY())</f>
        <v>276</v>
      </c>
      <c r="I1140" s="63" t="n">
        <f aca="false">VLOOKUP(G1140,'Условие возврата'!A:B,2,0)</f>
        <v>40</v>
      </c>
      <c r="J1140" s="64" t="n">
        <f aca="false">H1140-I1140</f>
        <v>236</v>
      </c>
      <c r="K1140" s="64" t="str">
        <f aca="false">VLOOKUP(G1140,'Условие возврата'!A:C,3,0)</f>
        <v>#Н/Д</v>
      </c>
      <c r="L1140" s="42"/>
      <c r="M1140" s="63" t="e">
        <f aca="false">VLOOKUP(D1140,#REF!,5,0)</f>
        <v>#VALUE!</v>
      </c>
    </row>
    <row r="1141" customFormat="false" ht="15" hidden="false" customHeight="true" outlineLevel="0" collapsed="false">
      <c r="A1141" s="45" t="n">
        <v>45255</v>
      </c>
      <c r="B1141" s="46"/>
      <c r="C1141" s="26" t="s">
        <v>1233</v>
      </c>
      <c r="D1141" s="39" t="s">
        <v>1234</v>
      </c>
      <c r="E1141" s="40"/>
      <c r="F1141" s="41" t="n">
        <v>45583</v>
      </c>
      <c r="G1141" s="42" t="s">
        <v>34</v>
      </c>
      <c r="H1141" s="31" t="n">
        <f aca="true">IF(F1141=0,"",F1141-TODAY())</f>
        <v>281</v>
      </c>
      <c r="I1141" s="63" t="n">
        <f aca="false">VLOOKUP(G1141,'Условие возврата'!A:B,2,0)</f>
        <v>40</v>
      </c>
      <c r="J1141" s="64" t="n">
        <f aca="false">H1141-I1141</f>
        <v>241</v>
      </c>
      <c r="K1141" s="64" t="str">
        <f aca="false">VLOOKUP(G1141,'Условие возврата'!A:C,3,0)</f>
        <v>#Н/Д</v>
      </c>
      <c r="L1141" s="42"/>
      <c r="M1141" s="63" t="e">
        <f aca="false">VLOOKUP(D1141,#REF!,5,0)</f>
        <v>#VALUE!</v>
      </c>
    </row>
    <row r="1142" customFormat="false" ht="15" hidden="false" customHeight="true" outlineLevel="0" collapsed="false">
      <c r="A1142" s="45" t="n">
        <v>45255</v>
      </c>
      <c r="B1142" s="46"/>
      <c r="C1142" s="26" t="s">
        <v>1235</v>
      </c>
      <c r="D1142" s="39" t="s">
        <v>1236</v>
      </c>
      <c r="E1142" s="40"/>
      <c r="F1142" s="41" t="n">
        <v>45583</v>
      </c>
      <c r="G1142" s="42" t="s">
        <v>34</v>
      </c>
      <c r="H1142" s="31" t="n">
        <f aca="true">IF(F1142=0,"",F1142-TODAY())</f>
        <v>281</v>
      </c>
      <c r="I1142" s="63" t="n">
        <f aca="false">VLOOKUP(G1142,'Условие возврата'!A:B,2,0)</f>
        <v>40</v>
      </c>
      <c r="J1142" s="64" t="n">
        <f aca="false">H1142-I1142</f>
        <v>241</v>
      </c>
      <c r="K1142" s="64" t="str">
        <f aca="false">VLOOKUP(G1142,'Условие возврата'!A:C,3,0)</f>
        <v>#Н/Д</v>
      </c>
      <c r="L1142" s="42"/>
      <c r="M1142" s="63" t="e">
        <f aca="false">VLOOKUP(D1142,#REF!,5,0)</f>
        <v>#VALUE!</v>
      </c>
    </row>
    <row r="1143" customFormat="false" ht="15" hidden="false" customHeight="true" outlineLevel="0" collapsed="false">
      <c r="A1143" s="45" t="n">
        <v>45255</v>
      </c>
      <c r="B1143" s="46"/>
      <c r="C1143" s="26" t="s">
        <v>1237</v>
      </c>
      <c r="D1143" s="39" t="s">
        <v>1238</v>
      </c>
      <c r="E1143" s="40"/>
      <c r="F1143" s="41" t="n">
        <v>45570</v>
      </c>
      <c r="G1143" s="42" t="s">
        <v>34</v>
      </c>
      <c r="H1143" s="31" t="n">
        <f aca="true">IF(F1143=0,"",F1143-TODAY())</f>
        <v>268</v>
      </c>
      <c r="I1143" s="63" t="n">
        <f aca="false">VLOOKUP(G1143,'Условие возврата'!A:B,2,0)</f>
        <v>40</v>
      </c>
      <c r="J1143" s="64" t="n">
        <f aca="false">H1143-I1143</f>
        <v>228</v>
      </c>
      <c r="K1143" s="64" t="str">
        <f aca="false">VLOOKUP(G1143,'Условие возврата'!A:C,3,0)</f>
        <v>#Н/Д</v>
      </c>
      <c r="L1143" s="42"/>
      <c r="M1143" s="63" t="e">
        <f aca="false">VLOOKUP(D1143,#REF!,5,0)</f>
        <v>#VALUE!</v>
      </c>
    </row>
    <row r="1144" customFormat="false" ht="15" hidden="false" customHeight="true" outlineLevel="0" collapsed="false">
      <c r="A1144" s="45" t="n">
        <v>45255</v>
      </c>
      <c r="B1144" s="46"/>
      <c r="C1144" s="26" t="s">
        <v>783</v>
      </c>
      <c r="D1144" s="39" t="s">
        <v>784</v>
      </c>
      <c r="E1144" s="40"/>
      <c r="F1144" s="41" t="n">
        <v>45478</v>
      </c>
      <c r="G1144" s="42" t="s">
        <v>34</v>
      </c>
      <c r="H1144" s="31" t="n">
        <f aca="true">IF(F1144=0,"",F1144-TODAY())</f>
        <v>176</v>
      </c>
      <c r="I1144" s="63" t="n">
        <f aca="false">VLOOKUP(G1144,'Условие возврата'!A:B,2,0)</f>
        <v>40</v>
      </c>
      <c r="J1144" s="64" t="n">
        <f aca="false">H1144-I1144</f>
        <v>136</v>
      </c>
      <c r="K1144" s="64" t="str">
        <f aca="false">VLOOKUP(G1144,'Условие возврата'!A:C,3,0)</f>
        <v>#Н/Д</v>
      </c>
      <c r="L1144" s="42"/>
      <c r="M1144" s="63" t="e">
        <f aca="false">VLOOKUP(D1144,#REF!,5,0)</f>
        <v>#VALUE!</v>
      </c>
    </row>
    <row r="1145" customFormat="false" ht="15" hidden="false" customHeight="true" outlineLevel="0" collapsed="false">
      <c r="A1145" s="45" t="n">
        <v>45255</v>
      </c>
      <c r="B1145" s="46"/>
      <c r="C1145" s="26" t="s">
        <v>988</v>
      </c>
      <c r="D1145" s="39" t="s">
        <v>989</v>
      </c>
      <c r="E1145" s="49"/>
      <c r="F1145" s="29" t="n">
        <v>45527</v>
      </c>
      <c r="G1145" s="42" t="s">
        <v>34</v>
      </c>
      <c r="H1145" s="50" t="n">
        <f aca="true">IF(F1145=0,"",F1145-TODAY())</f>
        <v>225</v>
      </c>
      <c r="I1145" s="63" t="n">
        <f aca="false">VLOOKUP(G1145,'Условие возврата'!A:B,2,0)</f>
        <v>40</v>
      </c>
      <c r="J1145" s="64" t="n">
        <f aca="false">H1145-I1145</f>
        <v>185</v>
      </c>
      <c r="K1145" s="64" t="str">
        <f aca="false">VLOOKUP(G1145,'Условие возврата'!A:C,3,0)</f>
        <v>#Н/Д</v>
      </c>
      <c r="L1145" s="35"/>
      <c r="M1145" s="63" t="e">
        <f aca="false">VLOOKUP(D1145,#REF!,5,0)</f>
        <v>#VALUE!</v>
      </c>
    </row>
    <row r="1146" customFormat="false" ht="15" hidden="false" customHeight="true" outlineLevel="0" collapsed="false">
      <c r="A1146" s="45" t="n">
        <v>45255</v>
      </c>
      <c r="B1146" s="46"/>
      <c r="C1146" s="26" t="s">
        <v>922</v>
      </c>
      <c r="D1146" s="39" t="s">
        <v>923</v>
      </c>
      <c r="E1146" s="40"/>
      <c r="F1146" s="41" t="n">
        <v>45397</v>
      </c>
      <c r="G1146" s="57" t="s">
        <v>347</v>
      </c>
      <c r="H1146" s="31" t="n">
        <f aca="true">IF(F1146=0,"",F1146-TODAY())</f>
        <v>95</v>
      </c>
      <c r="I1146" s="63" t="n">
        <f aca="false">VLOOKUP(G1146,'Условие возврата'!A:B,2,0)</f>
        <v>12</v>
      </c>
      <c r="J1146" s="64" t="n">
        <f aca="false">H1146-I1146</f>
        <v>83</v>
      </c>
      <c r="K1146" s="64" t="str">
        <f aca="false">VLOOKUP(G1146,'Условие возврата'!A:C,3,0)</f>
        <v>физобмен</v>
      </c>
      <c r="L1146" s="42"/>
      <c r="M1146" s="63" t="e">
        <f aca="false">VLOOKUP(D1146,#REF!,5,0)</f>
        <v>#VALUE!</v>
      </c>
    </row>
    <row r="1147" customFormat="false" ht="15" hidden="false" customHeight="true" outlineLevel="0" collapsed="false">
      <c r="A1147" s="45" t="n">
        <v>45255</v>
      </c>
      <c r="B1147" s="46"/>
      <c r="C1147" s="26" t="s">
        <v>1239</v>
      </c>
      <c r="D1147" s="39" t="s">
        <v>1240</v>
      </c>
      <c r="E1147" s="40"/>
      <c r="F1147" s="41" t="n">
        <v>45619</v>
      </c>
      <c r="G1147" s="57" t="s">
        <v>347</v>
      </c>
      <c r="H1147" s="31" t="n">
        <f aca="true">IF(F1147=0,"",F1147-TODAY())</f>
        <v>317</v>
      </c>
      <c r="I1147" s="63" t="n">
        <f aca="false">VLOOKUP(G1147,'Условие возврата'!A:B,2,0)</f>
        <v>12</v>
      </c>
      <c r="J1147" s="64" t="n">
        <f aca="false">H1147-I1147</f>
        <v>305</v>
      </c>
      <c r="K1147" s="64" t="str">
        <f aca="false">VLOOKUP(G1147,'Условие возврата'!A:C,3,0)</f>
        <v>физобмен</v>
      </c>
      <c r="L1147" s="42"/>
      <c r="M1147" s="63" t="e">
        <f aca="false">VLOOKUP(D1147,#REF!,5,0)</f>
        <v>#VALUE!</v>
      </c>
    </row>
    <row r="1148" customFormat="false" ht="15" hidden="false" customHeight="true" outlineLevel="0" collapsed="false">
      <c r="A1148" s="45" t="n">
        <v>45255</v>
      </c>
      <c r="B1148" s="46"/>
      <c r="C1148" s="26" t="s">
        <v>1068</v>
      </c>
      <c r="D1148" s="39" t="s">
        <v>1069</v>
      </c>
      <c r="E1148" s="40"/>
      <c r="F1148" s="41" t="n">
        <v>45505</v>
      </c>
      <c r="G1148" s="57" t="s">
        <v>347</v>
      </c>
      <c r="H1148" s="31" t="n">
        <f aca="true">IF(F1148=0,"",F1148-TODAY())</f>
        <v>203</v>
      </c>
      <c r="I1148" s="63" t="n">
        <f aca="false">VLOOKUP(G1148,'Условие возврата'!A:B,2,0)</f>
        <v>12</v>
      </c>
      <c r="J1148" s="64" t="n">
        <f aca="false">H1148-I1148</f>
        <v>191</v>
      </c>
      <c r="K1148" s="64" t="str">
        <f aca="false">VLOOKUP(G1148,'Условие возврата'!A:C,3,0)</f>
        <v>физобмен</v>
      </c>
      <c r="L1148" s="42"/>
      <c r="M1148" s="63" t="e">
        <f aca="false">VLOOKUP(D1148,#REF!,5,0)</f>
        <v>#VALUE!</v>
      </c>
    </row>
    <row r="1149" customFormat="false" ht="15" hidden="false" customHeight="true" outlineLevel="0" collapsed="false">
      <c r="A1149" s="45" t="n">
        <v>45255</v>
      </c>
      <c r="B1149" s="46"/>
      <c r="C1149" s="26" t="s">
        <v>819</v>
      </c>
      <c r="D1149" s="39" t="s">
        <v>820</v>
      </c>
      <c r="E1149" s="40"/>
      <c r="F1149" s="41" t="n">
        <v>45443</v>
      </c>
      <c r="G1149" s="57" t="s">
        <v>347</v>
      </c>
      <c r="H1149" s="31" t="n">
        <f aca="true">IF(F1149=0,"",F1149-TODAY())</f>
        <v>141</v>
      </c>
      <c r="I1149" s="63" t="n">
        <f aca="false">VLOOKUP(G1149,'Условие возврата'!A:B,2,0)</f>
        <v>12</v>
      </c>
      <c r="J1149" s="64" t="n">
        <f aca="false">H1149-I1149</f>
        <v>129</v>
      </c>
      <c r="K1149" s="64" t="str">
        <f aca="false">VLOOKUP(G1149,'Условие возврата'!A:C,3,0)</f>
        <v>физобмен</v>
      </c>
      <c r="L1149" s="42"/>
      <c r="M1149" s="63" t="e">
        <f aca="false">VLOOKUP(D1149,#REF!,5,0)</f>
        <v>#VALUE!</v>
      </c>
    </row>
    <row r="1150" customFormat="false" ht="15" hidden="false" customHeight="true" outlineLevel="0" collapsed="false">
      <c r="A1150" s="45" t="n">
        <v>45255</v>
      </c>
      <c r="B1150" s="46"/>
      <c r="C1150" s="26" t="s">
        <v>1070</v>
      </c>
      <c r="D1150" s="39" t="s">
        <v>1071</v>
      </c>
      <c r="E1150" s="40"/>
      <c r="F1150" s="41" t="n">
        <v>45491</v>
      </c>
      <c r="G1150" s="57" t="s">
        <v>347</v>
      </c>
      <c r="H1150" s="31" t="n">
        <f aca="true">IF(F1150=0,"",F1150-TODAY())</f>
        <v>189</v>
      </c>
      <c r="I1150" s="63" t="n">
        <f aca="false">VLOOKUP(G1150,'Условие возврата'!A:B,2,0)</f>
        <v>12</v>
      </c>
      <c r="J1150" s="64" t="n">
        <f aca="false">H1150-I1150</f>
        <v>177</v>
      </c>
      <c r="K1150" s="64" t="str">
        <f aca="false">VLOOKUP(G1150,'Условие возврата'!A:C,3,0)</f>
        <v>физобмен</v>
      </c>
      <c r="L1150" s="42"/>
      <c r="M1150" s="63" t="e">
        <f aca="false">VLOOKUP(D1150,#REF!,5,0)</f>
        <v>#VALUE!</v>
      </c>
    </row>
    <row r="1151" customFormat="false" ht="15" hidden="false" customHeight="true" outlineLevel="0" collapsed="false">
      <c r="A1151" s="45" t="n">
        <v>45255</v>
      </c>
      <c r="B1151" s="46"/>
      <c r="C1151" s="26" t="s">
        <v>540</v>
      </c>
      <c r="D1151" s="39" t="s">
        <v>541</v>
      </c>
      <c r="E1151" s="40"/>
      <c r="F1151" s="41" t="n">
        <v>45615</v>
      </c>
      <c r="G1151" s="57" t="s">
        <v>347</v>
      </c>
      <c r="H1151" s="31" t="n">
        <f aca="true">IF(F1151=0,"",F1151-TODAY())</f>
        <v>313</v>
      </c>
      <c r="I1151" s="63" t="n">
        <f aca="false">VLOOKUP(G1151,'Условие возврата'!A:B,2,0)</f>
        <v>12</v>
      </c>
      <c r="J1151" s="64" t="n">
        <f aca="false">H1151-I1151</f>
        <v>301</v>
      </c>
      <c r="K1151" s="64" t="str">
        <f aca="false">VLOOKUP(G1151,'Условие возврата'!A:C,3,0)</f>
        <v>физобмен</v>
      </c>
      <c r="L1151" s="42"/>
      <c r="M1151" s="63" t="e">
        <f aca="false">VLOOKUP(D1151,#REF!,5,0)</f>
        <v>#VALUE!</v>
      </c>
    </row>
    <row r="1152" customFormat="false" ht="15" hidden="false" customHeight="true" outlineLevel="0" collapsed="false">
      <c r="A1152" s="45" t="n">
        <v>45255</v>
      </c>
      <c r="B1152" s="46"/>
      <c r="C1152" s="26" t="s">
        <v>348</v>
      </c>
      <c r="D1152" s="39" t="s">
        <v>349</v>
      </c>
      <c r="E1152" s="40"/>
      <c r="F1152" s="41" t="n">
        <v>45612</v>
      </c>
      <c r="G1152" s="57" t="s">
        <v>347</v>
      </c>
      <c r="H1152" s="31" t="n">
        <f aca="true">IF(F1152=0,"",F1152-TODAY())</f>
        <v>310</v>
      </c>
      <c r="I1152" s="63" t="n">
        <f aca="false">VLOOKUP(G1152,'Условие возврата'!A:B,2,0)</f>
        <v>12</v>
      </c>
      <c r="J1152" s="64" t="n">
        <f aca="false">H1152-I1152</f>
        <v>298</v>
      </c>
      <c r="K1152" s="64" t="str">
        <f aca="false">VLOOKUP(G1152,'Условие возврата'!A:C,3,0)</f>
        <v>физобмен</v>
      </c>
      <c r="L1152" s="42"/>
      <c r="M1152" s="63" t="e">
        <f aca="false">VLOOKUP(D1152,#REF!,5,0)</f>
        <v>#VALUE!</v>
      </c>
    </row>
    <row r="1153" customFormat="false" ht="15" hidden="false" customHeight="true" outlineLevel="0" collapsed="false">
      <c r="A1153" s="45" t="n">
        <v>45255</v>
      </c>
      <c r="B1153" s="46"/>
      <c r="C1153" s="26" t="s">
        <v>632</v>
      </c>
      <c r="D1153" s="39" t="s">
        <v>633</v>
      </c>
      <c r="E1153" s="40"/>
      <c r="F1153" s="41" t="n">
        <v>45525</v>
      </c>
      <c r="G1153" s="57" t="s">
        <v>347</v>
      </c>
      <c r="H1153" s="31" t="n">
        <f aca="true">IF(F1153=0,"",F1153-TODAY())</f>
        <v>223</v>
      </c>
      <c r="I1153" s="63" t="n">
        <f aca="false">VLOOKUP(G1153,'Условие возврата'!A:B,2,0)</f>
        <v>12</v>
      </c>
      <c r="J1153" s="64" t="n">
        <f aca="false">H1153-I1153</f>
        <v>211</v>
      </c>
      <c r="K1153" s="64" t="str">
        <f aca="false">VLOOKUP(G1153,'Условие возврата'!A:C,3,0)</f>
        <v>физобмен</v>
      </c>
      <c r="L1153" s="42"/>
      <c r="M1153" s="63" t="e">
        <f aca="false">VLOOKUP(D1153,#REF!,5,0)</f>
        <v>#VALUE!</v>
      </c>
    </row>
    <row r="1154" customFormat="false" ht="15" hidden="false" customHeight="true" outlineLevel="0" collapsed="false">
      <c r="A1154" s="45" t="n">
        <v>45255</v>
      </c>
      <c r="B1154" s="46"/>
      <c r="C1154" s="26" t="s">
        <v>499</v>
      </c>
      <c r="D1154" s="39" t="s">
        <v>500</v>
      </c>
      <c r="E1154" s="40"/>
      <c r="F1154" s="41" t="n">
        <v>45495</v>
      </c>
      <c r="G1154" s="57" t="s">
        <v>347</v>
      </c>
      <c r="H1154" s="31" t="n">
        <f aca="true">IF(F1154=0,"",F1154-TODAY())</f>
        <v>193</v>
      </c>
      <c r="I1154" s="63" t="n">
        <f aca="false">VLOOKUP(G1154,'Условие возврата'!A:B,2,0)</f>
        <v>12</v>
      </c>
      <c r="J1154" s="64" t="n">
        <f aca="false">H1154-I1154</f>
        <v>181</v>
      </c>
      <c r="K1154" s="64" t="str">
        <f aca="false">VLOOKUP(G1154,'Условие возврата'!A:C,3,0)</f>
        <v>физобмен</v>
      </c>
      <c r="L1154" s="42"/>
      <c r="M1154" s="63" t="e">
        <f aca="false">VLOOKUP(D1154,#REF!,5,0)</f>
        <v>#VALUE!</v>
      </c>
    </row>
    <row r="1155" customFormat="false" ht="15" hidden="false" customHeight="true" outlineLevel="0" collapsed="false">
      <c r="A1155" s="45" t="n">
        <v>45255</v>
      </c>
      <c r="B1155" s="46"/>
      <c r="C1155" s="26" t="s">
        <v>418</v>
      </c>
      <c r="D1155" s="39" t="s">
        <v>419</v>
      </c>
      <c r="E1155" s="40"/>
      <c r="F1155" s="41" t="n">
        <v>45586</v>
      </c>
      <c r="G1155" s="57" t="s">
        <v>347</v>
      </c>
      <c r="H1155" s="31" t="n">
        <f aca="true">IF(F1155=0,"",F1155-TODAY())</f>
        <v>284</v>
      </c>
      <c r="I1155" s="63" t="n">
        <f aca="false">VLOOKUP(G1155,'Условие возврата'!A:B,2,0)</f>
        <v>12</v>
      </c>
      <c r="J1155" s="64" t="n">
        <f aca="false">H1155-I1155</f>
        <v>272</v>
      </c>
      <c r="K1155" s="64" t="str">
        <f aca="false">VLOOKUP(G1155,'Условие возврата'!A:C,3,0)</f>
        <v>физобмен</v>
      </c>
      <c r="L1155" s="42"/>
      <c r="M1155" s="63" t="e">
        <f aca="false">VLOOKUP(D1155,#REF!,5,0)</f>
        <v>#VALUE!</v>
      </c>
    </row>
    <row r="1156" customFormat="false" ht="15" hidden="false" customHeight="true" outlineLevel="0" collapsed="false">
      <c r="A1156" s="45" t="n">
        <v>45255</v>
      </c>
      <c r="B1156" s="46"/>
      <c r="C1156" s="26" t="s">
        <v>1241</v>
      </c>
      <c r="D1156" s="39" t="s">
        <v>1242</v>
      </c>
      <c r="E1156" s="40"/>
      <c r="F1156" s="41" t="n">
        <v>45593</v>
      </c>
      <c r="G1156" s="57" t="s">
        <v>347</v>
      </c>
      <c r="H1156" s="31" t="n">
        <f aca="true">IF(F1156=0,"",F1156-TODAY())</f>
        <v>291</v>
      </c>
      <c r="I1156" s="63" t="n">
        <f aca="false">VLOOKUP(G1156,'Условие возврата'!A:B,2,0)</f>
        <v>12</v>
      </c>
      <c r="J1156" s="64" t="n">
        <f aca="false">H1156-I1156</f>
        <v>279</v>
      </c>
      <c r="K1156" s="64" t="str">
        <f aca="false">VLOOKUP(G1156,'Условие возврата'!A:C,3,0)</f>
        <v>физобмен</v>
      </c>
      <c r="L1156" s="42"/>
      <c r="M1156" s="63" t="e">
        <f aca="false">VLOOKUP(D1156,#REF!,5,0)</f>
        <v>#VALUE!</v>
      </c>
    </row>
    <row r="1157" customFormat="false" ht="15" hidden="false" customHeight="true" outlineLevel="0" collapsed="false">
      <c r="A1157" s="45" t="n">
        <v>45255</v>
      </c>
      <c r="B1157" s="46"/>
      <c r="C1157" s="26" t="s">
        <v>1121</v>
      </c>
      <c r="D1157" s="39" t="s">
        <v>1122</v>
      </c>
      <c r="E1157" s="40"/>
      <c r="F1157" s="41" t="n">
        <v>45626</v>
      </c>
      <c r="G1157" s="57" t="s">
        <v>347</v>
      </c>
      <c r="H1157" s="31" t="n">
        <f aca="true">IF(F1157=0,"",F1157-TODAY())</f>
        <v>324</v>
      </c>
      <c r="I1157" s="63" t="n">
        <f aca="false">VLOOKUP(G1157,'Условие возврата'!A:B,2,0)</f>
        <v>12</v>
      </c>
      <c r="J1157" s="64" t="n">
        <f aca="false">H1157-I1157</f>
        <v>312</v>
      </c>
      <c r="K1157" s="64" t="str">
        <f aca="false">VLOOKUP(G1157,'Условие возврата'!A:C,3,0)</f>
        <v>физобмен</v>
      </c>
      <c r="L1157" s="42"/>
      <c r="M1157" s="63" t="e">
        <f aca="false">VLOOKUP(D1157,#REF!,5,0)</f>
        <v>#VALUE!</v>
      </c>
    </row>
    <row r="1158" customFormat="false" ht="15" hidden="false" customHeight="true" outlineLevel="0" collapsed="false">
      <c r="A1158" s="45" t="n">
        <v>45255</v>
      </c>
      <c r="B1158" s="46"/>
      <c r="C1158" s="26" t="s">
        <v>1072</v>
      </c>
      <c r="D1158" s="39" t="s">
        <v>1073</v>
      </c>
      <c r="E1158" s="40"/>
      <c r="F1158" s="41" t="n">
        <v>45623</v>
      </c>
      <c r="G1158" s="57" t="s">
        <v>347</v>
      </c>
      <c r="H1158" s="31" t="n">
        <f aca="true">IF(F1158=0,"",F1158-TODAY())</f>
        <v>321</v>
      </c>
      <c r="I1158" s="63" t="n">
        <f aca="false">VLOOKUP(G1158,'Условие возврата'!A:B,2,0)</f>
        <v>12</v>
      </c>
      <c r="J1158" s="64" t="n">
        <f aca="false">H1158-I1158</f>
        <v>309</v>
      </c>
      <c r="K1158" s="64" t="str">
        <f aca="false">VLOOKUP(G1158,'Условие возврата'!A:C,3,0)</f>
        <v>физобмен</v>
      </c>
      <c r="L1158" s="42"/>
      <c r="M1158" s="63" t="e">
        <f aca="false">VLOOKUP(D1158,#REF!,5,0)</f>
        <v>#VALUE!</v>
      </c>
    </row>
    <row r="1159" customFormat="false" ht="15" hidden="false" customHeight="true" outlineLevel="0" collapsed="false">
      <c r="A1159" s="45" t="n">
        <v>45255</v>
      </c>
      <c r="B1159" s="46"/>
      <c r="C1159" s="26" t="s">
        <v>1123</v>
      </c>
      <c r="D1159" s="39" t="s">
        <v>1124</v>
      </c>
      <c r="E1159" s="40"/>
      <c r="F1159" s="41" t="n">
        <v>45611</v>
      </c>
      <c r="G1159" s="57" t="s">
        <v>347</v>
      </c>
      <c r="H1159" s="31" t="n">
        <f aca="true">IF(F1159=0,"",F1159-TODAY())</f>
        <v>309</v>
      </c>
      <c r="I1159" s="63" t="n">
        <f aca="false">VLOOKUP(G1159,'Условие возврата'!A:B,2,0)</f>
        <v>12</v>
      </c>
      <c r="J1159" s="64" t="n">
        <f aca="false">H1159-I1159</f>
        <v>297</v>
      </c>
      <c r="K1159" s="64" t="str">
        <f aca="false">VLOOKUP(G1159,'Условие возврата'!A:C,3,0)</f>
        <v>физобмен</v>
      </c>
      <c r="L1159" s="42"/>
      <c r="M1159" s="63" t="e">
        <f aca="false">VLOOKUP(D1159,#REF!,5,0)</f>
        <v>#VALUE!</v>
      </c>
    </row>
    <row r="1160" customFormat="false" ht="15" hidden="false" customHeight="true" outlineLevel="0" collapsed="false">
      <c r="A1160" s="45" t="n">
        <v>45255</v>
      </c>
      <c r="B1160" s="46"/>
      <c r="C1160" s="26" t="s">
        <v>825</v>
      </c>
      <c r="D1160" s="39" t="s">
        <v>826</v>
      </c>
      <c r="E1160" s="40"/>
      <c r="F1160" s="41" t="n">
        <v>45419</v>
      </c>
      <c r="G1160" s="57" t="s">
        <v>347</v>
      </c>
      <c r="H1160" s="31" t="n">
        <f aca="true">IF(F1160=0,"",F1160-TODAY())</f>
        <v>117</v>
      </c>
      <c r="I1160" s="63" t="n">
        <f aca="false">VLOOKUP(G1160,'Условие возврата'!A:B,2,0)</f>
        <v>12</v>
      </c>
      <c r="J1160" s="64" t="n">
        <f aca="false">H1160-I1160</f>
        <v>105</v>
      </c>
      <c r="K1160" s="64" t="str">
        <f aca="false">VLOOKUP(G1160,'Условие возврата'!A:C,3,0)</f>
        <v>физобмен</v>
      </c>
      <c r="L1160" s="42"/>
      <c r="M1160" s="63" t="e">
        <f aca="false">VLOOKUP(D1160,#REF!,5,0)</f>
        <v>#VALUE!</v>
      </c>
    </row>
    <row r="1161" customFormat="false" ht="15" hidden="false" customHeight="true" outlineLevel="0" collapsed="false">
      <c r="A1161" s="45" t="n">
        <v>45255</v>
      </c>
      <c r="B1161" s="46"/>
      <c r="C1161" s="26" t="s">
        <v>1004</v>
      </c>
      <c r="D1161" s="39" t="s">
        <v>1005</v>
      </c>
      <c r="E1161" s="49"/>
      <c r="F1161" s="29" t="n">
        <v>45382</v>
      </c>
      <c r="G1161" s="35" t="s">
        <v>296</v>
      </c>
      <c r="H1161" s="50" t="n">
        <f aca="true">IF(F1161=0,"",F1161-TODAY())</f>
        <v>80</v>
      </c>
      <c r="I1161" s="63" t="e">
        <f aca="false">VLOOKUP(G1161,'Условие возврата'!A:B,2,0)</f>
        <v>#N/A</v>
      </c>
      <c r="J1161" s="64" t="e">
        <f aca="false">H1161-I1161</f>
        <v>#N/A</v>
      </c>
      <c r="K1161" s="64" t="e">
        <f aca="false">VLOOKUP(G1161,'Условие возврата'!A:C,3,0)</f>
        <v>#N/A</v>
      </c>
      <c r="L1161" s="35"/>
      <c r="M1161" s="63" t="e">
        <f aca="false">VLOOKUP(D1161,#REF!,5,0)</f>
        <v>#VALUE!</v>
      </c>
    </row>
    <row r="1162" customFormat="false" ht="15" hidden="false" customHeight="true" outlineLevel="0" collapsed="false">
      <c r="A1162" s="45" t="n">
        <v>45255</v>
      </c>
      <c r="B1162" s="46"/>
      <c r="C1162" s="26" t="s">
        <v>887</v>
      </c>
      <c r="D1162" s="39" t="s">
        <v>888</v>
      </c>
      <c r="E1162" s="49"/>
      <c r="F1162" s="29" t="n">
        <v>45570</v>
      </c>
      <c r="G1162" s="35" t="s">
        <v>296</v>
      </c>
      <c r="H1162" s="50" t="n">
        <f aca="true">IF(F1162=0,"",F1162-TODAY())</f>
        <v>268</v>
      </c>
      <c r="I1162" s="63" t="e">
        <f aca="false">VLOOKUP(G1162,'Условие возврата'!A:B,2,0)</f>
        <v>#N/A</v>
      </c>
      <c r="J1162" s="64" t="e">
        <f aca="false">H1162-I1162</f>
        <v>#N/A</v>
      </c>
      <c r="K1162" s="64" t="e">
        <f aca="false">VLOOKUP(G1162,'Условие возврата'!A:C,3,0)</f>
        <v>#N/A</v>
      </c>
      <c r="L1162" s="35"/>
      <c r="M1162" s="63" t="e">
        <f aca="false">VLOOKUP(D1162,#REF!,5,0)</f>
        <v>#VALUE!</v>
      </c>
    </row>
    <row r="1163" customFormat="false" ht="15" hidden="false" customHeight="true" outlineLevel="0" collapsed="false">
      <c r="A1163" s="45" t="n">
        <v>45255</v>
      </c>
      <c r="B1163" s="46"/>
      <c r="C1163" s="26" t="s">
        <v>294</v>
      </c>
      <c r="D1163" s="39" t="s">
        <v>295</v>
      </c>
      <c r="E1163" s="49"/>
      <c r="F1163" s="29" t="n">
        <v>45572</v>
      </c>
      <c r="G1163" s="35" t="s">
        <v>296</v>
      </c>
      <c r="H1163" s="50" t="n">
        <f aca="true">IF(F1163=0,"",F1163-TODAY())</f>
        <v>270</v>
      </c>
      <c r="I1163" s="63" t="e">
        <f aca="false">VLOOKUP(G1163,'Условие возврата'!A:B,2,0)</f>
        <v>#N/A</v>
      </c>
      <c r="J1163" s="64" t="e">
        <f aca="false">H1163-I1163</f>
        <v>#N/A</v>
      </c>
      <c r="K1163" s="64" t="e">
        <f aca="false">VLOOKUP(G1163,'Условие возврата'!A:C,3,0)</f>
        <v>#N/A</v>
      </c>
      <c r="L1163" s="35"/>
      <c r="M1163" s="63" t="e">
        <f aca="false">VLOOKUP(D1163,#REF!,5,0)</f>
        <v>#VALUE!</v>
      </c>
    </row>
    <row r="1164" customFormat="false" ht="15" hidden="false" customHeight="true" outlineLevel="0" collapsed="false">
      <c r="A1164" s="45" t="n">
        <v>45255</v>
      </c>
      <c r="B1164" s="46"/>
      <c r="C1164" s="26" t="s">
        <v>1243</v>
      </c>
      <c r="D1164" s="39" t="s">
        <v>1244</v>
      </c>
      <c r="E1164" s="49"/>
      <c r="F1164" s="29" t="n">
        <v>45308</v>
      </c>
      <c r="G1164" s="35" t="s">
        <v>296</v>
      </c>
      <c r="H1164" s="50" t="n">
        <f aca="true">IF(F1164=0,"",F1164-TODAY())</f>
        <v>6</v>
      </c>
      <c r="I1164" s="63" t="e">
        <f aca="false">VLOOKUP(G1164,'Условие возврата'!A:B,2,0)</f>
        <v>#N/A</v>
      </c>
      <c r="J1164" s="64" t="e">
        <f aca="false">H1164-I1164</f>
        <v>#N/A</v>
      </c>
      <c r="K1164" s="64" t="e">
        <f aca="false">VLOOKUP(G1164,'Условие возврата'!A:C,3,0)</f>
        <v>#N/A</v>
      </c>
      <c r="L1164" s="35"/>
      <c r="M1164" s="63" t="e">
        <f aca="false">VLOOKUP(D1164,#REF!,5,0)</f>
        <v>#VALUE!</v>
      </c>
    </row>
    <row r="1165" customFormat="false" ht="15" hidden="false" customHeight="true" outlineLevel="0" collapsed="false">
      <c r="A1165" s="45" t="n">
        <v>45255</v>
      </c>
      <c r="B1165" s="46"/>
      <c r="C1165" s="26" t="s">
        <v>1245</v>
      </c>
      <c r="D1165" s="39" t="s">
        <v>1246</v>
      </c>
      <c r="E1165" s="49"/>
      <c r="F1165" s="29" t="n">
        <v>45308</v>
      </c>
      <c r="G1165" s="35" t="s">
        <v>296</v>
      </c>
      <c r="H1165" s="50" t="n">
        <f aca="true">IF(F1165=0,"",F1165-TODAY())</f>
        <v>6</v>
      </c>
      <c r="I1165" s="63" t="e">
        <f aca="false">VLOOKUP(G1165,'Условие возврата'!A:B,2,0)</f>
        <v>#N/A</v>
      </c>
      <c r="J1165" s="64" t="e">
        <f aca="false">H1165-I1165</f>
        <v>#N/A</v>
      </c>
      <c r="K1165" s="64" t="e">
        <f aca="false">VLOOKUP(G1165,'Условие возврата'!A:C,3,0)</f>
        <v>#N/A</v>
      </c>
      <c r="L1165" s="35"/>
      <c r="M1165" s="63" t="e">
        <f aca="false">VLOOKUP(D1165,#REF!,5,0)</f>
        <v>#VALUE!</v>
      </c>
    </row>
    <row r="1166" customFormat="false" ht="15" hidden="false" customHeight="true" outlineLevel="0" collapsed="false">
      <c r="A1166" s="45" t="n">
        <v>45255</v>
      </c>
      <c r="B1166" s="46"/>
      <c r="C1166" s="26" t="s">
        <v>990</v>
      </c>
      <c r="D1166" s="67" t="s">
        <v>991</v>
      </c>
      <c r="E1166" s="68"/>
      <c r="F1166" s="76" t="n">
        <v>45473</v>
      </c>
      <c r="G1166" s="79" t="s">
        <v>153</v>
      </c>
      <c r="H1166" s="66" t="n">
        <f aca="true">IF(F1166=0,"",F1166-TODAY())</f>
        <v>171</v>
      </c>
      <c r="I1166" s="63" t="e">
        <f aca="false">VLOOKUP(G1166,'Условие возврата'!A:B,2,0)</f>
        <v>#N/A</v>
      </c>
      <c r="J1166" s="64" t="e">
        <f aca="false">H1166-I1166</f>
        <v>#N/A</v>
      </c>
      <c r="K1166" s="64" t="e">
        <f aca="false">VLOOKUP(G1166,'Условие возврата'!A:C,3,0)</f>
        <v>#N/A</v>
      </c>
      <c r="L1166" s="79"/>
      <c r="M1166" s="63" t="e">
        <f aca="false">VLOOKUP(D1166,#REF!,5,0)</f>
        <v>#VALUE!</v>
      </c>
    </row>
    <row r="1167" customFormat="false" ht="15" hidden="false" customHeight="true" outlineLevel="0" collapsed="false">
      <c r="A1167" s="45" t="n">
        <v>45255</v>
      </c>
      <c r="B1167" s="46"/>
      <c r="C1167" s="26" t="s">
        <v>282</v>
      </c>
      <c r="D1167" s="67" t="s">
        <v>283</v>
      </c>
      <c r="E1167" s="68"/>
      <c r="F1167" s="76" t="n">
        <v>46048</v>
      </c>
      <c r="G1167" s="79" t="s">
        <v>153</v>
      </c>
      <c r="H1167" s="66" t="n">
        <f aca="true">IF(F1167=0,"",F1167-TODAY())</f>
        <v>746</v>
      </c>
      <c r="I1167" s="63" t="e">
        <f aca="false">VLOOKUP(G1167,'Условие возврата'!A:B,2,0)</f>
        <v>#N/A</v>
      </c>
      <c r="J1167" s="64" t="e">
        <f aca="false">H1167-I1167</f>
        <v>#N/A</v>
      </c>
      <c r="K1167" s="64" t="e">
        <f aca="false">VLOOKUP(G1167,'Условие возврата'!A:C,3,0)</f>
        <v>#N/A</v>
      </c>
      <c r="L1167" s="79"/>
      <c r="M1167" s="63" t="e">
        <f aca="false">VLOOKUP(D1167,#REF!,5,0)</f>
        <v>#VALUE!</v>
      </c>
    </row>
    <row r="1168" customFormat="false" ht="15" hidden="false" customHeight="true" outlineLevel="0" collapsed="false">
      <c r="A1168" s="45" t="n">
        <v>45255</v>
      </c>
      <c r="B1168" s="46"/>
      <c r="C1168" s="26" t="s">
        <v>1247</v>
      </c>
      <c r="D1168" s="67" t="s">
        <v>1248</v>
      </c>
      <c r="E1168" s="68"/>
      <c r="F1168" s="76" t="n">
        <v>45511</v>
      </c>
      <c r="G1168" s="79" t="s">
        <v>153</v>
      </c>
      <c r="H1168" s="66" t="n">
        <f aca="true">IF(F1168=0,"",F1168-TODAY())</f>
        <v>209</v>
      </c>
      <c r="I1168" s="63" t="e">
        <f aca="false">VLOOKUP(G1168,'Условие возврата'!A:B,2,0)</f>
        <v>#N/A</v>
      </c>
      <c r="J1168" s="64" t="e">
        <f aca="false">H1168-I1168</f>
        <v>#N/A</v>
      </c>
      <c r="K1168" s="64" t="e">
        <f aca="false">VLOOKUP(G1168,'Условие возврата'!A:C,3,0)</f>
        <v>#N/A</v>
      </c>
      <c r="L1168" s="79"/>
      <c r="M1168" s="63" t="e">
        <f aca="false">VLOOKUP(D1168,#REF!,5,0)</f>
        <v>#VALUE!</v>
      </c>
    </row>
    <row r="1169" customFormat="false" ht="15" hidden="false" customHeight="true" outlineLevel="0" collapsed="false">
      <c r="A1169" s="24" t="n">
        <v>45262</v>
      </c>
      <c r="B1169" s="25"/>
      <c r="C1169" s="26" t="s">
        <v>1249</v>
      </c>
      <c r="D1169" s="39" t="s">
        <v>1250</v>
      </c>
      <c r="E1169" s="49"/>
      <c r="F1169" s="29" t="n">
        <v>45716</v>
      </c>
      <c r="G1169" s="35" t="s">
        <v>794</v>
      </c>
      <c r="H1169" s="50" t="n">
        <f aca="true">IF(F1169=0,"",F1169-TODAY())</f>
        <v>414</v>
      </c>
      <c r="I1169" s="63" t="e">
        <f aca="false">VLOOKUP(G1169,'Условие возврата'!A:B,2,0)</f>
        <v>#N/A</v>
      </c>
      <c r="J1169" s="64" t="e">
        <f aca="false">H1169-I1169</f>
        <v>#N/A</v>
      </c>
      <c r="K1169" s="64" t="e">
        <f aca="false">VLOOKUP(G1169,'Условие возврата'!A:C,3,0)</f>
        <v>#N/A</v>
      </c>
      <c r="L1169" s="35"/>
      <c r="M1169" s="63" t="e">
        <f aca="false">VLOOKUP(D1169,#REF!,5,0)</f>
        <v>#VALUE!</v>
      </c>
    </row>
    <row r="1170" customFormat="false" ht="15" hidden="false" customHeight="true" outlineLevel="0" collapsed="false">
      <c r="A1170" s="24" t="n">
        <v>45262</v>
      </c>
      <c r="B1170" s="25"/>
      <c r="C1170" s="26" t="s">
        <v>920</v>
      </c>
      <c r="D1170" s="39" t="s">
        <v>921</v>
      </c>
      <c r="E1170" s="49"/>
      <c r="F1170" s="29" t="n">
        <v>45508</v>
      </c>
      <c r="G1170" s="35" t="s">
        <v>917</v>
      </c>
      <c r="H1170" s="50" t="n">
        <f aca="true">IF(F1170=0,"",F1170-TODAY())</f>
        <v>206</v>
      </c>
      <c r="I1170" s="63" t="n">
        <f aca="false">VLOOKUP(G1170,'Условие возврата'!A:B,2,0)</f>
        <v>14</v>
      </c>
      <c r="J1170" s="64" t="n">
        <f aca="false">H1170-I1170</f>
        <v>192</v>
      </c>
      <c r="K1170" s="64" t="e">
        <f aca="false">VLOOKUP(G1170,'Условие возврата'!A:C,3,0)</f>
        <v>#N/A</v>
      </c>
      <c r="L1170" s="35"/>
      <c r="M1170" s="63" t="e">
        <f aca="false">VLOOKUP(D1170,#REF!,5,0)</f>
        <v>#VALUE!</v>
      </c>
    </row>
    <row r="1171" customFormat="false" ht="15" hidden="false" customHeight="true" outlineLevel="0" collapsed="false">
      <c r="A1171" s="24" t="n">
        <v>45262</v>
      </c>
      <c r="B1171" s="25"/>
      <c r="C1171" s="26" t="s">
        <v>918</v>
      </c>
      <c r="D1171" s="39" t="s">
        <v>919</v>
      </c>
      <c r="E1171" s="49"/>
      <c r="F1171" s="29" t="n">
        <v>45508</v>
      </c>
      <c r="G1171" s="35" t="s">
        <v>917</v>
      </c>
      <c r="H1171" s="50" t="n">
        <f aca="true">IF(F1171=0,"",F1171-TODAY())</f>
        <v>206</v>
      </c>
      <c r="I1171" s="63" t="n">
        <f aca="false">VLOOKUP(G1171,'Условие возврата'!A:B,2,0)</f>
        <v>14</v>
      </c>
      <c r="J1171" s="64" t="n">
        <f aca="false">H1171-I1171</f>
        <v>192</v>
      </c>
      <c r="K1171" s="64" t="e">
        <f aca="false">VLOOKUP(G1171,'Условие возврата'!A:C,3,0)</f>
        <v>#N/A</v>
      </c>
      <c r="L1171" s="35"/>
      <c r="M1171" s="63" t="e">
        <f aca="false">VLOOKUP(D1171,#REF!,5,0)</f>
        <v>#VALUE!</v>
      </c>
    </row>
    <row r="1172" customFormat="false" ht="15" hidden="false" customHeight="true" outlineLevel="0" collapsed="false">
      <c r="A1172" s="24" t="n">
        <v>45262</v>
      </c>
      <c r="B1172" s="25"/>
      <c r="C1172" s="26" t="s">
        <v>871</v>
      </c>
      <c r="D1172" s="39" t="s">
        <v>872</v>
      </c>
      <c r="E1172" s="49"/>
      <c r="F1172" s="29" t="n">
        <v>45536</v>
      </c>
      <c r="G1172" s="35" t="s">
        <v>409</v>
      </c>
      <c r="H1172" s="50" t="n">
        <f aca="true">IF(F1172=0,"",F1172-TODAY())</f>
        <v>234</v>
      </c>
      <c r="I1172" s="63" t="e">
        <f aca="false">VLOOKUP(G1172,'Условие возврата'!A:B,2,0)</f>
        <v>#N/A</v>
      </c>
      <c r="J1172" s="64" t="e">
        <f aca="false">H1172-I1172</f>
        <v>#N/A</v>
      </c>
      <c r="K1172" s="64" t="e">
        <f aca="false">VLOOKUP(G1172,'Условие возврата'!A:C,3,0)</f>
        <v>#N/A</v>
      </c>
      <c r="L1172" s="35"/>
      <c r="M1172" s="63" t="e">
        <f aca="false">VLOOKUP(D1172,#REF!,5,0)</f>
        <v>#VALUE!</v>
      </c>
    </row>
    <row r="1173" customFormat="false" ht="15" hidden="false" customHeight="true" outlineLevel="0" collapsed="false">
      <c r="A1173" s="24" t="n">
        <v>45262</v>
      </c>
      <c r="B1173" s="25"/>
      <c r="C1173" s="26" t="s">
        <v>1251</v>
      </c>
      <c r="D1173" s="67" t="s">
        <v>1252</v>
      </c>
      <c r="E1173" s="54"/>
      <c r="F1173" s="55" t="n">
        <v>45444</v>
      </c>
      <c r="G1173" s="35" t="s">
        <v>409</v>
      </c>
      <c r="H1173" s="56" t="n">
        <f aca="true">IF(F1173=0,"",F1173-TODAY())</f>
        <v>142</v>
      </c>
      <c r="I1173" s="63" t="e">
        <f aca="false">VLOOKUP(G1173,'Условие возврата'!A:B,2,0)</f>
        <v>#N/A</v>
      </c>
      <c r="J1173" s="64" t="e">
        <f aca="false">H1173-I1173</f>
        <v>#N/A</v>
      </c>
      <c r="K1173" s="64" t="e">
        <f aca="false">VLOOKUP(G1173,'Условие возврата'!A:C,3,0)</f>
        <v>#N/A</v>
      </c>
      <c r="L1173" s="57"/>
      <c r="M1173" s="63" t="e">
        <f aca="false">VLOOKUP(D1173,#REF!,5,0)</f>
        <v>#VALUE!</v>
      </c>
    </row>
    <row r="1174" customFormat="false" ht="15" hidden="false" customHeight="true" outlineLevel="0" collapsed="false">
      <c r="A1174" s="24" t="n">
        <v>45262</v>
      </c>
      <c r="B1174" s="25"/>
      <c r="C1174" s="26" t="s">
        <v>1235</v>
      </c>
      <c r="D1174" s="67" t="s">
        <v>1236</v>
      </c>
      <c r="E1174" s="54"/>
      <c r="F1174" s="55" t="n">
        <v>45583</v>
      </c>
      <c r="G1174" s="57" t="s">
        <v>34</v>
      </c>
      <c r="H1174" s="56" t="n">
        <f aca="true">IF(F1174=0,"",F1174-TODAY())</f>
        <v>281</v>
      </c>
      <c r="I1174" s="63" t="n">
        <f aca="false">VLOOKUP(G1174,'Условие возврата'!A:B,2,0)</f>
        <v>40</v>
      </c>
      <c r="J1174" s="64" t="n">
        <f aca="false">H1174-I1174</f>
        <v>241</v>
      </c>
      <c r="K1174" s="64" t="str">
        <f aca="false">VLOOKUP(G1174,'Условие возврата'!A:C,3,0)</f>
        <v>#Н/Д</v>
      </c>
      <c r="L1174" s="57"/>
      <c r="M1174" s="63" t="e">
        <f aca="false">VLOOKUP(D1174,#REF!,5,0)</f>
        <v>#VALUE!</v>
      </c>
    </row>
    <row r="1175" customFormat="false" ht="15" hidden="false" customHeight="true" outlineLevel="0" collapsed="false">
      <c r="A1175" s="24" t="n">
        <v>45262</v>
      </c>
      <c r="B1175" s="25"/>
      <c r="C1175" s="26" t="s">
        <v>603</v>
      </c>
      <c r="D1175" s="67" t="s">
        <v>604</v>
      </c>
      <c r="E1175" s="54"/>
      <c r="F1175" s="55" t="n">
        <v>45506</v>
      </c>
      <c r="G1175" s="57" t="s">
        <v>34</v>
      </c>
      <c r="H1175" s="56" t="n">
        <f aca="true">IF(F1175=0,"",F1175-TODAY())</f>
        <v>204</v>
      </c>
      <c r="I1175" s="63" t="n">
        <f aca="false">VLOOKUP(G1175,'Условие возврата'!A:B,2,0)</f>
        <v>40</v>
      </c>
      <c r="J1175" s="64" t="n">
        <f aca="false">H1175-I1175</f>
        <v>164</v>
      </c>
      <c r="K1175" s="64" t="str">
        <f aca="false">VLOOKUP(G1175,'Условие возврата'!A:C,3,0)</f>
        <v>#Н/Д</v>
      </c>
      <c r="L1175" s="57"/>
      <c r="M1175" s="63" t="e">
        <f aca="false">VLOOKUP(D1175,#REF!,5,0)</f>
        <v>#VALUE!</v>
      </c>
    </row>
    <row r="1176" customFormat="false" ht="15" hidden="false" customHeight="true" outlineLevel="0" collapsed="false">
      <c r="A1176" s="24" t="n">
        <v>45262</v>
      </c>
      <c r="B1176" s="25"/>
      <c r="C1176" s="26" t="s">
        <v>783</v>
      </c>
      <c r="D1176" s="67" t="s">
        <v>784</v>
      </c>
      <c r="E1176" s="54"/>
      <c r="F1176" s="55" t="n">
        <v>45478</v>
      </c>
      <c r="G1176" s="57" t="s">
        <v>34</v>
      </c>
      <c r="H1176" s="56" t="n">
        <f aca="true">IF(F1176=0,"",F1176-TODAY())</f>
        <v>176</v>
      </c>
      <c r="I1176" s="63" t="n">
        <f aca="false">VLOOKUP(G1176,'Условие возврата'!A:B,2,0)</f>
        <v>40</v>
      </c>
      <c r="J1176" s="64" t="n">
        <f aca="false">H1176-I1176</f>
        <v>136</v>
      </c>
      <c r="K1176" s="64" t="str">
        <f aca="false">VLOOKUP(G1176,'Условие возврата'!A:C,3,0)</f>
        <v>#Н/Д</v>
      </c>
      <c r="L1176" s="57"/>
      <c r="M1176" s="63" t="e">
        <f aca="false">VLOOKUP(D1176,#REF!,5,0)</f>
        <v>#VALUE!</v>
      </c>
    </row>
    <row r="1177" customFormat="false" ht="15" hidden="false" customHeight="true" outlineLevel="0" collapsed="false">
      <c r="A1177" s="24" t="n">
        <v>45262</v>
      </c>
      <c r="B1177" s="25"/>
      <c r="C1177" s="26" t="s">
        <v>1253</v>
      </c>
      <c r="D1177" s="39" t="s">
        <v>1254</v>
      </c>
      <c r="E1177" s="40"/>
      <c r="F1177" s="41" t="n">
        <v>45432</v>
      </c>
      <c r="G1177" s="57" t="s">
        <v>34</v>
      </c>
      <c r="H1177" s="31" t="n">
        <f aca="true">IF(F1177=0,"",F1177-TODAY())</f>
        <v>130</v>
      </c>
      <c r="I1177" s="63" t="n">
        <f aca="false">VLOOKUP(G1177,'Условие возврата'!A:B,2,0)</f>
        <v>40</v>
      </c>
      <c r="J1177" s="64" t="n">
        <f aca="false">H1177-I1177</f>
        <v>90</v>
      </c>
      <c r="K1177" s="64" t="str">
        <f aca="false">VLOOKUP(G1177,'Условие возврата'!A:C,3,0)</f>
        <v>#Н/Д</v>
      </c>
      <c r="L1177" s="42"/>
      <c r="M1177" s="63" t="e">
        <f aca="false">VLOOKUP(D1177,#REF!,5,0)</f>
        <v>#VALUE!</v>
      </c>
    </row>
    <row r="1178" customFormat="false" ht="15" hidden="false" customHeight="true" outlineLevel="0" collapsed="false">
      <c r="A1178" s="24" t="n">
        <v>45262</v>
      </c>
      <c r="B1178" s="25"/>
      <c r="C1178" s="26" t="s">
        <v>1255</v>
      </c>
      <c r="D1178" s="39" t="s">
        <v>1256</v>
      </c>
      <c r="E1178" s="40"/>
      <c r="F1178" s="41" t="n">
        <v>45429</v>
      </c>
      <c r="G1178" s="57" t="s">
        <v>34</v>
      </c>
      <c r="H1178" s="31" t="n">
        <f aca="true">IF(F1178=0,"",F1178-TODAY())</f>
        <v>127</v>
      </c>
      <c r="I1178" s="63" t="n">
        <f aca="false">VLOOKUP(G1178,'Условие возврата'!A:B,2,0)</f>
        <v>40</v>
      </c>
      <c r="J1178" s="64" t="n">
        <f aca="false">H1178-I1178</f>
        <v>87</v>
      </c>
      <c r="K1178" s="64" t="str">
        <f aca="false">VLOOKUP(G1178,'Условие возврата'!A:C,3,0)</f>
        <v>#Н/Д</v>
      </c>
      <c r="L1178" s="42"/>
      <c r="M1178" s="63" t="e">
        <f aca="false">VLOOKUP(D1178,#REF!,5,0)</f>
        <v>#VALUE!</v>
      </c>
    </row>
    <row r="1179" customFormat="false" ht="15" hidden="false" customHeight="true" outlineLevel="0" collapsed="false">
      <c r="A1179" s="24" t="n">
        <v>45262</v>
      </c>
      <c r="B1179" s="25"/>
      <c r="C1179" s="26" t="s">
        <v>1257</v>
      </c>
      <c r="D1179" s="39" t="s">
        <v>1258</v>
      </c>
      <c r="E1179" s="40"/>
      <c r="F1179" s="41" t="n">
        <v>45429</v>
      </c>
      <c r="G1179" s="57" t="s">
        <v>34</v>
      </c>
      <c r="H1179" s="31" t="n">
        <f aca="true">IF(F1179=0,"",F1179-TODAY())</f>
        <v>127</v>
      </c>
      <c r="I1179" s="63" t="n">
        <f aca="false">VLOOKUP(G1179,'Условие возврата'!A:B,2,0)</f>
        <v>40</v>
      </c>
      <c r="J1179" s="64" t="n">
        <f aca="false">H1179-I1179</f>
        <v>87</v>
      </c>
      <c r="K1179" s="64" t="str">
        <f aca="false">VLOOKUP(G1179,'Условие возврата'!A:C,3,0)</f>
        <v>#Н/Д</v>
      </c>
      <c r="L1179" s="42"/>
      <c r="M1179" s="63" t="e">
        <f aca="false">VLOOKUP(D1179,#REF!,5,0)</f>
        <v>#VALUE!</v>
      </c>
    </row>
    <row r="1180" customFormat="false" ht="15" hidden="false" customHeight="true" outlineLevel="0" collapsed="false">
      <c r="A1180" s="24" t="n">
        <v>45262</v>
      </c>
      <c r="B1180" s="25"/>
      <c r="C1180" s="26" t="s">
        <v>1259</v>
      </c>
      <c r="D1180" s="39" t="s">
        <v>1260</v>
      </c>
      <c r="E1180" s="40"/>
      <c r="F1180" s="41" t="n">
        <v>45429</v>
      </c>
      <c r="G1180" s="57" t="s">
        <v>34</v>
      </c>
      <c r="H1180" s="31" t="n">
        <f aca="true">IF(F1180=0,"",F1180-TODAY())</f>
        <v>127</v>
      </c>
      <c r="I1180" s="63" t="n">
        <f aca="false">VLOOKUP(G1180,'Условие возврата'!A:B,2,0)</f>
        <v>40</v>
      </c>
      <c r="J1180" s="64" t="n">
        <f aca="false">H1180-I1180</f>
        <v>87</v>
      </c>
      <c r="K1180" s="64" t="str">
        <f aca="false">VLOOKUP(G1180,'Условие возврата'!A:C,3,0)</f>
        <v>#Н/Д</v>
      </c>
      <c r="L1180" s="42"/>
      <c r="M1180" s="63" t="e">
        <f aca="false">VLOOKUP(D1180,#REF!,5,0)</f>
        <v>#VALUE!</v>
      </c>
    </row>
    <row r="1181" customFormat="false" ht="15" hidden="false" customHeight="true" outlineLevel="0" collapsed="false">
      <c r="A1181" s="24" t="n">
        <v>45262</v>
      </c>
      <c r="B1181" s="25"/>
      <c r="C1181" s="26" t="s">
        <v>1261</v>
      </c>
      <c r="D1181" s="39" t="s">
        <v>1262</v>
      </c>
      <c r="E1181" s="40"/>
      <c r="F1181" s="41" t="n">
        <v>45613</v>
      </c>
      <c r="G1181" s="57" t="s">
        <v>34</v>
      </c>
      <c r="H1181" s="31" t="n">
        <f aca="true">IF(F1181=0,"",F1181-TODAY())</f>
        <v>311</v>
      </c>
      <c r="I1181" s="63" t="n">
        <f aca="false">VLOOKUP(G1181,'Условие возврата'!A:B,2,0)</f>
        <v>40</v>
      </c>
      <c r="J1181" s="64" t="n">
        <f aca="false">H1181-I1181</f>
        <v>271</v>
      </c>
      <c r="K1181" s="64" t="str">
        <f aca="false">VLOOKUP(G1181,'Условие возврата'!A:C,3,0)</f>
        <v>#Н/Д</v>
      </c>
      <c r="L1181" s="42"/>
      <c r="M1181" s="63" t="e">
        <f aca="false">VLOOKUP(D1181,#REF!,5,0)</f>
        <v>#VALUE!</v>
      </c>
    </row>
    <row r="1182" customFormat="false" ht="15" hidden="false" customHeight="true" outlineLevel="0" collapsed="false">
      <c r="A1182" s="24" t="n">
        <v>45262</v>
      </c>
      <c r="B1182" s="25"/>
      <c r="C1182" s="26" t="s">
        <v>1263</v>
      </c>
      <c r="D1182" s="39" t="s">
        <v>1264</v>
      </c>
      <c r="E1182" s="40"/>
      <c r="F1182" s="41" t="n">
        <v>45616</v>
      </c>
      <c r="G1182" s="57" t="s">
        <v>34</v>
      </c>
      <c r="H1182" s="31" t="n">
        <f aca="true">IF(F1182=0,"",F1182-TODAY())</f>
        <v>314</v>
      </c>
      <c r="I1182" s="63" t="n">
        <f aca="false">VLOOKUP(G1182,'Условие возврата'!A:B,2,0)</f>
        <v>40</v>
      </c>
      <c r="J1182" s="64" t="n">
        <f aca="false">H1182-I1182</f>
        <v>274</v>
      </c>
      <c r="K1182" s="64" t="str">
        <f aca="false">VLOOKUP(G1182,'Условие возврата'!A:C,3,0)</f>
        <v>#Н/Д</v>
      </c>
      <c r="L1182" s="42"/>
      <c r="M1182" s="63" t="e">
        <f aca="false">VLOOKUP(D1182,#REF!,5,0)</f>
        <v>#VALUE!</v>
      </c>
    </row>
    <row r="1183" customFormat="false" ht="15" hidden="false" customHeight="true" outlineLevel="0" collapsed="false">
      <c r="A1183" s="24" t="n">
        <v>45262</v>
      </c>
      <c r="B1183" s="25"/>
      <c r="C1183" s="26" t="s">
        <v>1265</v>
      </c>
      <c r="D1183" s="39" t="s">
        <v>1266</v>
      </c>
      <c r="E1183" s="40"/>
      <c r="F1183" s="41" t="n">
        <v>45616</v>
      </c>
      <c r="G1183" s="57" t="s">
        <v>34</v>
      </c>
      <c r="H1183" s="31" t="n">
        <f aca="true">IF(F1183=0,"",F1183-TODAY())</f>
        <v>314</v>
      </c>
      <c r="I1183" s="63" t="n">
        <f aca="false">VLOOKUP(G1183,'Условие возврата'!A:B,2,0)</f>
        <v>40</v>
      </c>
      <c r="J1183" s="64" t="n">
        <f aca="false">H1183-I1183</f>
        <v>274</v>
      </c>
      <c r="K1183" s="64" t="str">
        <f aca="false">VLOOKUP(G1183,'Условие возврата'!A:C,3,0)</f>
        <v>#Н/Д</v>
      </c>
      <c r="L1183" s="42"/>
      <c r="M1183" s="63" t="e">
        <f aca="false">VLOOKUP(D1183,#REF!,5,0)</f>
        <v>#VALUE!</v>
      </c>
    </row>
    <row r="1184" customFormat="false" ht="15" hidden="false" customHeight="true" outlineLevel="0" collapsed="false">
      <c r="A1184" s="24" t="n">
        <v>45262</v>
      </c>
      <c r="B1184" s="25"/>
      <c r="C1184" s="26" t="s">
        <v>1267</v>
      </c>
      <c r="D1184" s="39" t="s">
        <v>1268</v>
      </c>
      <c r="E1184" s="40"/>
      <c r="F1184" s="41" t="n">
        <v>45616</v>
      </c>
      <c r="G1184" s="57" t="s">
        <v>34</v>
      </c>
      <c r="H1184" s="31" t="n">
        <f aca="true">IF(F1184=0,"",F1184-TODAY())</f>
        <v>314</v>
      </c>
      <c r="I1184" s="63" t="n">
        <f aca="false">VLOOKUP(G1184,'Условие возврата'!A:B,2,0)</f>
        <v>40</v>
      </c>
      <c r="J1184" s="64" t="n">
        <f aca="false">H1184-I1184</f>
        <v>274</v>
      </c>
      <c r="K1184" s="64" t="str">
        <f aca="false">VLOOKUP(G1184,'Условие возврата'!A:C,3,0)</f>
        <v>#Н/Д</v>
      </c>
      <c r="L1184" s="42"/>
      <c r="M1184" s="63" t="e">
        <f aca="false">VLOOKUP(D1184,#REF!,5,0)</f>
        <v>#VALUE!</v>
      </c>
    </row>
    <row r="1185" customFormat="false" ht="15" hidden="false" customHeight="true" outlineLevel="0" collapsed="false">
      <c r="A1185" s="24" t="n">
        <v>45262</v>
      </c>
      <c r="B1185" s="25"/>
      <c r="C1185" s="26" t="s">
        <v>1269</v>
      </c>
      <c r="D1185" s="39" t="s">
        <v>1270</v>
      </c>
      <c r="E1185" s="40"/>
      <c r="F1185" s="41" t="n">
        <v>45616</v>
      </c>
      <c r="G1185" s="57" t="s">
        <v>34</v>
      </c>
      <c r="H1185" s="31" t="n">
        <f aca="true">IF(F1185=0,"",F1185-TODAY())</f>
        <v>314</v>
      </c>
      <c r="I1185" s="63" t="n">
        <f aca="false">VLOOKUP(G1185,'Условие возврата'!A:B,2,0)</f>
        <v>40</v>
      </c>
      <c r="J1185" s="64" t="n">
        <f aca="false">H1185-I1185</f>
        <v>274</v>
      </c>
      <c r="K1185" s="64" t="str">
        <f aca="false">VLOOKUP(G1185,'Условие возврата'!A:C,3,0)</f>
        <v>#Н/Д</v>
      </c>
      <c r="L1185" s="42"/>
      <c r="M1185" s="63" t="e">
        <f aca="false">VLOOKUP(D1185,#REF!,5,0)</f>
        <v>#VALUE!</v>
      </c>
    </row>
    <row r="1186" customFormat="false" ht="15" hidden="false" customHeight="true" outlineLevel="0" collapsed="false">
      <c r="A1186" s="24" t="n">
        <v>45262</v>
      </c>
      <c r="B1186" s="25"/>
      <c r="C1186" s="26" t="s">
        <v>1271</v>
      </c>
      <c r="D1186" s="67" t="s">
        <v>1272</v>
      </c>
      <c r="E1186" s="68"/>
      <c r="F1186" s="76" t="n">
        <v>45521</v>
      </c>
      <c r="G1186" s="57" t="s">
        <v>34</v>
      </c>
      <c r="H1186" s="66" t="n">
        <f aca="true">IF(F1186=0,"",F1186-TODAY())</f>
        <v>219</v>
      </c>
      <c r="I1186" s="63" t="n">
        <f aca="false">VLOOKUP(G1186,'Условие возврата'!A:B,2,0)</f>
        <v>40</v>
      </c>
      <c r="J1186" s="64" t="n">
        <f aca="false">H1186-I1186</f>
        <v>179</v>
      </c>
      <c r="K1186" s="64" t="str">
        <f aca="false">VLOOKUP(G1186,'Условие возврата'!A:C,3,0)</f>
        <v>#Н/Д</v>
      </c>
      <c r="L1186" s="79"/>
      <c r="M1186" s="63" t="e">
        <f aca="false">VLOOKUP(D1186,#REF!,5,0)</f>
        <v>#VALUE!</v>
      </c>
    </row>
    <row r="1187" customFormat="false" ht="15" hidden="false" customHeight="true" outlineLevel="0" collapsed="false">
      <c r="A1187" s="24" t="n">
        <v>45262</v>
      </c>
      <c r="B1187" s="25"/>
      <c r="C1187" s="26" t="s">
        <v>197</v>
      </c>
      <c r="D1187" s="67" t="s">
        <v>1076</v>
      </c>
      <c r="E1187" s="54"/>
      <c r="F1187" s="55" t="n">
        <v>45689</v>
      </c>
      <c r="G1187" s="57" t="s">
        <v>34</v>
      </c>
      <c r="H1187" s="56" t="n">
        <f aca="true">IF(F1187=0,"",F1187-TODAY())</f>
        <v>387</v>
      </c>
      <c r="I1187" s="63" t="n">
        <f aca="false">VLOOKUP(G1187,'Условие возврата'!A:B,2,0)</f>
        <v>40</v>
      </c>
      <c r="J1187" s="64" t="n">
        <f aca="false">H1187-I1187</f>
        <v>347</v>
      </c>
      <c r="K1187" s="64" t="str">
        <f aca="false">VLOOKUP(G1187,'Условие возврата'!A:C,3,0)</f>
        <v>#Н/Д</v>
      </c>
      <c r="L1187" s="57"/>
      <c r="M1187" s="63" t="e">
        <f aca="false">VLOOKUP(D1187,#REF!,5,0)</f>
        <v>#VALUE!</v>
      </c>
    </row>
    <row r="1188" customFormat="false" ht="15" hidden="false" customHeight="true" outlineLevel="0" collapsed="false">
      <c r="A1188" s="45" t="n">
        <v>45270</v>
      </c>
      <c r="B1188" s="46"/>
      <c r="C1188" s="26" t="s">
        <v>907</v>
      </c>
      <c r="D1188" s="39" t="s">
        <v>908</v>
      </c>
      <c r="E1188" s="40"/>
      <c r="F1188" s="41" t="n">
        <v>45431</v>
      </c>
      <c r="G1188" s="42" t="s">
        <v>793</v>
      </c>
      <c r="H1188" s="66" t="n">
        <f aca="true">IF(F1188=0,"",F1188-TODAY())</f>
        <v>129</v>
      </c>
      <c r="I1188" s="63" t="e">
        <f aca="false">VLOOKUP(G1188,'Условие возврата'!A:B,2,0)</f>
        <v>#N/A</v>
      </c>
      <c r="J1188" s="64" t="e">
        <f aca="false">H1188-I1188</f>
        <v>#N/A</v>
      </c>
      <c r="K1188" s="64" t="e">
        <f aca="false">VLOOKUP(G1188,'Условие возврата'!A:C,3,0)</f>
        <v>#N/A</v>
      </c>
      <c r="L1188" s="79"/>
      <c r="M1188" s="63" t="e">
        <f aca="false">VLOOKUP(D1188,#REF!,5,0)</f>
        <v>#VALUE!</v>
      </c>
    </row>
    <row r="1189" customFormat="false" ht="15" hidden="false" customHeight="true" outlineLevel="0" collapsed="false">
      <c r="A1189" s="45" t="n">
        <v>45270</v>
      </c>
      <c r="B1189" s="46"/>
      <c r="C1189" s="26" t="s">
        <v>791</v>
      </c>
      <c r="D1189" s="39" t="s">
        <v>792</v>
      </c>
      <c r="E1189" s="40"/>
      <c r="F1189" s="41" t="n">
        <v>45430</v>
      </c>
      <c r="G1189" s="42" t="s">
        <v>793</v>
      </c>
      <c r="H1189" s="56" t="n">
        <f aca="true">IF(F1189=0,"",F1189-TODAY())</f>
        <v>128</v>
      </c>
      <c r="I1189" s="63" t="e">
        <f aca="false">VLOOKUP(G1189,'Условие возврата'!A:B,2,0)</f>
        <v>#N/A</v>
      </c>
      <c r="J1189" s="64" t="e">
        <f aca="false">H1189-I1189</f>
        <v>#N/A</v>
      </c>
      <c r="K1189" s="64" t="e">
        <f aca="false">VLOOKUP(G1189,'Условие возврата'!A:C,3,0)</f>
        <v>#N/A</v>
      </c>
      <c r="L1189" s="57"/>
      <c r="M1189" s="63" t="e">
        <f aca="false">VLOOKUP(D1189,#REF!,5,0)</f>
        <v>#VALUE!</v>
      </c>
    </row>
    <row r="1190" customFormat="false" ht="15" hidden="false" customHeight="true" outlineLevel="0" collapsed="false">
      <c r="A1190" s="45" t="n">
        <v>45270</v>
      </c>
      <c r="B1190" s="46"/>
      <c r="C1190" s="26" t="s">
        <v>1060</v>
      </c>
      <c r="D1190" s="39" t="s">
        <v>1061</v>
      </c>
      <c r="E1190" s="40"/>
      <c r="F1190" s="41" t="n">
        <v>45463</v>
      </c>
      <c r="G1190" s="42" t="s">
        <v>34</v>
      </c>
      <c r="H1190" s="66" t="n">
        <f aca="true">IF(F1190=0,"",F1190-TODAY())</f>
        <v>161</v>
      </c>
      <c r="I1190" s="63" t="n">
        <f aca="false">VLOOKUP(G1190,'Условие возврата'!A:B,2,0)</f>
        <v>40</v>
      </c>
      <c r="J1190" s="64" t="n">
        <f aca="false">H1190-I1190</f>
        <v>121</v>
      </c>
      <c r="K1190" s="64" t="str">
        <f aca="false">VLOOKUP(G1190,'Условие возврата'!A:C,3,0)</f>
        <v>#Н/Д</v>
      </c>
      <c r="L1190" s="79"/>
      <c r="M1190" s="63" t="e">
        <f aca="false">VLOOKUP(D1190,#REF!,5,0)</f>
        <v>#VALUE!</v>
      </c>
    </row>
    <row r="1191" customFormat="false" ht="15" hidden="false" customHeight="true" outlineLevel="0" collapsed="false">
      <c r="A1191" s="45" t="n">
        <v>45270</v>
      </c>
      <c r="B1191" s="46"/>
      <c r="C1191" s="26" t="s">
        <v>97</v>
      </c>
      <c r="D1191" s="39" t="s">
        <v>98</v>
      </c>
      <c r="E1191" s="40"/>
      <c r="F1191" s="41" t="n">
        <v>45428</v>
      </c>
      <c r="G1191" s="42" t="s">
        <v>34</v>
      </c>
      <c r="H1191" s="56" t="n">
        <f aca="true">IF(F1191=0,"",F1191-TODAY())</f>
        <v>126</v>
      </c>
      <c r="I1191" s="63" t="n">
        <f aca="false">VLOOKUP(G1191,'Условие возврата'!A:B,2,0)</f>
        <v>40</v>
      </c>
      <c r="J1191" s="64" t="n">
        <f aca="false">H1191-I1191</f>
        <v>86</v>
      </c>
      <c r="K1191" s="64" t="str">
        <f aca="false">VLOOKUP(G1191,'Условие возврата'!A:C,3,0)</f>
        <v>#Н/Д</v>
      </c>
      <c r="L1191" s="57"/>
      <c r="M1191" s="63" t="e">
        <f aca="false">VLOOKUP(D1191,#REF!,5,0)</f>
        <v>#VALUE!</v>
      </c>
    </row>
    <row r="1192" customFormat="false" ht="15" hidden="false" customHeight="true" outlineLevel="0" collapsed="false">
      <c r="A1192" s="45" t="n">
        <v>45270</v>
      </c>
      <c r="B1192" s="46"/>
      <c r="C1192" s="26" t="s">
        <v>49</v>
      </c>
      <c r="D1192" s="39" t="s">
        <v>50</v>
      </c>
      <c r="E1192" s="40"/>
      <c r="F1192" s="41" t="n">
        <v>45428</v>
      </c>
      <c r="G1192" s="42" t="s">
        <v>34</v>
      </c>
      <c r="H1192" s="66" t="n">
        <f aca="true">IF(F1192=0,"",F1192-TODAY())</f>
        <v>126</v>
      </c>
      <c r="I1192" s="63" t="n">
        <f aca="false">VLOOKUP(G1192,'Условие возврата'!A:B,2,0)</f>
        <v>40</v>
      </c>
      <c r="J1192" s="64" t="n">
        <f aca="false">H1192-I1192</f>
        <v>86</v>
      </c>
      <c r="K1192" s="64" t="str">
        <f aca="false">VLOOKUP(G1192,'Условие возврата'!A:C,3,0)</f>
        <v>#Н/Д</v>
      </c>
      <c r="L1192" s="79"/>
      <c r="M1192" s="63" t="e">
        <f aca="false">VLOOKUP(D1192,#REF!,5,0)</f>
        <v>#VALUE!</v>
      </c>
    </row>
    <row r="1193" customFormat="false" ht="15" hidden="false" customHeight="true" outlineLevel="0" collapsed="false">
      <c r="A1193" s="45" t="n">
        <v>45270</v>
      </c>
      <c r="B1193" s="46"/>
      <c r="C1193" s="26" t="s">
        <v>1259</v>
      </c>
      <c r="D1193" s="39" t="s">
        <v>1260</v>
      </c>
      <c r="E1193" s="40"/>
      <c r="F1193" s="41" t="n">
        <v>45429</v>
      </c>
      <c r="G1193" s="42" t="s">
        <v>34</v>
      </c>
      <c r="H1193" s="56" t="n">
        <f aca="true">IF(F1193=0,"",F1193-TODAY())</f>
        <v>127</v>
      </c>
      <c r="I1193" s="63" t="n">
        <f aca="false">VLOOKUP(G1193,'Условие возврата'!A:B,2,0)</f>
        <v>40</v>
      </c>
      <c r="J1193" s="64" t="n">
        <f aca="false">H1193-I1193</f>
        <v>87</v>
      </c>
      <c r="K1193" s="64" t="str">
        <f aca="false">VLOOKUP(G1193,'Условие возврата'!A:C,3,0)</f>
        <v>#Н/Д</v>
      </c>
      <c r="L1193" s="57"/>
      <c r="M1193" s="63" t="e">
        <f aca="false">VLOOKUP(D1193,#REF!,5,0)</f>
        <v>#VALUE!</v>
      </c>
    </row>
    <row r="1194" customFormat="false" ht="15" hidden="false" customHeight="true" outlineLevel="0" collapsed="false">
      <c r="A1194" s="45" t="n">
        <v>45270</v>
      </c>
      <c r="B1194" s="46"/>
      <c r="C1194" s="26" t="s">
        <v>639</v>
      </c>
      <c r="D1194" s="39" t="s">
        <v>640</v>
      </c>
      <c r="E1194" s="40"/>
      <c r="F1194" s="41" t="n">
        <v>45505</v>
      </c>
      <c r="G1194" s="42" t="s">
        <v>34</v>
      </c>
      <c r="H1194" s="56" t="n">
        <f aca="true">IF(F1194=0,"",F1194-TODAY())</f>
        <v>203</v>
      </c>
      <c r="I1194" s="63" t="n">
        <f aca="false">VLOOKUP(G1194,'Условие возврата'!A:B,2,0)</f>
        <v>40</v>
      </c>
      <c r="J1194" s="64" t="n">
        <f aca="false">H1194-I1194</f>
        <v>163</v>
      </c>
      <c r="K1194" s="64" t="str">
        <f aca="false">VLOOKUP(G1194,'Условие возврата'!A:C,3,0)</f>
        <v>#Н/Д</v>
      </c>
      <c r="L1194" s="57"/>
      <c r="M1194" s="63" t="e">
        <f aca="false">VLOOKUP(D1194,#REF!,5,0)</f>
        <v>#VALUE!</v>
      </c>
    </row>
    <row r="1195" customFormat="false" ht="15" hidden="false" customHeight="true" outlineLevel="0" collapsed="false">
      <c r="A1195" s="45" t="n">
        <v>45270</v>
      </c>
      <c r="B1195" s="46"/>
      <c r="C1195" s="26" t="s">
        <v>1018</v>
      </c>
      <c r="D1195" s="39" t="s">
        <v>1019</v>
      </c>
      <c r="E1195" s="40"/>
      <c r="F1195" s="41" t="n">
        <v>45634</v>
      </c>
      <c r="G1195" s="42" t="s">
        <v>34</v>
      </c>
      <c r="H1195" s="66" t="n">
        <f aca="true">IF(F1195=0,"",F1195-TODAY())</f>
        <v>332</v>
      </c>
      <c r="I1195" s="63" t="n">
        <f aca="false">VLOOKUP(G1195,'Условие возврата'!A:B,2,0)</f>
        <v>40</v>
      </c>
      <c r="J1195" s="64" t="n">
        <f aca="false">H1195-I1195</f>
        <v>292</v>
      </c>
      <c r="K1195" s="64" t="str">
        <f aca="false">VLOOKUP(G1195,'Условие возврата'!A:C,3,0)</f>
        <v>#Н/Д</v>
      </c>
      <c r="L1195" s="79"/>
      <c r="M1195" s="63" t="e">
        <f aca="false">VLOOKUP(D1195,#REF!,5,0)</f>
        <v>#VALUE!</v>
      </c>
    </row>
    <row r="1196" customFormat="false" ht="15" hidden="false" customHeight="true" outlineLevel="0" collapsed="false">
      <c r="A1196" s="45" t="n">
        <v>45270</v>
      </c>
      <c r="B1196" s="46"/>
      <c r="C1196" s="26" t="s">
        <v>288</v>
      </c>
      <c r="D1196" s="39" t="s">
        <v>289</v>
      </c>
      <c r="E1196" s="40"/>
      <c r="F1196" s="41" t="n">
        <v>45566</v>
      </c>
      <c r="G1196" s="42" t="s">
        <v>17</v>
      </c>
      <c r="H1196" s="56" t="n">
        <f aca="true">IF(F1196=0,"",F1196-TODAY())</f>
        <v>264</v>
      </c>
      <c r="I1196" s="63" t="str">
        <f aca="false">VLOOKUP(G1196,'Условие возврата'!A:B,2,0)</f>
        <v>не забирают возвраты</v>
      </c>
      <c r="J1196" s="64" t="e">
        <f aca="false">H1196-I1196</f>
        <v>#VALUE!</v>
      </c>
      <c r="K1196" s="64" t="str">
        <f aca="false">VLOOKUP(G1196,'Условие возврата'!A:C,3,0)</f>
        <v>20%</v>
      </c>
      <c r="L1196" s="57"/>
      <c r="M1196" s="63" t="e">
        <f aca="false">VLOOKUP(D1196,#REF!,5,0)</f>
        <v>#VALUE!</v>
      </c>
    </row>
    <row r="1197" customFormat="false" ht="15" hidden="false" customHeight="true" outlineLevel="0" collapsed="false">
      <c r="A1197" s="45" t="n">
        <v>45270</v>
      </c>
      <c r="B1197" s="46"/>
      <c r="C1197" s="26" t="s">
        <v>135</v>
      </c>
      <c r="D1197" s="39" t="s">
        <v>136</v>
      </c>
      <c r="E1197" s="40"/>
      <c r="F1197" s="41" t="n">
        <v>45778</v>
      </c>
      <c r="G1197" s="42" t="s">
        <v>17</v>
      </c>
      <c r="H1197" s="66" t="n">
        <f aca="true">IF(F1197=0,"",F1197-TODAY())</f>
        <v>476</v>
      </c>
      <c r="I1197" s="63" t="str">
        <f aca="false">VLOOKUP(G1197,'Условие возврата'!A:B,2,0)</f>
        <v>не забирают возвраты</v>
      </c>
      <c r="J1197" s="64" t="e">
        <f aca="false">H1197-I1197</f>
        <v>#VALUE!</v>
      </c>
      <c r="K1197" s="64" t="str">
        <f aca="false">VLOOKUP(G1197,'Условие возврата'!A:C,3,0)</f>
        <v>20%</v>
      </c>
      <c r="L1197" s="79"/>
      <c r="M1197" s="63" t="e">
        <f aca="false">VLOOKUP(D1197,#REF!,5,0)</f>
        <v>#VALUE!</v>
      </c>
    </row>
    <row r="1198" customFormat="false" ht="15" hidden="false" customHeight="true" outlineLevel="0" collapsed="false">
      <c r="A1198" s="45" t="n">
        <v>45270</v>
      </c>
      <c r="B1198" s="46"/>
      <c r="C1198" s="26" t="s">
        <v>1028</v>
      </c>
      <c r="D1198" s="39" t="s">
        <v>1029</v>
      </c>
      <c r="E1198" s="40"/>
      <c r="F1198" s="41" t="n">
        <v>45580</v>
      </c>
      <c r="G1198" s="42" t="s">
        <v>17</v>
      </c>
      <c r="H1198" s="56" t="n">
        <f aca="true">IF(F1198=0,"",F1198-TODAY())</f>
        <v>278</v>
      </c>
      <c r="I1198" s="63" t="str">
        <f aca="false">VLOOKUP(G1198,'Условие возврата'!A:B,2,0)</f>
        <v>не забирают возвраты</v>
      </c>
      <c r="J1198" s="64" t="e">
        <f aca="false">H1198-I1198</f>
        <v>#VALUE!</v>
      </c>
      <c r="K1198" s="64" t="str">
        <f aca="false">VLOOKUP(G1198,'Условие возврата'!A:C,3,0)</f>
        <v>20%</v>
      </c>
      <c r="L1198" s="57"/>
      <c r="M1198" s="63" t="e">
        <f aca="false">VLOOKUP(D1198,#REF!,5,0)</f>
        <v>#VALUE!</v>
      </c>
    </row>
    <row r="1199" customFormat="false" ht="15" hidden="false" customHeight="true" outlineLevel="0" collapsed="false">
      <c r="A1199" s="45" t="n">
        <v>45270</v>
      </c>
      <c r="B1199" s="46"/>
      <c r="C1199" s="26" t="s">
        <v>1036</v>
      </c>
      <c r="D1199" s="39" t="s">
        <v>1037</v>
      </c>
      <c r="E1199" s="40"/>
      <c r="F1199" s="41" t="n">
        <v>45484</v>
      </c>
      <c r="G1199" s="42" t="s">
        <v>17</v>
      </c>
      <c r="H1199" s="66" t="n">
        <f aca="true">IF(F1199=0,"",F1199-TODAY())</f>
        <v>182</v>
      </c>
      <c r="I1199" s="63" t="str">
        <f aca="false">VLOOKUP(G1199,'Условие возврата'!A:B,2,0)</f>
        <v>не забирают возвраты</v>
      </c>
      <c r="J1199" s="64" t="e">
        <f aca="false">H1199-I1199</f>
        <v>#VALUE!</v>
      </c>
      <c r="K1199" s="64" t="str">
        <f aca="false">VLOOKUP(G1199,'Условие возврата'!A:C,3,0)</f>
        <v>20%</v>
      </c>
      <c r="L1199" s="79"/>
      <c r="M1199" s="63" t="e">
        <f aca="false">VLOOKUP(D1199,#REF!,5,0)</f>
        <v>#VALUE!</v>
      </c>
    </row>
    <row r="1200" customFormat="false" ht="15" hidden="false" customHeight="true" outlineLevel="0" collapsed="false">
      <c r="A1200" s="45" t="n">
        <v>45270</v>
      </c>
      <c r="B1200" s="46"/>
      <c r="C1200" s="26" t="s">
        <v>1273</v>
      </c>
      <c r="D1200" s="39" t="s">
        <v>1274</v>
      </c>
      <c r="E1200" s="40"/>
      <c r="F1200" s="41" t="n">
        <v>45486</v>
      </c>
      <c r="G1200" s="42" t="s">
        <v>17</v>
      </c>
      <c r="H1200" s="56" t="n">
        <f aca="true">IF(F1200=0,"",F1200-TODAY())</f>
        <v>184</v>
      </c>
      <c r="I1200" s="63" t="str">
        <f aca="false">VLOOKUP(G1200,'Условие возврата'!A:B,2,0)</f>
        <v>не забирают возвраты</v>
      </c>
      <c r="J1200" s="64" t="e">
        <f aca="false">H1200-I1200</f>
        <v>#VALUE!</v>
      </c>
      <c r="K1200" s="64" t="str">
        <f aca="false">VLOOKUP(G1200,'Условие возврата'!A:C,3,0)</f>
        <v>20%</v>
      </c>
      <c r="L1200" s="57"/>
      <c r="M1200" s="63" t="e">
        <f aca="false">VLOOKUP(D1200,#REF!,5,0)</f>
        <v>#VALUE!</v>
      </c>
    </row>
    <row r="1201" customFormat="false" ht="15" hidden="false" customHeight="true" outlineLevel="0" collapsed="false">
      <c r="A1201" s="45" t="n">
        <v>45270</v>
      </c>
      <c r="B1201" s="46"/>
      <c r="C1201" s="26" t="s">
        <v>1039</v>
      </c>
      <c r="D1201" s="39" t="s">
        <v>1040</v>
      </c>
      <c r="E1201" s="40"/>
      <c r="F1201" s="41" t="n">
        <v>45443</v>
      </c>
      <c r="G1201" s="42" t="s">
        <v>17</v>
      </c>
      <c r="H1201" s="66" t="n">
        <f aca="true">IF(F1201=0,"",F1201-TODAY())</f>
        <v>141</v>
      </c>
      <c r="I1201" s="63" t="str">
        <f aca="false">VLOOKUP(G1201,'Условие возврата'!A:B,2,0)</f>
        <v>не забирают возвраты</v>
      </c>
      <c r="J1201" s="64" t="e">
        <f aca="false">H1201-I1201</f>
        <v>#VALUE!</v>
      </c>
      <c r="K1201" s="64" t="str">
        <f aca="false">VLOOKUP(G1201,'Условие возврата'!A:C,3,0)</f>
        <v>20%</v>
      </c>
      <c r="L1201" s="79"/>
      <c r="M1201" s="63" t="e">
        <f aca="false">VLOOKUP(D1201,#REF!,5,0)</f>
        <v>#VALUE!</v>
      </c>
    </row>
    <row r="1202" customFormat="false" ht="15" hidden="false" customHeight="true" outlineLevel="0" collapsed="false">
      <c r="A1202" s="45" t="n">
        <v>45270</v>
      </c>
      <c r="B1202" s="46"/>
      <c r="C1202" s="26" t="s">
        <v>1275</v>
      </c>
      <c r="D1202" s="82" t="s">
        <v>1276</v>
      </c>
      <c r="E1202" s="40"/>
      <c r="F1202" s="41" t="n">
        <v>45479</v>
      </c>
      <c r="G1202" s="42" t="s">
        <v>17</v>
      </c>
      <c r="H1202" s="56" t="n">
        <f aca="true">IF(F1202=0,"",F1202-TODAY())</f>
        <v>177</v>
      </c>
      <c r="I1202" s="63" t="str">
        <f aca="false">VLOOKUP(G1202,'Условие возврата'!A:B,2,0)</f>
        <v>не забирают возвраты</v>
      </c>
      <c r="J1202" s="64" t="e">
        <f aca="false">H1202-I1202</f>
        <v>#VALUE!</v>
      </c>
      <c r="K1202" s="64" t="str">
        <f aca="false">VLOOKUP(G1202,'Условие возврата'!A:C,3,0)</f>
        <v>20%</v>
      </c>
      <c r="L1202" s="57"/>
      <c r="M1202" s="63" t="e">
        <f aca="false">VLOOKUP(D1202,#REF!,5,0)</f>
        <v>#VALUE!</v>
      </c>
    </row>
    <row r="1203" customFormat="false" ht="15" hidden="false" customHeight="true" outlineLevel="0" collapsed="false">
      <c r="A1203" s="45" t="n">
        <v>45270</v>
      </c>
      <c r="B1203" s="46"/>
      <c r="C1203" s="26" t="s">
        <v>297</v>
      </c>
      <c r="D1203" s="39" t="s">
        <v>298</v>
      </c>
      <c r="E1203" s="40"/>
      <c r="F1203" s="41" t="n">
        <v>46332</v>
      </c>
      <c r="G1203" s="42" t="s">
        <v>17</v>
      </c>
      <c r="H1203" s="66" t="n">
        <f aca="true">IF(F1203=0,"",F1203-TODAY())</f>
        <v>1030</v>
      </c>
      <c r="I1203" s="63" t="str">
        <f aca="false">VLOOKUP(G1203,'Условие возврата'!A:B,2,0)</f>
        <v>не забирают возвраты</v>
      </c>
      <c r="J1203" s="64" t="e">
        <f aca="false">H1203-I1203</f>
        <v>#VALUE!</v>
      </c>
      <c r="K1203" s="64" t="str">
        <f aca="false">VLOOKUP(G1203,'Условие возврата'!A:C,3,0)</f>
        <v>20%</v>
      </c>
      <c r="L1203" s="79"/>
      <c r="M1203" s="63" t="e">
        <f aca="false">VLOOKUP(D1203,#REF!,5,0)</f>
        <v>#VALUE!</v>
      </c>
    </row>
    <row r="1204" customFormat="false" ht="15" hidden="false" customHeight="true" outlineLevel="0" collapsed="false">
      <c r="A1204" s="45" t="n">
        <v>45270</v>
      </c>
      <c r="B1204" s="46"/>
      <c r="C1204" s="26" t="s">
        <v>259</v>
      </c>
      <c r="D1204" s="39" t="s">
        <v>260</v>
      </c>
      <c r="E1204" s="40"/>
      <c r="F1204" s="41" t="n">
        <v>45336</v>
      </c>
      <c r="G1204" s="42" t="s">
        <v>17</v>
      </c>
      <c r="H1204" s="56" t="n">
        <f aca="true">IF(F1204=0,"",F1204-TODAY())</f>
        <v>34</v>
      </c>
      <c r="I1204" s="63" t="str">
        <f aca="false">VLOOKUP(G1204,'Условие возврата'!A:B,2,0)</f>
        <v>не забирают возвраты</v>
      </c>
      <c r="J1204" s="64" t="e">
        <f aca="false">H1204-I1204</f>
        <v>#VALUE!</v>
      </c>
      <c r="K1204" s="64" t="str">
        <f aca="false">VLOOKUP(G1204,'Условие возврата'!A:C,3,0)</f>
        <v>20%</v>
      </c>
      <c r="L1204" s="57"/>
      <c r="M1204" s="63" t="e">
        <f aca="false">VLOOKUP(D1204,#REF!,5,0)</f>
        <v>#VALUE!</v>
      </c>
    </row>
    <row r="1205" customFormat="false" ht="15" hidden="false" customHeight="true" outlineLevel="0" collapsed="false">
      <c r="A1205" s="45" t="n">
        <v>45270</v>
      </c>
      <c r="B1205" s="46"/>
      <c r="C1205" s="26" t="s">
        <v>1111</v>
      </c>
      <c r="D1205" s="39" t="s">
        <v>1112</v>
      </c>
      <c r="E1205" s="40"/>
      <c r="F1205" s="41" t="n">
        <v>45351</v>
      </c>
      <c r="G1205" s="42" t="s">
        <v>17</v>
      </c>
      <c r="H1205" s="66" t="n">
        <f aca="true">IF(F1205=0,"",F1205-TODAY())</f>
        <v>49</v>
      </c>
      <c r="I1205" s="63" t="str">
        <f aca="false">VLOOKUP(G1205,'Условие возврата'!A:B,2,0)</f>
        <v>не забирают возвраты</v>
      </c>
      <c r="J1205" s="64" t="e">
        <f aca="false">H1205-I1205</f>
        <v>#VALUE!</v>
      </c>
      <c r="K1205" s="64" t="str">
        <f aca="false">VLOOKUP(G1205,'Условие возврата'!A:C,3,0)</f>
        <v>20%</v>
      </c>
      <c r="L1205" s="79"/>
      <c r="M1205" s="63" t="e">
        <f aca="false">VLOOKUP(D1205,#REF!,5,0)</f>
        <v>#VALUE!</v>
      </c>
    </row>
    <row r="1206" customFormat="false" ht="15" hidden="false" customHeight="true" outlineLevel="0" collapsed="false">
      <c r="A1206" s="45" t="n">
        <v>45270</v>
      </c>
      <c r="B1206" s="46"/>
      <c r="C1206" s="26" t="s">
        <v>1127</v>
      </c>
      <c r="D1206" s="39" t="s">
        <v>1128</v>
      </c>
      <c r="E1206" s="40"/>
      <c r="F1206" s="41" t="n">
        <v>45487</v>
      </c>
      <c r="G1206" s="42" t="s">
        <v>236</v>
      </c>
      <c r="H1206" s="56" t="n">
        <f aca="true">IF(F1206=0,"",F1206-TODAY())</f>
        <v>185</v>
      </c>
      <c r="I1206" s="63" t="str">
        <f aca="false">VLOOKUP(G1206,'Условие возврата'!A:B,2,0)</f>
        <v>не забирают возвраты</v>
      </c>
      <c r="J1206" s="64" t="e">
        <f aca="false">H1206-I1206</f>
        <v>#VALUE!</v>
      </c>
      <c r="K1206" s="64" t="str">
        <f aca="false">VLOOKUP(G1206,'Условие возврата'!A:C,3,0)</f>
        <v>без уценки</v>
      </c>
      <c r="L1206" s="57"/>
      <c r="M1206" s="63" t="e">
        <f aca="false">VLOOKUP(D1206,#REF!,5,0)</f>
        <v>#VALUE!</v>
      </c>
    </row>
    <row r="1207" customFormat="false" ht="15" hidden="false" customHeight="true" outlineLevel="0" collapsed="false">
      <c r="A1207" s="45" t="n">
        <v>45270</v>
      </c>
      <c r="B1207" s="46"/>
      <c r="C1207" s="26" t="s">
        <v>943</v>
      </c>
      <c r="D1207" s="39" t="s">
        <v>944</v>
      </c>
      <c r="E1207" s="40"/>
      <c r="F1207" s="41" t="n">
        <v>45611</v>
      </c>
      <c r="G1207" s="42" t="s">
        <v>236</v>
      </c>
      <c r="H1207" s="66" t="n">
        <f aca="true">IF(F1207=0,"",F1207-TODAY())</f>
        <v>309</v>
      </c>
      <c r="I1207" s="63" t="str">
        <f aca="false">VLOOKUP(G1207,'Условие возврата'!A:B,2,0)</f>
        <v>не забирают возвраты</v>
      </c>
      <c r="J1207" s="64" t="e">
        <f aca="false">H1207-I1207</f>
        <v>#VALUE!</v>
      </c>
      <c r="K1207" s="64" t="str">
        <f aca="false">VLOOKUP(G1207,'Условие возврата'!A:C,3,0)</f>
        <v>без уценки</v>
      </c>
      <c r="L1207" s="79"/>
      <c r="M1207" s="63" t="e">
        <f aca="false">VLOOKUP(D1207,#REF!,5,0)</f>
        <v>#VALUE!</v>
      </c>
    </row>
    <row r="1208" customFormat="false" ht="15" hidden="false" customHeight="true" outlineLevel="0" collapsed="false">
      <c r="A1208" s="45" t="n">
        <v>45270</v>
      </c>
      <c r="B1208" s="46"/>
      <c r="C1208" s="26" t="s">
        <v>336</v>
      </c>
      <c r="D1208" s="39" t="s">
        <v>337</v>
      </c>
      <c r="E1208" s="40"/>
      <c r="F1208" s="41" t="n">
        <v>45625</v>
      </c>
      <c r="G1208" s="42" t="s">
        <v>236</v>
      </c>
      <c r="H1208" s="56" t="n">
        <f aca="true">IF(F1208=0,"",F1208-TODAY())</f>
        <v>323</v>
      </c>
      <c r="I1208" s="63" t="str">
        <f aca="false">VLOOKUP(G1208,'Условие возврата'!A:B,2,0)</f>
        <v>не забирают возвраты</v>
      </c>
      <c r="J1208" s="64" t="e">
        <f aca="false">H1208-I1208</f>
        <v>#VALUE!</v>
      </c>
      <c r="K1208" s="64" t="str">
        <f aca="false">VLOOKUP(G1208,'Условие возврата'!A:C,3,0)</f>
        <v>без уценки</v>
      </c>
      <c r="L1208" s="57"/>
      <c r="M1208" s="63" t="e">
        <f aca="false">VLOOKUP(D1208,#REF!,5,0)</f>
        <v>#VALUE!</v>
      </c>
    </row>
    <row r="1209" customFormat="false" ht="15" hidden="false" customHeight="true" outlineLevel="0" collapsed="false">
      <c r="A1209" s="45" t="n">
        <v>45270</v>
      </c>
      <c r="B1209" s="46"/>
      <c r="C1209" s="26" t="s">
        <v>941</v>
      </c>
      <c r="D1209" s="39" t="s">
        <v>942</v>
      </c>
      <c r="E1209" s="40"/>
      <c r="F1209" s="41" t="n">
        <v>45620</v>
      </c>
      <c r="G1209" s="42" t="s">
        <v>236</v>
      </c>
      <c r="H1209" s="66" t="n">
        <f aca="true">IF(F1209=0,"",F1209-TODAY())</f>
        <v>318</v>
      </c>
      <c r="I1209" s="63" t="str">
        <f aca="false">VLOOKUP(G1209,'Условие возврата'!A:B,2,0)</f>
        <v>не забирают возвраты</v>
      </c>
      <c r="J1209" s="64" t="e">
        <f aca="false">H1209-I1209</f>
        <v>#VALUE!</v>
      </c>
      <c r="K1209" s="64" t="str">
        <f aca="false">VLOOKUP(G1209,'Условие возврата'!A:C,3,0)</f>
        <v>без уценки</v>
      </c>
      <c r="L1209" s="79"/>
      <c r="M1209" s="63" t="e">
        <f aca="false">VLOOKUP(D1209,#REF!,5,0)</f>
        <v>#VALUE!</v>
      </c>
    </row>
    <row r="1210" customFormat="false" ht="15" hidden="false" customHeight="true" outlineLevel="0" collapsed="false">
      <c r="A1210" s="45" t="n">
        <v>45270</v>
      </c>
      <c r="B1210" s="46"/>
      <c r="C1210" s="26" t="s">
        <v>1277</v>
      </c>
      <c r="D1210" s="39" t="s">
        <v>1278</v>
      </c>
      <c r="E1210" s="40"/>
      <c r="F1210" s="41" t="n">
        <v>45594</v>
      </c>
      <c r="G1210" s="42" t="s">
        <v>34</v>
      </c>
      <c r="H1210" s="56" t="n">
        <f aca="true">IF(F1210=0,"",F1210-TODAY())</f>
        <v>292</v>
      </c>
      <c r="I1210" s="63" t="n">
        <f aca="false">VLOOKUP(G1210,'Условие возврата'!A:B,2,0)</f>
        <v>40</v>
      </c>
      <c r="J1210" s="64" t="n">
        <f aca="false">H1210-I1210</f>
        <v>252</v>
      </c>
      <c r="K1210" s="64" t="str">
        <f aca="false">VLOOKUP(G1210,'Условие возврата'!A:C,3,0)</f>
        <v>#Н/Д</v>
      </c>
      <c r="L1210" s="57"/>
      <c r="M1210" s="63" t="e">
        <f aca="false">VLOOKUP(D1210,#REF!,5,0)</f>
        <v>#VALUE!</v>
      </c>
    </row>
    <row r="1211" customFormat="false" ht="15" hidden="false" customHeight="true" outlineLevel="0" collapsed="false">
      <c r="A1211" s="45" t="n">
        <v>45270</v>
      </c>
      <c r="B1211" s="46"/>
      <c r="C1211" s="26" t="s">
        <v>618</v>
      </c>
      <c r="D1211" s="39" t="s">
        <v>619</v>
      </c>
      <c r="E1211" s="40"/>
      <c r="F1211" s="41" t="n">
        <v>45613</v>
      </c>
      <c r="G1211" s="42" t="s">
        <v>34</v>
      </c>
      <c r="H1211" s="66" t="n">
        <f aca="true">IF(F1211=0,"",F1211-TODAY())</f>
        <v>311</v>
      </c>
      <c r="I1211" s="63" t="n">
        <f aca="false">VLOOKUP(G1211,'Условие возврата'!A:B,2,0)</f>
        <v>40</v>
      </c>
      <c r="J1211" s="64" t="n">
        <f aca="false">H1211-I1211</f>
        <v>271</v>
      </c>
      <c r="K1211" s="64" t="str">
        <f aca="false">VLOOKUP(G1211,'Условие возврата'!A:C,3,0)</f>
        <v>#Н/Д</v>
      </c>
      <c r="L1211" s="79"/>
      <c r="M1211" s="63" t="e">
        <f aca="false">VLOOKUP(D1211,#REF!,5,0)</f>
        <v>#VALUE!</v>
      </c>
    </row>
    <row r="1212" customFormat="false" ht="15" hidden="false" customHeight="true" outlineLevel="0" collapsed="false">
      <c r="A1212" s="45" t="n">
        <v>45270</v>
      </c>
      <c r="B1212" s="46"/>
      <c r="C1212" s="26" t="s">
        <v>1261</v>
      </c>
      <c r="D1212" s="39" t="s">
        <v>1262</v>
      </c>
      <c r="E1212" s="40"/>
      <c r="F1212" s="41" t="n">
        <v>45613</v>
      </c>
      <c r="G1212" s="42" t="s">
        <v>34</v>
      </c>
      <c r="H1212" s="56" t="n">
        <f aca="true">IF(F1212=0,"",F1212-TODAY())</f>
        <v>311</v>
      </c>
      <c r="I1212" s="63" t="n">
        <f aca="false">VLOOKUP(G1212,'Условие возврата'!A:B,2,0)</f>
        <v>40</v>
      </c>
      <c r="J1212" s="64" t="n">
        <f aca="false">H1212-I1212</f>
        <v>271</v>
      </c>
      <c r="K1212" s="64" t="str">
        <f aca="false">VLOOKUP(G1212,'Условие возврата'!A:C,3,0)</f>
        <v>#Н/Д</v>
      </c>
      <c r="L1212" s="57"/>
      <c r="M1212" s="63" t="e">
        <f aca="false">VLOOKUP(D1212,#REF!,5,0)</f>
        <v>#VALUE!</v>
      </c>
    </row>
    <row r="1213" customFormat="false" ht="15" hidden="false" customHeight="true" outlineLevel="0" collapsed="false">
      <c r="A1213" s="45" t="n">
        <v>45270</v>
      </c>
      <c r="B1213" s="46"/>
      <c r="C1213" s="26" t="s">
        <v>1279</v>
      </c>
      <c r="D1213" s="39" t="s">
        <v>1280</v>
      </c>
      <c r="E1213" s="40"/>
      <c r="F1213" s="41" t="n">
        <v>45527</v>
      </c>
      <c r="G1213" s="42" t="s">
        <v>34</v>
      </c>
      <c r="H1213" s="66" t="n">
        <f aca="true">IF(F1213=0,"",F1213-TODAY())</f>
        <v>225</v>
      </c>
      <c r="I1213" s="63" t="n">
        <f aca="false">VLOOKUP(G1213,'Условие возврата'!A:B,2,0)</f>
        <v>40</v>
      </c>
      <c r="J1213" s="64" t="n">
        <f aca="false">H1213-I1213</f>
        <v>185</v>
      </c>
      <c r="K1213" s="64" t="str">
        <f aca="false">VLOOKUP(G1213,'Условие возврата'!A:C,3,0)</f>
        <v>#Н/Д</v>
      </c>
      <c r="L1213" s="79"/>
      <c r="M1213" s="63" t="e">
        <f aca="false">VLOOKUP(D1213,#REF!,5,0)</f>
        <v>#VALUE!</v>
      </c>
    </row>
    <row r="1214" customFormat="false" ht="15" hidden="false" customHeight="true" outlineLevel="0" collapsed="false">
      <c r="A1214" s="45" t="n">
        <v>45270</v>
      </c>
      <c r="B1214" s="46"/>
      <c r="C1214" s="26" t="s">
        <v>745</v>
      </c>
      <c r="D1214" s="39" t="s">
        <v>746</v>
      </c>
      <c r="E1214" s="40"/>
      <c r="F1214" s="41" t="n">
        <v>45502</v>
      </c>
      <c r="G1214" s="42" t="s">
        <v>172</v>
      </c>
      <c r="H1214" s="56" t="n">
        <f aca="true">IF(F1214=0,"",F1214-TODAY())</f>
        <v>200</v>
      </c>
      <c r="I1214" s="63" t="n">
        <f aca="false">VLOOKUP(G1214,'Условие возврата'!A:B,2,0)</f>
        <v>70</v>
      </c>
      <c r="J1214" s="64" t="n">
        <f aca="false">H1214-I1214</f>
        <v>130</v>
      </c>
      <c r="K1214" s="64" t="str">
        <f aca="false">VLOOKUP(G1214,'Условие возврата'!A:C,3,0)</f>
        <v>физобмен</v>
      </c>
      <c r="L1214" s="57"/>
      <c r="M1214" s="63" t="e">
        <f aca="false">VLOOKUP(D1214,#REF!,5,0)</f>
        <v>#VALUE!</v>
      </c>
    </row>
    <row r="1215" customFormat="false" ht="15" hidden="false" customHeight="true" outlineLevel="0" collapsed="false">
      <c r="A1215" s="45" t="n">
        <v>45270</v>
      </c>
      <c r="B1215" s="46"/>
      <c r="C1215" s="26" t="s">
        <v>743</v>
      </c>
      <c r="D1215" s="39" t="s">
        <v>744</v>
      </c>
      <c r="E1215" s="40"/>
      <c r="F1215" s="41" t="n">
        <v>45500</v>
      </c>
      <c r="G1215" s="42" t="s">
        <v>172</v>
      </c>
      <c r="H1215" s="66" t="n">
        <f aca="true">IF(F1215=0,"",F1215-TODAY())</f>
        <v>198</v>
      </c>
      <c r="I1215" s="63" t="n">
        <f aca="false">VLOOKUP(G1215,'Условие возврата'!A:B,2,0)</f>
        <v>70</v>
      </c>
      <c r="J1215" s="64" t="n">
        <f aca="false">H1215-I1215</f>
        <v>128</v>
      </c>
      <c r="K1215" s="64" t="str">
        <f aca="false">VLOOKUP(G1215,'Условие возврата'!A:C,3,0)</f>
        <v>физобмен</v>
      </c>
      <c r="L1215" s="79"/>
      <c r="M1215" s="63" t="e">
        <f aca="false">VLOOKUP(D1215,#REF!,5,0)</f>
        <v>#VALUE!</v>
      </c>
    </row>
    <row r="1216" customFormat="false" ht="15" hidden="false" customHeight="true" outlineLevel="0" collapsed="false">
      <c r="A1216" s="45" t="n">
        <v>45270</v>
      </c>
      <c r="B1216" s="46"/>
      <c r="C1216" s="26" t="s">
        <v>294</v>
      </c>
      <c r="D1216" s="39" t="s">
        <v>295</v>
      </c>
      <c r="E1216" s="40"/>
      <c r="F1216" s="41" t="n">
        <v>45572</v>
      </c>
      <c r="G1216" s="42" t="s">
        <v>296</v>
      </c>
      <c r="H1216" s="66" t="n">
        <f aca="true">IF(F1216=0,"",F1216-TODAY())</f>
        <v>270</v>
      </c>
      <c r="I1216" s="63" t="e">
        <f aca="false">VLOOKUP(G1216,'Условие возврата'!A:B,2,0)</f>
        <v>#N/A</v>
      </c>
      <c r="J1216" s="64" t="e">
        <f aca="false">H1216-I1216</f>
        <v>#N/A</v>
      </c>
      <c r="K1216" s="64" t="e">
        <f aca="false">VLOOKUP(G1216,'Условие возврата'!A:C,3,0)</f>
        <v>#N/A</v>
      </c>
      <c r="L1216" s="79"/>
      <c r="M1216" s="63" t="e">
        <f aca="false">VLOOKUP(D1216,#REF!,5,0)</f>
        <v>#VALUE!</v>
      </c>
    </row>
    <row r="1217" customFormat="false" ht="15" hidden="false" customHeight="true" outlineLevel="0" collapsed="false">
      <c r="A1217" s="45" t="n">
        <v>45270</v>
      </c>
      <c r="B1217" s="46"/>
      <c r="C1217" s="26" t="s">
        <v>318</v>
      </c>
      <c r="D1217" s="39" t="s">
        <v>319</v>
      </c>
      <c r="E1217" s="40"/>
      <c r="F1217" s="41" t="n">
        <v>45585</v>
      </c>
      <c r="G1217" s="42" t="s">
        <v>296</v>
      </c>
      <c r="H1217" s="56" t="n">
        <f aca="true">IF(F1217=0,"",F1217-TODAY())</f>
        <v>283</v>
      </c>
      <c r="I1217" s="63" t="e">
        <f aca="false">VLOOKUP(G1217,'Условие возврата'!A:B,2,0)</f>
        <v>#N/A</v>
      </c>
      <c r="J1217" s="64" t="e">
        <f aca="false">H1217-I1217</f>
        <v>#N/A</v>
      </c>
      <c r="K1217" s="64" t="e">
        <f aca="false">VLOOKUP(G1217,'Условие возврата'!A:C,3,0)</f>
        <v>#N/A</v>
      </c>
      <c r="L1217" s="57"/>
      <c r="M1217" s="63" t="e">
        <f aca="false">VLOOKUP(D1217,#REF!,5,0)</f>
        <v>#VALUE!</v>
      </c>
    </row>
    <row r="1218" customFormat="false" ht="15" hidden="false" customHeight="true" outlineLevel="0" collapsed="false">
      <c r="A1218" s="45" t="n">
        <v>45270</v>
      </c>
      <c r="B1218" s="46"/>
      <c r="C1218" s="26" t="s">
        <v>1243</v>
      </c>
      <c r="D1218" s="39" t="s">
        <v>1244</v>
      </c>
      <c r="E1218" s="40"/>
      <c r="F1218" s="41" t="n">
        <v>45322</v>
      </c>
      <c r="G1218" s="42" t="s">
        <v>296</v>
      </c>
      <c r="H1218" s="66" t="n">
        <f aca="true">IF(F1218=0,"",F1218-TODAY())</f>
        <v>20</v>
      </c>
      <c r="I1218" s="63" t="e">
        <f aca="false">VLOOKUP(G1218,'Условие возврата'!A:B,2,0)</f>
        <v>#N/A</v>
      </c>
      <c r="J1218" s="64" t="e">
        <f aca="false">H1218-I1218</f>
        <v>#N/A</v>
      </c>
      <c r="K1218" s="64" t="e">
        <f aca="false">VLOOKUP(G1218,'Условие возврата'!A:C,3,0)</f>
        <v>#N/A</v>
      </c>
      <c r="L1218" s="79"/>
      <c r="M1218" s="63" t="e">
        <f aca="false">VLOOKUP(D1218,#REF!,5,0)</f>
        <v>#VALUE!</v>
      </c>
    </row>
    <row r="1219" customFormat="false" ht="15" hidden="false" customHeight="true" outlineLevel="0" collapsed="false">
      <c r="A1219" s="45" t="n">
        <v>45270</v>
      </c>
      <c r="B1219" s="46"/>
      <c r="C1219" s="26" t="s">
        <v>1245</v>
      </c>
      <c r="D1219" s="39" t="s">
        <v>1246</v>
      </c>
      <c r="E1219" s="40"/>
      <c r="F1219" s="41" t="n">
        <v>45321</v>
      </c>
      <c r="G1219" s="42" t="s">
        <v>296</v>
      </c>
      <c r="H1219" s="56" t="n">
        <f aca="true">IF(F1219=0,"",F1219-TODAY())</f>
        <v>19</v>
      </c>
      <c r="I1219" s="63" t="e">
        <f aca="false">VLOOKUP(G1219,'Условие возврата'!A:B,2,0)</f>
        <v>#N/A</v>
      </c>
      <c r="J1219" s="64" t="e">
        <f aca="false">H1219-I1219</f>
        <v>#N/A</v>
      </c>
      <c r="K1219" s="64" t="e">
        <f aca="false">VLOOKUP(G1219,'Условие возврата'!A:C,3,0)</f>
        <v>#N/A</v>
      </c>
      <c r="L1219" s="57"/>
      <c r="M1219" s="63" t="e">
        <f aca="false">VLOOKUP(D1219,#REF!,5,0)</f>
        <v>#VALUE!</v>
      </c>
    </row>
    <row r="1220" customFormat="false" ht="15" hidden="false" customHeight="true" outlineLevel="0" collapsed="false">
      <c r="A1220" s="45" t="n">
        <v>45270</v>
      </c>
      <c r="B1220" s="46"/>
      <c r="C1220" s="26" t="s">
        <v>1281</v>
      </c>
      <c r="D1220" s="39" t="s">
        <v>1282</v>
      </c>
      <c r="E1220" s="40"/>
      <c r="F1220" s="41" t="n">
        <v>45310</v>
      </c>
      <c r="G1220" s="42" t="s">
        <v>296</v>
      </c>
      <c r="H1220" s="66" t="n">
        <f aca="true">IF(F1220=0,"",F1220-TODAY())</f>
        <v>8</v>
      </c>
      <c r="I1220" s="63" t="e">
        <f aca="false">VLOOKUP(G1220,'Условие возврата'!A:B,2,0)</f>
        <v>#N/A</v>
      </c>
      <c r="J1220" s="64" t="e">
        <f aca="false">H1220-I1220</f>
        <v>#N/A</v>
      </c>
      <c r="K1220" s="64" t="e">
        <f aca="false">VLOOKUP(G1220,'Условие возврата'!A:C,3,0)</f>
        <v>#N/A</v>
      </c>
      <c r="L1220" s="79"/>
      <c r="M1220" s="63" t="e">
        <f aca="false">VLOOKUP(D1220,#REF!,5,0)</f>
        <v>#VALUE!</v>
      </c>
    </row>
    <row r="1221" customFormat="false" ht="15" hidden="false" customHeight="true" outlineLevel="0" collapsed="false">
      <c r="A1221" s="45" t="n">
        <v>45270</v>
      </c>
      <c r="B1221" s="46"/>
      <c r="C1221" s="26" t="s">
        <v>424</v>
      </c>
      <c r="D1221" s="39" t="s">
        <v>425</v>
      </c>
      <c r="E1221" s="40"/>
      <c r="F1221" s="41" t="n">
        <v>45599</v>
      </c>
      <c r="G1221" s="42" t="s">
        <v>153</v>
      </c>
      <c r="H1221" s="56" t="n">
        <f aca="true">IF(F1221=0,"",F1221-TODAY())</f>
        <v>297</v>
      </c>
      <c r="I1221" s="63" t="e">
        <f aca="false">VLOOKUP(G1221,'Условие возврата'!A:B,2,0)</f>
        <v>#N/A</v>
      </c>
      <c r="J1221" s="64" t="e">
        <f aca="false">H1221-I1221</f>
        <v>#N/A</v>
      </c>
      <c r="K1221" s="64" t="e">
        <f aca="false">VLOOKUP(G1221,'Условие возврата'!A:C,3,0)</f>
        <v>#N/A</v>
      </c>
      <c r="L1221" s="57"/>
      <c r="M1221" s="63" t="e">
        <f aca="false">VLOOKUP(D1221,#REF!,5,0)</f>
        <v>#VALUE!</v>
      </c>
    </row>
    <row r="1222" customFormat="false" ht="15" hidden="false" customHeight="true" outlineLevel="0" collapsed="false">
      <c r="A1222" s="45" t="n">
        <v>45270</v>
      </c>
      <c r="B1222" s="46"/>
      <c r="C1222" s="26" t="s">
        <v>338</v>
      </c>
      <c r="D1222" s="39" t="s">
        <v>339</v>
      </c>
      <c r="E1222" s="40"/>
      <c r="F1222" s="41" t="n">
        <v>45670</v>
      </c>
      <c r="G1222" s="42" t="s">
        <v>153</v>
      </c>
      <c r="H1222" s="66" t="n">
        <f aca="true">IF(F1222=0,"",F1222-TODAY())</f>
        <v>368</v>
      </c>
      <c r="I1222" s="63" t="e">
        <f aca="false">VLOOKUP(G1222,'Условие возврата'!A:B,2,0)</f>
        <v>#N/A</v>
      </c>
      <c r="J1222" s="64" t="e">
        <f aca="false">H1222-I1222</f>
        <v>#N/A</v>
      </c>
      <c r="K1222" s="64" t="e">
        <f aca="false">VLOOKUP(G1222,'Условие возврата'!A:C,3,0)</f>
        <v>#N/A</v>
      </c>
      <c r="L1222" s="79"/>
      <c r="M1222" s="63" t="e">
        <f aca="false">VLOOKUP(D1222,#REF!,5,0)</f>
        <v>#VALUE!</v>
      </c>
    </row>
    <row r="1223" customFormat="false" ht="15" hidden="false" customHeight="true" outlineLevel="0" collapsed="false">
      <c r="A1223" s="45" t="n">
        <v>45270</v>
      </c>
      <c r="B1223" s="46"/>
      <c r="C1223" s="26" t="s">
        <v>978</v>
      </c>
      <c r="D1223" s="39" t="s">
        <v>979</v>
      </c>
      <c r="E1223" s="40"/>
      <c r="F1223" s="41" t="n">
        <v>45682</v>
      </c>
      <c r="G1223" s="42" t="s">
        <v>153</v>
      </c>
      <c r="H1223" s="56" t="n">
        <f aca="true">IF(F1223=0,"",F1223-TODAY())</f>
        <v>380</v>
      </c>
      <c r="I1223" s="63" t="e">
        <f aca="false">VLOOKUP(G1223,'Условие возврата'!A:B,2,0)</f>
        <v>#N/A</v>
      </c>
      <c r="J1223" s="64" t="e">
        <f aca="false">H1223-I1223</f>
        <v>#N/A</v>
      </c>
      <c r="K1223" s="64" t="e">
        <f aca="false">VLOOKUP(G1223,'Условие возврата'!A:C,3,0)</f>
        <v>#N/A</v>
      </c>
      <c r="L1223" s="57"/>
      <c r="M1223" s="63" t="e">
        <f aca="false">VLOOKUP(D1223,#REF!,5,0)</f>
        <v>#VALUE!</v>
      </c>
    </row>
    <row r="1224" customFormat="false" ht="15" hidden="false" customHeight="true" outlineLevel="0" collapsed="false">
      <c r="A1224" s="45" t="n">
        <v>45270</v>
      </c>
      <c r="B1224" s="46"/>
      <c r="C1224" s="26" t="s">
        <v>304</v>
      </c>
      <c r="D1224" s="39" t="s">
        <v>305</v>
      </c>
      <c r="E1224" s="40"/>
      <c r="F1224" s="41" t="n">
        <v>45511</v>
      </c>
      <c r="G1224" s="42" t="s">
        <v>153</v>
      </c>
      <c r="H1224" s="66" t="n">
        <f aca="true">IF(F1224=0,"",F1224-TODAY())</f>
        <v>209</v>
      </c>
      <c r="I1224" s="63" t="e">
        <f aca="false">VLOOKUP(G1224,'Условие возврата'!A:B,2,0)</f>
        <v>#N/A</v>
      </c>
      <c r="J1224" s="64" t="e">
        <f aca="false">H1224-I1224</f>
        <v>#N/A</v>
      </c>
      <c r="K1224" s="64" t="e">
        <f aca="false">VLOOKUP(G1224,'Условие возврата'!A:C,3,0)</f>
        <v>#N/A</v>
      </c>
      <c r="L1224" s="79"/>
      <c r="M1224" s="63" t="e">
        <f aca="false">VLOOKUP(D1224,#REF!,5,0)</f>
        <v>#VALUE!</v>
      </c>
    </row>
    <row r="1225" customFormat="false" ht="15" hidden="false" customHeight="true" outlineLevel="0" collapsed="false">
      <c r="A1225" s="24" t="n">
        <v>45276</v>
      </c>
      <c r="B1225" s="112"/>
      <c r="C1225" s="26" t="s">
        <v>1099</v>
      </c>
      <c r="D1225" s="67" t="s">
        <v>1100</v>
      </c>
      <c r="E1225" s="68"/>
      <c r="F1225" s="76" t="n">
        <v>45563</v>
      </c>
      <c r="G1225" s="42" t="s">
        <v>153</v>
      </c>
      <c r="H1225" s="66" t="n">
        <f aca="true">IF(F1225=0,"",F1225-TODAY())</f>
        <v>261</v>
      </c>
      <c r="I1225" s="63" t="e">
        <f aca="false">VLOOKUP(G1225,'Условие возврата'!A:B,2,0)</f>
        <v>#N/A</v>
      </c>
      <c r="J1225" s="64" t="e">
        <f aca="false">H1225-I1225</f>
        <v>#N/A</v>
      </c>
      <c r="K1225" s="64" t="e">
        <f aca="false">VLOOKUP(G1225,'Условие возврата'!A:C,3,0)</f>
        <v>#N/A</v>
      </c>
      <c r="L1225" s="79"/>
      <c r="M1225" s="63" t="e">
        <f aca="false">VLOOKUP(D1225,#REF!,5,0)</f>
        <v>#VALUE!</v>
      </c>
    </row>
    <row r="1226" customFormat="false" ht="15" hidden="false" customHeight="true" outlineLevel="0" collapsed="false">
      <c r="A1226" s="24" t="n">
        <v>45276</v>
      </c>
      <c r="B1226" s="112"/>
      <c r="C1226" s="26" t="s">
        <v>990</v>
      </c>
      <c r="D1226" s="67" t="s">
        <v>991</v>
      </c>
      <c r="E1226" s="68"/>
      <c r="F1226" s="76" t="n">
        <v>45473</v>
      </c>
      <c r="G1226" s="42" t="s">
        <v>153</v>
      </c>
      <c r="H1226" s="66" t="n">
        <f aca="true">IF(F1226=0,"",F1226-TODAY())</f>
        <v>171</v>
      </c>
      <c r="I1226" s="63" t="e">
        <f aca="false">VLOOKUP(G1226,'Условие возврата'!A:B,2,0)</f>
        <v>#N/A</v>
      </c>
      <c r="J1226" s="64" t="e">
        <f aca="false">H1226-I1226</f>
        <v>#N/A</v>
      </c>
      <c r="K1226" s="64" t="e">
        <f aca="false">VLOOKUP(G1226,'Условие возврата'!A:C,3,0)</f>
        <v>#N/A</v>
      </c>
      <c r="L1226" s="79"/>
      <c r="M1226" s="63" t="e">
        <f aca="false">VLOOKUP(D1226,#REF!,5,0)</f>
        <v>#VALUE!</v>
      </c>
    </row>
    <row r="1227" customFormat="false" ht="15" hidden="false" customHeight="true" outlineLevel="0" collapsed="false">
      <c r="A1227" s="24" t="n">
        <v>45276</v>
      </c>
      <c r="B1227" s="112"/>
      <c r="C1227" s="26" t="s">
        <v>555</v>
      </c>
      <c r="D1227" s="67" t="s">
        <v>556</v>
      </c>
      <c r="E1227" s="68"/>
      <c r="F1227" s="76" t="n">
        <v>45778</v>
      </c>
      <c r="G1227" s="42" t="s">
        <v>153</v>
      </c>
      <c r="H1227" s="66" t="n">
        <f aca="true">IF(F1227=0,"",F1227-TODAY())</f>
        <v>476</v>
      </c>
      <c r="I1227" s="63" t="e">
        <f aca="false">VLOOKUP(G1227,'Условие возврата'!A:B,2,0)</f>
        <v>#N/A</v>
      </c>
      <c r="J1227" s="64" t="e">
        <f aca="false">H1227-I1227</f>
        <v>#N/A</v>
      </c>
      <c r="K1227" s="64" t="e">
        <f aca="false">VLOOKUP(G1227,'Условие возврата'!A:C,3,0)</f>
        <v>#N/A</v>
      </c>
      <c r="L1227" s="79"/>
      <c r="M1227" s="63" t="e">
        <f aca="false">VLOOKUP(D1227,#REF!,5,0)</f>
        <v>#VALUE!</v>
      </c>
    </row>
    <row r="1228" customFormat="false" ht="15" hidden="false" customHeight="true" outlineLevel="0" collapsed="false">
      <c r="A1228" s="24" t="n">
        <v>45276</v>
      </c>
      <c r="B1228" s="112"/>
      <c r="C1228" s="26" t="s">
        <v>151</v>
      </c>
      <c r="D1228" s="67" t="s">
        <v>342</v>
      </c>
      <c r="E1228" s="68"/>
      <c r="F1228" s="76" t="n">
        <v>45504</v>
      </c>
      <c r="G1228" s="42" t="s">
        <v>153</v>
      </c>
      <c r="H1228" s="66" t="n">
        <f aca="true">IF(F1228=0,"",F1228-TODAY())</f>
        <v>202</v>
      </c>
      <c r="I1228" s="63" t="e">
        <f aca="false">VLOOKUP(G1228,'Условие возврата'!A:B,2,0)</f>
        <v>#N/A</v>
      </c>
      <c r="J1228" s="64" t="e">
        <f aca="false">H1228-I1228</f>
        <v>#N/A</v>
      </c>
      <c r="K1228" s="64" t="e">
        <f aca="false">VLOOKUP(G1228,'Условие возврата'!A:C,3,0)</f>
        <v>#N/A</v>
      </c>
      <c r="L1228" s="79"/>
      <c r="M1228" s="63" t="e">
        <f aca="false">VLOOKUP(D1228,#REF!,5,0)</f>
        <v>#VALUE!</v>
      </c>
    </row>
    <row r="1229" customFormat="false" ht="15" hidden="false" customHeight="true" outlineLevel="0" collapsed="false">
      <c r="A1229" s="24" t="n">
        <v>45276</v>
      </c>
      <c r="B1229" s="25"/>
      <c r="C1229" s="26" t="s">
        <v>1155</v>
      </c>
      <c r="D1229" s="67" t="s">
        <v>1156</v>
      </c>
      <c r="E1229" s="54"/>
      <c r="F1229" s="55" t="n">
        <v>45430</v>
      </c>
      <c r="G1229" s="57" t="s">
        <v>456</v>
      </c>
      <c r="H1229" s="56" t="n">
        <f aca="true">IF(F1229=0,"",F1229-TODAY())</f>
        <v>128</v>
      </c>
      <c r="I1229" s="63" t="e">
        <f aca="false">VLOOKUP(G1229,'Условие возврата'!A:B,2,0)</f>
        <v>#N/A</v>
      </c>
      <c r="J1229" s="64" t="e">
        <f aca="false">H1229-I1229</f>
        <v>#N/A</v>
      </c>
      <c r="K1229" s="64" t="e">
        <f aca="false">VLOOKUP(G1229,'Условие возврата'!A:C,3,0)</f>
        <v>#N/A</v>
      </c>
      <c r="L1229" s="57"/>
      <c r="M1229" s="63" t="e">
        <f aca="false">VLOOKUP(D1229,#REF!,5,0)</f>
        <v>#VALUE!</v>
      </c>
    </row>
    <row r="1230" customFormat="false" ht="15" hidden="false" customHeight="true" outlineLevel="0" collapsed="false">
      <c r="A1230" s="24" t="n">
        <v>45276</v>
      </c>
      <c r="B1230" s="25"/>
      <c r="C1230" s="26" t="s">
        <v>1283</v>
      </c>
      <c r="D1230" s="67" t="s">
        <v>1284</v>
      </c>
      <c r="E1230" s="54"/>
      <c r="F1230" s="55" t="n">
        <v>45448</v>
      </c>
      <c r="G1230" s="57" t="s">
        <v>456</v>
      </c>
      <c r="H1230" s="56" t="n">
        <f aca="true">IF(F1230=0,"",F1230-TODAY())</f>
        <v>146</v>
      </c>
      <c r="I1230" s="63" t="e">
        <f aca="false">VLOOKUP(G1230,'Условие возврата'!A:B,2,0)</f>
        <v>#N/A</v>
      </c>
      <c r="J1230" s="64" t="e">
        <f aca="false">H1230-I1230</f>
        <v>#N/A</v>
      </c>
      <c r="K1230" s="64" t="e">
        <f aca="false">VLOOKUP(G1230,'Условие возврата'!A:C,3,0)</f>
        <v>#N/A</v>
      </c>
      <c r="L1230" s="57"/>
      <c r="M1230" s="63" t="e">
        <f aca="false">VLOOKUP(D1230,#REF!,5,0)</f>
        <v>#VALUE!</v>
      </c>
    </row>
    <row r="1231" customFormat="false" ht="15" hidden="false" customHeight="true" outlineLevel="0" collapsed="false">
      <c r="A1231" s="24" t="n">
        <v>45276</v>
      </c>
      <c r="B1231" s="25"/>
      <c r="C1231" s="26" t="s">
        <v>1157</v>
      </c>
      <c r="D1231" s="67" t="s">
        <v>1158</v>
      </c>
      <c r="E1231" s="54"/>
      <c r="F1231" s="55" t="n">
        <v>45388</v>
      </c>
      <c r="G1231" s="57" t="s">
        <v>456</v>
      </c>
      <c r="H1231" s="56" t="n">
        <f aca="true">IF(F1231=0,"",F1231-TODAY())</f>
        <v>86</v>
      </c>
      <c r="I1231" s="63" t="e">
        <f aca="false">VLOOKUP(G1231,'Условие возврата'!A:B,2,0)</f>
        <v>#N/A</v>
      </c>
      <c r="J1231" s="64" t="e">
        <f aca="false">H1231-I1231</f>
        <v>#N/A</v>
      </c>
      <c r="K1231" s="64" t="e">
        <f aca="false">VLOOKUP(G1231,'Условие возврата'!A:C,3,0)</f>
        <v>#N/A</v>
      </c>
      <c r="L1231" s="57"/>
      <c r="M1231" s="63" t="e">
        <f aca="false">VLOOKUP(D1231,#REF!,5,0)</f>
        <v>#VALUE!</v>
      </c>
    </row>
    <row r="1232" customFormat="false" ht="15" hidden="false" customHeight="true" outlineLevel="0" collapsed="false">
      <c r="A1232" s="24" t="n">
        <v>45276</v>
      </c>
      <c r="B1232" s="25"/>
      <c r="C1232" s="26" t="s">
        <v>1285</v>
      </c>
      <c r="D1232" s="67" t="s">
        <v>1286</v>
      </c>
      <c r="E1232" s="54"/>
      <c r="F1232" s="55" t="n">
        <v>45433</v>
      </c>
      <c r="G1232" s="57" t="s">
        <v>456</v>
      </c>
      <c r="H1232" s="56" t="n">
        <f aca="true">IF(F1232=0,"",F1232-TODAY())</f>
        <v>131</v>
      </c>
      <c r="I1232" s="63" t="e">
        <f aca="false">VLOOKUP(G1232,'Условие возврата'!A:B,2,0)</f>
        <v>#N/A</v>
      </c>
      <c r="J1232" s="64" t="e">
        <f aca="false">H1232-I1232</f>
        <v>#N/A</v>
      </c>
      <c r="K1232" s="64" t="e">
        <f aca="false">VLOOKUP(G1232,'Условие возврата'!A:C,3,0)</f>
        <v>#N/A</v>
      </c>
      <c r="L1232" s="57"/>
      <c r="M1232" s="63" t="e">
        <f aca="false">VLOOKUP(D1232,#REF!,5,0)</f>
        <v>#VALUE!</v>
      </c>
    </row>
    <row r="1233" customFormat="false" ht="15" hidden="false" customHeight="true" outlineLevel="0" collapsed="false">
      <c r="A1233" s="24" t="n">
        <v>45276</v>
      </c>
      <c r="B1233" s="25"/>
      <c r="C1233" s="26" t="s">
        <v>641</v>
      </c>
      <c r="D1233" s="67" t="s">
        <v>903</v>
      </c>
      <c r="E1233" s="54"/>
      <c r="F1233" s="55" t="n">
        <v>45557</v>
      </c>
      <c r="G1233" s="57" t="s">
        <v>456</v>
      </c>
      <c r="H1233" s="56" t="n">
        <f aca="true">IF(F1233=0,"",F1233-TODAY())</f>
        <v>255</v>
      </c>
      <c r="I1233" s="63" t="e">
        <f aca="false">VLOOKUP(G1233,'Условие возврата'!A:B,2,0)</f>
        <v>#N/A</v>
      </c>
      <c r="J1233" s="64" t="e">
        <f aca="false">H1233-I1233</f>
        <v>#N/A</v>
      </c>
      <c r="K1233" s="64" t="e">
        <f aca="false">VLOOKUP(G1233,'Условие возврата'!A:C,3,0)</f>
        <v>#N/A</v>
      </c>
      <c r="L1233" s="57"/>
      <c r="M1233" s="63" t="e">
        <f aca="false">VLOOKUP(D1233,#REF!,5,0)</f>
        <v>#VALUE!</v>
      </c>
    </row>
    <row r="1234" customFormat="false" ht="15" hidden="false" customHeight="true" outlineLevel="0" collapsed="false">
      <c r="A1234" s="24" t="n">
        <v>45276</v>
      </c>
      <c r="B1234" s="25"/>
      <c r="C1234" s="26" t="s">
        <v>761</v>
      </c>
      <c r="D1234" s="67" t="s">
        <v>1159</v>
      </c>
      <c r="E1234" s="54"/>
      <c r="F1234" s="55" t="n">
        <v>45448</v>
      </c>
      <c r="G1234" s="57" t="s">
        <v>456</v>
      </c>
      <c r="H1234" s="56" t="n">
        <f aca="true">IF(F1234=0,"",F1234-TODAY())</f>
        <v>146</v>
      </c>
      <c r="I1234" s="63" t="e">
        <f aca="false">VLOOKUP(G1234,'Условие возврата'!A:B,2,0)</f>
        <v>#N/A</v>
      </c>
      <c r="J1234" s="64" t="e">
        <f aca="false">H1234-I1234</f>
        <v>#N/A</v>
      </c>
      <c r="K1234" s="64" t="e">
        <f aca="false">VLOOKUP(G1234,'Условие возврата'!A:C,3,0)</f>
        <v>#N/A</v>
      </c>
      <c r="L1234" s="57"/>
      <c r="M1234" s="63" t="e">
        <f aca="false">VLOOKUP(D1234,#REF!,5,0)</f>
        <v>#VALUE!</v>
      </c>
    </row>
    <row r="1235" customFormat="false" ht="15" hidden="false" customHeight="true" outlineLevel="0" collapsed="false">
      <c r="A1235" s="24" t="n">
        <v>45276</v>
      </c>
      <c r="B1235" s="25"/>
      <c r="C1235" s="26" t="s">
        <v>1162</v>
      </c>
      <c r="D1235" s="67" t="s">
        <v>1163</v>
      </c>
      <c r="E1235" s="54"/>
      <c r="F1235" s="55" t="n">
        <v>45402</v>
      </c>
      <c r="G1235" s="57" t="s">
        <v>456</v>
      </c>
      <c r="H1235" s="56" t="n">
        <f aca="true">IF(F1235=0,"",F1235-TODAY())</f>
        <v>100</v>
      </c>
      <c r="I1235" s="63" t="e">
        <f aca="false">VLOOKUP(G1235,'Условие возврата'!A:B,2,0)</f>
        <v>#N/A</v>
      </c>
      <c r="J1235" s="64" t="e">
        <f aca="false">H1235-I1235</f>
        <v>#N/A</v>
      </c>
      <c r="K1235" s="64" t="e">
        <f aca="false">VLOOKUP(G1235,'Условие возврата'!A:C,3,0)</f>
        <v>#N/A</v>
      </c>
      <c r="L1235" s="57"/>
      <c r="M1235" s="63" t="e">
        <f aca="false">VLOOKUP(D1235,#REF!,5,0)</f>
        <v>#VALUE!</v>
      </c>
    </row>
    <row r="1236" customFormat="false" ht="15" hidden="false" customHeight="true" outlineLevel="0" collapsed="false">
      <c r="A1236" s="24" t="n">
        <v>45276</v>
      </c>
      <c r="B1236" s="25"/>
      <c r="C1236" s="26" t="s">
        <v>1287</v>
      </c>
      <c r="D1236" s="67" t="s">
        <v>1288</v>
      </c>
      <c r="E1236" s="54"/>
      <c r="F1236" s="55" t="n">
        <v>45441</v>
      </c>
      <c r="G1236" s="57" t="s">
        <v>456</v>
      </c>
      <c r="H1236" s="56" t="n">
        <f aca="true">IF(F1236=0,"",F1236-TODAY())</f>
        <v>139</v>
      </c>
      <c r="I1236" s="63" t="e">
        <f aca="false">VLOOKUP(G1236,'Условие возврата'!A:B,2,0)</f>
        <v>#N/A</v>
      </c>
      <c r="J1236" s="64" t="e">
        <f aca="false">H1236-I1236</f>
        <v>#N/A</v>
      </c>
      <c r="K1236" s="64" t="e">
        <f aca="false">VLOOKUP(G1236,'Условие возврата'!A:C,3,0)</f>
        <v>#N/A</v>
      </c>
      <c r="L1236" s="57"/>
      <c r="M1236" s="63" t="e">
        <f aca="false">VLOOKUP(D1236,#REF!,5,0)</f>
        <v>#VALUE!</v>
      </c>
    </row>
    <row r="1237" customFormat="false" ht="15" hidden="false" customHeight="true" outlineLevel="0" collapsed="false">
      <c r="A1237" s="24" t="n">
        <v>45276</v>
      </c>
      <c r="B1237" s="25"/>
      <c r="C1237" s="26" t="s">
        <v>1289</v>
      </c>
      <c r="D1237" s="67" t="s">
        <v>1290</v>
      </c>
      <c r="E1237" s="54"/>
      <c r="F1237" s="55" t="n">
        <v>45440</v>
      </c>
      <c r="G1237" s="57" t="s">
        <v>456</v>
      </c>
      <c r="H1237" s="56" t="n">
        <f aca="true">IF(F1237=0,"",F1237-TODAY())</f>
        <v>138</v>
      </c>
      <c r="I1237" s="63" t="e">
        <f aca="false">VLOOKUP(G1237,'Условие возврата'!A:B,2,0)</f>
        <v>#N/A</v>
      </c>
      <c r="J1237" s="64" t="e">
        <f aca="false">H1237-I1237</f>
        <v>#N/A</v>
      </c>
      <c r="K1237" s="64" t="e">
        <f aca="false">VLOOKUP(G1237,'Условие возврата'!A:C,3,0)</f>
        <v>#N/A</v>
      </c>
      <c r="L1237" s="57"/>
      <c r="M1237" s="63" t="e">
        <f aca="false">VLOOKUP(D1237,#REF!,5,0)</f>
        <v>#VALUE!</v>
      </c>
    </row>
    <row r="1238" customFormat="false" ht="15" hidden="false" customHeight="true" outlineLevel="0" collapsed="false">
      <c r="A1238" s="24" t="n">
        <v>45276</v>
      </c>
      <c r="B1238" s="25"/>
      <c r="C1238" s="26" t="s">
        <v>1192</v>
      </c>
      <c r="D1238" s="67" t="s">
        <v>1193</v>
      </c>
      <c r="E1238" s="54"/>
      <c r="F1238" s="55" t="n">
        <v>45331</v>
      </c>
      <c r="G1238" s="57" t="s">
        <v>1194</v>
      </c>
      <c r="H1238" s="56" t="n">
        <f aca="true">IF(F1238=0,"",F1238-TODAY())</f>
        <v>29</v>
      </c>
      <c r="I1238" s="63" t="e">
        <f aca="false">VLOOKUP(G1238,'Условие возврата'!A:B,2,0)</f>
        <v>#N/A</v>
      </c>
      <c r="J1238" s="64" t="e">
        <f aca="false">H1238-I1238</f>
        <v>#N/A</v>
      </c>
      <c r="K1238" s="64" t="e">
        <f aca="false">VLOOKUP(G1238,'Условие возврата'!A:C,3,0)</f>
        <v>#N/A</v>
      </c>
      <c r="L1238" s="57"/>
      <c r="M1238" s="63" t="e">
        <f aca="false">VLOOKUP(D1238,#REF!,5,0)</f>
        <v>#VALUE!</v>
      </c>
    </row>
    <row r="1239" customFormat="false" ht="15" hidden="false" customHeight="true" outlineLevel="0" collapsed="false">
      <c r="A1239" s="24" t="n">
        <v>45276</v>
      </c>
      <c r="B1239" s="25"/>
      <c r="C1239" s="26" t="s">
        <v>1195</v>
      </c>
      <c r="D1239" s="67" t="s">
        <v>1196</v>
      </c>
      <c r="E1239" s="54"/>
      <c r="F1239" s="55" t="n">
        <v>45331</v>
      </c>
      <c r="G1239" s="57" t="s">
        <v>1194</v>
      </c>
      <c r="H1239" s="56" t="n">
        <f aca="true">IF(F1239=0,"",F1239-TODAY())</f>
        <v>29</v>
      </c>
      <c r="I1239" s="63" t="e">
        <f aca="false">VLOOKUP(G1239,'Условие возврата'!A:B,2,0)</f>
        <v>#N/A</v>
      </c>
      <c r="J1239" s="64" t="e">
        <f aca="false">H1239-I1239</f>
        <v>#N/A</v>
      </c>
      <c r="K1239" s="64" t="e">
        <f aca="false">VLOOKUP(G1239,'Условие возврата'!A:C,3,0)</f>
        <v>#N/A</v>
      </c>
      <c r="L1239" s="57"/>
      <c r="M1239" s="63" t="e">
        <f aca="false">VLOOKUP(D1239,#REF!,5,0)</f>
        <v>#VALUE!</v>
      </c>
    </row>
    <row r="1240" customFormat="false" ht="15" hidden="false" customHeight="true" outlineLevel="0" collapsed="false">
      <c r="A1240" s="45" t="n">
        <v>45276</v>
      </c>
      <c r="B1240" s="46"/>
      <c r="C1240" s="26" t="s">
        <v>577</v>
      </c>
      <c r="D1240" s="39" t="s">
        <v>578</v>
      </c>
      <c r="E1240" s="40"/>
      <c r="F1240" s="41" t="n">
        <v>45375</v>
      </c>
      <c r="G1240" s="42" t="s">
        <v>34</v>
      </c>
      <c r="H1240" s="31" t="n">
        <f aca="true">IF(F1240=0,"",F1240-TODAY())</f>
        <v>73</v>
      </c>
      <c r="I1240" s="63" t="n">
        <f aca="false">VLOOKUP(G1240,'Условие возврата'!A:B,2,0)</f>
        <v>40</v>
      </c>
      <c r="J1240" s="64" t="n">
        <f aca="false">H1240-I1240</f>
        <v>33</v>
      </c>
      <c r="K1240" s="64" t="str">
        <f aca="false">VLOOKUP(G1240,'Условие возврата'!A:C,3,0)</f>
        <v>#Н/Д</v>
      </c>
      <c r="L1240" s="42"/>
      <c r="M1240" s="63" t="e">
        <f aca="false">VLOOKUP(D1240,#REF!,5,0)</f>
        <v>#VALUE!</v>
      </c>
    </row>
    <row r="1241" customFormat="false" ht="15" hidden="false" customHeight="true" outlineLevel="0" collapsed="false">
      <c r="A1241" s="45" t="n">
        <v>45276</v>
      </c>
      <c r="B1241" s="46"/>
      <c r="C1241" s="26" t="s">
        <v>1180</v>
      </c>
      <c r="D1241" s="39" t="s">
        <v>1181</v>
      </c>
      <c r="E1241" s="40"/>
      <c r="F1241" s="41" t="n">
        <v>45380</v>
      </c>
      <c r="G1241" s="42" t="s">
        <v>34</v>
      </c>
      <c r="H1241" s="31" t="n">
        <f aca="true">IF(F1241=0,"",F1241-TODAY())</f>
        <v>78</v>
      </c>
      <c r="I1241" s="63" t="n">
        <f aca="false">VLOOKUP(G1241,'Условие возврата'!A:B,2,0)</f>
        <v>40</v>
      </c>
      <c r="J1241" s="64" t="n">
        <f aca="false">H1241-I1241</f>
        <v>38</v>
      </c>
      <c r="K1241" s="64" t="str">
        <f aca="false">VLOOKUP(G1241,'Условие возврата'!A:C,3,0)</f>
        <v>#Н/Д</v>
      </c>
      <c r="L1241" s="42"/>
      <c r="M1241" s="63" t="e">
        <f aca="false">VLOOKUP(D1241,#REF!,5,0)</f>
        <v>#VALUE!</v>
      </c>
    </row>
    <row r="1242" customFormat="false" ht="15" hidden="false" customHeight="true" outlineLevel="0" collapsed="false">
      <c r="A1242" s="45" t="n">
        <v>45276</v>
      </c>
      <c r="B1242" s="46"/>
      <c r="C1242" s="26" t="s">
        <v>1182</v>
      </c>
      <c r="D1242" s="39" t="s">
        <v>1183</v>
      </c>
      <c r="E1242" s="40"/>
      <c r="F1242" s="41" t="n">
        <v>45375</v>
      </c>
      <c r="G1242" s="42" t="s">
        <v>34</v>
      </c>
      <c r="H1242" s="31" t="n">
        <f aca="true">IF(F1242=0,"",F1242-TODAY())</f>
        <v>73</v>
      </c>
      <c r="I1242" s="63" t="n">
        <f aca="false">VLOOKUP(G1242,'Условие возврата'!A:B,2,0)</f>
        <v>40</v>
      </c>
      <c r="J1242" s="64" t="n">
        <f aca="false">H1242-I1242</f>
        <v>33</v>
      </c>
      <c r="K1242" s="64" t="str">
        <f aca="false">VLOOKUP(G1242,'Условие возврата'!A:C,3,0)</f>
        <v>#Н/Д</v>
      </c>
      <c r="L1242" s="42"/>
      <c r="M1242" s="63" t="e">
        <f aca="false">VLOOKUP(D1242,#REF!,5,0)</f>
        <v>#VALUE!</v>
      </c>
    </row>
    <row r="1243" customFormat="false" ht="15" hidden="false" customHeight="true" outlineLevel="0" collapsed="false">
      <c r="A1243" s="45" t="n">
        <v>45276</v>
      </c>
      <c r="B1243" s="46"/>
      <c r="C1243" s="26" t="s">
        <v>840</v>
      </c>
      <c r="D1243" s="39" t="s">
        <v>841</v>
      </c>
      <c r="E1243" s="40"/>
      <c r="F1243" s="41" t="n">
        <v>45375</v>
      </c>
      <c r="G1243" s="42" t="s">
        <v>34</v>
      </c>
      <c r="H1243" s="31" t="n">
        <f aca="true">IF(F1243=0,"",F1243-TODAY())</f>
        <v>73</v>
      </c>
      <c r="I1243" s="63" t="n">
        <f aca="false">VLOOKUP(G1243,'Условие возврата'!A:B,2,0)</f>
        <v>40</v>
      </c>
      <c r="J1243" s="64" t="n">
        <f aca="false">H1243-I1243</f>
        <v>33</v>
      </c>
      <c r="K1243" s="64" t="str">
        <f aca="false">VLOOKUP(G1243,'Условие возврата'!A:C,3,0)</f>
        <v>#Н/Д</v>
      </c>
      <c r="L1243" s="42"/>
      <c r="M1243" s="63" t="e">
        <f aca="false">VLOOKUP(D1243,#REF!,5,0)</f>
        <v>#VALUE!</v>
      </c>
    </row>
    <row r="1244" customFormat="false" ht="15" hidden="false" customHeight="true" outlineLevel="0" collapsed="false">
      <c r="A1244" s="45" t="n">
        <v>45276</v>
      </c>
      <c r="B1244" s="46"/>
      <c r="C1244" s="26" t="s">
        <v>1125</v>
      </c>
      <c r="D1244" s="39" t="s">
        <v>1078</v>
      </c>
      <c r="E1244" s="40"/>
      <c r="F1244" s="41" t="n">
        <v>45567</v>
      </c>
      <c r="G1244" s="42" t="s">
        <v>34</v>
      </c>
      <c r="H1244" s="31" t="n">
        <f aca="true">IF(F1244=0,"",F1244-TODAY())</f>
        <v>265</v>
      </c>
      <c r="I1244" s="63" t="n">
        <f aca="false">VLOOKUP(G1244,'Условие возврата'!A:B,2,0)</f>
        <v>40</v>
      </c>
      <c r="J1244" s="64" t="n">
        <f aca="false">H1244-I1244</f>
        <v>225</v>
      </c>
      <c r="K1244" s="64" t="str">
        <f aca="false">VLOOKUP(G1244,'Условие возврата'!A:C,3,0)</f>
        <v>#Н/Д</v>
      </c>
      <c r="L1244" s="42"/>
      <c r="M1244" s="63" t="e">
        <f aca="false">VLOOKUP(D1244,#REF!,5,0)</f>
        <v>#VALUE!</v>
      </c>
    </row>
    <row r="1245" customFormat="false" ht="15" hidden="false" customHeight="true" outlineLevel="0" collapsed="false">
      <c r="A1245" s="45" t="n">
        <v>45276</v>
      </c>
      <c r="B1245" s="46"/>
      <c r="C1245" s="26" t="s">
        <v>1125</v>
      </c>
      <c r="D1245" s="39" t="s">
        <v>1164</v>
      </c>
      <c r="E1245" s="40"/>
      <c r="F1245" s="41" t="n">
        <v>45567</v>
      </c>
      <c r="G1245" s="42" t="s">
        <v>34</v>
      </c>
      <c r="H1245" s="31" t="n">
        <f aca="true">IF(F1245=0,"",F1245-TODAY())</f>
        <v>265</v>
      </c>
      <c r="I1245" s="63" t="n">
        <f aca="false">VLOOKUP(G1245,'Условие возврата'!A:B,2,0)</f>
        <v>40</v>
      </c>
      <c r="J1245" s="64" t="n">
        <f aca="false">H1245-I1245</f>
        <v>225</v>
      </c>
      <c r="K1245" s="64" t="str">
        <f aca="false">VLOOKUP(G1245,'Условие возврата'!A:C,3,0)</f>
        <v>#Н/Д</v>
      </c>
      <c r="L1245" s="42"/>
      <c r="M1245" s="63" t="e">
        <f aca="false">VLOOKUP(D1245,#REF!,5,0)</f>
        <v>#VALUE!</v>
      </c>
    </row>
    <row r="1246" customFormat="false" ht="15" hidden="false" customHeight="true" outlineLevel="0" collapsed="false">
      <c r="A1246" s="45" t="n">
        <v>45276</v>
      </c>
      <c r="B1246" s="46"/>
      <c r="C1246" s="26" t="s">
        <v>1125</v>
      </c>
      <c r="D1246" s="39" t="s">
        <v>1086</v>
      </c>
      <c r="E1246" s="40"/>
      <c r="F1246" s="41" t="n">
        <v>45563</v>
      </c>
      <c r="G1246" s="42" t="s">
        <v>34</v>
      </c>
      <c r="H1246" s="31" t="n">
        <f aca="true">IF(F1246=0,"",F1246-TODAY())</f>
        <v>261</v>
      </c>
      <c r="I1246" s="63" t="n">
        <f aca="false">VLOOKUP(G1246,'Условие возврата'!A:B,2,0)</f>
        <v>40</v>
      </c>
      <c r="J1246" s="64" t="n">
        <f aca="false">H1246-I1246</f>
        <v>221</v>
      </c>
      <c r="K1246" s="64" t="str">
        <f aca="false">VLOOKUP(G1246,'Условие возврата'!A:C,3,0)</f>
        <v>#Н/Д</v>
      </c>
      <c r="L1246" s="42"/>
      <c r="M1246" s="63" t="e">
        <f aca="false">VLOOKUP(D1246,#REF!,5,0)</f>
        <v>#VALUE!</v>
      </c>
    </row>
    <row r="1247" customFormat="false" ht="15" hidden="false" customHeight="true" outlineLevel="0" collapsed="false">
      <c r="A1247" s="45" t="n">
        <v>45276</v>
      </c>
      <c r="B1247" s="46"/>
      <c r="C1247" s="26" t="s">
        <v>1125</v>
      </c>
      <c r="D1247" s="39" t="s">
        <v>1166</v>
      </c>
      <c r="E1247" s="40"/>
      <c r="F1247" s="41" t="n">
        <v>45519</v>
      </c>
      <c r="G1247" s="42" t="s">
        <v>34</v>
      </c>
      <c r="H1247" s="31" t="n">
        <f aca="true">IF(F1247=0,"",F1247-TODAY())</f>
        <v>217</v>
      </c>
      <c r="I1247" s="63" t="n">
        <f aca="false">VLOOKUP(G1247,'Условие возврата'!A:B,2,0)</f>
        <v>40</v>
      </c>
      <c r="J1247" s="64" t="n">
        <f aca="false">H1247-I1247</f>
        <v>177</v>
      </c>
      <c r="K1247" s="64" t="str">
        <f aca="false">VLOOKUP(G1247,'Условие возврата'!A:C,3,0)</f>
        <v>#Н/Д</v>
      </c>
      <c r="L1247" s="42"/>
      <c r="M1247" s="63" t="e">
        <f aca="false">VLOOKUP(D1247,#REF!,5,0)</f>
        <v>#VALUE!</v>
      </c>
    </row>
    <row r="1248" customFormat="false" ht="15" hidden="false" customHeight="true" outlineLevel="0" collapsed="false">
      <c r="A1248" s="24" t="n">
        <v>45276</v>
      </c>
      <c r="B1248" s="25"/>
      <c r="C1248" s="26" t="s">
        <v>1219</v>
      </c>
      <c r="D1248" s="67" t="s">
        <v>1220</v>
      </c>
      <c r="E1248" s="54"/>
      <c r="F1248" s="55" t="n">
        <v>45491</v>
      </c>
      <c r="G1248" s="42" t="s">
        <v>34</v>
      </c>
      <c r="H1248" s="56" t="n">
        <f aca="true">IF(F1248=0,"",F1248-TODAY())</f>
        <v>189</v>
      </c>
      <c r="I1248" s="63" t="n">
        <f aca="false">VLOOKUP(G1248,'Условие возврата'!A:B,2,0)</f>
        <v>40</v>
      </c>
      <c r="J1248" s="64" t="n">
        <f aca="false">H1248-I1248</f>
        <v>149</v>
      </c>
      <c r="K1248" s="64" t="str">
        <f aca="false">VLOOKUP(G1248,'Условие возврата'!A:C,3,0)</f>
        <v>#Н/Д</v>
      </c>
      <c r="L1248" s="57"/>
      <c r="M1248" s="63" t="e">
        <f aca="false">VLOOKUP(D1248,#REF!,5,0)</f>
        <v>#VALUE!</v>
      </c>
    </row>
    <row r="1249" customFormat="false" ht="15" hidden="false" customHeight="true" outlineLevel="0" collapsed="false">
      <c r="A1249" s="45" t="n">
        <v>45276</v>
      </c>
      <c r="B1249" s="46"/>
      <c r="C1249" s="26" t="s">
        <v>1237</v>
      </c>
      <c r="D1249" s="67" t="s">
        <v>1238</v>
      </c>
      <c r="E1249" s="54"/>
      <c r="F1249" s="55" t="n">
        <v>45570</v>
      </c>
      <c r="G1249" s="42" t="s">
        <v>34</v>
      </c>
      <c r="H1249" s="56" t="n">
        <f aca="true">IF(F1249=0,"",F1249-TODAY())</f>
        <v>268</v>
      </c>
      <c r="I1249" s="63" t="n">
        <f aca="false">VLOOKUP(G1249,'Условие возврата'!A:B,2,0)</f>
        <v>40</v>
      </c>
      <c r="J1249" s="64" t="n">
        <f aca="false">H1249-I1249</f>
        <v>228</v>
      </c>
      <c r="K1249" s="64" t="str">
        <f aca="false">VLOOKUP(G1249,'Условие возврата'!A:C,3,0)</f>
        <v>#Н/Д</v>
      </c>
      <c r="L1249" s="57"/>
      <c r="M1249" s="63" t="e">
        <f aca="false">VLOOKUP(D1249,#REF!,5,0)</f>
        <v>#VALUE!</v>
      </c>
    </row>
    <row r="1250" customFormat="false" ht="15" hidden="false" customHeight="true" outlineLevel="0" collapsed="false">
      <c r="A1250" s="45" t="n">
        <v>45276</v>
      </c>
      <c r="B1250" s="46"/>
      <c r="C1250" s="26" t="s">
        <v>603</v>
      </c>
      <c r="D1250" s="67" t="s">
        <v>604</v>
      </c>
      <c r="E1250" s="54"/>
      <c r="F1250" s="55" t="n">
        <v>45506</v>
      </c>
      <c r="G1250" s="42" t="s">
        <v>34</v>
      </c>
      <c r="H1250" s="56" t="n">
        <f aca="true">IF(F1250=0,"",F1250-TODAY())</f>
        <v>204</v>
      </c>
      <c r="I1250" s="63" t="n">
        <f aca="false">VLOOKUP(G1250,'Условие возврата'!A:B,2,0)</f>
        <v>40</v>
      </c>
      <c r="J1250" s="64" t="n">
        <f aca="false">H1250-I1250</f>
        <v>164</v>
      </c>
      <c r="K1250" s="64" t="str">
        <f aca="false">VLOOKUP(G1250,'Условие возврата'!A:C,3,0)</f>
        <v>#Н/Д</v>
      </c>
      <c r="L1250" s="57"/>
      <c r="M1250" s="63" t="e">
        <f aca="false">VLOOKUP(D1250,#REF!,5,0)</f>
        <v>#VALUE!</v>
      </c>
    </row>
    <row r="1251" customFormat="false" ht="15" hidden="false" customHeight="true" outlineLevel="0" collapsed="false">
      <c r="A1251" s="45" t="n">
        <v>45276</v>
      </c>
      <c r="B1251" s="46"/>
      <c r="C1251" s="26" t="s">
        <v>669</v>
      </c>
      <c r="D1251" s="67" t="s">
        <v>670</v>
      </c>
      <c r="E1251" s="54"/>
      <c r="F1251" s="55" t="n">
        <v>45499</v>
      </c>
      <c r="G1251" s="42" t="s">
        <v>34</v>
      </c>
      <c r="H1251" s="56" t="n">
        <f aca="true">IF(F1251=0,"",F1251-TODAY())</f>
        <v>197</v>
      </c>
      <c r="I1251" s="63" t="n">
        <f aca="false">VLOOKUP(G1251,'Условие возврата'!A:B,2,0)</f>
        <v>40</v>
      </c>
      <c r="J1251" s="64" t="n">
        <f aca="false">H1251-I1251</f>
        <v>157</v>
      </c>
      <c r="K1251" s="64" t="str">
        <f aca="false">VLOOKUP(G1251,'Условие возврата'!A:C,3,0)</f>
        <v>#Н/Д</v>
      </c>
      <c r="L1251" s="57"/>
      <c r="M1251" s="63" t="e">
        <f aca="false">VLOOKUP(D1251,#REF!,5,0)</f>
        <v>#VALUE!</v>
      </c>
    </row>
    <row r="1252" customFormat="false" ht="15" hidden="false" customHeight="true" outlineLevel="0" collapsed="false">
      <c r="A1252" s="24" t="n">
        <v>45276</v>
      </c>
      <c r="B1252" s="25"/>
      <c r="C1252" s="26" t="s">
        <v>1291</v>
      </c>
      <c r="D1252" s="67" t="s">
        <v>716</v>
      </c>
      <c r="E1252" s="54"/>
      <c r="F1252" s="55" t="n">
        <v>45817</v>
      </c>
      <c r="G1252" s="42" t="s">
        <v>34</v>
      </c>
      <c r="H1252" s="56" t="n">
        <f aca="true">IF(F1252=0,"",F1252-TODAY())</f>
        <v>515</v>
      </c>
      <c r="I1252" s="63" t="n">
        <f aca="false">VLOOKUP(G1252,'Условие возврата'!A:B,2,0)</f>
        <v>40</v>
      </c>
      <c r="J1252" s="64" t="n">
        <f aca="false">H1252-I1252</f>
        <v>475</v>
      </c>
      <c r="K1252" s="64" t="str">
        <f aca="false">VLOOKUP(G1252,'Условие возврата'!A:C,3,0)</f>
        <v>#Н/Д</v>
      </c>
      <c r="L1252" s="57"/>
      <c r="M1252" s="63" t="e">
        <f aca="false">VLOOKUP(D1252,#REF!,5,0)</f>
        <v>#VALUE!</v>
      </c>
    </row>
    <row r="1253" customFormat="false" ht="15" hidden="false" customHeight="true" outlineLevel="0" collapsed="false">
      <c r="A1253" s="45" t="n">
        <v>45276</v>
      </c>
      <c r="B1253" s="46"/>
      <c r="C1253" s="26" t="s">
        <v>414</v>
      </c>
      <c r="D1253" s="67" t="s">
        <v>415</v>
      </c>
      <c r="E1253" s="54"/>
      <c r="F1253" s="55" t="n">
        <v>45594</v>
      </c>
      <c r="G1253" s="42" t="s">
        <v>34</v>
      </c>
      <c r="H1253" s="56" t="n">
        <f aca="true">IF(F1253=0,"",F1253-TODAY())</f>
        <v>292</v>
      </c>
      <c r="I1253" s="63" t="n">
        <f aca="false">VLOOKUP(G1253,'Условие возврата'!A:B,2,0)</f>
        <v>40</v>
      </c>
      <c r="J1253" s="64" t="n">
        <f aca="false">H1253-I1253</f>
        <v>252</v>
      </c>
      <c r="K1253" s="64" t="str">
        <f aca="false">VLOOKUP(G1253,'Условие возврата'!A:C,3,0)</f>
        <v>#Н/Д</v>
      </c>
      <c r="L1253" s="57"/>
      <c r="M1253" s="63" t="e">
        <f aca="false">VLOOKUP(D1253,#REF!,5,0)</f>
        <v>#VALUE!</v>
      </c>
    </row>
    <row r="1254" customFormat="false" ht="15" hidden="false" customHeight="true" outlineLevel="0" collapsed="false">
      <c r="A1254" s="45" t="n">
        <v>45276</v>
      </c>
      <c r="B1254" s="46"/>
      <c r="C1254" s="26" t="s">
        <v>1058</v>
      </c>
      <c r="D1254" s="67" t="s">
        <v>1059</v>
      </c>
      <c r="E1254" s="54"/>
      <c r="F1254" s="55" t="n">
        <v>45447</v>
      </c>
      <c r="G1254" s="42" t="s">
        <v>34</v>
      </c>
      <c r="H1254" s="56" t="n">
        <f aca="true">IF(F1254=0,"",F1254-TODAY())</f>
        <v>145</v>
      </c>
      <c r="I1254" s="63" t="n">
        <f aca="false">VLOOKUP(G1254,'Условие возврата'!A:B,2,0)</f>
        <v>40</v>
      </c>
      <c r="J1254" s="64" t="n">
        <f aca="false">H1254-I1254</f>
        <v>105</v>
      </c>
      <c r="K1254" s="64" t="str">
        <f aca="false">VLOOKUP(G1254,'Условие возврата'!A:C,3,0)</f>
        <v>#Н/Д</v>
      </c>
      <c r="L1254" s="57"/>
      <c r="M1254" s="63" t="e">
        <f aca="false">VLOOKUP(D1254,#REF!,5,0)</f>
        <v>#VALUE!</v>
      </c>
    </row>
    <row r="1255" customFormat="false" ht="15" hidden="false" customHeight="true" outlineLevel="0" collapsed="false">
      <c r="A1255" s="45" t="n">
        <v>45276</v>
      </c>
      <c r="B1255" s="46"/>
      <c r="C1255" s="26" t="s">
        <v>55</v>
      </c>
      <c r="D1255" s="67" t="s">
        <v>120</v>
      </c>
      <c r="E1255" s="54"/>
      <c r="F1255" s="55" t="n">
        <v>45877</v>
      </c>
      <c r="G1255" s="42" t="s">
        <v>34</v>
      </c>
      <c r="H1255" s="56" t="n">
        <f aca="true">IF(F1255=0,"",F1255-TODAY())</f>
        <v>575</v>
      </c>
      <c r="I1255" s="63" t="n">
        <f aca="false">VLOOKUP(G1255,'Условие возврата'!A:B,2,0)</f>
        <v>40</v>
      </c>
      <c r="J1255" s="64" t="n">
        <f aca="false">H1255-I1255</f>
        <v>535</v>
      </c>
      <c r="K1255" s="64" t="str">
        <f aca="false">VLOOKUP(G1255,'Условие возврата'!A:C,3,0)</f>
        <v>#Н/Д</v>
      </c>
      <c r="L1255" s="57"/>
      <c r="M1255" s="63" t="e">
        <f aca="false">VLOOKUP(D1255,#REF!,5,0)</f>
        <v>#VALUE!</v>
      </c>
    </row>
    <row r="1256" customFormat="false" ht="15" hidden="false" customHeight="true" outlineLevel="0" collapsed="false">
      <c r="A1256" s="45" t="n">
        <v>45276</v>
      </c>
      <c r="B1256" s="46"/>
      <c r="C1256" s="26" t="s">
        <v>279</v>
      </c>
      <c r="D1256" s="39" t="s">
        <v>280</v>
      </c>
      <c r="E1256" s="40"/>
      <c r="F1256" s="41" t="n">
        <v>45603</v>
      </c>
      <c r="G1256" s="42" t="s">
        <v>34</v>
      </c>
      <c r="H1256" s="31" t="n">
        <f aca="true">IF(F1256=0,"",F1256-TODAY())</f>
        <v>301</v>
      </c>
      <c r="I1256" s="63" t="n">
        <f aca="false">VLOOKUP(G1256,'Условие возврата'!A:B,2,0)</f>
        <v>40</v>
      </c>
      <c r="J1256" s="64" t="n">
        <f aca="false">H1256-I1256</f>
        <v>261</v>
      </c>
      <c r="K1256" s="64" t="str">
        <f aca="false">VLOOKUP(G1256,'Условие возврата'!A:C,3,0)</f>
        <v>#Н/Д</v>
      </c>
      <c r="L1256" s="42"/>
      <c r="M1256" s="63" t="e">
        <f aca="false">VLOOKUP(D1256,#REF!,5,0)</f>
        <v>#VALUE!</v>
      </c>
    </row>
    <row r="1257" customFormat="false" ht="15" hidden="false" customHeight="true" outlineLevel="0" collapsed="false">
      <c r="A1257" s="45" t="n">
        <v>45276</v>
      </c>
      <c r="B1257" s="46"/>
      <c r="C1257" s="26" t="s">
        <v>1292</v>
      </c>
      <c r="D1257" s="39" t="s">
        <v>1293</v>
      </c>
      <c r="E1257" s="40"/>
      <c r="F1257" s="41" t="n">
        <v>45599</v>
      </c>
      <c r="G1257" s="42" t="s">
        <v>34</v>
      </c>
      <c r="H1257" s="31" t="n">
        <f aca="true">IF(F1257=0,"",F1257-TODAY())</f>
        <v>297</v>
      </c>
      <c r="I1257" s="63" t="n">
        <f aca="false">VLOOKUP(G1257,'Условие возврата'!A:B,2,0)</f>
        <v>40</v>
      </c>
      <c r="J1257" s="64" t="n">
        <f aca="false">H1257-I1257</f>
        <v>257</v>
      </c>
      <c r="K1257" s="64" t="str">
        <f aca="false">VLOOKUP(G1257,'Условие возврата'!A:C,3,0)</f>
        <v>#Н/Д</v>
      </c>
      <c r="L1257" s="42"/>
      <c r="M1257" s="63" t="e">
        <f aca="false">VLOOKUP(D1257,#REF!,5,0)</f>
        <v>#VALUE!</v>
      </c>
    </row>
    <row r="1258" customFormat="false" ht="15" hidden="false" customHeight="true" outlineLevel="0" collapsed="false">
      <c r="A1258" s="45" t="n">
        <v>45276</v>
      </c>
      <c r="B1258" s="46"/>
      <c r="C1258" s="26" t="s">
        <v>1294</v>
      </c>
      <c r="D1258" s="39" t="s">
        <v>1295</v>
      </c>
      <c r="E1258" s="40"/>
      <c r="F1258" s="41" t="n">
        <v>45599</v>
      </c>
      <c r="G1258" s="42" t="s">
        <v>34</v>
      </c>
      <c r="H1258" s="31" t="n">
        <f aca="true">IF(F1258=0,"",F1258-TODAY())</f>
        <v>297</v>
      </c>
      <c r="I1258" s="63" t="n">
        <f aca="false">VLOOKUP(G1258,'Условие возврата'!A:B,2,0)</f>
        <v>40</v>
      </c>
      <c r="J1258" s="64" t="n">
        <f aca="false">H1258-I1258</f>
        <v>257</v>
      </c>
      <c r="K1258" s="64" t="str">
        <f aca="false">VLOOKUP(G1258,'Условие возврата'!A:C,3,0)</f>
        <v>#Н/Д</v>
      </c>
      <c r="L1258" s="42"/>
      <c r="M1258" s="63" t="e">
        <f aca="false">VLOOKUP(D1258,#REF!,5,0)</f>
        <v>#VALUE!</v>
      </c>
    </row>
    <row r="1259" customFormat="false" ht="15" hidden="false" customHeight="true" outlineLevel="0" collapsed="false">
      <c r="A1259" s="45" t="n">
        <v>45276</v>
      </c>
      <c r="B1259" s="46"/>
      <c r="C1259" s="26" t="s">
        <v>1296</v>
      </c>
      <c r="D1259" s="39" t="s">
        <v>1297</v>
      </c>
      <c r="E1259" s="40"/>
      <c r="F1259" s="41" t="n">
        <v>45599</v>
      </c>
      <c r="G1259" s="42" t="s">
        <v>34</v>
      </c>
      <c r="H1259" s="31" t="n">
        <f aca="true">IF(F1259=0,"",F1259-TODAY())</f>
        <v>297</v>
      </c>
      <c r="I1259" s="63" t="n">
        <f aca="false">VLOOKUP(G1259,'Условие возврата'!A:B,2,0)</f>
        <v>40</v>
      </c>
      <c r="J1259" s="64" t="n">
        <f aca="false">H1259-I1259</f>
        <v>257</v>
      </c>
      <c r="K1259" s="64" t="str">
        <f aca="false">VLOOKUP(G1259,'Условие возврата'!A:C,3,0)</f>
        <v>#Н/Д</v>
      </c>
      <c r="L1259" s="42"/>
      <c r="M1259" s="63" t="e">
        <f aca="false">VLOOKUP(D1259,#REF!,5,0)</f>
        <v>#VALUE!</v>
      </c>
    </row>
    <row r="1260" customFormat="false" ht="15" hidden="false" customHeight="true" outlineLevel="0" collapsed="false">
      <c r="A1260" s="45" t="n">
        <v>45276</v>
      </c>
      <c r="B1260" s="46"/>
      <c r="C1260" s="26" t="s">
        <v>1298</v>
      </c>
      <c r="D1260" s="39" t="s">
        <v>1299</v>
      </c>
      <c r="E1260" s="40"/>
      <c r="F1260" s="41" t="n">
        <v>45605</v>
      </c>
      <c r="G1260" s="42" t="s">
        <v>34</v>
      </c>
      <c r="H1260" s="31" t="n">
        <f aca="true">IF(F1260=0,"",F1260-TODAY())</f>
        <v>303</v>
      </c>
      <c r="I1260" s="63" t="n">
        <f aca="false">VLOOKUP(G1260,'Условие возврата'!A:B,2,0)</f>
        <v>40</v>
      </c>
      <c r="J1260" s="64" t="n">
        <f aca="false">H1260-I1260</f>
        <v>263</v>
      </c>
      <c r="K1260" s="64" t="str">
        <f aca="false">VLOOKUP(G1260,'Условие возврата'!A:C,3,0)</f>
        <v>#Н/Д</v>
      </c>
      <c r="L1260" s="42"/>
      <c r="M1260" s="63" t="e">
        <f aca="false">VLOOKUP(D1260,#REF!,5,0)</f>
        <v>#VALUE!</v>
      </c>
    </row>
    <row r="1261" customFormat="false" ht="15" hidden="false" customHeight="true" outlineLevel="0" collapsed="false">
      <c r="A1261" s="45" t="n">
        <v>45276</v>
      </c>
      <c r="B1261" s="46"/>
      <c r="C1261" s="26" t="s">
        <v>1300</v>
      </c>
      <c r="D1261" s="39" t="s">
        <v>1301</v>
      </c>
      <c r="E1261" s="40"/>
      <c r="F1261" s="41" t="n">
        <v>45605</v>
      </c>
      <c r="G1261" s="42" t="s">
        <v>34</v>
      </c>
      <c r="H1261" s="31" t="n">
        <f aca="true">IF(F1261=0,"",F1261-TODAY())</f>
        <v>303</v>
      </c>
      <c r="I1261" s="63" t="n">
        <f aca="false">VLOOKUP(G1261,'Условие возврата'!A:B,2,0)</f>
        <v>40</v>
      </c>
      <c r="J1261" s="64" t="n">
        <f aca="false">H1261-I1261</f>
        <v>263</v>
      </c>
      <c r="K1261" s="64" t="str">
        <f aca="false">VLOOKUP(G1261,'Условие возврата'!A:C,3,0)</f>
        <v>#Н/Д</v>
      </c>
      <c r="L1261" s="42"/>
      <c r="M1261" s="63" t="e">
        <f aca="false">VLOOKUP(D1261,#REF!,5,0)</f>
        <v>#VALUE!</v>
      </c>
    </row>
    <row r="1262" customFormat="false" ht="15" hidden="false" customHeight="true" outlineLevel="0" collapsed="false">
      <c r="A1262" s="45" t="n">
        <v>45276</v>
      </c>
      <c r="B1262" s="46"/>
      <c r="C1262" s="26" t="s">
        <v>1302</v>
      </c>
      <c r="D1262" s="39" t="s">
        <v>1303</v>
      </c>
      <c r="E1262" s="40"/>
      <c r="F1262" s="41" t="n">
        <v>45605</v>
      </c>
      <c r="G1262" s="42" t="s">
        <v>34</v>
      </c>
      <c r="H1262" s="31" t="n">
        <f aca="true">IF(F1262=0,"",F1262-TODAY())</f>
        <v>303</v>
      </c>
      <c r="I1262" s="63" t="n">
        <f aca="false">VLOOKUP(G1262,'Условие возврата'!A:B,2,0)</f>
        <v>40</v>
      </c>
      <c r="J1262" s="64" t="n">
        <f aca="false">H1262-I1262</f>
        <v>263</v>
      </c>
      <c r="K1262" s="64" t="str">
        <f aca="false">VLOOKUP(G1262,'Условие возврата'!A:C,3,0)</f>
        <v>#Н/Д</v>
      </c>
      <c r="L1262" s="42"/>
      <c r="M1262" s="63" t="e">
        <f aca="false">VLOOKUP(D1262,#REF!,5,0)</f>
        <v>#VALUE!</v>
      </c>
    </row>
    <row r="1263" customFormat="false" ht="15" hidden="false" customHeight="true" outlineLevel="0" collapsed="false">
      <c r="A1263" s="45" t="n">
        <v>45276</v>
      </c>
      <c r="B1263" s="46"/>
      <c r="C1263" s="26" t="s">
        <v>1304</v>
      </c>
      <c r="D1263" s="39" t="s">
        <v>1305</v>
      </c>
      <c r="E1263" s="40"/>
      <c r="F1263" s="41" t="n">
        <v>45600</v>
      </c>
      <c r="G1263" s="42" t="s">
        <v>34</v>
      </c>
      <c r="H1263" s="31" t="n">
        <f aca="true">IF(F1263=0,"",F1263-TODAY())</f>
        <v>298</v>
      </c>
      <c r="I1263" s="63" t="n">
        <f aca="false">VLOOKUP(G1263,'Условие возврата'!A:B,2,0)</f>
        <v>40</v>
      </c>
      <c r="J1263" s="64" t="n">
        <f aca="false">H1263-I1263</f>
        <v>258</v>
      </c>
      <c r="K1263" s="64" t="str">
        <f aca="false">VLOOKUP(G1263,'Условие возврата'!A:C,3,0)</f>
        <v>#Н/Д</v>
      </c>
      <c r="L1263" s="42"/>
      <c r="M1263" s="63" t="e">
        <f aca="false">VLOOKUP(D1263,#REF!,5,0)</f>
        <v>#VALUE!</v>
      </c>
    </row>
    <row r="1264" customFormat="false" ht="15" hidden="false" customHeight="true" outlineLevel="0" collapsed="false">
      <c r="A1264" s="45" t="n">
        <v>45276</v>
      </c>
      <c r="B1264" s="46"/>
      <c r="C1264" s="26" t="s">
        <v>1306</v>
      </c>
      <c r="D1264" s="39" t="s">
        <v>1307</v>
      </c>
      <c r="E1264" s="40"/>
      <c r="F1264" s="41" t="n">
        <v>45612</v>
      </c>
      <c r="G1264" s="42" t="s">
        <v>34</v>
      </c>
      <c r="H1264" s="31" t="n">
        <f aca="true">IF(F1264=0,"",F1264-TODAY())</f>
        <v>310</v>
      </c>
      <c r="I1264" s="63" t="n">
        <f aca="false">VLOOKUP(G1264,'Условие возврата'!A:B,2,0)</f>
        <v>40</v>
      </c>
      <c r="J1264" s="64" t="n">
        <f aca="false">H1264-I1264</f>
        <v>270</v>
      </c>
      <c r="K1264" s="64" t="str">
        <f aca="false">VLOOKUP(G1264,'Условие возврата'!A:C,3,0)</f>
        <v>#Н/Д</v>
      </c>
      <c r="L1264" s="42"/>
      <c r="M1264" s="63" t="e">
        <f aca="false">VLOOKUP(D1264,#REF!,5,0)</f>
        <v>#VALUE!</v>
      </c>
    </row>
    <row r="1265" customFormat="false" ht="15" hidden="false" customHeight="true" outlineLevel="0" collapsed="false">
      <c r="A1265" s="45" t="n">
        <v>45276</v>
      </c>
      <c r="B1265" s="46"/>
      <c r="C1265" s="26" t="s">
        <v>1308</v>
      </c>
      <c r="D1265" s="39" t="s">
        <v>1309</v>
      </c>
      <c r="E1265" s="40"/>
      <c r="F1265" s="41" t="n">
        <v>45611</v>
      </c>
      <c r="G1265" s="42" t="s">
        <v>34</v>
      </c>
      <c r="H1265" s="31" t="n">
        <f aca="true">IF(F1265=0,"",F1265-TODAY())</f>
        <v>309</v>
      </c>
      <c r="I1265" s="63" t="n">
        <f aca="false">VLOOKUP(G1265,'Условие возврата'!A:B,2,0)</f>
        <v>40</v>
      </c>
      <c r="J1265" s="64" t="n">
        <f aca="false">H1265-I1265</f>
        <v>269</v>
      </c>
      <c r="K1265" s="64" t="str">
        <f aca="false">VLOOKUP(G1265,'Условие возврата'!A:C,3,0)</f>
        <v>#Н/Д</v>
      </c>
      <c r="L1265" s="42"/>
      <c r="M1265" s="63" t="e">
        <f aca="false">VLOOKUP(D1265,#REF!,5,0)</f>
        <v>#VALUE!</v>
      </c>
    </row>
    <row r="1266" customFormat="false" ht="15" hidden="false" customHeight="true" outlineLevel="0" collapsed="false">
      <c r="A1266" s="45" t="n">
        <v>45276</v>
      </c>
      <c r="B1266" s="46"/>
      <c r="C1266" s="26" t="s">
        <v>1310</v>
      </c>
      <c r="D1266" s="39" t="s">
        <v>1311</v>
      </c>
      <c r="E1266" s="40"/>
      <c r="F1266" s="41" t="n">
        <v>45568</v>
      </c>
      <c r="G1266" s="42" t="s">
        <v>34</v>
      </c>
      <c r="H1266" s="31" t="n">
        <f aca="true">IF(F1266=0,"",F1266-TODAY())</f>
        <v>266</v>
      </c>
      <c r="I1266" s="63" t="n">
        <f aca="false">VLOOKUP(G1266,'Условие возврата'!A:B,2,0)</f>
        <v>40</v>
      </c>
      <c r="J1266" s="64" t="n">
        <f aca="false">H1266-I1266</f>
        <v>226</v>
      </c>
      <c r="K1266" s="64" t="str">
        <f aca="false">VLOOKUP(G1266,'Условие возврата'!A:C,3,0)</f>
        <v>#Н/Д</v>
      </c>
      <c r="L1266" s="42"/>
      <c r="M1266" s="63" t="e">
        <f aca="false">VLOOKUP(D1266,#REF!,5,0)</f>
        <v>#VALUE!</v>
      </c>
    </row>
    <row r="1267" customFormat="false" ht="15" hidden="false" customHeight="true" outlineLevel="0" collapsed="false">
      <c r="A1267" s="45" t="n">
        <v>45276</v>
      </c>
      <c r="B1267" s="46"/>
      <c r="C1267" s="26" t="s">
        <v>1312</v>
      </c>
      <c r="D1267" s="39" t="s">
        <v>1313</v>
      </c>
      <c r="E1267" s="40"/>
      <c r="F1267" s="41" t="n">
        <v>45578</v>
      </c>
      <c r="G1267" s="42" t="s">
        <v>34</v>
      </c>
      <c r="H1267" s="31" t="n">
        <f aca="true">IF(F1267=0,"",F1267-TODAY())</f>
        <v>276</v>
      </c>
      <c r="I1267" s="63" t="n">
        <f aca="false">VLOOKUP(G1267,'Условие возврата'!A:B,2,0)</f>
        <v>40</v>
      </c>
      <c r="J1267" s="64" t="n">
        <f aca="false">H1267-I1267</f>
        <v>236</v>
      </c>
      <c r="K1267" s="64" t="str">
        <f aca="false">VLOOKUP(G1267,'Условие возврата'!A:C,3,0)</f>
        <v>#Н/Д</v>
      </c>
      <c r="L1267" s="42"/>
      <c r="M1267" s="63" t="e">
        <f aca="false">VLOOKUP(D1267,#REF!,5,0)</f>
        <v>#VALUE!</v>
      </c>
    </row>
    <row r="1268" customFormat="false" ht="15" hidden="false" customHeight="true" outlineLevel="0" collapsed="false">
      <c r="A1268" s="45" t="n">
        <v>45276</v>
      </c>
      <c r="B1268" s="46"/>
      <c r="C1268" s="26" t="s">
        <v>1314</v>
      </c>
      <c r="D1268" s="39" t="s">
        <v>1315</v>
      </c>
      <c r="E1268" s="40"/>
      <c r="F1268" s="41" t="n">
        <v>45578</v>
      </c>
      <c r="G1268" s="42" t="s">
        <v>34</v>
      </c>
      <c r="H1268" s="31" t="n">
        <f aca="true">IF(F1268=0,"",F1268-TODAY())</f>
        <v>276</v>
      </c>
      <c r="I1268" s="63" t="n">
        <f aca="false">VLOOKUP(G1268,'Условие возврата'!A:B,2,0)</f>
        <v>40</v>
      </c>
      <c r="J1268" s="64" t="n">
        <f aca="false">H1268-I1268</f>
        <v>236</v>
      </c>
      <c r="K1268" s="64" t="str">
        <f aca="false">VLOOKUP(G1268,'Условие возврата'!A:C,3,0)</f>
        <v>#Н/Д</v>
      </c>
      <c r="L1268" s="42"/>
      <c r="M1268" s="63" t="e">
        <f aca="false">VLOOKUP(D1268,#REF!,5,0)</f>
        <v>#VALUE!</v>
      </c>
    </row>
    <row r="1269" customFormat="false" ht="15" hidden="false" customHeight="true" outlineLevel="0" collapsed="false">
      <c r="A1269" s="45" t="n">
        <v>45276</v>
      </c>
      <c r="B1269" s="46"/>
      <c r="C1269" s="26" t="s">
        <v>1316</v>
      </c>
      <c r="D1269" s="39" t="s">
        <v>1317</v>
      </c>
      <c r="E1269" s="40"/>
      <c r="F1269" s="41" t="n">
        <v>45596</v>
      </c>
      <c r="G1269" s="42" t="s">
        <v>34</v>
      </c>
      <c r="H1269" s="31" t="n">
        <f aca="true">IF(F1269=0,"",F1269-TODAY())</f>
        <v>294</v>
      </c>
      <c r="I1269" s="63" t="n">
        <f aca="false">VLOOKUP(G1269,'Условие возврата'!A:B,2,0)</f>
        <v>40</v>
      </c>
      <c r="J1269" s="64" t="n">
        <f aca="false">H1269-I1269</f>
        <v>254</v>
      </c>
      <c r="K1269" s="64" t="str">
        <f aca="false">VLOOKUP(G1269,'Условие возврата'!A:C,3,0)</f>
        <v>#Н/Д</v>
      </c>
      <c r="L1269" s="42"/>
      <c r="M1269" s="63" t="e">
        <f aca="false">VLOOKUP(D1269,#REF!,5,0)</f>
        <v>#VALUE!</v>
      </c>
    </row>
    <row r="1270" customFormat="false" ht="15" hidden="false" customHeight="true" outlineLevel="0" collapsed="false">
      <c r="A1270" s="45" t="n">
        <v>45276</v>
      </c>
      <c r="B1270" s="46"/>
      <c r="C1270" s="26" t="s">
        <v>1318</v>
      </c>
      <c r="D1270" s="39" t="s">
        <v>1319</v>
      </c>
      <c r="E1270" s="40"/>
      <c r="F1270" s="41" t="n">
        <v>45596</v>
      </c>
      <c r="G1270" s="42" t="s">
        <v>34</v>
      </c>
      <c r="H1270" s="31" t="n">
        <f aca="true">IF(F1270=0,"",F1270-TODAY())</f>
        <v>294</v>
      </c>
      <c r="I1270" s="63" t="n">
        <f aca="false">VLOOKUP(G1270,'Условие возврата'!A:B,2,0)</f>
        <v>40</v>
      </c>
      <c r="J1270" s="64" t="n">
        <f aca="false">H1270-I1270</f>
        <v>254</v>
      </c>
      <c r="K1270" s="64" t="str">
        <f aca="false">VLOOKUP(G1270,'Условие возврата'!A:C,3,0)</f>
        <v>#Н/Д</v>
      </c>
      <c r="L1270" s="42"/>
      <c r="M1270" s="63" t="e">
        <f aca="false">VLOOKUP(D1270,#REF!,5,0)</f>
        <v>#VALUE!</v>
      </c>
    </row>
    <row r="1271" customFormat="false" ht="15" hidden="false" customHeight="true" outlineLevel="0" collapsed="false">
      <c r="A1271" s="45" t="n">
        <v>45276</v>
      </c>
      <c r="B1271" s="46"/>
      <c r="C1271" s="26" t="s">
        <v>1320</v>
      </c>
      <c r="D1271" s="39" t="s">
        <v>1321</v>
      </c>
      <c r="E1271" s="40"/>
      <c r="F1271" s="41" t="n">
        <v>45596</v>
      </c>
      <c r="G1271" s="42" t="s">
        <v>34</v>
      </c>
      <c r="H1271" s="31" t="n">
        <f aca="true">IF(F1271=0,"",F1271-TODAY())</f>
        <v>294</v>
      </c>
      <c r="I1271" s="63" t="n">
        <f aca="false">VLOOKUP(G1271,'Условие возврата'!A:B,2,0)</f>
        <v>40</v>
      </c>
      <c r="J1271" s="64" t="n">
        <f aca="false">H1271-I1271</f>
        <v>254</v>
      </c>
      <c r="K1271" s="64" t="str">
        <f aca="false">VLOOKUP(G1271,'Условие возврата'!A:C,3,0)</f>
        <v>#Н/Д</v>
      </c>
      <c r="L1271" s="42"/>
      <c r="M1271" s="63" t="e">
        <f aca="false">VLOOKUP(D1271,#REF!,5,0)</f>
        <v>#VALUE!</v>
      </c>
    </row>
    <row r="1272" customFormat="false" ht="15" hidden="false" customHeight="true" outlineLevel="0" collapsed="false">
      <c r="A1272" s="45" t="n">
        <v>45276</v>
      </c>
      <c r="B1272" s="46"/>
      <c r="C1272" s="26" t="s">
        <v>1322</v>
      </c>
      <c r="D1272" s="39" t="s">
        <v>1323</v>
      </c>
      <c r="E1272" s="40"/>
      <c r="F1272" s="41" t="n">
        <v>45596</v>
      </c>
      <c r="G1272" s="42" t="s">
        <v>34</v>
      </c>
      <c r="H1272" s="31" t="n">
        <f aca="true">IF(F1272=0,"",F1272-TODAY())</f>
        <v>294</v>
      </c>
      <c r="I1272" s="63" t="n">
        <f aca="false">VLOOKUP(G1272,'Условие возврата'!A:B,2,0)</f>
        <v>40</v>
      </c>
      <c r="J1272" s="64" t="n">
        <f aca="false">H1272-I1272</f>
        <v>254</v>
      </c>
      <c r="K1272" s="64" t="str">
        <f aca="false">VLOOKUP(G1272,'Условие возврата'!A:C,3,0)</f>
        <v>#Н/Д</v>
      </c>
      <c r="L1272" s="42"/>
      <c r="M1272" s="63" t="e">
        <f aca="false">VLOOKUP(D1272,#REF!,5,0)</f>
        <v>#VALUE!</v>
      </c>
    </row>
    <row r="1273" customFormat="false" ht="15" hidden="false" customHeight="true" outlineLevel="0" collapsed="false">
      <c r="A1273" s="45" t="n">
        <v>45276</v>
      </c>
      <c r="B1273" s="46"/>
      <c r="C1273" s="26" t="s">
        <v>945</v>
      </c>
      <c r="D1273" s="67" t="s">
        <v>946</v>
      </c>
      <c r="E1273" s="68"/>
      <c r="F1273" s="76" t="n">
        <v>45563</v>
      </c>
      <c r="G1273" s="42" t="s">
        <v>34</v>
      </c>
      <c r="H1273" s="66" t="n">
        <f aca="true">IF(F1273=0,"",F1273-TODAY())</f>
        <v>261</v>
      </c>
      <c r="I1273" s="63" t="n">
        <f aca="false">VLOOKUP(G1273,'Условие возврата'!A:B,2,0)</f>
        <v>40</v>
      </c>
      <c r="J1273" s="64" t="n">
        <f aca="false">H1273-I1273</f>
        <v>221</v>
      </c>
      <c r="K1273" s="64" t="str">
        <f aca="false">VLOOKUP(G1273,'Условие возврата'!A:C,3,0)</f>
        <v>#Н/Д</v>
      </c>
      <c r="L1273" s="79"/>
      <c r="M1273" s="63" t="e">
        <f aca="false">VLOOKUP(D1273,#REF!,5,0)</f>
        <v>#VALUE!</v>
      </c>
    </row>
    <row r="1274" customFormat="false" ht="15" hidden="false" customHeight="true" outlineLevel="0" collapsed="false">
      <c r="A1274" s="45" t="n">
        <v>45276</v>
      </c>
      <c r="B1274" s="46"/>
      <c r="C1274" s="26" t="s">
        <v>242</v>
      </c>
      <c r="D1274" s="67" t="s">
        <v>243</v>
      </c>
      <c r="E1274" s="68"/>
      <c r="F1274" s="76" t="n">
        <v>45689</v>
      </c>
      <c r="G1274" s="42" t="s">
        <v>34</v>
      </c>
      <c r="H1274" s="66" t="n">
        <f aca="true">IF(F1274=0,"",F1274-TODAY())</f>
        <v>387</v>
      </c>
      <c r="I1274" s="63" t="n">
        <f aca="false">VLOOKUP(G1274,'Условие возврата'!A:B,2,0)</f>
        <v>40</v>
      </c>
      <c r="J1274" s="64" t="n">
        <f aca="false">H1274-I1274</f>
        <v>347</v>
      </c>
      <c r="K1274" s="64" t="str">
        <f aca="false">VLOOKUP(G1274,'Условие возврата'!A:C,3,0)</f>
        <v>#Н/Д</v>
      </c>
      <c r="L1274" s="79"/>
      <c r="M1274" s="63" t="e">
        <f aca="false">VLOOKUP(D1274,#REF!,5,0)</f>
        <v>#VALUE!</v>
      </c>
    </row>
    <row r="1275" customFormat="false" ht="15" hidden="false" customHeight="true" outlineLevel="0" collapsed="false">
      <c r="A1275" s="45" t="n">
        <v>45283</v>
      </c>
      <c r="B1275" s="46"/>
      <c r="C1275" s="26" t="s">
        <v>1324</v>
      </c>
      <c r="D1275" s="39" t="s">
        <v>1325</v>
      </c>
      <c r="E1275" s="40"/>
      <c r="F1275" s="41" t="n">
        <v>45435</v>
      </c>
      <c r="G1275" s="42" t="s">
        <v>951</v>
      </c>
      <c r="H1275" s="31" t="n">
        <f aca="true">IF(F1275=0,"",F1275-TODAY())</f>
        <v>133</v>
      </c>
      <c r="I1275" s="63" t="e">
        <f aca="false">VLOOKUP(G1275,'Условие возврата'!A:B,2,0)</f>
        <v>#N/A</v>
      </c>
      <c r="J1275" s="64" t="e">
        <f aca="false">H1275-I1275</f>
        <v>#N/A</v>
      </c>
      <c r="K1275" s="64" t="e">
        <f aca="false">VLOOKUP(G1275,'Условие возврата'!A:C,3,0)</f>
        <v>#N/A</v>
      </c>
      <c r="L1275" s="42"/>
      <c r="M1275" s="63" t="e">
        <f aca="false">VLOOKUP(D1275,#REF!,5,0)</f>
        <v>#VALUE!</v>
      </c>
    </row>
    <row r="1276" customFormat="false" ht="15" hidden="false" customHeight="true" outlineLevel="0" collapsed="false">
      <c r="A1276" s="45" t="n">
        <v>45283</v>
      </c>
      <c r="B1276" s="46"/>
      <c r="C1276" s="26" t="s">
        <v>958</v>
      </c>
      <c r="D1276" s="39" t="s">
        <v>959</v>
      </c>
      <c r="E1276" s="40"/>
      <c r="F1276" s="41" t="n">
        <v>45446</v>
      </c>
      <c r="G1276" s="42" t="s">
        <v>951</v>
      </c>
      <c r="H1276" s="31" t="n">
        <f aca="true">IF(F1276=0,"",F1276-TODAY())</f>
        <v>144</v>
      </c>
      <c r="I1276" s="63" t="e">
        <f aca="false">VLOOKUP(G1276,'Условие возврата'!A:B,2,0)</f>
        <v>#N/A</v>
      </c>
      <c r="J1276" s="64" t="e">
        <f aca="false">H1276-I1276</f>
        <v>#N/A</v>
      </c>
      <c r="K1276" s="64" t="e">
        <f aca="false">VLOOKUP(G1276,'Условие возврата'!A:C,3,0)</f>
        <v>#N/A</v>
      </c>
      <c r="L1276" s="42"/>
      <c r="M1276" s="63" t="e">
        <f aca="false">VLOOKUP(D1276,#REF!,5,0)</f>
        <v>#VALUE!</v>
      </c>
    </row>
    <row r="1277" customFormat="false" ht="15" hidden="false" customHeight="true" outlineLevel="0" collapsed="false">
      <c r="A1277" s="45" t="n">
        <v>45283</v>
      </c>
      <c r="B1277" s="46"/>
      <c r="C1277" s="26" t="s">
        <v>960</v>
      </c>
      <c r="D1277" s="39" t="s">
        <v>961</v>
      </c>
      <c r="E1277" s="40"/>
      <c r="F1277" s="41" t="n">
        <v>45420</v>
      </c>
      <c r="G1277" s="42" t="s">
        <v>951</v>
      </c>
      <c r="H1277" s="31" t="n">
        <f aca="true">IF(F1277=0,"",F1277-TODAY())</f>
        <v>118</v>
      </c>
      <c r="I1277" s="63" t="e">
        <f aca="false">VLOOKUP(G1277,'Условие возврата'!A:B,2,0)</f>
        <v>#N/A</v>
      </c>
      <c r="J1277" s="64" t="e">
        <f aca="false">H1277-I1277</f>
        <v>#N/A</v>
      </c>
      <c r="K1277" s="64" t="e">
        <f aca="false">VLOOKUP(G1277,'Условие возврата'!A:C,3,0)</f>
        <v>#N/A</v>
      </c>
      <c r="L1277" s="42"/>
      <c r="M1277" s="63" t="e">
        <f aca="false">VLOOKUP(D1277,#REF!,5,0)</f>
        <v>#VALUE!</v>
      </c>
    </row>
    <row r="1278" customFormat="false" ht="15" hidden="false" customHeight="true" outlineLevel="0" collapsed="false">
      <c r="A1278" s="45" t="n">
        <v>45283</v>
      </c>
      <c r="B1278" s="46"/>
      <c r="C1278" s="26" t="s">
        <v>962</v>
      </c>
      <c r="D1278" s="39" t="s">
        <v>963</v>
      </c>
      <c r="E1278" s="40"/>
      <c r="F1278" s="41" t="n">
        <v>45451</v>
      </c>
      <c r="G1278" s="42" t="s">
        <v>951</v>
      </c>
      <c r="H1278" s="31" t="n">
        <f aca="true">IF(F1278=0,"",F1278-TODAY())</f>
        <v>149</v>
      </c>
      <c r="I1278" s="63" t="e">
        <f aca="false">VLOOKUP(G1278,'Условие возврата'!A:B,2,0)</f>
        <v>#N/A</v>
      </c>
      <c r="J1278" s="64" t="e">
        <f aca="false">H1278-I1278</f>
        <v>#N/A</v>
      </c>
      <c r="K1278" s="64" t="e">
        <f aca="false">VLOOKUP(G1278,'Условие возврата'!A:C,3,0)</f>
        <v>#N/A</v>
      </c>
      <c r="L1278" s="42"/>
      <c r="M1278" s="63" t="e">
        <f aca="false">VLOOKUP(D1278,#REF!,5,0)</f>
        <v>#VALUE!</v>
      </c>
    </row>
    <row r="1279" customFormat="false" ht="15" hidden="false" customHeight="true" outlineLevel="0" collapsed="false">
      <c r="A1279" s="24" t="n">
        <v>45283</v>
      </c>
      <c r="B1279" s="25"/>
      <c r="C1279" s="26" t="s">
        <v>911</v>
      </c>
      <c r="D1279" s="39" t="s">
        <v>912</v>
      </c>
      <c r="E1279" s="49"/>
      <c r="F1279" s="29" t="n">
        <v>45409</v>
      </c>
      <c r="G1279" s="35" t="s">
        <v>296</v>
      </c>
      <c r="H1279" s="50" t="n">
        <f aca="true">IF(F1279=0,"",F1279-TODAY())</f>
        <v>107</v>
      </c>
      <c r="I1279" s="63" t="e">
        <f aca="false">VLOOKUP(G1279,'Условие возврата'!A:B,2,0)</f>
        <v>#N/A</v>
      </c>
      <c r="J1279" s="64" t="e">
        <f aca="false">H1279-I1279</f>
        <v>#N/A</v>
      </c>
      <c r="K1279" s="64" t="e">
        <f aca="false">VLOOKUP(G1279,'Условие возврата'!A:C,3,0)</f>
        <v>#N/A</v>
      </c>
      <c r="L1279" s="35"/>
      <c r="M1279" s="63" t="e">
        <f aca="false">VLOOKUP(D1279,#REF!,5,0)</f>
        <v>#VALUE!</v>
      </c>
    </row>
    <row r="1280" customFormat="false" ht="15" hidden="false" customHeight="true" outlineLevel="0" collapsed="false">
      <c r="A1280" s="45" t="n">
        <v>45283</v>
      </c>
      <c r="B1280" s="46"/>
      <c r="C1280" s="26" t="s">
        <v>913</v>
      </c>
      <c r="D1280" s="39" t="s">
        <v>914</v>
      </c>
      <c r="E1280" s="49"/>
      <c r="F1280" s="29" t="n">
        <v>45397</v>
      </c>
      <c r="G1280" s="35" t="s">
        <v>296</v>
      </c>
      <c r="H1280" s="50" t="n">
        <f aca="true">IF(F1280=0,"",F1280-TODAY())</f>
        <v>95</v>
      </c>
      <c r="I1280" s="63" t="e">
        <f aca="false">VLOOKUP(G1280,'Условие возврата'!A:B,2,0)</f>
        <v>#N/A</v>
      </c>
      <c r="J1280" s="64" t="e">
        <f aca="false">H1280-I1280</f>
        <v>#N/A</v>
      </c>
      <c r="K1280" s="64" t="e">
        <f aca="false">VLOOKUP(G1280,'Условие возврата'!A:C,3,0)</f>
        <v>#N/A</v>
      </c>
      <c r="L1280" s="35"/>
      <c r="M1280" s="63" t="e">
        <f aca="false">VLOOKUP(D1280,#REF!,5,0)</f>
        <v>#VALUE!</v>
      </c>
    </row>
    <row r="1281" customFormat="false" ht="15" hidden="false" customHeight="true" outlineLevel="0" collapsed="false">
      <c r="A1281" s="45" t="n">
        <v>45283</v>
      </c>
      <c r="B1281" s="46"/>
      <c r="C1281" s="26" t="s">
        <v>1006</v>
      </c>
      <c r="D1281" s="39" t="s">
        <v>1007</v>
      </c>
      <c r="E1281" s="49"/>
      <c r="F1281" s="29" t="n">
        <v>45380</v>
      </c>
      <c r="G1281" s="35" t="s">
        <v>296</v>
      </c>
      <c r="H1281" s="50" t="n">
        <f aca="true">IF(F1281=0,"",F1281-TODAY())</f>
        <v>78</v>
      </c>
      <c r="I1281" s="63" t="e">
        <f aca="false">VLOOKUP(G1281,'Условие возврата'!A:B,2,0)</f>
        <v>#N/A</v>
      </c>
      <c r="J1281" s="64" t="e">
        <f aca="false">H1281-I1281</f>
        <v>#N/A</v>
      </c>
      <c r="K1281" s="64" t="e">
        <f aca="false">VLOOKUP(G1281,'Условие возврата'!A:C,3,0)</f>
        <v>#N/A</v>
      </c>
      <c r="L1281" s="35"/>
      <c r="M1281" s="63" t="e">
        <f aca="false">VLOOKUP(D1281,#REF!,5,0)</f>
        <v>#VALUE!</v>
      </c>
    </row>
    <row r="1282" customFormat="false" ht="15" hidden="false" customHeight="true" outlineLevel="0" collapsed="false">
      <c r="A1282" s="24" t="n">
        <v>45283</v>
      </c>
      <c r="B1282" s="25"/>
      <c r="C1282" s="26" t="s">
        <v>887</v>
      </c>
      <c r="D1282" s="39" t="s">
        <v>888</v>
      </c>
      <c r="E1282" s="49"/>
      <c r="F1282" s="29" t="n">
        <v>45579</v>
      </c>
      <c r="G1282" s="35" t="s">
        <v>296</v>
      </c>
      <c r="H1282" s="50" t="n">
        <f aca="true">IF(F1282=0,"",F1282-TODAY())</f>
        <v>277</v>
      </c>
      <c r="I1282" s="63" t="e">
        <f aca="false">VLOOKUP(G1282,'Условие возврата'!A:B,2,0)</f>
        <v>#N/A</v>
      </c>
      <c r="J1282" s="64" t="e">
        <f aca="false">H1282-I1282</f>
        <v>#N/A</v>
      </c>
      <c r="K1282" s="64" t="e">
        <f aca="false">VLOOKUP(G1282,'Условие возврата'!A:C,3,0)</f>
        <v>#N/A</v>
      </c>
      <c r="L1282" s="35"/>
      <c r="M1282" s="63" t="e">
        <f aca="false">VLOOKUP(D1282,#REF!,5,0)</f>
        <v>#VALUE!</v>
      </c>
    </row>
    <row r="1283" customFormat="false" ht="15" hidden="false" customHeight="true" outlineLevel="0" collapsed="false">
      <c r="A1283" s="45" t="n">
        <v>45283</v>
      </c>
      <c r="B1283" s="46"/>
      <c r="C1283" s="26" t="s">
        <v>294</v>
      </c>
      <c r="D1283" s="39" t="s">
        <v>295</v>
      </c>
      <c r="E1283" s="49"/>
      <c r="F1283" s="29" t="n">
        <v>45587</v>
      </c>
      <c r="G1283" s="35" t="s">
        <v>296</v>
      </c>
      <c r="H1283" s="50" t="n">
        <f aca="true">IF(F1283=0,"",F1283-TODAY())</f>
        <v>285</v>
      </c>
      <c r="I1283" s="63" t="e">
        <f aca="false">VLOOKUP(G1283,'Условие возврата'!A:B,2,0)</f>
        <v>#N/A</v>
      </c>
      <c r="J1283" s="64" t="e">
        <f aca="false">H1283-I1283</f>
        <v>#N/A</v>
      </c>
      <c r="K1283" s="64" t="e">
        <f aca="false">VLOOKUP(G1283,'Условие возврата'!A:C,3,0)</f>
        <v>#N/A</v>
      </c>
      <c r="L1283" s="35"/>
      <c r="M1283" s="63" t="e">
        <f aca="false">VLOOKUP(D1283,#REF!,5,0)</f>
        <v>#VALUE!</v>
      </c>
    </row>
    <row r="1284" customFormat="false" ht="15" hidden="false" customHeight="true" outlineLevel="0" collapsed="false">
      <c r="A1284" s="45" t="n">
        <v>45283</v>
      </c>
      <c r="B1284" s="46"/>
      <c r="C1284" s="26" t="s">
        <v>318</v>
      </c>
      <c r="D1284" s="39" t="s">
        <v>319</v>
      </c>
      <c r="E1284" s="49"/>
      <c r="F1284" s="29" t="n">
        <v>45592</v>
      </c>
      <c r="G1284" s="35" t="s">
        <v>296</v>
      </c>
      <c r="H1284" s="50" t="n">
        <f aca="true">IF(F1284=0,"",F1284-TODAY())</f>
        <v>290</v>
      </c>
      <c r="I1284" s="63" t="e">
        <f aca="false">VLOOKUP(G1284,'Условие возврата'!A:B,2,0)</f>
        <v>#N/A</v>
      </c>
      <c r="J1284" s="64" t="e">
        <f aca="false">H1284-I1284</f>
        <v>#N/A</v>
      </c>
      <c r="K1284" s="64" t="e">
        <f aca="false">VLOOKUP(G1284,'Условие возврата'!A:C,3,0)</f>
        <v>#N/A</v>
      </c>
      <c r="L1284" s="35"/>
      <c r="M1284" s="63" t="e">
        <f aca="false">VLOOKUP(D1284,#REF!,5,0)</f>
        <v>#VALUE!</v>
      </c>
    </row>
    <row r="1285" customFormat="false" ht="15" hidden="false" customHeight="true" outlineLevel="0" collapsed="false">
      <c r="A1285" s="24" t="n">
        <v>45283</v>
      </c>
      <c r="B1285" s="25"/>
      <c r="C1285" s="26" t="s">
        <v>452</v>
      </c>
      <c r="D1285" s="39" t="s">
        <v>453</v>
      </c>
      <c r="E1285" s="49"/>
      <c r="F1285" s="29" t="n">
        <v>45521</v>
      </c>
      <c r="G1285" s="35" t="s">
        <v>296</v>
      </c>
      <c r="H1285" s="50" t="n">
        <f aca="true">IF(F1285=0,"",F1285-TODAY())</f>
        <v>219</v>
      </c>
      <c r="I1285" s="63" t="e">
        <f aca="false">VLOOKUP(G1285,'Условие возврата'!A:B,2,0)</f>
        <v>#N/A</v>
      </c>
      <c r="J1285" s="64" t="e">
        <f aca="false">H1285-I1285</f>
        <v>#N/A</v>
      </c>
      <c r="K1285" s="64" t="e">
        <f aca="false">VLOOKUP(G1285,'Условие возврата'!A:C,3,0)</f>
        <v>#N/A</v>
      </c>
      <c r="L1285" s="35"/>
      <c r="M1285" s="63" t="e">
        <f aca="false">VLOOKUP(D1285,#REF!,5,0)</f>
        <v>#VALUE!</v>
      </c>
    </row>
    <row r="1286" customFormat="false" ht="15" hidden="false" customHeight="true" outlineLevel="0" collapsed="false">
      <c r="A1286" s="45" t="n">
        <v>45283</v>
      </c>
      <c r="B1286" s="46"/>
      <c r="C1286" s="26" t="s">
        <v>1243</v>
      </c>
      <c r="D1286" s="39" t="s">
        <v>1244</v>
      </c>
      <c r="E1286" s="49"/>
      <c r="F1286" s="29" t="n">
        <v>45322</v>
      </c>
      <c r="G1286" s="35" t="s">
        <v>296</v>
      </c>
      <c r="H1286" s="50" t="n">
        <f aca="true">IF(F1286=0,"",F1286-TODAY())</f>
        <v>20</v>
      </c>
      <c r="I1286" s="63" t="e">
        <f aca="false">VLOOKUP(G1286,'Условие возврата'!A:B,2,0)</f>
        <v>#N/A</v>
      </c>
      <c r="J1286" s="64" t="e">
        <f aca="false">H1286-I1286</f>
        <v>#N/A</v>
      </c>
      <c r="K1286" s="64" t="e">
        <f aca="false">VLOOKUP(G1286,'Условие возврата'!A:C,3,0)</f>
        <v>#N/A</v>
      </c>
      <c r="L1286" s="35"/>
      <c r="M1286" s="63" t="e">
        <f aca="false">VLOOKUP(D1286,#REF!,5,0)</f>
        <v>#VALUE!</v>
      </c>
    </row>
    <row r="1287" customFormat="false" ht="15" hidden="false" customHeight="true" outlineLevel="0" collapsed="false">
      <c r="A1287" s="45" t="n">
        <v>45283</v>
      </c>
      <c r="B1287" s="46"/>
      <c r="C1287" s="26" t="s">
        <v>1245</v>
      </c>
      <c r="D1287" s="39" t="s">
        <v>1246</v>
      </c>
      <c r="E1287" s="49"/>
      <c r="F1287" s="29" t="n">
        <v>45343</v>
      </c>
      <c r="G1287" s="35" t="s">
        <v>296</v>
      </c>
      <c r="H1287" s="50" t="n">
        <f aca="true">IF(F1287=0,"",F1287-TODAY())</f>
        <v>41</v>
      </c>
      <c r="I1287" s="63" t="e">
        <f aca="false">VLOOKUP(G1287,'Условие возврата'!A:B,2,0)</f>
        <v>#N/A</v>
      </c>
      <c r="J1287" s="64" t="e">
        <f aca="false">H1287-I1287</f>
        <v>#N/A</v>
      </c>
      <c r="K1287" s="64" t="e">
        <f aca="false">VLOOKUP(G1287,'Условие возврата'!A:C,3,0)</f>
        <v>#N/A</v>
      </c>
      <c r="L1287" s="35"/>
      <c r="M1287" s="63" t="e">
        <f aca="false">VLOOKUP(D1287,#REF!,5,0)</f>
        <v>#VALUE!</v>
      </c>
    </row>
    <row r="1288" customFormat="false" ht="15" hidden="false" customHeight="true" outlineLevel="0" collapsed="false">
      <c r="A1288" s="24" t="n">
        <v>45283</v>
      </c>
      <c r="B1288" s="25"/>
      <c r="C1288" s="26" t="s">
        <v>1281</v>
      </c>
      <c r="D1288" s="67" t="s">
        <v>1282</v>
      </c>
      <c r="E1288" s="68"/>
      <c r="F1288" s="76" t="n">
        <v>45310</v>
      </c>
      <c r="G1288" s="35" t="s">
        <v>296</v>
      </c>
      <c r="H1288" s="66" t="n">
        <f aca="true">IF(F1288=0,"",F1288-TODAY())</f>
        <v>8</v>
      </c>
      <c r="I1288" s="63" t="e">
        <f aca="false">VLOOKUP(G1288,'Условие возврата'!A:B,2,0)</f>
        <v>#N/A</v>
      </c>
      <c r="J1288" s="64" t="e">
        <f aca="false">H1288-I1288</f>
        <v>#N/A</v>
      </c>
      <c r="K1288" s="64" t="e">
        <f aca="false">VLOOKUP(G1288,'Условие возврата'!A:C,3,0)</f>
        <v>#N/A</v>
      </c>
      <c r="L1288" s="79"/>
      <c r="M1288" s="63" t="e">
        <f aca="false">VLOOKUP(D1288,#REF!,5,0)</f>
        <v>#VALUE!</v>
      </c>
    </row>
    <row r="1289" customFormat="false" ht="15" hidden="false" customHeight="true" outlineLevel="0" collapsed="false">
      <c r="A1289" s="45" t="n">
        <v>45283</v>
      </c>
      <c r="B1289" s="46"/>
      <c r="C1289" s="26" t="s">
        <v>1326</v>
      </c>
      <c r="D1289" s="67" t="s">
        <v>1327</v>
      </c>
      <c r="E1289" s="68"/>
      <c r="F1289" s="76" t="n">
        <v>45331</v>
      </c>
      <c r="G1289" s="35" t="s">
        <v>296</v>
      </c>
      <c r="H1289" s="66" t="n">
        <f aca="true">IF(F1289=0,"",F1289-TODAY())</f>
        <v>29</v>
      </c>
      <c r="I1289" s="63" t="e">
        <f aca="false">VLOOKUP(G1289,'Условие возврата'!A:B,2,0)</f>
        <v>#N/A</v>
      </c>
      <c r="J1289" s="64" t="e">
        <f aca="false">H1289-I1289</f>
        <v>#N/A</v>
      </c>
      <c r="K1289" s="64" t="e">
        <f aca="false">VLOOKUP(G1289,'Условие возврата'!A:C,3,0)</f>
        <v>#N/A</v>
      </c>
      <c r="L1289" s="79"/>
      <c r="M1289" s="63" t="e">
        <f aca="false">VLOOKUP(D1289,#REF!,5,0)</f>
        <v>#VALUE!</v>
      </c>
    </row>
    <row r="1290" customFormat="false" ht="15" hidden="false" customHeight="true" outlineLevel="0" collapsed="false">
      <c r="A1290" s="24" t="n">
        <v>45283</v>
      </c>
      <c r="B1290" s="25"/>
      <c r="C1290" s="26" t="s">
        <v>1328</v>
      </c>
      <c r="D1290" s="67" t="s">
        <v>1329</v>
      </c>
      <c r="E1290" s="68"/>
      <c r="F1290" s="76" t="n">
        <v>45331</v>
      </c>
      <c r="G1290" s="35" t="s">
        <v>296</v>
      </c>
      <c r="H1290" s="66" t="n">
        <f aca="true">IF(F1290=0,"",F1290-TODAY())</f>
        <v>29</v>
      </c>
      <c r="I1290" s="63" t="e">
        <f aca="false">VLOOKUP(G1290,'Условие возврата'!A:B,2,0)</f>
        <v>#N/A</v>
      </c>
      <c r="J1290" s="64" t="e">
        <f aca="false">H1290-I1290</f>
        <v>#N/A</v>
      </c>
      <c r="K1290" s="64" t="e">
        <f aca="false">VLOOKUP(G1290,'Условие возврата'!A:C,3,0)</f>
        <v>#N/A</v>
      </c>
      <c r="L1290" s="79"/>
      <c r="M1290" s="63" t="e">
        <f aca="false">VLOOKUP(D1290,#REF!,5,0)</f>
        <v>#VALUE!</v>
      </c>
    </row>
    <row r="1291" customFormat="false" ht="15" hidden="false" customHeight="true" outlineLevel="0" collapsed="false">
      <c r="A1291" s="45" t="n">
        <v>45283</v>
      </c>
      <c r="B1291" s="46"/>
      <c r="C1291" s="26" t="s">
        <v>990</v>
      </c>
      <c r="D1291" s="67" t="s">
        <v>991</v>
      </c>
      <c r="E1291" s="54"/>
      <c r="F1291" s="55" t="n">
        <v>45473</v>
      </c>
      <c r="G1291" s="57" t="s">
        <v>153</v>
      </c>
      <c r="H1291" s="56" t="n">
        <f aca="true">IF(F1291=0,"",F1291-TODAY())</f>
        <v>171</v>
      </c>
      <c r="I1291" s="63" t="e">
        <f aca="false">VLOOKUP(G1291,'Условие возврата'!A:B,2,0)</f>
        <v>#N/A</v>
      </c>
      <c r="J1291" s="64" t="e">
        <f aca="false">H1291-I1291</f>
        <v>#N/A</v>
      </c>
      <c r="K1291" s="64" t="e">
        <f aca="false">VLOOKUP(G1291,'Условие возврата'!A:C,3,0)</f>
        <v>#N/A</v>
      </c>
      <c r="L1291" s="57"/>
      <c r="M1291" s="63" t="e">
        <f aca="false">VLOOKUP(D1291,#REF!,5,0)</f>
        <v>#VALUE!</v>
      </c>
    </row>
    <row r="1292" customFormat="false" ht="15" hidden="false" customHeight="true" outlineLevel="0" collapsed="false">
      <c r="A1292" s="45" t="n">
        <v>45283</v>
      </c>
      <c r="B1292" s="46"/>
      <c r="C1292" s="26" t="s">
        <v>205</v>
      </c>
      <c r="D1292" s="67" t="s">
        <v>206</v>
      </c>
      <c r="E1292" s="54"/>
      <c r="F1292" s="55" t="n">
        <v>45670</v>
      </c>
      <c r="G1292" s="57" t="s">
        <v>153</v>
      </c>
      <c r="H1292" s="56" t="n">
        <f aca="true">IF(F1292=0,"",F1292-TODAY())</f>
        <v>368</v>
      </c>
      <c r="I1292" s="63" t="e">
        <f aca="false">VLOOKUP(G1292,'Условие возврата'!A:B,2,0)</f>
        <v>#N/A</v>
      </c>
      <c r="J1292" s="64" t="e">
        <f aca="false">H1292-I1292</f>
        <v>#N/A</v>
      </c>
      <c r="K1292" s="64" t="e">
        <f aca="false">VLOOKUP(G1292,'Условие возврата'!A:C,3,0)</f>
        <v>#N/A</v>
      </c>
      <c r="L1292" s="57"/>
      <c r="M1292" s="63" t="e">
        <f aca="false">VLOOKUP(D1292,#REF!,5,0)</f>
        <v>#VALUE!</v>
      </c>
    </row>
    <row r="1293" customFormat="false" ht="15" hidden="false" customHeight="true" outlineLevel="0" collapsed="false">
      <c r="A1293" s="45" t="n">
        <v>45283</v>
      </c>
      <c r="B1293" s="46"/>
      <c r="C1293" s="26" t="s">
        <v>982</v>
      </c>
      <c r="D1293" s="67" t="s">
        <v>983</v>
      </c>
      <c r="E1293" s="54"/>
      <c r="F1293" s="55" t="n">
        <v>45596</v>
      </c>
      <c r="G1293" s="57" t="s">
        <v>153</v>
      </c>
      <c r="H1293" s="56" t="n">
        <f aca="true">IF(F1293=0,"",F1293-TODAY())</f>
        <v>294</v>
      </c>
      <c r="I1293" s="63" t="e">
        <f aca="false">VLOOKUP(G1293,'Условие возврата'!A:B,2,0)</f>
        <v>#N/A</v>
      </c>
      <c r="J1293" s="64" t="e">
        <f aca="false">H1293-I1293</f>
        <v>#N/A</v>
      </c>
      <c r="K1293" s="64" t="e">
        <f aca="false">VLOOKUP(G1293,'Условие возврата'!A:C,3,0)</f>
        <v>#N/A</v>
      </c>
      <c r="L1293" s="57"/>
      <c r="M1293" s="63" t="e">
        <f aca="false">VLOOKUP(D1293,#REF!,5,0)</f>
        <v>#VALUE!</v>
      </c>
    </row>
    <row r="1294" customFormat="false" ht="15" hidden="false" customHeight="true" outlineLevel="0" collapsed="false">
      <c r="A1294" s="45" t="n">
        <v>45283</v>
      </c>
      <c r="B1294" s="46"/>
      <c r="C1294" s="26" t="s">
        <v>992</v>
      </c>
      <c r="D1294" s="67" t="s">
        <v>993</v>
      </c>
      <c r="E1294" s="54"/>
      <c r="F1294" s="55" t="n">
        <v>45539</v>
      </c>
      <c r="G1294" s="57" t="s">
        <v>153</v>
      </c>
      <c r="H1294" s="56" t="n">
        <f aca="true">IF(F1294=0,"",F1294-TODAY())</f>
        <v>237</v>
      </c>
      <c r="I1294" s="63" t="e">
        <f aca="false">VLOOKUP(G1294,'Условие возврата'!A:B,2,0)</f>
        <v>#N/A</v>
      </c>
      <c r="J1294" s="64" t="e">
        <f aca="false">H1294-I1294</f>
        <v>#N/A</v>
      </c>
      <c r="K1294" s="64" t="e">
        <f aca="false">VLOOKUP(G1294,'Условие возврата'!A:C,3,0)</f>
        <v>#N/A</v>
      </c>
      <c r="L1294" s="57"/>
      <c r="M1294" s="63" t="e">
        <f aca="false">VLOOKUP(D1294,#REF!,5,0)</f>
        <v>#VALUE!</v>
      </c>
    </row>
    <row r="1295" customFormat="false" ht="15" hidden="false" customHeight="true" outlineLevel="0" collapsed="false">
      <c r="A1295" s="45" t="n">
        <v>45283</v>
      </c>
      <c r="B1295" s="46"/>
      <c r="C1295" s="26" t="s">
        <v>980</v>
      </c>
      <c r="D1295" s="67" t="s">
        <v>981</v>
      </c>
      <c r="E1295" s="54"/>
      <c r="F1295" s="55" t="n">
        <v>45576</v>
      </c>
      <c r="G1295" s="57" t="s">
        <v>153</v>
      </c>
      <c r="H1295" s="56" t="n">
        <f aca="true">IF(F1295=0,"",F1295-TODAY())</f>
        <v>274</v>
      </c>
      <c r="I1295" s="63" t="e">
        <f aca="false">VLOOKUP(G1295,'Условие возврата'!A:B,2,0)</f>
        <v>#N/A</v>
      </c>
      <c r="J1295" s="64" t="e">
        <f aca="false">H1295-I1295</f>
        <v>#N/A</v>
      </c>
      <c r="K1295" s="64" t="e">
        <f aca="false">VLOOKUP(G1295,'Условие возврата'!A:C,3,0)</f>
        <v>#N/A</v>
      </c>
      <c r="L1295" s="57"/>
      <c r="M1295" s="63" t="e">
        <f aca="false">VLOOKUP(D1295,#REF!,5,0)</f>
        <v>#VALUE!</v>
      </c>
    </row>
    <row r="1296" customFormat="false" ht="15" hidden="false" customHeight="true" outlineLevel="0" collapsed="false">
      <c r="A1296" s="24" t="n">
        <v>45283</v>
      </c>
      <c r="B1296" s="25"/>
      <c r="C1296" s="26" t="s">
        <v>1247</v>
      </c>
      <c r="D1296" s="67" t="s">
        <v>1248</v>
      </c>
      <c r="E1296" s="54"/>
      <c r="F1296" s="55" t="n">
        <v>45511</v>
      </c>
      <c r="G1296" s="57" t="s">
        <v>153</v>
      </c>
      <c r="H1296" s="56" t="n">
        <f aca="true">IF(F1296=0,"",F1296-TODAY())</f>
        <v>209</v>
      </c>
      <c r="I1296" s="63" t="e">
        <f aca="false">VLOOKUP(G1296,'Условие возврата'!A:B,2,0)</f>
        <v>#N/A</v>
      </c>
      <c r="J1296" s="64" t="e">
        <f aca="false">H1296-I1296</f>
        <v>#N/A</v>
      </c>
      <c r="K1296" s="64" t="e">
        <f aca="false">VLOOKUP(G1296,'Условие возврата'!A:C,3,0)</f>
        <v>#N/A</v>
      </c>
      <c r="L1296" s="57"/>
      <c r="M1296" s="63" t="e">
        <f aca="false">VLOOKUP(D1296,#REF!,5,0)</f>
        <v>#VALUE!</v>
      </c>
    </row>
    <row r="1297" customFormat="false" ht="15" hidden="false" customHeight="true" outlineLevel="0" collapsed="false">
      <c r="A1297" s="45" t="n">
        <v>45283</v>
      </c>
      <c r="B1297" s="46"/>
      <c r="C1297" s="26" t="s">
        <v>304</v>
      </c>
      <c r="D1297" s="67" t="s">
        <v>305</v>
      </c>
      <c r="E1297" s="54"/>
      <c r="F1297" s="55" t="n">
        <v>45511</v>
      </c>
      <c r="G1297" s="57" t="s">
        <v>153</v>
      </c>
      <c r="H1297" s="56" t="n">
        <f aca="true">IF(F1297=0,"",F1297-TODAY())</f>
        <v>209</v>
      </c>
      <c r="I1297" s="63" t="e">
        <f aca="false">VLOOKUP(G1297,'Условие возврата'!A:B,2,0)</f>
        <v>#N/A</v>
      </c>
      <c r="J1297" s="64" t="e">
        <f aca="false">H1297-I1297</f>
        <v>#N/A</v>
      </c>
      <c r="K1297" s="64" t="e">
        <f aca="false">VLOOKUP(G1297,'Условие возврата'!A:C,3,0)</f>
        <v>#N/A</v>
      </c>
      <c r="L1297" s="57"/>
      <c r="M1297" s="63" t="e">
        <f aca="false">VLOOKUP(D1297,#REF!,5,0)</f>
        <v>#VALUE!</v>
      </c>
    </row>
    <row r="1298" customFormat="false" ht="15" hidden="false" customHeight="true" outlineLevel="0" collapsed="false">
      <c r="A1298" s="45" t="n">
        <v>45283</v>
      </c>
      <c r="B1298" s="46"/>
      <c r="C1298" s="26" t="s">
        <v>403</v>
      </c>
      <c r="D1298" s="67" t="s">
        <v>404</v>
      </c>
      <c r="E1298" s="54"/>
      <c r="F1298" s="55" t="n">
        <v>45576</v>
      </c>
      <c r="G1298" s="57" t="s">
        <v>153</v>
      </c>
      <c r="H1298" s="56" t="n">
        <f aca="true">IF(F1298=0,"",F1298-TODAY())</f>
        <v>274</v>
      </c>
      <c r="I1298" s="63" t="e">
        <f aca="false">VLOOKUP(G1298,'Условие возврата'!A:B,2,0)</f>
        <v>#N/A</v>
      </c>
      <c r="J1298" s="64" t="e">
        <f aca="false">H1298-I1298</f>
        <v>#N/A</v>
      </c>
      <c r="K1298" s="64" t="e">
        <f aca="false">VLOOKUP(G1298,'Условие возврата'!A:C,3,0)</f>
        <v>#N/A</v>
      </c>
      <c r="L1298" s="57"/>
      <c r="M1298" s="63" t="e">
        <f aca="false">VLOOKUP(D1298,#REF!,5,0)</f>
        <v>#VALUE!</v>
      </c>
    </row>
    <row r="1299" customFormat="false" ht="15" hidden="false" customHeight="true" outlineLevel="0" collapsed="false">
      <c r="A1299" s="24" t="n">
        <v>45283</v>
      </c>
      <c r="B1299" s="25"/>
      <c r="C1299" s="26" t="s">
        <v>1330</v>
      </c>
      <c r="D1299" s="67" t="s">
        <v>1331</v>
      </c>
      <c r="E1299" s="54"/>
      <c r="F1299" s="55" t="n">
        <v>45417</v>
      </c>
      <c r="G1299" s="57" t="s">
        <v>153</v>
      </c>
      <c r="H1299" s="56" t="n">
        <f aca="true">IF(F1299=0,"",F1299-TODAY())</f>
        <v>115</v>
      </c>
      <c r="I1299" s="63" t="e">
        <f aca="false">VLOOKUP(G1299,'Условие возврата'!A:B,2,0)</f>
        <v>#N/A</v>
      </c>
      <c r="J1299" s="64" t="e">
        <f aca="false">H1299-I1299</f>
        <v>#N/A</v>
      </c>
      <c r="K1299" s="64" t="e">
        <f aca="false">VLOOKUP(G1299,'Условие возврата'!A:C,3,0)</f>
        <v>#N/A</v>
      </c>
      <c r="L1299" s="57"/>
      <c r="M1299" s="63" t="e">
        <f aca="false">VLOOKUP(D1299,#REF!,5,0)</f>
        <v>#VALUE!</v>
      </c>
    </row>
    <row r="1300" customFormat="false" ht="15" hidden="false" customHeight="true" outlineLevel="0" collapsed="false">
      <c r="A1300" s="45" t="n">
        <v>45283</v>
      </c>
      <c r="B1300" s="46"/>
      <c r="C1300" s="26" t="s">
        <v>986</v>
      </c>
      <c r="D1300" s="67" t="s">
        <v>987</v>
      </c>
      <c r="E1300" s="54"/>
      <c r="F1300" s="55" t="n">
        <v>45535</v>
      </c>
      <c r="G1300" s="57" t="s">
        <v>153</v>
      </c>
      <c r="H1300" s="56" t="n">
        <f aca="true">IF(F1300=0,"",F1300-TODAY())</f>
        <v>233</v>
      </c>
      <c r="I1300" s="63" t="e">
        <f aca="false">VLOOKUP(G1300,'Условие возврата'!A:B,2,0)</f>
        <v>#N/A</v>
      </c>
      <c r="J1300" s="64" t="e">
        <f aca="false">H1300-I1300</f>
        <v>#N/A</v>
      </c>
      <c r="K1300" s="64" t="e">
        <f aca="false">VLOOKUP(G1300,'Условие возврата'!A:C,3,0)</f>
        <v>#N/A</v>
      </c>
      <c r="L1300" s="57"/>
      <c r="M1300" s="63" t="e">
        <f aca="false">VLOOKUP(D1300,#REF!,5,0)</f>
        <v>#VALUE!</v>
      </c>
    </row>
    <row r="1301" customFormat="false" ht="15" hidden="false" customHeight="true" outlineLevel="0" collapsed="false">
      <c r="A1301" s="45" t="n">
        <v>45283</v>
      </c>
      <c r="B1301" s="46"/>
      <c r="C1301" s="26" t="s">
        <v>151</v>
      </c>
      <c r="D1301" s="67" t="s">
        <v>342</v>
      </c>
      <c r="E1301" s="54"/>
      <c r="F1301" s="55" t="n">
        <v>45535</v>
      </c>
      <c r="G1301" s="57" t="s">
        <v>153</v>
      </c>
      <c r="H1301" s="56" t="n">
        <f aca="true">IF(F1301=0,"",F1301-TODAY())</f>
        <v>233</v>
      </c>
      <c r="I1301" s="63" t="e">
        <f aca="false">VLOOKUP(G1301,'Условие возврата'!A:B,2,0)</f>
        <v>#N/A</v>
      </c>
      <c r="J1301" s="64" t="e">
        <f aca="false">H1301-I1301</f>
        <v>#N/A</v>
      </c>
      <c r="K1301" s="64" t="e">
        <f aca="false">VLOOKUP(G1301,'Условие возврата'!A:C,3,0)</f>
        <v>#N/A</v>
      </c>
      <c r="L1301" s="57"/>
      <c r="M1301" s="63" t="e">
        <f aca="false">VLOOKUP(D1301,#REF!,5,0)</f>
        <v>#VALUE!</v>
      </c>
    </row>
    <row r="1302" customFormat="false" ht="15" hidden="false" customHeight="true" outlineLevel="0" collapsed="false">
      <c r="A1302" s="24" t="n">
        <v>45283</v>
      </c>
      <c r="B1302" s="25"/>
      <c r="C1302" s="26" t="s">
        <v>316</v>
      </c>
      <c r="D1302" s="67" t="s">
        <v>317</v>
      </c>
      <c r="E1302" s="54"/>
      <c r="F1302" s="55" t="n">
        <v>45444</v>
      </c>
      <c r="G1302" s="57" t="s">
        <v>153</v>
      </c>
      <c r="H1302" s="56" t="n">
        <f aca="true">IF(F1302=0,"",F1302-TODAY())</f>
        <v>142</v>
      </c>
      <c r="I1302" s="63" t="e">
        <f aca="false">VLOOKUP(G1302,'Условие возврата'!A:B,2,0)</f>
        <v>#N/A</v>
      </c>
      <c r="J1302" s="64" t="e">
        <f aca="false">H1302-I1302</f>
        <v>#N/A</v>
      </c>
      <c r="K1302" s="64" t="e">
        <f aca="false">VLOOKUP(G1302,'Условие возврата'!A:C,3,0)</f>
        <v>#N/A</v>
      </c>
      <c r="L1302" s="57"/>
      <c r="M1302" s="63" t="e">
        <f aca="false">VLOOKUP(D1302,#REF!,5,0)</f>
        <v>#VALUE!</v>
      </c>
    </row>
    <row r="1303" customFormat="false" ht="15" hidden="false" customHeight="true" outlineLevel="0" collapsed="false">
      <c r="A1303" s="45" t="n">
        <v>45283</v>
      </c>
      <c r="B1303" s="46"/>
      <c r="C1303" s="26" t="s">
        <v>1332</v>
      </c>
      <c r="D1303" s="39" t="s">
        <v>1333</v>
      </c>
      <c r="E1303" s="49"/>
      <c r="F1303" s="29" t="n">
        <v>45942</v>
      </c>
      <c r="G1303" s="35" t="s">
        <v>29</v>
      </c>
      <c r="H1303" s="50" t="n">
        <f aca="true">IF(F1303=0,"",F1303-TODAY())</f>
        <v>640</v>
      </c>
      <c r="I1303" s="63" t="e">
        <f aca="false">VLOOKUP(G1303,'Условие возврата'!A:B,2,0)</f>
        <v>#N/A</v>
      </c>
      <c r="J1303" s="64" t="e">
        <f aca="false">H1303-I1303</f>
        <v>#N/A</v>
      </c>
      <c r="K1303" s="64" t="e">
        <f aca="false">VLOOKUP(G1303,'Условие возврата'!A:C,3,0)</f>
        <v>#N/A</v>
      </c>
      <c r="L1303" s="35"/>
      <c r="M1303" s="63" t="e">
        <f aca="false">VLOOKUP(D1303,#REF!,5,0)</f>
        <v>#VALUE!</v>
      </c>
    </row>
    <row r="1304" customFormat="false" ht="15" hidden="false" customHeight="true" outlineLevel="0" collapsed="false">
      <c r="A1304" s="45" t="n">
        <v>45283</v>
      </c>
      <c r="B1304" s="46"/>
      <c r="C1304" s="26" t="s">
        <v>1334</v>
      </c>
      <c r="D1304" s="39" t="s">
        <v>1335</v>
      </c>
      <c r="E1304" s="49"/>
      <c r="F1304" s="29" t="n">
        <v>45912</v>
      </c>
      <c r="G1304" s="35" t="s">
        <v>29</v>
      </c>
      <c r="H1304" s="50" t="n">
        <f aca="true">IF(F1304=0,"",F1304-TODAY())</f>
        <v>610</v>
      </c>
      <c r="I1304" s="63" t="e">
        <f aca="false">VLOOKUP(G1304,'Условие возврата'!A:B,2,0)</f>
        <v>#N/A</v>
      </c>
      <c r="J1304" s="64" t="e">
        <f aca="false">H1304-I1304</f>
        <v>#N/A</v>
      </c>
      <c r="K1304" s="64" t="e">
        <f aca="false">VLOOKUP(G1304,'Условие возврата'!A:C,3,0)</f>
        <v>#N/A</v>
      </c>
      <c r="L1304" s="35"/>
      <c r="M1304" s="63" t="e">
        <f aca="false">VLOOKUP(D1304,#REF!,5,0)</f>
        <v>#VALUE!</v>
      </c>
    </row>
    <row r="1305" customFormat="false" ht="15" hidden="false" customHeight="true" outlineLevel="0" collapsed="false">
      <c r="A1305" s="45" t="n">
        <v>45283</v>
      </c>
      <c r="B1305" s="46"/>
      <c r="C1305" s="26" t="s">
        <v>1336</v>
      </c>
      <c r="D1305" s="39" t="s">
        <v>1337</v>
      </c>
      <c r="E1305" s="49"/>
      <c r="F1305" s="29" t="n">
        <v>45911</v>
      </c>
      <c r="G1305" s="35" t="s">
        <v>29</v>
      </c>
      <c r="H1305" s="50" t="n">
        <f aca="true">IF(F1305=0,"",F1305-TODAY())</f>
        <v>609</v>
      </c>
      <c r="I1305" s="63" t="e">
        <f aca="false">VLOOKUP(G1305,'Условие возврата'!A:B,2,0)</f>
        <v>#N/A</v>
      </c>
      <c r="J1305" s="64" t="e">
        <f aca="false">H1305-I1305</f>
        <v>#N/A</v>
      </c>
      <c r="K1305" s="64" t="e">
        <f aca="false">VLOOKUP(G1305,'Условие возврата'!A:C,3,0)</f>
        <v>#N/A</v>
      </c>
      <c r="L1305" s="35"/>
      <c r="M1305" s="63" t="e">
        <f aca="false">VLOOKUP(D1305,#REF!,5,0)</f>
        <v>#VALUE!</v>
      </c>
    </row>
    <row r="1306" customFormat="false" ht="15" hidden="false" customHeight="true" outlineLevel="0" collapsed="false">
      <c r="A1306" s="45" t="n">
        <v>45283</v>
      </c>
      <c r="B1306" s="46"/>
      <c r="C1306" s="26" t="s">
        <v>749</v>
      </c>
      <c r="D1306" s="39" t="s">
        <v>750</v>
      </c>
      <c r="E1306" s="49"/>
      <c r="F1306" s="29" t="n">
        <v>45547</v>
      </c>
      <c r="G1306" s="35" t="s">
        <v>29</v>
      </c>
      <c r="H1306" s="50" t="n">
        <f aca="true">IF(F1306=0,"",F1306-TODAY())</f>
        <v>245</v>
      </c>
      <c r="I1306" s="63" t="e">
        <f aca="false">VLOOKUP(G1306,'Условие возврата'!A:B,2,0)</f>
        <v>#N/A</v>
      </c>
      <c r="J1306" s="64" t="e">
        <f aca="false">H1306-I1306</f>
        <v>#N/A</v>
      </c>
      <c r="K1306" s="64" t="e">
        <f aca="false">VLOOKUP(G1306,'Условие возврата'!A:C,3,0)</f>
        <v>#N/A</v>
      </c>
      <c r="L1306" s="35"/>
      <c r="M1306" s="63" t="e">
        <f aca="false">VLOOKUP(D1306,#REF!,5,0)</f>
        <v>#VALUE!</v>
      </c>
    </row>
    <row r="1307" customFormat="false" ht="15" hidden="false" customHeight="true" outlineLevel="0" collapsed="false">
      <c r="A1307" s="24" t="n">
        <v>45283</v>
      </c>
      <c r="B1307" s="25"/>
      <c r="C1307" s="26" t="s">
        <v>1338</v>
      </c>
      <c r="D1307" s="39" t="s">
        <v>1339</v>
      </c>
      <c r="E1307" s="49"/>
      <c r="F1307" s="29" t="n">
        <v>45576</v>
      </c>
      <c r="G1307" s="35" t="s">
        <v>29</v>
      </c>
      <c r="H1307" s="50" t="n">
        <f aca="true">IF(F1307=0,"",F1307-TODAY())</f>
        <v>274</v>
      </c>
      <c r="I1307" s="63" t="e">
        <f aca="false">VLOOKUP(G1307,'Условие возврата'!A:B,2,0)</f>
        <v>#N/A</v>
      </c>
      <c r="J1307" s="64" t="e">
        <f aca="false">H1307-I1307</f>
        <v>#N/A</v>
      </c>
      <c r="K1307" s="64" t="e">
        <f aca="false">VLOOKUP(G1307,'Условие возврата'!A:C,3,0)</f>
        <v>#N/A</v>
      </c>
      <c r="L1307" s="35"/>
      <c r="M1307" s="63" t="e">
        <f aca="false">VLOOKUP(D1307,#REF!,5,0)</f>
        <v>#VALUE!</v>
      </c>
    </row>
    <row r="1308" customFormat="false" ht="15" hidden="false" customHeight="true" outlineLevel="0" collapsed="false">
      <c r="A1308" s="45" t="n">
        <v>45283</v>
      </c>
      <c r="B1308" s="46"/>
      <c r="C1308" s="26" t="s">
        <v>284</v>
      </c>
      <c r="D1308" s="39" t="s">
        <v>285</v>
      </c>
      <c r="E1308" s="49"/>
      <c r="F1308" s="29" t="n">
        <v>45940</v>
      </c>
      <c r="G1308" s="35" t="s">
        <v>29</v>
      </c>
      <c r="H1308" s="50" t="n">
        <f aca="true">IF(F1308=0,"",F1308-TODAY())</f>
        <v>638</v>
      </c>
      <c r="I1308" s="63" t="e">
        <f aca="false">VLOOKUP(G1308,'Условие возврата'!A:B,2,0)</f>
        <v>#N/A</v>
      </c>
      <c r="J1308" s="64" t="e">
        <f aca="false">H1308-I1308</f>
        <v>#N/A</v>
      </c>
      <c r="K1308" s="64" t="e">
        <f aca="false">VLOOKUP(G1308,'Условие возврата'!A:C,3,0)</f>
        <v>#N/A</v>
      </c>
      <c r="L1308" s="35"/>
      <c r="M1308" s="63" t="e">
        <f aca="false">VLOOKUP(D1308,#REF!,5,0)</f>
        <v>#VALUE!</v>
      </c>
    </row>
    <row r="1309" customFormat="false" ht="15" hidden="false" customHeight="true" outlineLevel="0" collapsed="false">
      <c r="A1309" s="45" t="n">
        <v>45283</v>
      </c>
      <c r="B1309" s="46"/>
      <c r="C1309" s="26" t="s">
        <v>27</v>
      </c>
      <c r="D1309" s="39" t="s">
        <v>28</v>
      </c>
      <c r="E1309" s="49"/>
      <c r="F1309" s="29" t="n">
        <v>45874</v>
      </c>
      <c r="G1309" s="35" t="s">
        <v>29</v>
      </c>
      <c r="H1309" s="50" t="n">
        <f aca="true">IF(F1309=0,"",F1309-TODAY())</f>
        <v>572</v>
      </c>
      <c r="I1309" s="63" t="e">
        <f aca="false">VLOOKUP(G1309,'Условие возврата'!A:B,2,0)</f>
        <v>#N/A</v>
      </c>
      <c r="J1309" s="64" t="e">
        <f aca="false">H1309-I1309</f>
        <v>#N/A</v>
      </c>
      <c r="K1309" s="64" t="e">
        <f aca="false">VLOOKUP(G1309,'Условие возврата'!A:C,3,0)</f>
        <v>#N/A</v>
      </c>
      <c r="L1309" s="35"/>
      <c r="M1309" s="63" t="e">
        <f aca="false">VLOOKUP(D1309,#REF!,5,0)</f>
        <v>#VALUE!</v>
      </c>
    </row>
    <row r="1310" customFormat="false" ht="15" hidden="false" customHeight="true" outlineLevel="0" collapsed="false">
      <c r="A1310" s="45" t="n">
        <v>45283</v>
      </c>
      <c r="B1310" s="46"/>
      <c r="C1310" s="26" t="s">
        <v>757</v>
      </c>
      <c r="D1310" s="39" t="s">
        <v>758</v>
      </c>
      <c r="E1310" s="49"/>
      <c r="F1310" s="29" t="n">
        <v>45940</v>
      </c>
      <c r="G1310" s="35" t="s">
        <v>29</v>
      </c>
      <c r="H1310" s="50" t="n">
        <f aca="true">IF(F1310=0,"",F1310-TODAY())</f>
        <v>638</v>
      </c>
      <c r="I1310" s="63" t="e">
        <f aca="false">VLOOKUP(G1310,'Условие возврата'!A:B,2,0)</f>
        <v>#N/A</v>
      </c>
      <c r="J1310" s="64" t="e">
        <f aca="false">H1310-I1310</f>
        <v>#N/A</v>
      </c>
      <c r="K1310" s="64" t="e">
        <f aca="false">VLOOKUP(G1310,'Условие возврата'!A:C,3,0)</f>
        <v>#N/A</v>
      </c>
      <c r="L1310" s="35"/>
      <c r="M1310" s="63" t="e">
        <f aca="false">VLOOKUP(D1310,#REF!,5,0)</f>
        <v>#VALUE!</v>
      </c>
    </row>
    <row r="1311" customFormat="false" ht="15" hidden="false" customHeight="true" outlineLevel="0" collapsed="false">
      <c r="A1311" s="45" t="n">
        <v>45283</v>
      </c>
      <c r="B1311" s="46"/>
      <c r="C1311" s="26" t="s">
        <v>1340</v>
      </c>
      <c r="D1311" s="39" t="s">
        <v>1341</v>
      </c>
      <c r="E1311" s="49"/>
      <c r="F1311" s="29" t="n">
        <v>45817</v>
      </c>
      <c r="G1311" s="35" t="s">
        <v>29</v>
      </c>
      <c r="H1311" s="50" t="n">
        <f aca="true">IF(F1311=0,"",F1311-TODAY())</f>
        <v>515</v>
      </c>
      <c r="I1311" s="63" t="e">
        <f aca="false">VLOOKUP(G1311,'Условие возврата'!A:B,2,0)</f>
        <v>#N/A</v>
      </c>
      <c r="J1311" s="64" t="e">
        <f aca="false">H1311-I1311</f>
        <v>#N/A</v>
      </c>
      <c r="K1311" s="64" t="e">
        <f aca="false">VLOOKUP(G1311,'Условие возврата'!A:C,3,0)</f>
        <v>#N/A</v>
      </c>
      <c r="L1311" s="35"/>
      <c r="M1311" s="63" t="e">
        <f aca="false">VLOOKUP(D1311,#REF!,5,0)</f>
        <v>#VALUE!</v>
      </c>
    </row>
    <row r="1312" customFormat="false" ht="15" hidden="false" customHeight="true" outlineLevel="0" collapsed="false">
      <c r="A1312" s="24" t="n">
        <v>45283</v>
      </c>
      <c r="B1312" s="25"/>
      <c r="C1312" s="26" t="s">
        <v>132</v>
      </c>
      <c r="D1312" s="67" t="s">
        <v>133</v>
      </c>
      <c r="E1312" s="54"/>
      <c r="F1312" s="55" t="n">
        <v>45439</v>
      </c>
      <c r="G1312" s="84" t="s">
        <v>134</v>
      </c>
      <c r="H1312" s="56" t="n">
        <f aca="true">IF(F1312=0,"",F1312-TODAY())</f>
        <v>137</v>
      </c>
      <c r="I1312" s="63" t="str">
        <f aca="false">VLOOKUP(G1312,'Условие возврата'!A:B,2,0)</f>
        <v>не забирают возвраты</v>
      </c>
      <c r="J1312" s="64" t="e">
        <f aca="false">H1312-I1312</f>
        <v>#VALUE!</v>
      </c>
      <c r="K1312" s="64" t="str">
        <f aca="false">VLOOKUP(G1312,'Условие возврата'!A:C,3,0)</f>
        <v>20%</v>
      </c>
      <c r="L1312" s="57"/>
      <c r="M1312" s="63" t="e">
        <f aca="false">VLOOKUP(D1312,#REF!,5,0)</f>
        <v>#VALUE!</v>
      </c>
    </row>
    <row r="1313" customFormat="false" ht="15" hidden="false" customHeight="true" outlineLevel="0" collapsed="false">
      <c r="A1313" s="45" t="n">
        <v>45283</v>
      </c>
      <c r="B1313" s="46"/>
      <c r="C1313" s="26" t="s">
        <v>1342</v>
      </c>
      <c r="D1313" s="67" t="s">
        <v>1343</v>
      </c>
      <c r="E1313" s="54"/>
      <c r="F1313" s="55" t="n">
        <v>45361</v>
      </c>
      <c r="G1313" s="84" t="s">
        <v>134</v>
      </c>
      <c r="H1313" s="56" t="n">
        <f aca="true">IF(F1313=0,"",F1313-TODAY())</f>
        <v>59</v>
      </c>
      <c r="I1313" s="63" t="str">
        <f aca="false">VLOOKUP(G1313,'Условие возврата'!A:B,2,0)</f>
        <v>не забирают возвраты</v>
      </c>
      <c r="J1313" s="64" t="e">
        <f aca="false">H1313-I1313</f>
        <v>#VALUE!</v>
      </c>
      <c r="K1313" s="64" t="str">
        <f aca="false">VLOOKUP(G1313,'Условие возврата'!A:C,3,0)</f>
        <v>20%</v>
      </c>
      <c r="L1313" s="57"/>
      <c r="M1313" s="63" t="e">
        <f aca="false">VLOOKUP(D1313,#REF!,5,0)</f>
        <v>#VALUE!</v>
      </c>
    </row>
    <row r="1314" customFormat="false" ht="15" hidden="false" customHeight="true" outlineLevel="0" collapsed="false">
      <c r="A1314" s="45" t="n">
        <v>45283</v>
      </c>
      <c r="B1314" s="46"/>
      <c r="C1314" s="26" t="s">
        <v>1344</v>
      </c>
      <c r="D1314" s="67" t="s">
        <v>1345</v>
      </c>
      <c r="E1314" s="54"/>
      <c r="F1314" s="55" t="n">
        <v>45414</v>
      </c>
      <c r="G1314" s="84" t="s">
        <v>134</v>
      </c>
      <c r="H1314" s="56" t="n">
        <f aca="true">IF(F1314=0,"",F1314-TODAY())</f>
        <v>112</v>
      </c>
      <c r="I1314" s="63" t="str">
        <f aca="false">VLOOKUP(G1314,'Условие возврата'!A:B,2,0)</f>
        <v>не забирают возвраты</v>
      </c>
      <c r="J1314" s="64" t="e">
        <f aca="false">H1314-I1314</f>
        <v>#VALUE!</v>
      </c>
      <c r="K1314" s="64" t="str">
        <f aca="false">VLOOKUP(G1314,'Условие возврата'!A:C,3,0)</f>
        <v>20%</v>
      </c>
      <c r="L1314" s="57"/>
      <c r="M1314" s="63" t="e">
        <f aca="false">VLOOKUP(D1314,#REF!,5,0)</f>
        <v>#VALUE!</v>
      </c>
    </row>
    <row r="1315" customFormat="false" ht="15" hidden="false" customHeight="true" outlineLevel="0" collapsed="false">
      <c r="A1315" s="45" t="n">
        <v>45283</v>
      </c>
      <c r="B1315" s="46"/>
      <c r="C1315" s="26" t="s">
        <v>1346</v>
      </c>
      <c r="D1315" s="67" t="s">
        <v>1347</v>
      </c>
      <c r="E1315" s="54"/>
      <c r="F1315" s="55" t="n">
        <v>45605</v>
      </c>
      <c r="G1315" s="57" t="s">
        <v>480</v>
      </c>
      <c r="H1315" s="56" t="n">
        <f aca="true">IF(F1315=0,"",F1315-TODAY())</f>
        <v>303</v>
      </c>
      <c r="I1315" s="63" t="e">
        <f aca="false">VLOOKUP(G1315,'Условие возврата'!A:B,2,0)</f>
        <v>#N/A</v>
      </c>
      <c r="J1315" s="64" t="e">
        <f aca="false">H1315-I1315</f>
        <v>#N/A</v>
      </c>
      <c r="K1315" s="64" t="e">
        <f aca="false">VLOOKUP(G1315,'Условие возврата'!A:C,3,0)</f>
        <v>#N/A</v>
      </c>
      <c r="L1315" s="57"/>
      <c r="M1315" s="63" t="e">
        <f aca="false">VLOOKUP(D1315,#REF!,5,0)</f>
        <v>#VALUE!</v>
      </c>
    </row>
    <row r="1316" customFormat="false" ht="15" hidden="false" customHeight="true" outlineLevel="0" collapsed="false">
      <c r="A1316" s="24" t="n">
        <v>45283</v>
      </c>
      <c r="B1316" s="25"/>
      <c r="C1316" s="26" t="s">
        <v>481</v>
      </c>
      <c r="D1316" s="67" t="s">
        <v>482</v>
      </c>
      <c r="E1316" s="54"/>
      <c r="F1316" s="55" t="n">
        <v>45606</v>
      </c>
      <c r="G1316" s="57" t="s">
        <v>480</v>
      </c>
      <c r="H1316" s="56" t="n">
        <f aca="true">IF(F1316=0,"",F1316-TODAY())</f>
        <v>304</v>
      </c>
      <c r="I1316" s="63" t="e">
        <f aca="false">VLOOKUP(G1316,'Условие возврата'!A:B,2,0)</f>
        <v>#N/A</v>
      </c>
      <c r="J1316" s="64" t="e">
        <f aca="false">H1316-I1316</f>
        <v>#N/A</v>
      </c>
      <c r="K1316" s="64" t="e">
        <f aca="false">VLOOKUP(G1316,'Условие возврата'!A:C,3,0)</f>
        <v>#N/A</v>
      </c>
      <c r="L1316" s="57"/>
      <c r="M1316" s="63" t="e">
        <f aca="false">VLOOKUP(D1316,#REF!,5,0)</f>
        <v>#VALUE!</v>
      </c>
    </row>
    <row r="1317" customFormat="false" ht="15" hidden="false" customHeight="true" outlineLevel="0" collapsed="false">
      <c r="A1317" s="45" t="n">
        <v>45283</v>
      </c>
      <c r="B1317" s="46"/>
      <c r="C1317" s="26" t="s">
        <v>1010</v>
      </c>
      <c r="D1317" s="67" t="s">
        <v>1011</v>
      </c>
      <c r="E1317" s="54"/>
      <c r="F1317" s="55" t="n">
        <v>45614</v>
      </c>
      <c r="G1317" s="57" t="s">
        <v>480</v>
      </c>
      <c r="H1317" s="56" t="n">
        <f aca="true">IF(F1317=0,"",F1317-TODAY())</f>
        <v>312</v>
      </c>
      <c r="I1317" s="63" t="e">
        <f aca="false">VLOOKUP(G1317,'Условие возврата'!A:B,2,0)</f>
        <v>#N/A</v>
      </c>
      <c r="J1317" s="64" t="e">
        <f aca="false">H1317-I1317</f>
        <v>#N/A</v>
      </c>
      <c r="K1317" s="64" t="e">
        <f aca="false">VLOOKUP(G1317,'Условие возврата'!A:C,3,0)</f>
        <v>#N/A</v>
      </c>
      <c r="L1317" s="57"/>
      <c r="M1317" s="63" t="e">
        <f aca="false">VLOOKUP(D1317,#REF!,5,0)</f>
        <v>#VALUE!</v>
      </c>
    </row>
    <row r="1318" customFormat="false" ht="15" hidden="false" customHeight="true" outlineLevel="0" collapsed="false">
      <c r="A1318" s="45" t="n">
        <v>45283</v>
      </c>
      <c r="B1318" s="46"/>
      <c r="C1318" s="26" t="s">
        <v>1131</v>
      </c>
      <c r="D1318" s="67" t="s">
        <v>1132</v>
      </c>
      <c r="E1318" s="54"/>
      <c r="F1318" s="55" t="n">
        <v>45631</v>
      </c>
      <c r="G1318" s="57" t="s">
        <v>480</v>
      </c>
      <c r="H1318" s="56" t="n">
        <f aca="true">IF(F1318=0,"",F1318-TODAY())</f>
        <v>329</v>
      </c>
      <c r="I1318" s="63" t="e">
        <f aca="false">VLOOKUP(G1318,'Условие возврата'!A:B,2,0)</f>
        <v>#N/A</v>
      </c>
      <c r="J1318" s="64" t="e">
        <f aca="false">H1318-I1318</f>
        <v>#N/A</v>
      </c>
      <c r="K1318" s="64" t="e">
        <f aca="false">VLOOKUP(G1318,'Условие возврата'!A:C,3,0)</f>
        <v>#N/A</v>
      </c>
      <c r="L1318" s="57"/>
      <c r="M1318" s="63" t="e">
        <f aca="false">VLOOKUP(D1318,#REF!,5,0)</f>
        <v>#VALUE!</v>
      </c>
    </row>
    <row r="1319" customFormat="false" ht="15" hidden="false" customHeight="true" outlineLevel="0" collapsed="false">
      <c r="A1319" s="24" t="n">
        <v>45283</v>
      </c>
      <c r="B1319" s="25"/>
      <c r="C1319" s="26" t="s">
        <v>1348</v>
      </c>
      <c r="D1319" s="67" t="s">
        <v>1349</v>
      </c>
      <c r="E1319" s="54"/>
      <c r="F1319" s="55" t="n">
        <v>45626</v>
      </c>
      <c r="G1319" s="57" t="s">
        <v>480</v>
      </c>
      <c r="H1319" s="56" t="n">
        <f aca="true">IF(F1319=0,"",F1319-TODAY())</f>
        <v>324</v>
      </c>
      <c r="I1319" s="63" t="e">
        <f aca="false">VLOOKUP(G1319,'Условие возврата'!A:B,2,0)</f>
        <v>#N/A</v>
      </c>
      <c r="J1319" s="64" t="e">
        <f aca="false">H1319-I1319</f>
        <v>#N/A</v>
      </c>
      <c r="K1319" s="64" t="e">
        <f aca="false">VLOOKUP(G1319,'Условие возврата'!A:C,3,0)</f>
        <v>#N/A</v>
      </c>
      <c r="L1319" s="57"/>
      <c r="M1319" s="63" t="e">
        <f aca="false">VLOOKUP(D1319,#REF!,5,0)</f>
        <v>#VALUE!</v>
      </c>
    </row>
    <row r="1320" customFormat="false" ht="15" hidden="false" customHeight="true" outlineLevel="0" collapsed="false">
      <c r="A1320" s="45" t="n">
        <v>45283</v>
      </c>
      <c r="B1320" s="46"/>
      <c r="C1320" s="26" t="s">
        <v>1350</v>
      </c>
      <c r="D1320" s="67" t="s">
        <v>1351</v>
      </c>
      <c r="E1320" s="54"/>
      <c r="F1320" s="55" t="n">
        <v>45625</v>
      </c>
      <c r="G1320" s="57" t="s">
        <v>480</v>
      </c>
      <c r="H1320" s="56" t="n">
        <f aca="true">IF(F1320=0,"",F1320-TODAY())</f>
        <v>323</v>
      </c>
      <c r="I1320" s="63" t="e">
        <f aca="false">VLOOKUP(G1320,'Условие возврата'!A:B,2,0)</f>
        <v>#N/A</v>
      </c>
      <c r="J1320" s="64" t="e">
        <f aca="false">H1320-I1320</f>
        <v>#N/A</v>
      </c>
      <c r="K1320" s="64" t="e">
        <f aca="false">VLOOKUP(G1320,'Условие возврата'!A:C,3,0)</f>
        <v>#N/A</v>
      </c>
      <c r="L1320" s="57"/>
      <c r="M1320" s="63" t="e">
        <f aca="false">VLOOKUP(D1320,#REF!,5,0)</f>
        <v>#VALUE!</v>
      </c>
    </row>
    <row r="1321" customFormat="false" ht="15" hidden="false" customHeight="true" outlineLevel="0" collapsed="false">
      <c r="A1321" s="45" t="n">
        <v>45283</v>
      </c>
      <c r="B1321" s="46"/>
      <c r="C1321" s="26" t="s">
        <v>1352</v>
      </c>
      <c r="D1321" s="67" t="s">
        <v>1353</v>
      </c>
      <c r="E1321" s="54"/>
      <c r="F1321" s="55" t="n">
        <v>45635</v>
      </c>
      <c r="G1321" s="57" t="s">
        <v>480</v>
      </c>
      <c r="H1321" s="56" t="n">
        <f aca="true">IF(F1321=0,"",F1321-TODAY())</f>
        <v>333</v>
      </c>
      <c r="I1321" s="63" t="e">
        <f aca="false">VLOOKUP(G1321,'Условие возврата'!A:B,2,0)</f>
        <v>#N/A</v>
      </c>
      <c r="J1321" s="64" t="e">
        <f aca="false">H1321-I1321</f>
        <v>#N/A</v>
      </c>
      <c r="K1321" s="64" t="e">
        <f aca="false">VLOOKUP(G1321,'Условие возврата'!A:C,3,0)</f>
        <v>#N/A</v>
      </c>
      <c r="L1321" s="57"/>
      <c r="M1321" s="63" t="e">
        <f aca="false">VLOOKUP(D1321,#REF!,5,0)</f>
        <v>#VALUE!</v>
      </c>
    </row>
    <row r="1322" customFormat="false" ht="15" hidden="false" customHeight="true" outlineLevel="0" collapsed="false">
      <c r="A1322" s="45" t="n">
        <v>45283</v>
      </c>
      <c r="B1322" s="46"/>
      <c r="C1322" s="26" t="s">
        <v>483</v>
      </c>
      <c r="D1322" s="67" t="s">
        <v>484</v>
      </c>
      <c r="E1322" s="54"/>
      <c r="F1322" s="55" t="n">
        <v>45634</v>
      </c>
      <c r="G1322" s="57" t="s">
        <v>480</v>
      </c>
      <c r="H1322" s="56" t="n">
        <f aca="true">IF(F1322=0,"",F1322-TODAY())</f>
        <v>332</v>
      </c>
      <c r="I1322" s="63" t="e">
        <f aca="false">VLOOKUP(G1322,'Условие возврата'!A:B,2,0)</f>
        <v>#N/A</v>
      </c>
      <c r="J1322" s="64" t="e">
        <f aca="false">H1322-I1322</f>
        <v>#N/A</v>
      </c>
      <c r="K1322" s="64" t="e">
        <f aca="false">VLOOKUP(G1322,'Условие возврата'!A:C,3,0)</f>
        <v>#N/A</v>
      </c>
      <c r="L1322" s="57"/>
      <c r="M1322" s="63" t="e">
        <f aca="false">VLOOKUP(D1322,#REF!,5,0)</f>
        <v>#VALUE!</v>
      </c>
    </row>
    <row r="1323" customFormat="false" ht="15" hidden="false" customHeight="true" outlineLevel="0" collapsed="false">
      <c r="A1323" s="45" t="n">
        <v>45283</v>
      </c>
      <c r="B1323" s="46"/>
      <c r="C1323" s="26" t="s">
        <v>1354</v>
      </c>
      <c r="D1323" s="67" t="s">
        <v>1355</v>
      </c>
      <c r="E1323" s="54"/>
      <c r="F1323" s="55" t="n">
        <v>45625</v>
      </c>
      <c r="G1323" s="57" t="s">
        <v>480</v>
      </c>
      <c r="H1323" s="56" t="n">
        <f aca="true">IF(F1323=0,"",F1323-TODAY())</f>
        <v>323</v>
      </c>
      <c r="I1323" s="63" t="e">
        <f aca="false">VLOOKUP(G1323,'Условие возврата'!A:B,2,0)</f>
        <v>#N/A</v>
      </c>
      <c r="J1323" s="64" t="e">
        <f aca="false">H1323-I1323</f>
        <v>#N/A</v>
      </c>
      <c r="K1323" s="64" t="e">
        <f aca="false">VLOOKUP(G1323,'Условие возврата'!A:C,3,0)</f>
        <v>#N/A</v>
      </c>
      <c r="L1323" s="57"/>
      <c r="M1323" s="63" t="e">
        <f aca="false">VLOOKUP(D1323,#REF!,5,0)</f>
        <v>#VALUE!</v>
      </c>
    </row>
    <row r="1324" customFormat="false" ht="15" hidden="false" customHeight="true" outlineLevel="0" collapsed="false">
      <c r="A1324" s="24" t="n">
        <v>45283</v>
      </c>
      <c r="B1324" s="25"/>
      <c r="C1324" s="26" t="s">
        <v>1095</v>
      </c>
      <c r="D1324" s="67" t="s">
        <v>1096</v>
      </c>
      <c r="E1324" s="68"/>
      <c r="F1324" s="76" t="n">
        <v>45931</v>
      </c>
      <c r="G1324" s="79" t="s">
        <v>507</v>
      </c>
      <c r="H1324" s="66" t="n">
        <f aca="true">IF(F1324=0,"",F1324-TODAY())</f>
        <v>629</v>
      </c>
      <c r="I1324" s="63" t="n">
        <f aca="false">VLOOKUP(G1324,'Условие возврата'!A:B,2,0)</f>
        <v>37</v>
      </c>
      <c r="J1324" s="64" t="n">
        <f aca="false">H1324-I1324</f>
        <v>592</v>
      </c>
      <c r="K1324" s="64" t="e">
        <f aca="false">VLOOKUP(G1324,'Условие возврата'!A:C,3,0)</f>
        <v>#N/A</v>
      </c>
      <c r="L1324" s="79"/>
      <c r="M1324" s="63" t="e">
        <f aca="false">VLOOKUP(D1324,#REF!,5,0)</f>
        <v>#VALUE!</v>
      </c>
    </row>
    <row r="1325" customFormat="false" ht="15" hidden="false" customHeight="true" outlineLevel="0" collapsed="false">
      <c r="A1325" s="45" t="n">
        <v>45283</v>
      </c>
      <c r="B1325" s="46"/>
      <c r="C1325" s="26" t="s">
        <v>1097</v>
      </c>
      <c r="D1325" s="67" t="s">
        <v>1098</v>
      </c>
      <c r="E1325" s="68"/>
      <c r="F1325" s="76" t="n">
        <v>45931</v>
      </c>
      <c r="G1325" s="79" t="s">
        <v>507</v>
      </c>
      <c r="H1325" s="66" t="n">
        <f aca="true">IF(F1325=0,"",F1325-TODAY())</f>
        <v>629</v>
      </c>
      <c r="I1325" s="63" t="n">
        <f aca="false">VLOOKUP(G1325,'Условие возврата'!A:B,2,0)</f>
        <v>37</v>
      </c>
      <c r="J1325" s="64" t="n">
        <f aca="false">H1325-I1325</f>
        <v>592</v>
      </c>
      <c r="K1325" s="64" t="e">
        <f aca="false">VLOOKUP(G1325,'Условие возврата'!A:C,3,0)</f>
        <v>#N/A</v>
      </c>
      <c r="L1325" s="79"/>
      <c r="M1325" s="63" t="e">
        <f aca="false">VLOOKUP(D1325,#REF!,5,0)</f>
        <v>#VALUE!</v>
      </c>
    </row>
    <row r="1326" customFormat="false" ht="15" hidden="false" customHeight="true" outlineLevel="0" collapsed="false">
      <c r="A1326" s="45" t="n">
        <v>45283</v>
      </c>
      <c r="B1326" s="46"/>
      <c r="C1326" s="26" t="s">
        <v>1356</v>
      </c>
      <c r="D1326" s="67" t="s">
        <v>660</v>
      </c>
      <c r="E1326" s="68"/>
      <c r="F1326" s="76" t="n">
        <v>45505</v>
      </c>
      <c r="G1326" s="79" t="s">
        <v>507</v>
      </c>
      <c r="H1326" s="66" t="n">
        <f aca="true">IF(F1326=0,"",F1326-TODAY())</f>
        <v>203</v>
      </c>
      <c r="I1326" s="63" t="n">
        <f aca="false">VLOOKUP(G1326,'Условие возврата'!A:B,2,0)</f>
        <v>37</v>
      </c>
      <c r="J1326" s="64" t="n">
        <f aca="false">H1326-I1326</f>
        <v>166</v>
      </c>
      <c r="K1326" s="64" t="e">
        <f aca="false">VLOOKUP(G1326,'Условие возврата'!A:C,3,0)</f>
        <v>#N/A</v>
      </c>
      <c r="L1326" s="79"/>
      <c r="M1326" s="63" t="e">
        <f aca="false">VLOOKUP(D1326,#REF!,5,0)</f>
        <v>#VALUE!</v>
      </c>
    </row>
    <row r="1327" customFormat="false" ht="15" hidden="false" customHeight="true" outlineLevel="0" collapsed="false">
      <c r="A1327" s="45" t="n">
        <v>45283</v>
      </c>
      <c r="B1327" s="46"/>
      <c r="C1327" s="26" t="s">
        <v>1357</v>
      </c>
      <c r="D1327" s="67" t="s">
        <v>837</v>
      </c>
      <c r="E1327" s="68"/>
      <c r="F1327" s="76" t="n">
        <v>45689</v>
      </c>
      <c r="G1327" s="79" t="s">
        <v>507</v>
      </c>
      <c r="H1327" s="66" t="n">
        <f aca="true">IF(F1327=0,"",F1327-TODAY())</f>
        <v>387</v>
      </c>
      <c r="I1327" s="63" t="n">
        <f aca="false">VLOOKUP(G1327,'Условие возврата'!A:B,2,0)</f>
        <v>37</v>
      </c>
      <c r="J1327" s="64" t="n">
        <f aca="false">H1327-I1327</f>
        <v>350</v>
      </c>
      <c r="K1327" s="64" t="e">
        <f aca="false">VLOOKUP(G1327,'Условие возврата'!A:C,3,0)</f>
        <v>#N/A</v>
      </c>
      <c r="L1327" s="79"/>
      <c r="M1327" s="63" t="e">
        <f aca="false">VLOOKUP(D1327,#REF!,5,0)</f>
        <v>#VALUE!</v>
      </c>
    </row>
    <row r="1328" customFormat="false" ht="15" hidden="false" customHeight="true" outlineLevel="0" collapsed="false">
      <c r="A1328" s="45" t="n">
        <v>45283</v>
      </c>
      <c r="B1328" s="46"/>
      <c r="C1328" s="26" t="s">
        <v>834</v>
      </c>
      <c r="D1328" s="67" t="s">
        <v>835</v>
      </c>
      <c r="E1328" s="68"/>
      <c r="F1328" s="76" t="n">
        <v>45505</v>
      </c>
      <c r="G1328" s="79" t="s">
        <v>507</v>
      </c>
      <c r="H1328" s="66" t="n">
        <f aca="true">IF(F1328=0,"",F1328-TODAY())</f>
        <v>203</v>
      </c>
      <c r="I1328" s="63" t="n">
        <f aca="false">VLOOKUP(G1328,'Условие возврата'!A:B,2,0)</f>
        <v>37</v>
      </c>
      <c r="J1328" s="64" t="n">
        <f aca="false">H1328-I1328</f>
        <v>166</v>
      </c>
      <c r="K1328" s="64" t="e">
        <f aca="false">VLOOKUP(G1328,'Условие возврата'!A:C,3,0)</f>
        <v>#N/A</v>
      </c>
      <c r="L1328" s="79"/>
      <c r="M1328" s="63" t="e">
        <f aca="false">VLOOKUP(D1328,#REF!,5,0)</f>
        <v>#VALUE!</v>
      </c>
    </row>
    <row r="1329" customFormat="false" ht="15" hidden="false" customHeight="true" outlineLevel="0" collapsed="false">
      <c r="A1329" s="24" t="n">
        <v>45283</v>
      </c>
      <c r="B1329" s="25"/>
      <c r="C1329" s="26" t="s">
        <v>1125</v>
      </c>
      <c r="D1329" s="67" t="s">
        <v>1084</v>
      </c>
      <c r="E1329" s="54"/>
      <c r="F1329" s="55" t="n">
        <v>45563</v>
      </c>
      <c r="G1329" s="57" t="s">
        <v>34</v>
      </c>
      <c r="H1329" s="56" t="n">
        <f aca="true">IF(F1329=0,"",F1329-TODAY())</f>
        <v>261</v>
      </c>
      <c r="I1329" s="63" t="n">
        <f aca="false">VLOOKUP(G1329,'Условие возврата'!A:B,2,0)</f>
        <v>40</v>
      </c>
      <c r="J1329" s="64" t="n">
        <f aca="false">H1329-I1329</f>
        <v>221</v>
      </c>
      <c r="K1329" s="64" t="str">
        <f aca="false">VLOOKUP(G1329,'Условие возврата'!A:C,3,0)</f>
        <v>#Н/Д</v>
      </c>
      <c r="L1329" s="57"/>
      <c r="M1329" s="63" t="e">
        <f aca="false">VLOOKUP(D1329,#REF!,5,0)</f>
        <v>#VALUE!</v>
      </c>
    </row>
    <row r="1330" customFormat="false" ht="15" hidden="false" customHeight="true" outlineLevel="0" collapsed="false">
      <c r="A1330" s="45" t="n">
        <v>45283</v>
      </c>
      <c r="B1330" s="46"/>
      <c r="C1330" s="26" t="s">
        <v>1125</v>
      </c>
      <c r="D1330" s="67" t="s">
        <v>668</v>
      </c>
      <c r="E1330" s="54"/>
      <c r="F1330" s="55" t="n">
        <v>45563</v>
      </c>
      <c r="G1330" s="57" t="s">
        <v>34</v>
      </c>
      <c r="H1330" s="56" t="n">
        <f aca="true">IF(F1330=0,"",F1330-TODAY())</f>
        <v>261</v>
      </c>
      <c r="I1330" s="63" t="n">
        <f aca="false">VLOOKUP(G1330,'Условие возврата'!A:B,2,0)</f>
        <v>40</v>
      </c>
      <c r="J1330" s="64" t="n">
        <f aca="false">H1330-I1330</f>
        <v>221</v>
      </c>
      <c r="K1330" s="64" t="str">
        <f aca="false">VLOOKUP(G1330,'Условие возврата'!A:C,3,0)</f>
        <v>#Н/Д</v>
      </c>
      <c r="L1330" s="57"/>
      <c r="M1330" s="63" t="e">
        <f aca="false">VLOOKUP(D1330,#REF!,5,0)</f>
        <v>#VALUE!</v>
      </c>
    </row>
    <row r="1331" customFormat="false" ht="15" hidden="false" customHeight="true" outlineLevel="0" collapsed="false">
      <c r="A1331" s="45" t="n">
        <v>45283</v>
      </c>
      <c r="B1331" s="46"/>
      <c r="C1331" s="26" t="s">
        <v>1125</v>
      </c>
      <c r="D1331" s="67" t="s">
        <v>1358</v>
      </c>
      <c r="E1331" s="54"/>
      <c r="F1331" s="55" t="n">
        <v>45563</v>
      </c>
      <c r="G1331" s="57" t="s">
        <v>34</v>
      </c>
      <c r="H1331" s="56" t="n">
        <f aca="true">IF(F1331=0,"",F1331-TODAY())</f>
        <v>261</v>
      </c>
      <c r="I1331" s="63" t="n">
        <f aca="false">VLOOKUP(G1331,'Условие возврата'!A:B,2,0)</f>
        <v>40</v>
      </c>
      <c r="J1331" s="64" t="n">
        <f aca="false">H1331-I1331</f>
        <v>221</v>
      </c>
      <c r="K1331" s="64" t="str">
        <f aca="false">VLOOKUP(G1331,'Условие возврата'!A:C,3,0)</f>
        <v>#Н/Д</v>
      </c>
      <c r="L1331" s="57"/>
      <c r="M1331" s="63" t="e">
        <f aca="false">VLOOKUP(D1331,#REF!,5,0)</f>
        <v>#VALUE!</v>
      </c>
    </row>
    <row r="1332" customFormat="false" ht="15" hidden="false" customHeight="true" outlineLevel="0" collapsed="false">
      <c r="A1332" s="45" t="n">
        <v>45283</v>
      </c>
      <c r="B1332" s="46"/>
      <c r="C1332" s="26" t="s">
        <v>1125</v>
      </c>
      <c r="D1332" s="67" t="s">
        <v>1086</v>
      </c>
      <c r="E1332" s="54"/>
      <c r="F1332" s="55" t="n">
        <v>45563</v>
      </c>
      <c r="G1332" s="57" t="s">
        <v>34</v>
      </c>
      <c r="H1332" s="56" t="n">
        <f aca="true">IF(F1332=0,"",F1332-TODAY())</f>
        <v>261</v>
      </c>
      <c r="I1332" s="63" t="n">
        <f aca="false">VLOOKUP(G1332,'Условие возврата'!A:B,2,0)</f>
        <v>40</v>
      </c>
      <c r="J1332" s="64" t="n">
        <f aca="false">H1332-I1332</f>
        <v>221</v>
      </c>
      <c r="K1332" s="64" t="str">
        <f aca="false">VLOOKUP(G1332,'Условие возврата'!A:C,3,0)</f>
        <v>#Н/Д</v>
      </c>
      <c r="L1332" s="57"/>
      <c r="M1332" s="63" t="e">
        <f aca="false">VLOOKUP(D1332,#REF!,5,0)</f>
        <v>#VALUE!</v>
      </c>
    </row>
    <row r="1333" customFormat="false" ht="15" hidden="false" customHeight="true" outlineLevel="0" collapsed="false">
      <c r="A1333" s="45" t="n">
        <v>45283</v>
      </c>
      <c r="B1333" s="46"/>
      <c r="C1333" s="26" t="s">
        <v>1125</v>
      </c>
      <c r="D1333" s="67" t="s">
        <v>1165</v>
      </c>
      <c r="E1333" s="54"/>
      <c r="F1333" s="55" t="n">
        <v>45455</v>
      </c>
      <c r="G1333" s="57" t="s">
        <v>34</v>
      </c>
      <c r="H1333" s="56" t="n">
        <f aca="true">IF(F1333=0,"",F1333-TODAY())</f>
        <v>153</v>
      </c>
      <c r="I1333" s="63" t="n">
        <f aca="false">VLOOKUP(G1333,'Условие возврата'!A:B,2,0)</f>
        <v>40</v>
      </c>
      <c r="J1333" s="64" t="n">
        <f aca="false">H1333-I1333</f>
        <v>113</v>
      </c>
      <c r="K1333" s="64" t="str">
        <f aca="false">VLOOKUP(G1333,'Условие возврата'!A:C,3,0)</f>
        <v>#Н/Д</v>
      </c>
      <c r="L1333" s="57"/>
      <c r="M1333" s="63" t="e">
        <f aca="false">VLOOKUP(D1333,#REF!,5,0)</f>
        <v>#VALUE!</v>
      </c>
    </row>
    <row r="1334" customFormat="false" ht="15" hidden="false" customHeight="true" outlineLevel="0" collapsed="false">
      <c r="A1334" s="24" t="n">
        <v>45283</v>
      </c>
      <c r="B1334" s="25"/>
      <c r="C1334" s="26" t="s">
        <v>1125</v>
      </c>
      <c r="D1334" s="67" t="s">
        <v>1092</v>
      </c>
      <c r="E1334" s="54"/>
      <c r="F1334" s="55" t="n">
        <v>45567</v>
      </c>
      <c r="G1334" s="57" t="s">
        <v>34</v>
      </c>
      <c r="H1334" s="56" t="n">
        <f aca="true">IF(F1334=0,"",F1334-TODAY())</f>
        <v>265</v>
      </c>
      <c r="I1334" s="63" t="n">
        <f aca="false">VLOOKUP(G1334,'Условие возврата'!A:B,2,0)</f>
        <v>40</v>
      </c>
      <c r="J1334" s="64" t="n">
        <f aca="false">H1334-I1334</f>
        <v>225</v>
      </c>
      <c r="K1334" s="64" t="str">
        <f aca="false">VLOOKUP(G1334,'Условие возврата'!A:C,3,0)</f>
        <v>#Н/Д</v>
      </c>
      <c r="L1334" s="57"/>
      <c r="M1334" s="63" t="e">
        <f aca="false">VLOOKUP(D1334,#REF!,5,0)</f>
        <v>#VALUE!</v>
      </c>
    </row>
    <row r="1335" customFormat="false" ht="15" hidden="false" customHeight="true" outlineLevel="0" collapsed="false">
      <c r="A1335" s="45" t="n">
        <v>45283</v>
      </c>
      <c r="B1335" s="46"/>
      <c r="C1335" s="26" t="s">
        <v>1125</v>
      </c>
      <c r="D1335" s="67" t="s">
        <v>1090</v>
      </c>
      <c r="E1335" s="54"/>
      <c r="F1335" s="55" t="n">
        <v>45563</v>
      </c>
      <c r="G1335" s="57" t="s">
        <v>34</v>
      </c>
      <c r="H1335" s="56" t="n">
        <f aca="true">IF(F1335=0,"",F1335-TODAY())</f>
        <v>261</v>
      </c>
      <c r="I1335" s="63" t="n">
        <f aca="false">VLOOKUP(G1335,'Условие возврата'!A:B,2,0)</f>
        <v>40</v>
      </c>
      <c r="J1335" s="64" t="n">
        <f aca="false">H1335-I1335</f>
        <v>221</v>
      </c>
      <c r="K1335" s="64" t="str">
        <f aca="false">VLOOKUP(G1335,'Условие возврата'!A:C,3,0)</f>
        <v>#Н/Д</v>
      </c>
      <c r="L1335" s="57"/>
      <c r="M1335" s="63" t="e">
        <f aca="false">VLOOKUP(D1335,#REF!,5,0)</f>
        <v>#VALUE!</v>
      </c>
    </row>
    <row r="1336" customFormat="false" ht="15" hidden="false" customHeight="true" outlineLevel="0" collapsed="false">
      <c r="A1336" s="45" t="n">
        <v>45283</v>
      </c>
      <c r="B1336" s="46"/>
      <c r="C1336" s="26" t="s">
        <v>1359</v>
      </c>
      <c r="D1336" s="67" t="s">
        <v>1360</v>
      </c>
      <c r="E1336" s="54"/>
      <c r="F1336" s="55" t="n">
        <v>45375</v>
      </c>
      <c r="G1336" s="57" t="s">
        <v>34</v>
      </c>
      <c r="H1336" s="56" t="n">
        <f aca="true">IF(F1336=0,"",F1336-TODAY())</f>
        <v>73</v>
      </c>
      <c r="I1336" s="63" t="n">
        <f aca="false">VLOOKUP(G1336,'Условие возврата'!A:B,2,0)</f>
        <v>40</v>
      </c>
      <c r="J1336" s="64" t="n">
        <f aca="false">H1336-I1336</f>
        <v>33</v>
      </c>
      <c r="K1336" s="64" t="str">
        <f aca="false">VLOOKUP(G1336,'Условие возврата'!A:C,3,0)</f>
        <v>#Н/Д</v>
      </c>
      <c r="L1336" s="57"/>
      <c r="M1336" s="63" t="e">
        <f aca="false">VLOOKUP(D1336,#REF!,5,0)</f>
        <v>#VALUE!</v>
      </c>
    </row>
    <row r="1337" customFormat="false" ht="15" hidden="false" customHeight="true" outlineLevel="0" collapsed="false">
      <c r="A1337" s="24" t="n">
        <v>45283</v>
      </c>
      <c r="B1337" s="25"/>
      <c r="C1337" s="26" t="s">
        <v>1361</v>
      </c>
      <c r="D1337" s="67" t="s">
        <v>1362</v>
      </c>
      <c r="E1337" s="54"/>
      <c r="F1337" s="55" t="n">
        <v>45627</v>
      </c>
      <c r="G1337" s="57" t="s">
        <v>1363</v>
      </c>
      <c r="H1337" s="56" t="n">
        <f aca="true">IF(F1337=0,"",F1337-TODAY())</f>
        <v>325</v>
      </c>
      <c r="I1337" s="63" t="e">
        <f aca="false">VLOOKUP(G1337,'Условие возврата'!A:B,2,0)</f>
        <v>#N/A</v>
      </c>
      <c r="J1337" s="64" t="e">
        <f aca="false">H1337-I1337</f>
        <v>#N/A</v>
      </c>
      <c r="K1337" s="64" t="e">
        <f aca="false">VLOOKUP(G1337,'Условие возврата'!A:C,3,0)</f>
        <v>#N/A</v>
      </c>
      <c r="L1337" s="57"/>
      <c r="M1337" s="63" t="e">
        <f aca="false">VLOOKUP(D1337,#REF!,5,0)</f>
        <v>#VALUE!</v>
      </c>
    </row>
    <row r="1338" customFormat="false" ht="15" hidden="false" customHeight="true" outlineLevel="0" collapsed="false">
      <c r="A1338" s="45" t="n">
        <v>45283</v>
      </c>
      <c r="B1338" s="46"/>
      <c r="C1338" s="26" t="s">
        <v>1364</v>
      </c>
      <c r="D1338" s="67" t="s">
        <v>1365</v>
      </c>
      <c r="E1338" s="54"/>
      <c r="F1338" s="55" t="n">
        <v>45627</v>
      </c>
      <c r="G1338" s="57" t="s">
        <v>1363</v>
      </c>
      <c r="H1338" s="56" t="n">
        <f aca="true">IF(F1338=0,"",F1338-TODAY())</f>
        <v>325</v>
      </c>
      <c r="I1338" s="63" t="e">
        <f aca="false">VLOOKUP(G1338,'Условие возврата'!A:B,2,0)</f>
        <v>#N/A</v>
      </c>
      <c r="J1338" s="64" t="e">
        <f aca="false">H1338-I1338</f>
        <v>#N/A</v>
      </c>
      <c r="K1338" s="64" t="e">
        <f aca="false">VLOOKUP(G1338,'Условие возврата'!A:C,3,0)</f>
        <v>#N/A</v>
      </c>
      <c r="L1338" s="57"/>
      <c r="M1338" s="63" t="e">
        <f aca="false">VLOOKUP(D1338,#REF!,5,0)</f>
        <v>#VALUE!</v>
      </c>
    </row>
    <row r="1339" customFormat="false" ht="15" hidden="false" customHeight="true" outlineLevel="0" collapsed="false">
      <c r="A1339" s="45" t="n">
        <v>45283</v>
      </c>
      <c r="B1339" s="46"/>
      <c r="C1339" s="26" t="s">
        <v>907</v>
      </c>
      <c r="D1339" s="67" t="s">
        <v>908</v>
      </c>
      <c r="E1339" s="54"/>
      <c r="F1339" s="55" t="n">
        <v>45425</v>
      </c>
      <c r="G1339" s="57" t="s">
        <v>793</v>
      </c>
      <c r="H1339" s="56" t="n">
        <f aca="true">IF(F1339=0,"",F1339-TODAY())</f>
        <v>123</v>
      </c>
      <c r="I1339" s="63" t="e">
        <f aca="false">VLOOKUP(G1339,'Условие возврата'!A:B,2,0)</f>
        <v>#N/A</v>
      </c>
      <c r="J1339" s="64" t="e">
        <f aca="false">H1339-I1339</f>
        <v>#N/A</v>
      </c>
      <c r="K1339" s="64" t="e">
        <f aca="false">VLOOKUP(G1339,'Условие возврата'!A:C,3,0)</f>
        <v>#N/A</v>
      </c>
      <c r="L1339" s="57"/>
      <c r="M1339" s="63" t="e">
        <f aca="false">VLOOKUP(D1339,#REF!,5,0)</f>
        <v>#VALUE!</v>
      </c>
    </row>
    <row r="1340" customFormat="false" ht="15" hidden="false" customHeight="true" outlineLevel="0" collapsed="false">
      <c r="A1340" s="24" t="n">
        <v>45283</v>
      </c>
      <c r="B1340" s="25"/>
      <c r="C1340" s="26" t="s">
        <v>791</v>
      </c>
      <c r="D1340" s="67" t="s">
        <v>792</v>
      </c>
      <c r="E1340" s="54"/>
      <c r="F1340" s="55" t="n">
        <v>45430</v>
      </c>
      <c r="G1340" s="57" t="s">
        <v>793</v>
      </c>
      <c r="H1340" s="56" t="n">
        <f aca="true">IF(F1340=0,"",F1340-TODAY())</f>
        <v>128</v>
      </c>
      <c r="I1340" s="63" t="e">
        <f aca="false">VLOOKUP(G1340,'Условие возврата'!A:B,2,0)</f>
        <v>#N/A</v>
      </c>
      <c r="J1340" s="64" t="e">
        <f aca="false">H1340-I1340</f>
        <v>#N/A</v>
      </c>
      <c r="K1340" s="64" t="e">
        <f aca="false">VLOOKUP(G1340,'Условие возврата'!A:C,3,0)</f>
        <v>#N/A</v>
      </c>
      <c r="L1340" s="57"/>
      <c r="M1340" s="63" t="e">
        <f aca="false">VLOOKUP(D1340,#REF!,5,0)</f>
        <v>#VALUE!</v>
      </c>
    </row>
    <row r="1341" customFormat="false" ht="15" hidden="false" customHeight="true" outlineLevel="0" collapsed="false">
      <c r="A1341" s="45" t="n">
        <v>45283</v>
      </c>
      <c r="B1341" s="46"/>
      <c r="C1341" s="26" t="s">
        <v>1366</v>
      </c>
      <c r="D1341" s="67" t="s">
        <v>1367</v>
      </c>
      <c r="E1341" s="68"/>
      <c r="F1341" s="76" t="n">
        <v>45472</v>
      </c>
      <c r="G1341" s="79" t="s">
        <v>34</v>
      </c>
      <c r="H1341" s="66" t="n">
        <f aca="true">IF(F1341=0,"",F1341-TODAY())</f>
        <v>170</v>
      </c>
      <c r="I1341" s="63" t="n">
        <f aca="false">VLOOKUP(G1341,'Условие возврата'!A:B,2,0)</f>
        <v>40</v>
      </c>
      <c r="J1341" s="64" t="n">
        <f aca="false">H1341-I1341</f>
        <v>130</v>
      </c>
      <c r="K1341" s="64" t="str">
        <f aca="false">VLOOKUP(G1341,'Условие возврата'!A:C,3,0)</f>
        <v>#Н/Д</v>
      </c>
      <c r="L1341" s="79"/>
      <c r="M1341" s="63" t="e">
        <f aca="false">VLOOKUP(D1341,#REF!,5,0)</f>
        <v>#VALUE!</v>
      </c>
    </row>
    <row r="1342" customFormat="false" ht="15" hidden="false" customHeight="true" outlineLevel="0" collapsed="false">
      <c r="A1342" s="24" t="n">
        <v>45283</v>
      </c>
      <c r="B1342" s="25"/>
      <c r="C1342" s="26" t="s">
        <v>1251</v>
      </c>
      <c r="D1342" s="67" t="s">
        <v>1252</v>
      </c>
      <c r="E1342" s="54"/>
      <c r="F1342" s="55" t="n">
        <v>45482</v>
      </c>
      <c r="G1342" s="57" t="s">
        <v>409</v>
      </c>
      <c r="H1342" s="56" t="n">
        <f aca="true">IF(F1342=0,"",F1342-TODAY())</f>
        <v>180</v>
      </c>
      <c r="I1342" s="63" t="e">
        <f aca="false">VLOOKUP(G1342,'Условие возврата'!A:B,2,0)</f>
        <v>#N/A</v>
      </c>
      <c r="J1342" s="64" t="e">
        <f aca="false">H1342-I1342</f>
        <v>#N/A</v>
      </c>
      <c r="K1342" s="64" t="e">
        <f aca="false">VLOOKUP(G1342,'Условие возврата'!A:C,3,0)</f>
        <v>#N/A</v>
      </c>
      <c r="L1342" s="57"/>
      <c r="M1342" s="63" t="e">
        <f aca="false">VLOOKUP(D1342,#REF!,5,0)</f>
        <v>#VALUE!</v>
      </c>
    </row>
    <row r="1343" customFormat="false" ht="15" hidden="false" customHeight="true" outlineLevel="0" collapsed="false">
      <c r="A1343" s="45" t="n">
        <v>45283</v>
      </c>
      <c r="B1343" s="46"/>
      <c r="C1343" s="26" t="s">
        <v>1368</v>
      </c>
      <c r="D1343" s="67" t="s">
        <v>1369</v>
      </c>
      <c r="E1343" s="68"/>
      <c r="F1343" s="76" t="n">
        <v>45369</v>
      </c>
      <c r="G1343" s="84" t="s">
        <v>26</v>
      </c>
      <c r="H1343" s="66" t="n">
        <f aca="true">IF(F1343=0,"",F1343-TODAY())</f>
        <v>67</v>
      </c>
      <c r="I1343" s="63" t="str">
        <f aca="false">VLOOKUP(G1343,'Условие возврата'!A:B,2,0)</f>
        <v>не забирают возвраты</v>
      </c>
      <c r="J1343" s="64" t="e">
        <f aca="false">H1343-I1343</f>
        <v>#VALUE!</v>
      </c>
      <c r="K1343" s="64" t="str">
        <f aca="false">VLOOKUP(G1343,'Условие возврата'!A:C,3,0)</f>
        <v>20%</v>
      </c>
      <c r="L1343" s="79"/>
      <c r="M1343" s="63" t="e">
        <f aca="false">VLOOKUP(D1343,#REF!,5,0)</f>
        <v>#VALUE!</v>
      </c>
    </row>
    <row r="1344" customFormat="false" ht="15" hidden="false" customHeight="true" outlineLevel="0" collapsed="false">
      <c r="A1344" s="45" t="n">
        <v>45283</v>
      </c>
      <c r="B1344" s="46"/>
      <c r="C1344" s="26" t="s">
        <v>1370</v>
      </c>
      <c r="D1344" s="67" t="s">
        <v>1371</v>
      </c>
      <c r="E1344" s="68"/>
      <c r="F1344" s="76" t="n">
        <v>45571</v>
      </c>
      <c r="G1344" s="84" t="s">
        <v>26</v>
      </c>
      <c r="H1344" s="66" t="n">
        <f aca="true">IF(F1344=0,"",F1344-TODAY())</f>
        <v>269</v>
      </c>
      <c r="I1344" s="63" t="str">
        <f aca="false">VLOOKUP(G1344,'Условие возврата'!A:B,2,0)</f>
        <v>не забирают возвраты</v>
      </c>
      <c r="J1344" s="64" t="e">
        <f aca="false">H1344-I1344</f>
        <v>#VALUE!</v>
      </c>
      <c r="K1344" s="64" t="str">
        <f aca="false">VLOOKUP(G1344,'Условие возврата'!A:C,3,0)</f>
        <v>20%</v>
      </c>
      <c r="L1344" s="79"/>
      <c r="M1344" s="63" t="e">
        <f aca="false">VLOOKUP(D1344,#REF!,5,0)</f>
        <v>#VALUE!</v>
      </c>
    </row>
    <row r="1345" customFormat="false" ht="15" hidden="false" customHeight="true" outlineLevel="0" collapsed="false">
      <c r="A1345" s="45" t="n">
        <v>45283</v>
      </c>
      <c r="B1345" s="46"/>
      <c r="C1345" s="26" t="s">
        <v>219</v>
      </c>
      <c r="D1345" s="67" t="s">
        <v>220</v>
      </c>
      <c r="E1345" s="68"/>
      <c r="F1345" s="76" t="n">
        <v>45571</v>
      </c>
      <c r="G1345" s="84" t="s">
        <v>26</v>
      </c>
      <c r="H1345" s="66" t="n">
        <f aca="true">IF(F1345=0,"",F1345-TODAY())</f>
        <v>269</v>
      </c>
      <c r="I1345" s="63" t="str">
        <f aca="false">VLOOKUP(G1345,'Условие возврата'!A:B,2,0)</f>
        <v>не забирают возвраты</v>
      </c>
      <c r="J1345" s="64" t="e">
        <f aca="false">H1345-I1345</f>
        <v>#VALUE!</v>
      </c>
      <c r="K1345" s="64" t="str">
        <f aca="false">VLOOKUP(G1345,'Условие возврата'!A:C,3,0)</f>
        <v>20%</v>
      </c>
      <c r="L1345" s="79"/>
      <c r="M1345" s="63" t="e">
        <f aca="false">VLOOKUP(D1345,#REF!,5,0)</f>
        <v>#VALUE!</v>
      </c>
    </row>
    <row r="1346" customFormat="false" ht="15" hidden="false" customHeight="true" outlineLevel="0" collapsed="false">
      <c r="A1346" s="24" t="n">
        <v>45283</v>
      </c>
      <c r="B1346" s="25"/>
      <c r="C1346" s="26" t="s">
        <v>1125</v>
      </c>
      <c r="D1346" s="67" t="s">
        <v>1372</v>
      </c>
      <c r="E1346" s="68"/>
      <c r="F1346" s="76" t="n">
        <v>45382</v>
      </c>
      <c r="G1346" s="84" t="s">
        <v>26</v>
      </c>
      <c r="H1346" s="66" t="n">
        <f aca="true">IF(F1346=0,"",F1346-TODAY())</f>
        <v>80</v>
      </c>
      <c r="I1346" s="63" t="str">
        <f aca="false">VLOOKUP(G1346,'Условие возврата'!A:B,2,0)</f>
        <v>не забирают возвраты</v>
      </c>
      <c r="J1346" s="64" t="e">
        <f aca="false">H1346-I1346</f>
        <v>#VALUE!</v>
      </c>
      <c r="K1346" s="64" t="str">
        <f aca="false">VLOOKUP(G1346,'Условие возврата'!A:C,3,0)</f>
        <v>20%</v>
      </c>
      <c r="L1346" s="79"/>
      <c r="M1346" s="63" t="e">
        <f aca="false">VLOOKUP(D1346,#REF!,5,0)</f>
        <v>#VALUE!</v>
      </c>
    </row>
    <row r="1347" customFormat="false" ht="15" hidden="false" customHeight="true" outlineLevel="0" collapsed="false">
      <c r="A1347" s="45" t="n">
        <v>45283</v>
      </c>
      <c r="B1347" s="46"/>
      <c r="C1347" s="26" t="s">
        <v>1207</v>
      </c>
      <c r="D1347" s="67" t="s">
        <v>1208</v>
      </c>
      <c r="E1347" s="68"/>
      <c r="F1347" s="76" t="n">
        <v>45578</v>
      </c>
      <c r="G1347" s="79" t="s">
        <v>34</v>
      </c>
      <c r="H1347" s="66" t="n">
        <f aca="true">IF(F1347=0,"",F1347-TODAY())</f>
        <v>276</v>
      </c>
      <c r="I1347" s="63" t="n">
        <f aca="false">VLOOKUP(G1347,'Условие возврата'!A:B,2,0)</f>
        <v>40</v>
      </c>
      <c r="J1347" s="64" t="n">
        <f aca="false">H1347-I1347</f>
        <v>236</v>
      </c>
      <c r="K1347" s="64" t="str">
        <f aca="false">VLOOKUP(G1347,'Условие возврата'!A:C,3,0)</f>
        <v>#Н/Д</v>
      </c>
      <c r="L1347" s="79"/>
      <c r="M1347" s="63" t="e">
        <f aca="false">VLOOKUP(D1347,#REF!,5,0)</f>
        <v>#VALUE!</v>
      </c>
    </row>
    <row r="1348" customFormat="false" ht="15" hidden="false" customHeight="true" outlineLevel="0" collapsed="false">
      <c r="A1348" s="45" t="n">
        <v>45283</v>
      </c>
      <c r="B1348" s="46"/>
      <c r="C1348" s="26" t="s">
        <v>974</v>
      </c>
      <c r="D1348" s="67" t="s">
        <v>975</v>
      </c>
      <c r="E1348" s="54"/>
      <c r="F1348" s="55" t="n">
        <v>45412</v>
      </c>
      <c r="G1348" s="79" t="s">
        <v>34</v>
      </c>
      <c r="H1348" s="56" t="n">
        <f aca="true">IF(F1348=0,"",F1348-TODAY())</f>
        <v>110</v>
      </c>
      <c r="I1348" s="63" t="n">
        <f aca="false">VLOOKUP(G1348,'Условие возврата'!A:B,2,0)</f>
        <v>40</v>
      </c>
      <c r="J1348" s="64" t="n">
        <f aca="false">H1348-I1348</f>
        <v>70</v>
      </c>
      <c r="K1348" s="64" t="str">
        <f aca="false">VLOOKUP(G1348,'Условие возврата'!A:C,3,0)</f>
        <v>#Н/Д</v>
      </c>
      <c r="L1348" s="57"/>
      <c r="M1348" s="63" t="e">
        <f aca="false">VLOOKUP(D1348,#REF!,5,0)</f>
        <v>#VALUE!</v>
      </c>
    </row>
    <row r="1349" customFormat="false" ht="15" hidden="false" customHeight="true" outlineLevel="0" collapsed="false">
      <c r="A1349" s="24" t="n">
        <v>45283</v>
      </c>
      <c r="B1349" s="25"/>
      <c r="C1349" s="26" t="s">
        <v>1373</v>
      </c>
      <c r="D1349" s="67" t="s">
        <v>1374</v>
      </c>
      <c r="E1349" s="54"/>
      <c r="F1349" s="55" t="n">
        <v>45562</v>
      </c>
      <c r="G1349" s="79" t="s">
        <v>34</v>
      </c>
      <c r="H1349" s="56" t="n">
        <f aca="true">IF(F1349=0,"",F1349-TODAY())</f>
        <v>260</v>
      </c>
      <c r="I1349" s="63" t="n">
        <f aca="false">VLOOKUP(G1349,'Условие возврата'!A:B,2,0)</f>
        <v>40</v>
      </c>
      <c r="J1349" s="64" t="n">
        <f aca="false">H1349-I1349</f>
        <v>220</v>
      </c>
      <c r="K1349" s="64" t="str">
        <f aca="false">VLOOKUP(G1349,'Условие возврата'!A:C,3,0)</f>
        <v>#Н/Д</v>
      </c>
      <c r="L1349" s="57"/>
      <c r="M1349" s="63" t="e">
        <f aca="false">VLOOKUP(D1349,#REF!,5,0)</f>
        <v>#VALUE!</v>
      </c>
    </row>
    <row r="1350" customFormat="false" ht="15" hidden="false" customHeight="true" outlineLevel="0" collapsed="false">
      <c r="A1350" s="45" t="n">
        <v>45283</v>
      </c>
      <c r="B1350" s="46"/>
      <c r="C1350" s="26" t="s">
        <v>137</v>
      </c>
      <c r="D1350" s="67" t="s">
        <v>138</v>
      </c>
      <c r="E1350" s="54"/>
      <c r="F1350" s="55" t="n">
        <v>45748</v>
      </c>
      <c r="G1350" s="79" t="s">
        <v>34</v>
      </c>
      <c r="H1350" s="56" t="n">
        <f aca="true">IF(F1350=0,"",F1350-TODAY())</f>
        <v>446</v>
      </c>
      <c r="I1350" s="63" t="n">
        <f aca="false">VLOOKUP(G1350,'Условие возврата'!A:B,2,0)</f>
        <v>40</v>
      </c>
      <c r="J1350" s="64" t="n">
        <f aca="false">H1350-I1350</f>
        <v>406</v>
      </c>
      <c r="K1350" s="64" t="str">
        <f aca="false">VLOOKUP(G1350,'Условие возврата'!A:C,3,0)</f>
        <v>#Н/Д</v>
      </c>
      <c r="L1350" s="57"/>
      <c r="M1350" s="63" t="e">
        <f aca="false">VLOOKUP(D1350,#REF!,5,0)</f>
        <v>#VALUE!</v>
      </c>
    </row>
    <row r="1351" customFormat="false" ht="15" hidden="false" customHeight="true" outlineLevel="0" collapsed="false">
      <c r="A1351" s="45" t="n">
        <v>45290</v>
      </c>
      <c r="B1351" s="46"/>
      <c r="C1351" s="26" t="s">
        <v>1375</v>
      </c>
      <c r="D1351" s="67" t="s">
        <v>1376</v>
      </c>
      <c r="E1351" s="54"/>
      <c r="F1351" s="55" t="n">
        <v>45630</v>
      </c>
      <c r="G1351" s="57" t="s">
        <v>236</v>
      </c>
      <c r="H1351" s="56" t="n">
        <f aca="true">IF(F1351=0,"",F1351-TODAY())</f>
        <v>328</v>
      </c>
      <c r="I1351" s="63" t="str">
        <f aca="false">VLOOKUP(G1351,'Условие возврата'!A:B,2,0)</f>
        <v>не забирают возвраты</v>
      </c>
      <c r="J1351" s="64" t="e">
        <f aca="false">H1351-I1351</f>
        <v>#VALUE!</v>
      </c>
      <c r="K1351" s="64" t="str">
        <f aca="false">VLOOKUP(G1351,'Условие возврата'!A:C,3,0)</f>
        <v>без уценки</v>
      </c>
      <c r="L1351" s="57"/>
      <c r="M1351" s="63" t="e">
        <f aca="false">VLOOKUP(D1351,#REF!,5,0)</f>
        <v>#VALUE!</v>
      </c>
    </row>
    <row r="1352" customFormat="false" ht="15" hidden="false" customHeight="true" outlineLevel="0" collapsed="false">
      <c r="A1352" s="24" t="n">
        <v>45290</v>
      </c>
      <c r="B1352" s="25"/>
      <c r="C1352" s="26" t="s">
        <v>939</v>
      </c>
      <c r="D1352" s="67" t="s">
        <v>940</v>
      </c>
      <c r="E1352" s="54"/>
      <c r="F1352" s="55" t="n">
        <v>45506</v>
      </c>
      <c r="G1352" s="57" t="s">
        <v>236</v>
      </c>
      <c r="H1352" s="56" t="n">
        <f aca="true">IF(F1352=0,"",F1352-TODAY())</f>
        <v>204</v>
      </c>
      <c r="I1352" s="63" t="str">
        <f aca="false">VLOOKUP(G1352,'Условие возврата'!A:B,2,0)</f>
        <v>не забирают возвраты</v>
      </c>
      <c r="J1352" s="64" t="e">
        <f aca="false">H1352-I1352</f>
        <v>#VALUE!</v>
      </c>
      <c r="K1352" s="64" t="str">
        <f aca="false">VLOOKUP(G1352,'Условие возврата'!A:C,3,0)</f>
        <v>без уценки</v>
      </c>
      <c r="L1352" s="57"/>
      <c r="M1352" s="63" t="e">
        <f aca="false">VLOOKUP(D1352,#REF!,5,0)</f>
        <v>#VALUE!</v>
      </c>
    </row>
    <row r="1353" customFormat="false" ht="15" hidden="false" customHeight="true" outlineLevel="0" collapsed="false">
      <c r="A1353" s="45" t="n">
        <v>45290</v>
      </c>
      <c r="B1353" s="46"/>
      <c r="C1353" s="26" t="s">
        <v>941</v>
      </c>
      <c r="D1353" s="67" t="s">
        <v>942</v>
      </c>
      <c r="E1353" s="54"/>
      <c r="F1353" s="55" t="n">
        <v>45628</v>
      </c>
      <c r="G1353" s="57" t="s">
        <v>236</v>
      </c>
      <c r="H1353" s="56" t="n">
        <f aca="true">IF(F1353=0,"",F1353-TODAY())</f>
        <v>326</v>
      </c>
      <c r="I1353" s="63" t="str">
        <f aca="false">VLOOKUP(G1353,'Условие возврата'!A:B,2,0)</f>
        <v>не забирают возвраты</v>
      </c>
      <c r="J1353" s="64" t="e">
        <f aca="false">H1353-I1353</f>
        <v>#VALUE!</v>
      </c>
      <c r="K1353" s="64" t="str">
        <f aca="false">VLOOKUP(G1353,'Условие возврата'!A:C,3,0)</f>
        <v>без уценки</v>
      </c>
      <c r="L1353" s="57"/>
      <c r="M1353" s="63" t="e">
        <f aca="false">VLOOKUP(D1353,#REF!,5,0)</f>
        <v>#VALUE!</v>
      </c>
    </row>
    <row r="1354" customFormat="false" ht="15" hidden="false" customHeight="true" outlineLevel="0" collapsed="false">
      <c r="A1354" s="45" t="n">
        <v>45290</v>
      </c>
      <c r="B1354" s="46"/>
      <c r="C1354" s="26" t="s">
        <v>1129</v>
      </c>
      <c r="D1354" s="67" t="s">
        <v>1130</v>
      </c>
      <c r="E1354" s="54"/>
      <c r="F1354" s="55" t="n">
        <v>45474</v>
      </c>
      <c r="G1354" s="57" t="s">
        <v>236</v>
      </c>
      <c r="H1354" s="56" t="n">
        <f aca="true">IF(F1354=0,"",F1354-TODAY())</f>
        <v>172</v>
      </c>
      <c r="I1354" s="63" t="str">
        <f aca="false">VLOOKUP(G1354,'Условие возврата'!A:B,2,0)</f>
        <v>не забирают возвраты</v>
      </c>
      <c r="J1354" s="64" t="e">
        <f aca="false">H1354-I1354</f>
        <v>#VALUE!</v>
      </c>
      <c r="K1354" s="64" t="str">
        <f aca="false">VLOOKUP(G1354,'Условие возврата'!A:C,3,0)</f>
        <v>без уценки</v>
      </c>
      <c r="L1354" s="57"/>
      <c r="M1354" s="63" t="e">
        <f aca="false">VLOOKUP(D1354,#REF!,5,0)</f>
        <v>#VALUE!</v>
      </c>
    </row>
    <row r="1355" customFormat="false" ht="15" hidden="false" customHeight="true" outlineLevel="0" collapsed="false">
      <c r="A1355" s="24" t="n">
        <v>45290</v>
      </c>
      <c r="B1355" s="25"/>
      <c r="C1355" s="26" t="s">
        <v>958</v>
      </c>
      <c r="D1355" s="67" t="s">
        <v>959</v>
      </c>
      <c r="E1355" s="54"/>
      <c r="F1355" s="55" t="n">
        <v>45446</v>
      </c>
      <c r="G1355" s="57" t="s">
        <v>951</v>
      </c>
      <c r="H1355" s="56" t="n">
        <f aca="true">IF(F1355=0,"",F1355-TODAY())</f>
        <v>144</v>
      </c>
      <c r="I1355" s="63" t="e">
        <f aca="false">VLOOKUP(G1355,'Условие возврата'!A:B,2,0)</f>
        <v>#N/A</v>
      </c>
      <c r="J1355" s="64" t="e">
        <f aca="false">H1355-I1355</f>
        <v>#N/A</v>
      </c>
      <c r="K1355" s="64" t="e">
        <f aca="false">VLOOKUP(G1355,'Условие возврата'!A:C,3,0)</f>
        <v>#N/A</v>
      </c>
      <c r="L1355" s="57"/>
      <c r="M1355" s="63" t="e">
        <f aca="false">VLOOKUP(D1355,#REF!,5,0)</f>
        <v>#VALUE!</v>
      </c>
    </row>
    <row r="1356" customFormat="false" ht="15" hidden="false" customHeight="true" outlineLevel="0" collapsed="false">
      <c r="A1356" s="45" t="n">
        <v>45290</v>
      </c>
      <c r="B1356" s="46"/>
      <c r="C1356" s="26" t="s">
        <v>949</v>
      </c>
      <c r="D1356" s="67" t="s">
        <v>950</v>
      </c>
      <c r="E1356" s="54"/>
      <c r="F1356" s="55" t="n">
        <v>45462</v>
      </c>
      <c r="G1356" s="57" t="s">
        <v>951</v>
      </c>
      <c r="H1356" s="56" t="n">
        <f aca="true">IF(F1356=0,"",F1356-TODAY())</f>
        <v>160</v>
      </c>
      <c r="I1356" s="63" t="e">
        <f aca="false">VLOOKUP(G1356,'Условие возврата'!A:B,2,0)</f>
        <v>#N/A</v>
      </c>
      <c r="J1356" s="64" t="e">
        <f aca="false">H1356-I1356</f>
        <v>#N/A</v>
      </c>
      <c r="K1356" s="64" t="e">
        <f aca="false">VLOOKUP(G1356,'Условие возврата'!A:C,3,0)</f>
        <v>#N/A</v>
      </c>
      <c r="L1356" s="57"/>
      <c r="M1356" s="63" t="e">
        <f aca="false">VLOOKUP(D1356,#REF!,5,0)</f>
        <v>#VALUE!</v>
      </c>
    </row>
    <row r="1357" customFormat="false" ht="15" hidden="false" customHeight="true" outlineLevel="0" collapsed="false">
      <c r="A1357" s="45" t="n">
        <v>45290</v>
      </c>
      <c r="B1357" s="46"/>
      <c r="C1357" s="26" t="s">
        <v>956</v>
      </c>
      <c r="D1357" s="67" t="s">
        <v>957</v>
      </c>
      <c r="E1357" s="54"/>
      <c r="F1357" s="55" t="n">
        <v>45422</v>
      </c>
      <c r="G1357" s="57" t="s">
        <v>951</v>
      </c>
      <c r="H1357" s="56" t="n">
        <f aca="true">IF(F1357=0,"",F1357-TODAY())</f>
        <v>120</v>
      </c>
      <c r="I1357" s="63" t="e">
        <f aca="false">VLOOKUP(G1357,'Условие возврата'!A:B,2,0)</f>
        <v>#N/A</v>
      </c>
      <c r="J1357" s="64" t="e">
        <f aca="false">H1357-I1357</f>
        <v>#N/A</v>
      </c>
      <c r="K1357" s="64" t="e">
        <f aca="false">VLOOKUP(G1357,'Условие возврата'!A:C,3,0)</f>
        <v>#N/A</v>
      </c>
      <c r="L1357" s="57"/>
      <c r="M1357" s="63" t="e">
        <f aca="false">VLOOKUP(D1357,#REF!,5,0)</f>
        <v>#VALUE!</v>
      </c>
    </row>
    <row r="1358" customFormat="false" ht="15" hidden="false" customHeight="true" outlineLevel="0" collapsed="false">
      <c r="A1358" s="24" t="n">
        <v>45290</v>
      </c>
      <c r="B1358" s="25"/>
      <c r="C1358" s="26" t="s">
        <v>952</v>
      </c>
      <c r="D1358" s="67" t="s">
        <v>953</v>
      </c>
      <c r="E1358" s="54"/>
      <c r="F1358" s="55" t="n">
        <v>45454</v>
      </c>
      <c r="G1358" s="57" t="s">
        <v>951</v>
      </c>
      <c r="H1358" s="56" t="n">
        <f aca="true">IF(F1358=0,"",F1358-TODAY())</f>
        <v>152</v>
      </c>
      <c r="I1358" s="63" t="e">
        <f aca="false">VLOOKUP(G1358,'Условие возврата'!A:B,2,0)</f>
        <v>#N/A</v>
      </c>
      <c r="J1358" s="64" t="e">
        <f aca="false">H1358-I1358</f>
        <v>#N/A</v>
      </c>
      <c r="K1358" s="64" t="e">
        <f aca="false">VLOOKUP(G1358,'Условие возврата'!A:C,3,0)</f>
        <v>#N/A</v>
      </c>
      <c r="L1358" s="57"/>
      <c r="M1358" s="63" t="e">
        <f aca="false">VLOOKUP(D1358,#REF!,5,0)</f>
        <v>#VALUE!</v>
      </c>
    </row>
    <row r="1359" customFormat="false" ht="15" hidden="false" customHeight="true" outlineLevel="0" collapsed="false">
      <c r="A1359" s="45" t="n">
        <v>45290</v>
      </c>
      <c r="B1359" s="46"/>
      <c r="C1359" s="26" t="s">
        <v>954</v>
      </c>
      <c r="D1359" s="67" t="s">
        <v>955</v>
      </c>
      <c r="E1359" s="54"/>
      <c r="F1359" s="55" t="n">
        <v>45456</v>
      </c>
      <c r="G1359" s="57" t="s">
        <v>951</v>
      </c>
      <c r="H1359" s="56" t="n">
        <f aca="true">IF(F1359=0,"",F1359-TODAY())</f>
        <v>154</v>
      </c>
      <c r="I1359" s="63" t="e">
        <f aca="false">VLOOKUP(G1359,'Условие возврата'!A:B,2,0)</f>
        <v>#N/A</v>
      </c>
      <c r="J1359" s="64" t="e">
        <f aca="false">H1359-I1359</f>
        <v>#N/A</v>
      </c>
      <c r="K1359" s="64" t="e">
        <f aca="false">VLOOKUP(G1359,'Условие возврата'!A:C,3,0)</f>
        <v>#N/A</v>
      </c>
      <c r="L1359" s="57"/>
      <c r="M1359" s="63" t="e">
        <f aca="false">VLOOKUP(D1359,#REF!,5,0)</f>
        <v>#VALUE!</v>
      </c>
    </row>
    <row r="1360" customFormat="false" ht="15" hidden="false" customHeight="true" outlineLevel="0" collapsed="false">
      <c r="A1360" s="45" t="n">
        <v>45290</v>
      </c>
      <c r="B1360" s="46"/>
      <c r="C1360" s="26" t="s">
        <v>1324</v>
      </c>
      <c r="D1360" s="67" t="s">
        <v>1325</v>
      </c>
      <c r="E1360" s="54"/>
      <c r="F1360" s="55" t="n">
        <v>45456</v>
      </c>
      <c r="G1360" s="57" t="s">
        <v>951</v>
      </c>
      <c r="H1360" s="56" t="n">
        <f aca="true">IF(F1360=0,"",F1360-TODAY())</f>
        <v>154</v>
      </c>
      <c r="I1360" s="63" t="e">
        <f aca="false">VLOOKUP(G1360,'Условие возврата'!A:B,2,0)</f>
        <v>#N/A</v>
      </c>
      <c r="J1360" s="64" t="e">
        <f aca="false">H1360-I1360</f>
        <v>#N/A</v>
      </c>
      <c r="K1360" s="64" t="e">
        <f aca="false">VLOOKUP(G1360,'Условие возврата'!A:C,3,0)</f>
        <v>#N/A</v>
      </c>
      <c r="L1360" s="57"/>
      <c r="M1360" s="63" t="e">
        <f aca="false">VLOOKUP(D1360,#REF!,5,0)</f>
        <v>#VALUE!</v>
      </c>
    </row>
    <row r="1361" customFormat="false" ht="15" hidden="false" customHeight="true" outlineLevel="0" collapsed="false">
      <c r="A1361" s="24" t="n">
        <v>45290</v>
      </c>
      <c r="B1361" s="25"/>
      <c r="C1361" s="26" t="s">
        <v>960</v>
      </c>
      <c r="D1361" s="67" t="s">
        <v>961</v>
      </c>
      <c r="E1361" s="54"/>
      <c r="F1361" s="55" t="n">
        <v>45463</v>
      </c>
      <c r="G1361" s="57" t="s">
        <v>951</v>
      </c>
      <c r="H1361" s="56" t="n">
        <f aca="true">IF(F1361=0,"",F1361-TODAY())</f>
        <v>161</v>
      </c>
      <c r="I1361" s="63" t="e">
        <f aca="false">VLOOKUP(G1361,'Условие возврата'!A:B,2,0)</f>
        <v>#N/A</v>
      </c>
      <c r="J1361" s="64" t="e">
        <f aca="false">H1361-I1361</f>
        <v>#N/A</v>
      </c>
      <c r="K1361" s="64" t="e">
        <f aca="false">VLOOKUP(G1361,'Условие возврата'!A:C,3,0)</f>
        <v>#N/A</v>
      </c>
      <c r="L1361" s="57"/>
      <c r="M1361" s="63" t="e">
        <f aca="false">VLOOKUP(D1361,#REF!,5,0)</f>
        <v>#VALUE!</v>
      </c>
    </row>
    <row r="1362" customFormat="false" ht="15" hidden="false" customHeight="true" outlineLevel="0" collapsed="false">
      <c r="A1362" s="45" t="n">
        <v>45290</v>
      </c>
      <c r="B1362" s="46"/>
      <c r="C1362" s="26" t="s">
        <v>962</v>
      </c>
      <c r="D1362" s="67" t="s">
        <v>963</v>
      </c>
      <c r="E1362" s="54"/>
      <c r="F1362" s="55" t="n">
        <v>45463</v>
      </c>
      <c r="G1362" s="57" t="s">
        <v>951</v>
      </c>
      <c r="H1362" s="56" t="n">
        <f aca="true">IF(F1362=0,"",F1362-TODAY())</f>
        <v>161</v>
      </c>
      <c r="I1362" s="63" t="e">
        <f aca="false">VLOOKUP(G1362,'Условие возврата'!A:B,2,0)</f>
        <v>#N/A</v>
      </c>
      <c r="J1362" s="64" t="e">
        <f aca="false">H1362-I1362</f>
        <v>#N/A</v>
      </c>
      <c r="K1362" s="64" t="e">
        <f aca="false">VLOOKUP(G1362,'Условие возврата'!A:C,3,0)</f>
        <v>#N/A</v>
      </c>
      <c r="L1362" s="57"/>
      <c r="M1362" s="63" t="e">
        <f aca="false">VLOOKUP(D1362,#REF!,5,0)</f>
        <v>#VALUE!</v>
      </c>
    </row>
    <row r="1363" customFormat="false" ht="15" hidden="false" customHeight="true" outlineLevel="0" collapsed="false">
      <c r="A1363" s="45" t="n">
        <v>45290</v>
      </c>
      <c r="B1363" s="46"/>
      <c r="C1363" s="26" t="s">
        <v>1326</v>
      </c>
      <c r="D1363" s="67" t="s">
        <v>1327</v>
      </c>
      <c r="E1363" s="54"/>
      <c r="F1363" s="55" t="n">
        <v>45331</v>
      </c>
      <c r="G1363" s="57" t="s">
        <v>296</v>
      </c>
      <c r="H1363" s="56" t="n">
        <f aca="true">IF(F1363=0,"",F1363-TODAY())</f>
        <v>29</v>
      </c>
      <c r="I1363" s="63" t="e">
        <f aca="false">VLOOKUP(G1363,'Условие возврата'!A:B,2,0)</f>
        <v>#N/A</v>
      </c>
      <c r="J1363" s="64" t="e">
        <f aca="false">H1363-I1363</f>
        <v>#N/A</v>
      </c>
      <c r="K1363" s="64" t="e">
        <f aca="false">VLOOKUP(G1363,'Условие возврата'!A:C,3,0)</f>
        <v>#N/A</v>
      </c>
      <c r="L1363" s="57"/>
      <c r="M1363" s="63" t="e">
        <f aca="false">VLOOKUP(D1363,#REF!,5,0)</f>
        <v>#VALUE!</v>
      </c>
    </row>
    <row r="1364" customFormat="false" ht="15" hidden="false" customHeight="true" outlineLevel="0" collapsed="false">
      <c r="A1364" s="24" t="n">
        <v>45290</v>
      </c>
      <c r="B1364" s="25"/>
      <c r="C1364" s="26" t="s">
        <v>1328</v>
      </c>
      <c r="D1364" s="67" t="s">
        <v>1329</v>
      </c>
      <c r="E1364" s="54"/>
      <c r="F1364" s="55" t="n">
        <v>45338</v>
      </c>
      <c r="G1364" s="57" t="s">
        <v>296</v>
      </c>
      <c r="H1364" s="56" t="n">
        <f aca="true">IF(F1364=0,"",F1364-TODAY())</f>
        <v>36</v>
      </c>
      <c r="I1364" s="63" t="e">
        <f aca="false">VLOOKUP(G1364,'Условие возврата'!A:B,2,0)</f>
        <v>#N/A</v>
      </c>
      <c r="J1364" s="64" t="e">
        <f aca="false">H1364-I1364</f>
        <v>#N/A</v>
      </c>
      <c r="K1364" s="64" t="e">
        <f aca="false">VLOOKUP(G1364,'Условие возврата'!A:C,3,0)</f>
        <v>#N/A</v>
      </c>
      <c r="L1364" s="57"/>
      <c r="M1364" s="63" t="e">
        <f aca="false">VLOOKUP(D1364,#REF!,5,0)</f>
        <v>#VALUE!</v>
      </c>
    </row>
    <row r="1365" customFormat="false" ht="15" hidden="false" customHeight="true" outlineLevel="0" collapsed="false">
      <c r="A1365" s="45" t="n">
        <v>45290</v>
      </c>
      <c r="B1365" s="46"/>
      <c r="C1365" s="26" t="s">
        <v>1377</v>
      </c>
      <c r="D1365" s="67" t="s">
        <v>1378</v>
      </c>
      <c r="E1365" s="68"/>
      <c r="F1365" s="76" t="n">
        <v>45390</v>
      </c>
      <c r="G1365" s="57" t="s">
        <v>296</v>
      </c>
      <c r="H1365" s="66" t="n">
        <f aca="true">IF(F1365=0,"",F1365-TODAY())</f>
        <v>88</v>
      </c>
      <c r="I1365" s="63" t="e">
        <f aca="false">VLOOKUP(G1365,'Условие возврата'!A:B,2,0)</f>
        <v>#N/A</v>
      </c>
      <c r="J1365" s="64" t="e">
        <f aca="false">H1365-I1365</f>
        <v>#N/A</v>
      </c>
      <c r="K1365" s="64" t="e">
        <f aca="false">VLOOKUP(G1365,'Условие возврата'!A:C,3,0)</f>
        <v>#N/A</v>
      </c>
      <c r="L1365" s="79"/>
      <c r="M1365" s="63" t="e">
        <f aca="false">VLOOKUP(D1365,#REF!,5,0)</f>
        <v>#VALUE!</v>
      </c>
    </row>
    <row r="1366" customFormat="false" ht="15" hidden="false" customHeight="true" outlineLevel="0" collapsed="false">
      <c r="A1366" s="45" t="n">
        <v>45290</v>
      </c>
      <c r="B1366" s="46"/>
      <c r="C1366" s="26" t="s">
        <v>887</v>
      </c>
      <c r="D1366" s="67" t="s">
        <v>888</v>
      </c>
      <c r="E1366" s="68"/>
      <c r="F1366" s="76" t="n">
        <v>45579</v>
      </c>
      <c r="G1366" s="57" t="s">
        <v>296</v>
      </c>
      <c r="H1366" s="66" t="n">
        <f aca="true">IF(F1366=0,"",F1366-TODAY())</f>
        <v>277</v>
      </c>
      <c r="I1366" s="63" t="e">
        <f aca="false">VLOOKUP(G1366,'Условие возврата'!A:B,2,0)</f>
        <v>#N/A</v>
      </c>
      <c r="J1366" s="64" t="e">
        <f aca="false">H1366-I1366</f>
        <v>#N/A</v>
      </c>
      <c r="K1366" s="64" t="e">
        <f aca="false">VLOOKUP(G1366,'Условие возврата'!A:C,3,0)</f>
        <v>#N/A</v>
      </c>
      <c r="L1366" s="79"/>
      <c r="M1366" s="63" t="e">
        <f aca="false">VLOOKUP(D1366,#REF!,5,0)</f>
        <v>#VALUE!</v>
      </c>
    </row>
    <row r="1367" customFormat="false" ht="15" hidden="false" customHeight="true" outlineLevel="0" collapsed="false">
      <c r="A1367" s="24" t="n">
        <v>45290</v>
      </c>
      <c r="B1367" s="25"/>
      <c r="C1367" s="26" t="s">
        <v>294</v>
      </c>
      <c r="D1367" s="67" t="s">
        <v>295</v>
      </c>
      <c r="E1367" s="68"/>
      <c r="F1367" s="76" t="n">
        <v>45587</v>
      </c>
      <c r="G1367" s="57" t="s">
        <v>296</v>
      </c>
      <c r="H1367" s="66" t="n">
        <f aca="true">IF(F1367=0,"",F1367-TODAY())</f>
        <v>285</v>
      </c>
      <c r="I1367" s="63" t="e">
        <f aca="false">VLOOKUP(G1367,'Условие возврата'!A:B,2,0)</f>
        <v>#N/A</v>
      </c>
      <c r="J1367" s="64" t="e">
        <f aca="false">H1367-I1367</f>
        <v>#N/A</v>
      </c>
      <c r="K1367" s="64" t="e">
        <f aca="false">VLOOKUP(G1367,'Условие возврата'!A:C,3,0)</f>
        <v>#N/A</v>
      </c>
      <c r="L1367" s="79"/>
      <c r="M1367" s="63" t="e">
        <f aca="false">VLOOKUP(D1367,#REF!,5,0)</f>
        <v>#VALUE!</v>
      </c>
    </row>
    <row r="1368" customFormat="false" ht="15" hidden="false" customHeight="true" outlineLevel="0" collapsed="false">
      <c r="A1368" s="45" t="n">
        <v>45290</v>
      </c>
      <c r="B1368" s="46"/>
      <c r="C1368" s="26" t="s">
        <v>318</v>
      </c>
      <c r="D1368" s="67" t="s">
        <v>319</v>
      </c>
      <c r="E1368" s="68"/>
      <c r="F1368" s="76" t="n">
        <v>45592</v>
      </c>
      <c r="G1368" s="57" t="s">
        <v>296</v>
      </c>
      <c r="H1368" s="66" t="n">
        <f aca="true">IF(F1368=0,"",F1368-TODAY())</f>
        <v>290</v>
      </c>
      <c r="I1368" s="63" t="e">
        <f aca="false">VLOOKUP(G1368,'Условие возврата'!A:B,2,0)</f>
        <v>#N/A</v>
      </c>
      <c r="J1368" s="64" t="e">
        <f aca="false">H1368-I1368</f>
        <v>#N/A</v>
      </c>
      <c r="K1368" s="64" t="e">
        <f aca="false">VLOOKUP(G1368,'Условие возврата'!A:C,3,0)</f>
        <v>#N/A</v>
      </c>
      <c r="L1368" s="79"/>
      <c r="M1368" s="63" t="e">
        <f aca="false">VLOOKUP(D1368,#REF!,5,0)</f>
        <v>#VALUE!</v>
      </c>
    </row>
    <row r="1369" customFormat="false" ht="15" hidden="false" customHeight="true" outlineLevel="0" collapsed="false">
      <c r="A1369" s="45" t="n">
        <v>45290</v>
      </c>
      <c r="B1369" s="46"/>
      <c r="C1369" s="26" t="s">
        <v>452</v>
      </c>
      <c r="D1369" s="67" t="s">
        <v>453</v>
      </c>
      <c r="E1369" s="68"/>
      <c r="F1369" s="76" t="n">
        <v>45534</v>
      </c>
      <c r="G1369" s="57" t="s">
        <v>296</v>
      </c>
      <c r="H1369" s="66" t="n">
        <f aca="true">IF(F1369=0,"",F1369-TODAY())</f>
        <v>232</v>
      </c>
      <c r="I1369" s="63" t="e">
        <f aca="false">VLOOKUP(G1369,'Условие возврата'!A:B,2,0)</f>
        <v>#N/A</v>
      </c>
      <c r="J1369" s="64" t="e">
        <f aca="false">H1369-I1369</f>
        <v>#N/A</v>
      </c>
      <c r="K1369" s="64" t="e">
        <f aca="false">VLOOKUP(G1369,'Условие возврата'!A:C,3,0)</f>
        <v>#N/A</v>
      </c>
      <c r="L1369" s="79"/>
      <c r="M1369" s="63" t="e">
        <f aca="false">VLOOKUP(D1369,#REF!,5,0)</f>
        <v>#VALUE!</v>
      </c>
    </row>
    <row r="1370" customFormat="false" ht="15" hidden="false" customHeight="true" outlineLevel="0" collapsed="false">
      <c r="A1370" s="24" t="n">
        <v>45290</v>
      </c>
      <c r="B1370" s="25"/>
      <c r="C1370" s="26" t="s">
        <v>1243</v>
      </c>
      <c r="D1370" s="67" t="s">
        <v>1244</v>
      </c>
      <c r="E1370" s="68"/>
      <c r="F1370" s="76" t="n">
        <v>45350</v>
      </c>
      <c r="G1370" s="57" t="s">
        <v>296</v>
      </c>
      <c r="H1370" s="66" t="n">
        <f aca="true">IF(F1370=0,"",F1370-TODAY())</f>
        <v>48</v>
      </c>
      <c r="I1370" s="63" t="e">
        <f aca="false">VLOOKUP(G1370,'Условие возврата'!A:B,2,0)</f>
        <v>#N/A</v>
      </c>
      <c r="J1370" s="64" t="e">
        <f aca="false">H1370-I1370</f>
        <v>#N/A</v>
      </c>
      <c r="K1370" s="64" t="e">
        <f aca="false">VLOOKUP(G1370,'Условие возврата'!A:C,3,0)</f>
        <v>#N/A</v>
      </c>
      <c r="L1370" s="79"/>
      <c r="M1370" s="63" t="e">
        <f aca="false">VLOOKUP(D1370,#REF!,5,0)</f>
        <v>#VALUE!</v>
      </c>
    </row>
    <row r="1371" customFormat="false" ht="15" hidden="false" customHeight="true" outlineLevel="0" collapsed="false">
      <c r="A1371" s="45" t="n">
        <v>45290</v>
      </c>
      <c r="B1371" s="46"/>
      <c r="C1371" s="26" t="s">
        <v>1245</v>
      </c>
      <c r="D1371" s="67" t="s">
        <v>1246</v>
      </c>
      <c r="E1371" s="68"/>
      <c r="F1371" s="76" t="n">
        <v>45352</v>
      </c>
      <c r="G1371" s="57" t="s">
        <v>296</v>
      </c>
      <c r="H1371" s="66" t="n">
        <f aca="true">IF(F1371=0,"",F1371-TODAY())</f>
        <v>50</v>
      </c>
      <c r="I1371" s="63" t="e">
        <f aca="false">VLOOKUP(G1371,'Условие возврата'!A:B,2,0)</f>
        <v>#N/A</v>
      </c>
      <c r="J1371" s="64" t="e">
        <f aca="false">H1371-I1371</f>
        <v>#N/A</v>
      </c>
      <c r="K1371" s="64" t="e">
        <f aca="false">VLOOKUP(G1371,'Условие возврата'!A:C,3,0)</f>
        <v>#N/A</v>
      </c>
      <c r="L1371" s="79"/>
      <c r="M1371" s="63" t="e">
        <f aca="false">VLOOKUP(D1371,#REF!,5,0)</f>
        <v>#VALUE!</v>
      </c>
    </row>
    <row r="1372" customFormat="false" ht="15" hidden="false" customHeight="true" outlineLevel="0" collapsed="false">
      <c r="A1372" s="86" t="n">
        <v>45290</v>
      </c>
      <c r="B1372" s="87"/>
      <c r="C1372" s="26" t="s">
        <v>1379</v>
      </c>
      <c r="D1372" s="67" t="s">
        <v>1380</v>
      </c>
      <c r="E1372" s="68"/>
      <c r="F1372" s="76" t="n">
        <v>45455</v>
      </c>
      <c r="G1372" s="79" t="s">
        <v>456</v>
      </c>
      <c r="H1372" s="66" t="n">
        <f aca="true">IF(F1372=0,"",F1372-TODAY())</f>
        <v>153</v>
      </c>
      <c r="I1372" s="63" t="e">
        <f aca="false">VLOOKUP(G1372,'Условие возврата'!A:B,2,0)</f>
        <v>#N/A</v>
      </c>
      <c r="J1372" s="64" t="e">
        <f aca="false">H1372-I1372</f>
        <v>#N/A</v>
      </c>
      <c r="K1372" s="64" t="e">
        <f aca="false">VLOOKUP(G1372,'Условие возврата'!A:C,3,0)</f>
        <v>#N/A</v>
      </c>
      <c r="L1372" s="79"/>
      <c r="M1372" s="63" t="e">
        <f aca="false">VLOOKUP(D1372,#REF!,5,0)</f>
        <v>#VALUE!</v>
      </c>
    </row>
    <row r="1373" customFormat="false" ht="15" hidden="false" customHeight="true" outlineLevel="0" collapsed="false">
      <c r="A1373" s="109" t="n">
        <v>45290</v>
      </c>
      <c r="B1373" s="110"/>
      <c r="C1373" s="26" t="s">
        <v>901</v>
      </c>
      <c r="D1373" s="67" t="s">
        <v>902</v>
      </c>
      <c r="E1373" s="68"/>
      <c r="F1373" s="76" t="n">
        <v>45472</v>
      </c>
      <c r="G1373" s="79" t="s">
        <v>456</v>
      </c>
      <c r="H1373" s="66" t="n">
        <f aca="true">IF(F1373=0,"",F1373-TODAY())</f>
        <v>170</v>
      </c>
      <c r="I1373" s="63" t="e">
        <f aca="false">VLOOKUP(G1373,'Условие возврата'!A:B,2,0)</f>
        <v>#N/A</v>
      </c>
      <c r="J1373" s="64" t="e">
        <f aca="false">H1373-I1373</f>
        <v>#N/A</v>
      </c>
      <c r="K1373" s="64" t="e">
        <f aca="false">VLOOKUP(G1373,'Условие возврата'!A:C,3,0)</f>
        <v>#N/A</v>
      </c>
      <c r="L1373" s="79"/>
      <c r="M1373" s="63" t="e">
        <f aca="false">VLOOKUP(D1373,#REF!,5,0)</f>
        <v>#VALUE!</v>
      </c>
    </row>
    <row r="1374" customFormat="false" ht="15" hidden="false" customHeight="true" outlineLevel="0" collapsed="false">
      <c r="A1374" s="109" t="n">
        <v>45290</v>
      </c>
      <c r="B1374" s="110"/>
      <c r="C1374" s="26" t="s">
        <v>641</v>
      </c>
      <c r="D1374" s="67" t="s">
        <v>903</v>
      </c>
      <c r="E1374" s="68"/>
      <c r="F1374" s="76" t="n">
        <v>45429</v>
      </c>
      <c r="G1374" s="79" t="s">
        <v>456</v>
      </c>
      <c r="H1374" s="66" t="n">
        <f aca="true">IF(F1374=0,"",F1374-TODAY())</f>
        <v>127</v>
      </c>
      <c r="I1374" s="63" t="e">
        <f aca="false">VLOOKUP(G1374,'Условие возврата'!A:B,2,0)</f>
        <v>#N/A</v>
      </c>
      <c r="J1374" s="64" t="e">
        <f aca="false">H1374-I1374</f>
        <v>#N/A</v>
      </c>
      <c r="K1374" s="64" t="e">
        <f aca="false">VLOOKUP(G1374,'Условие возврата'!A:C,3,0)</f>
        <v>#N/A</v>
      </c>
      <c r="L1374" s="79"/>
      <c r="M1374" s="63" t="e">
        <f aca="false">VLOOKUP(D1374,#REF!,5,0)</f>
        <v>#VALUE!</v>
      </c>
    </row>
    <row r="1375" customFormat="false" ht="15" hidden="false" customHeight="true" outlineLevel="0" collapsed="false">
      <c r="A1375" s="86" t="n">
        <v>45290</v>
      </c>
      <c r="B1375" s="87"/>
      <c r="C1375" s="26" t="s">
        <v>761</v>
      </c>
      <c r="D1375" s="67" t="s">
        <v>1159</v>
      </c>
      <c r="E1375" s="68"/>
      <c r="F1375" s="76" t="n">
        <v>45468</v>
      </c>
      <c r="G1375" s="79" t="s">
        <v>456</v>
      </c>
      <c r="H1375" s="66" t="n">
        <f aca="true">IF(F1375=0,"",F1375-TODAY())</f>
        <v>166</v>
      </c>
      <c r="I1375" s="63" t="e">
        <f aca="false">VLOOKUP(G1375,'Условие возврата'!A:B,2,0)</f>
        <v>#N/A</v>
      </c>
      <c r="J1375" s="64" t="e">
        <f aca="false">H1375-I1375</f>
        <v>#N/A</v>
      </c>
      <c r="K1375" s="64" t="e">
        <f aca="false">VLOOKUP(G1375,'Условие возврата'!A:C,3,0)</f>
        <v>#N/A</v>
      </c>
      <c r="L1375" s="79"/>
      <c r="M1375" s="63" t="e">
        <f aca="false">VLOOKUP(D1375,#REF!,5,0)</f>
        <v>#VALUE!</v>
      </c>
    </row>
    <row r="1376" customFormat="false" ht="15" hidden="false" customHeight="true" outlineLevel="0" collapsed="false">
      <c r="A1376" s="109" t="n">
        <v>45290</v>
      </c>
      <c r="B1376" s="110"/>
      <c r="C1376" s="26" t="s">
        <v>1381</v>
      </c>
      <c r="D1376" s="67" t="s">
        <v>1382</v>
      </c>
      <c r="E1376" s="68"/>
      <c r="F1376" s="76" t="n">
        <v>45488</v>
      </c>
      <c r="G1376" s="79" t="s">
        <v>456</v>
      </c>
      <c r="H1376" s="66" t="n">
        <f aca="true">IF(F1376=0,"",F1376-TODAY())</f>
        <v>186</v>
      </c>
      <c r="I1376" s="63" t="e">
        <f aca="false">VLOOKUP(G1376,'Условие возврата'!A:B,2,0)</f>
        <v>#N/A</v>
      </c>
      <c r="J1376" s="64" t="e">
        <f aca="false">H1376-I1376</f>
        <v>#N/A</v>
      </c>
      <c r="K1376" s="64" t="e">
        <f aca="false">VLOOKUP(G1376,'Условие возврата'!A:C,3,0)</f>
        <v>#N/A</v>
      </c>
      <c r="L1376" s="79"/>
      <c r="M1376" s="63" t="e">
        <f aca="false">VLOOKUP(D1376,#REF!,5,0)</f>
        <v>#VALUE!</v>
      </c>
    </row>
    <row r="1377" customFormat="false" ht="15" hidden="false" customHeight="true" outlineLevel="0" collapsed="false">
      <c r="A1377" s="109" t="n">
        <v>45290</v>
      </c>
      <c r="B1377" s="110"/>
      <c r="C1377" s="26" t="s">
        <v>1285</v>
      </c>
      <c r="D1377" s="67" t="s">
        <v>1286</v>
      </c>
      <c r="E1377" s="68"/>
      <c r="F1377" s="76" t="n">
        <v>45448</v>
      </c>
      <c r="G1377" s="79" t="s">
        <v>456</v>
      </c>
      <c r="H1377" s="66" t="n">
        <f aca="true">IF(F1377=0,"",F1377-TODAY())</f>
        <v>146</v>
      </c>
      <c r="I1377" s="63" t="e">
        <f aca="false">VLOOKUP(G1377,'Условие возврата'!A:B,2,0)</f>
        <v>#N/A</v>
      </c>
      <c r="J1377" s="64" t="e">
        <f aca="false">H1377-I1377</f>
        <v>#N/A</v>
      </c>
      <c r="K1377" s="64" t="e">
        <f aca="false">VLOOKUP(G1377,'Условие возврата'!A:C,3,0)</f>
        <v>#N/A</v>
      </c>
      <c r="L1377" s="79"/>
      <c r="M1377" s="63" t="e">
        <f aca="false">VLOOKUP(D1377,#REF!,5,0)</f>
        <v>#VALUE!</v>
      </c>
    </row>
    <row r="1378" customFormat="false" ht="15" hidden="false" customHeight="true" outlineLevel="0" collapsed="false">
      <c r="A1378" s="86" t="n">
        <v>45290</v>
      </c>
      <c r="B1378" s="87"/>
      <c r="C1378" s="26" t="s">
        <v>1155</v>
      </c>
      <c r="D1378" s="67" t="s">
        <v>1156</v>
      </c>
      <c r="E1378" s="68"/>
      <c r="F1378" s="76" t="n">
        <v>45476</v>
      </c>
      <c r="G1378" s="79" t="s">
        <v>456</v>
      </c>
      <c r="H1378" s="66" t="n">
        <f aca="true">IF(F1378=0,"",F1378-TODAY())</f>
        <v>174</v>
      </c>
      <c r="I1378" s="63" t="e">
        <f aca="false">VLOOKUP(G1378,'Условие возврата'!A:B,2,0)</f>
        <v>#N/A</v>
      </c>
      <c r="J1378" s="64" t="e">
        <f aca="false">H1378-I1378</f>
        <v>#N/A</v>
      </c>
      <c r="K1378" s="64" t="e">
        <f aca="false">VLOOKUP(G1378,'Условие возврата'!A:C,3,0)</f>
        <v>#N/A</v>
      </c>
      <c r="L1378" s="79"/>
      <c r="M1378" s="63" t="e">
        <f aca="false">VLOOKUP(D1378,#REF!,5,0)</f>
        <v>#VALUE!</v>
      </c>
    </row>
    <row r="1379" customFormat="false" ht="15" hidden="false" customHeight="true" outlineLevel="0" collapsed="false">
      <c r="A1379" s="109" t="n">
        <v>45290</v>
      </c>
      <c r="B1379" s="110"/>
      <c r="C1379" s="26" t="s">
        <v>1383</v>
      </c>
      <c r="D1379" s="67" t="s">
        <v>1384</v>
      </c>
      <c r="E1379" s="68"/>
      <c r="F1379" s="76" t="n">
        <v>45604</v>
      </c>
      <c r="G1379" s="79" t="s">
        <v>456</v>
      </c>
      <c r="H1379" s="66" t="n">
        <f aca="true">IF(F1379=0,"",F1379-TODAY())</f>
        <v>302</v>
      </c>
      <c r="I1379" s="63" t="e">
        <f aca="false">VLOOKUP(G1379,'Условие возврата'!A:B,2,0)</f>
        <v>#N/A</v>
      </c>
      <c r="J1379" s="64" t="e">
        <f aca="false">H1379-I1379</f>
        <v>#N/A</v>
      </c>
      <c r="K1379" s="64" t="e">
        <f aca="false">VLOOKUP(G1379,'Условие возврата'!A:C,3,0)</f>
        <v>#N/A</v>
      </c>
      <c r="L1379" s="79"/>
      <c r="M1379" s="63" t="e">
        <f aca="false">VLOOKUP(D1379,#REF!,5,0)</f>
        <v>#VALUE!</v>
      </c>
    </row>
    <row r="1380" customFormat="false" ht="15" hidden="false" customHeight="true" outlineLevel="0" collapsed="false">
      <c r="A1380" s="109" t="n">
        <v>45290</v>
      </c>
      <c r="B1380" s="110"/>
      <c r="C1380" s="26" t="s">
        <v>1385</v>
      </c>
      <c r="D1380" s="67" t="s">
        <v>1386</v>
      </c>
      <c r="E1380" s="68"/>
      <c r="F1380" s="76" t="n">
        <v>45397</v>
      </c>
      <c r="G1380" s="79" t="s">
        <v>456</v>
      </c>
      <c r="H1380" s="66" t="n">
        <f aca="true">IF(F1380=0,"",F1380-TODAY())</f>
        <v>95</v>
      </c>
      <c r="I1380" s="63" t="e">
        <f aca="false">VLOOKUP(G1380,'Условие возврата'!A:B,2,0)</f>
        <v>#N/A</v>
      </c>
      <c r="J1380" s="64" t="e">
        <f aca="false">H1380-I1380</f>
        <v>#N/A</v>
      </c>
      <c r="K1380" s="64" t="e">
        <f aca="false">VLOOKUP(G1380,'Условие возврата'!A:C,3,0)</f>
        <v>#N/A</v>
      </c>
      <c r="L1380" s="79"/>
      <c r="M1380" s="63" t="e">
        <f aca="false">VLOOKUP(D1380,#REF!,5,0)</f>
        <v>#VALUE!</v>
      </c>
    </row>
    <row r="1381" customFormat="false" ht="15" hidden="false" customHeight="true" outlineLevel="0" collapsed="false">
      <c r="A1381" s="86" t="n">
        <v>45290</v>
      </c>
      <c r="B1381" s="87"/>
      <c r="C1381" s="26" t="s">
        <v>1387</v>
      </c>
      <c r="D1381" s="67" t="s">
        <v>1388</v>
      </c>
      <c r="E1381" s="68"/>
      <c r="F1381" s="76" t="n">
        <v>45450</v>
      </c>
      <c r="G1381" s="79" t="s">
        <v>456</v>
      </c>
      <c r="H1381" s="66" t="n">
        <f aca="true">IF(F1381=0,"",F1381-TODAY())</f>
        <v>148</v>
      </c>
      <c r="I1381" s="63" t="e">
        <f aca="false">VLOOKUP(G1381,'Условие возврата'!A:B,2,0)</f>
        <v>#N/A</v>
      </c>
      <c r="J1381" s="64" t="e">
        <f aca="false">H1381-I1381</f>
        <v>#N/A</v>
      </c>
      <c r="K1381" s="64" t="e">
        <f aca="false">VLOOKUP(G1381,'Условие возврата'!A:C,3,0)</f>
        <v>#N/A</v>
      </c>
      <c r="L1381" s="79"/>
      <c r="M1381" s="63" t="e">
        <f aca="false">VLOOKUP(D1381,#REF!,5,0)</f>
        <v>#VALUE!</v>
      </c>
    </row>
    <row r="1382" customFormat="false" ht="15" hidden="false" customHeight="true" outlineLevel="0" collapsed="false">
      <c r="A1382" s="109" t="n">
        <v>45290</v>
      </c>
      <c r="B1382" s="110"/>
      <c r="C1382" s="26" t="s">
        <v>1389</v>
      </c>
      <c r="D1382" s="67" t="s">
        <v>1390</v>
      </c>
      <c r="E1382" s="68"/>
      <c r="F1382" s="76" t="n">
        <v>45510</v>
      </c>
      <c r="G1382" s="79" t="s">
        <v>456</v>
      </c>
      <c r="H1382" s="66" t="n">
        <f aca="true">IF(F1382=0,"",F1382-TODAY())</f>
        <v>208</v>
      </c>
      <c r="I1382" s="63" t="e">
        <f aca="false">VLOOKUP(G1382,'Условие возврата'!A:B,2,0)</f>
        <v>#N/A</v>
      </c>
      <c r="J1382" s="64" t="e">
        <f aca="false">H1382-I1382</f>
        <v>#N/A</v>
      </c>
      <c r="K1382" s="64" t="e">
        <f aca="false">VLOOKUP(G1382,'Условие возврата'!A:C,3,0)</f>
        <v>#N/A</v>
      </c>
      <c r="L1382" s="79"/>
      <c r="M1382" s="63" t="e">
        <f aca="false">VLOOKUP(D1382,#REF!,5,0)</f>
        <v>#VALUE!</v>
      </c>
    </row>
    <row r="1383" customFormat="false" ht="15" hidden="false" customHeight="true" outlineLevel="0" collapsed="false">
      <c r="A1383" s="109" t="n">
        <v>45290</v>
      </c>
      <c r="B1383" s="110"/>
      <c r="C1383" s="26" t="s">
        <v>1391</v>
      </c>
      <c r="D1383" s="67" t="s">
        <v>1392</v>
      </c>
      <c r="E1383" s="68"/>
      <c r="F1383" s="76" t="n">
        <v>45452</v>
      </c>
      <c r="G1383" s="79" t="s">
        <v>456</v>
      </c>
      <c r="H1383" s="66" t="n">
        <f aca="true">IF(F1383=0,"",F1383-TODAY())</f>
        <v>150</v>
      </c>
      <c r="I1383" s="63" t="e">
        <f aca="false">VLOOKUP(G1383,'Условие возврата'!A:B,2,0)</f>
        <v>#N/A</v>
      </c>
      <c r="J1383" s="64" t="e">
        <f aca="false">H1383-I1383</f>
        <v>#N/A</v>
      </c>
      <c r="K1383" s="64" t="e">
        <f aca="false">VLOOKUP(G1383,'Условие возврата'!A:C,3,0)</f>
        <v>#N/A</v>
      </c>
      <c r="L1383" s="79"/>
      <c r="M1383" s="63" t="e">
        <f aca="false">VLOOKUP(D1383,#REF!,5,0)</f>
        <v>#VALUE!</v>
      </c>
    </row>
    <row r="1384" customFormat="false" ht="15" hidden="false" customHeight="true" outlineLevel="0" collapsed="false">
      <c r="A1384" s="86" t="n">
        <v>45290</v>
      </c>
      <c r="B1384" s="87"/>
      <c r="C1384" s="26" t="s">
        <v>1393</v>
      </c>
      <c r="D1384" s="67" t="s">
        <v>1394</v>
      </c>
      <c r="E1384" s="68"/>
      <c r="F1384" s="76" t="n">
        <v>45467</v>
      </c>
      <c r="G1384" s="79" t="s">
        <v>456</v>
      </c>
      <c r="H1384" s="66" t="n">
        <f aca="true">IF(F1384=0,"",F1384-TODAY())</f>
        <v>165</v>
      </c>
      <c r="I1384" s="63" t="e">
        <f aca="false">VLOOKUP(G1384,'Условие возврата'!A:B,2,0)</f>
        <v>#N/A</v>
      </c>
      <c r="J1384" s="64" t="e">
        <f aca="false">H1384-I1384</f>
        <v>#N/A</v>
      </c>
      <c r="K1384" s="64" t="e">
        <f aca="false">VLOOKUP(G1384,'Условие возврата'!A:C,3,0)</f>
        <v>#N/A</v>
      </c>
      <c r="L1384" s="79"/>
      <c r="M1384" s="63" t="e">
        <f aca="false">VLOOKUP(D1384,#REF!,5,0)</f>
        <v>#VALUE!</v>
      </c>
    </row>
    <row r="1385" customFormat="false" ht="15" hidden="false" customHeight="true" outlineLevel="0" collapsed="false">
      <c r="A1385" s="109" t="n">
        <v>45290</v>
      </c>
      <c r="B1385" s="110"/>
      <c r="C1385" s="26" t="s">
        <v>428</v>
      </c>
      <c r="D1385" s="67" t="s">
        <v>429</v>
      </c>
      <c r="E1385" s="68"/>
      <c r="F1385" s="76" t="n">
        <v>45636</v>
      </c>
      <c r="G1385" s="79" t="s">
        <v>153</v>
      </c>
      <c r="H1385" s="66" t="n">
        <f aca="true">IF(F1385=0,"",F1385-TODAY())</f>
        <v>334</v>
      </c>
      <c r="I1385" s="63" t="e">
        <f aca="false">VLOOKUP(G1385,'Условие возврата'!A:B,2,0)</f>
        <v>#N/A</v>
      </c>
      <c r="J1385" s="64" t="e">
        <f aca="false">H1385-I1385</f>
        <v>#N/A</v>
      </c>
      <c r="K1385" s="64" t="e">
        <f aca="false">VLOOKUP(G1385,'Условие возврата'!A:C,3,0)</f>
        <v>#N/A</v>
      </c>
      <c r="L1385" s="79"/>
      <c r="M1385" s="63" t="e">
        <f aca="false">VLOOKUP(D1385,#REF!,5,0)</f>
        <v>#VALUE!</v>
      </c>
    </row>
    <row r="1386" customFormat="false" ht="15" hidden="false" customHeight="true" outlineLevel="0" collapsed="false">
      <c r="A1386" s="86" t="n">
        <v>45290</v>
      </c>
      <c r="B1386" s="87"/>
      <c r="C1386" s="26" t="s">
        <v>1395</v>
      </c>
      <c r="D1386" s="67" t="s">
        <v>1396</v>
      </c>
      <c r="E1386" s="68"/>
      <c r="F1386" s="76" t="n">
        <v>45366</v>
      </c>
      <c r="G1386" s="79" t="s">
        <v>153</v>
      </c>
      <c r="H1386" s="66" t="n">
        <f aca="true">IF(F1386=0,"",F1386-TODAY())</f>
        <v>64</v>
      </c>
      <c r="I1386" s="63" t="e">
        <f aca="false">VLOOKUP(G1386,'Условие возврата'!A:B,2,0)</f>
        <v>#N/A</v>
      </c>
      <c r="J1386" s="64" t="e">
        <f aca="false">H1386-I1386</f>
        <v>#N/A</v>
      </c>
      <c r="K1386" s="64" t="e">
        <f aca="false">VLOOKUP(G1386,'Условие возврата'!A:C,3,0)</f>
        <v>#N/A</v>
      </c>
      <c r="L1386" s="79"/>
      <c r="M1386" s="63" t="e">
        <f aca="false">VLOOKUP(D1386,#REF!,5,0)</f>
        <v>#VALUE!</v>
      </c>
    </row>
    <row r="1387" customFormat="false" ht="15" hidden="false" customHeight="true" outlineLevel="0" collapsed="false">
      <c r="A1387" s="109" t="n">
        <v>45290</v>
      </c>
      <c r="B1387" s="110"/>
      <c r="C1387" s="26" t="s">
        <v>907</v>
      </c>
      <c r="D1387" s="67" t="s">
        <v>908</v>
      </c>
      <c r="E1387" s="68"/>
      <c r="F1387" s="76" t="n">
        <v>45431</v>
      </c>
      <c r="G1387" s="79" t="s">
        <v>793</v>
      </c>
      <c r="H1387" s="66" t="n">
        <f aca="true">IF(F1387=0,"",F1387-TODAY())</f>
        <v>129</v>
      </c>
      <c r="I1387" s="63" t="e">
        <f aca="false">VLOOKUP(G1387,'Условие возврата'!A:B,2,0)</f>
        <v>#N/A</v>
      </c>
      <c r="J1387" s="64" t="e">
        <f aca="false">H1387-I1387</f>
        <v>#N/A</v>
      </c>
      <c r="K1387" s="64" t="e">
        <f aca="false">VLOOKUP(G1387,'Условие возврата'!A:C,3,0)</f>
        <v>#N/A</v>
      </c>
      <c r="L1387" s="79"/>
      <c r="M1387" s="63" t="e">
        <f aca="false">VLOOKUP(D1387,#REF!,5,0)</f>
        <v>#VALUE!</v>
      </c>
    </row>
    <row r="1388" customFormat="false" ht="15" hidden="false" customHeight="true" outlineLevel="0" collapsed="false">
      <c r="A1388" s="109" t="n">
        <v>45290</v>
      </c>
      <c r="B1388" s="110"/>
      <c r="C1388" s="26" t="s">
        <v>1397</v>
      </c>
      <c r="D1388" s="67" t="s">
        <v>1398</v>
      </c>
      <c r="E1388" s="68"/>
      <c r="F1388" s="76" t="n">
        <v>45612</v>
      </c>
      <c r="G1388" s="79" t="s">
        <v>1399</v>
      </c>
      <c r="H1388" s="66" t="n">
        <f aca="true">IF(F1388=0,"",F1388-TODAY())</f>
        <v>310</v>
      </c>
      <c r="I1388" s="63" t="e">
        <f aca="false">VLOOKUP(G1388,'Условие возврата'!A:B,2,0)</f>
        <v>#N/A</v>
      </c>
      <c r="J1388" s="64" t="e">
        <f aca="false">H1388-I1388</f>
        <v>#N/A</v>
      </c>
      <c r="K1388" s="64" t="e">
        <f aca="false">VLOOKUP(G1388,'Условие возврата'!A:C,3,0)</f>
        <v>#N/A</v>
      </c>
      <c r="L1388" s="79"/>
      <c r="M1388" s="63" t="e">
        <f aca="false">VLOOKUP(D1388,#REF!,5,0)</f>
        <v>#VALUE!</v>
      </c>
    </row>
    <row r="1389" customFormat="false" ht="15" hidden="false" customHeight="true" outlineLevel="0" collapsed="false">
      <c r="A1389" s="109" t="n">
        <v>45290</v>
      </c>
      <c r="B1389" s="110"/>
      <c r="C1389" s="26" t="s">
        <v>154</v>
      </c>
      <c r="D1389" s="67" t="s">
        <v>155</v>
      </c>
      <c r="E1389" s="54"/>
      <c r="F1389" s="55" t="n">
        <v>46295</v>
      </c>
      <c r="G1389" s="84" t="s">
        <v>17</v>
      </c>
      <c r="H1389" s="56" t="n">
        <f aca="true">IF(F1389=0,"",F1389-TODAY())</f>
        <v>993</v>
      </c>
      <c r="I1389" s="63" t="str">
        <f aca="false">VLOOKUP(G1389,'Условие возврата'!A:B,2,0)</f>
        <v>не забирают возвраты</v>
      </c>
      <c r="J1389" s="64" t="e">
        <f aca="false">H1389-I1389</f>
        <v>#VALUE!</v>
      </c>
      <c r="K1389" s="64" t="str">
        <f aca="false">VLOOKUP(G1389,'Условие возврата'!A:C,3,0)</f>
        <v>20%</v>
      </c>
      <c r="L1389" s="57"/>
      <c r="M1389" s="63" t="e">
        <f aca="false">VLOOKUP(D1389,#REF!,5,0)</f>
        <v>#VALUE!</v>
      </c>
    </row>
    <row r="1390" customFormat="false" ht="15" hidden="false" customHeight="true" outlineLevel="0" collapsed="false">
      <c r="A1390" s="109" t="n">
        <v>45290</v>
      </c>
      <c r="B1390" s="110"/>
      <c r="C1390" s="26" t="s">
        <v>18</v>
      </c>
      <c r="D1390" s="67" t="s">
        <v>19</v>
      </c>
      <c r="E1390" s="54"/>
      <c r="F1390" s="55" t="n">
        <v>45901</v>
      </c>
      <c r="G1390" s="84" t="s">
        <v>17</v>
      </c>
      <c r="H1390" s="56" t="n">
        <f aca="true">IF(F1390=0,"",F1390-TODAY())</f>
        <v>599</v>
      </c>
      <c r="I1390" s="63" t="str">
        <f aca="false">VLOOKUP(G1390,'Условие возврата'!A:B,2,0)</f>
        <v>не забирают возвраты</v>
      </c>
      <c r="J1390" s="64" t="e">
        <f aca="false">H1390-I1390</f>
        <v>#VALUE!</v>
      </c>
      <c r="K1390" s="64" t="str">
        <f aca="false">VLOOKUP(G1390,'Условие возврата'!A:C,3,0)</f>
        <v>20%</v>
      </c>
      <c r="L1390" s="57"/>
      <c r="M1390" s="63" t="e">
        <f aca="false">VLOOKUP(D1390,#REF!,5,0)</f>
        <v>#VALUE!</v>
      </c>
    </row>
    <row r="1391" customFormat="false" ht="15" hidden="false" customHeight="true" outlineLevel="0" collapsed="false">
      <c r="A1391" s="86" t="n">
        <v>45290</v>
      </c>
      <c r="B1391" s="87"/>
      <c r="C1391" s="26" t="s">
        <v>369</v>
      </c>
      <c r="D1391" s="67" t="s">
        <v>370</v>
      </c>
      <c r="E1391" s="68"/>
      <c r="F1391" s="76" t="n">
        <v>45596</v>
      </c>
      <c r="G1391" s="84" t="s">
        <v>17</v>
      </c>
      <c r="H1391" s="66" t="n">
        <f aca="true">IF(F1391=0,"",F1391-TODAY())</f>
        <v>294</v>
      </c>
      <c r="I1391" s="63" t="str">
        <f aca="false">VLOOKUP(G1391,'Условие возврата'!A:B,2,0)</f>
        <v>не забирают возвраты</v>
      </c>
      <c r="J1391" s="64" t="e">
        <f aca="false">H1391-I1391</f>
        <v>#VALUE!</v>
      </c>
      <c r="K1391" s="64" t="str">
        <f aca="false">VLOOKUP(G1391,'Условие возврата'!A:C,3,0)</f>
        <v>20%</v>
      </c>
      <c r="L1391" s="79"/>
      <c r="M1391" s="63" t="e">
        <f aca="false">VLOOKUP(D1391,#REF!,5,0)</f>
        <v>#VALUE!</v>
      </c>
    </row>
    <row r="1392" customFormat="false" ht="15" hidden="false" customHeight="true" outlineLevel="0" collapsed="false">
      <c r="A1392" s="109" t="n">
        <v>45290</v>
      </c>
      <c r="B1392" s="110"/>
      <c r="C1392" s="26" t="s">
        <v>63</v>
      </c>
      <c r="D1392" s="67" t="s">
        <v>64</v>
      </c>
      <c r="E1392" s="68"/>
      <c r="F1392" s="76" t="n">
        <v>45809</v>
      </c>
      <c r="G1392" s="84" t="s">
        <v>17</v>
      </c>
      <c r="H1392" s="66" t="n">
        <f aca="true">IF(F1392=0,"",F1392-TODAY())</f>
        <v>507</v>
      </c>
      <c r="I1392" s="63" t="str">
        <f aca="false">VLOOKUP(G1392,'Условие возврата'!A:B,2,0)</f>
        <v>не забирают возвраты</v>
      </c>
      <c r="J1392" s="64" t="e">
        <f aca="false">H1392-I1392</f>
        <v>#VALUE!</v>
      </c>
      <c r="K1392" s="64" t="str">
        <f aca="false">VLOOKUP(G1392,'Условие возврата'!A:C,3,0)</f>
        <v>20%</v>
      </c>
      <c r="L1392" s="79"/>
      <c r="M1392" s="63" t="e">
        <f aca="false">VLOOKUP(D1392,#REF!,5,0)</f>
        <v>#VALUE!</v>
      </c>
    </row>
    <row r="1393" customFormat="false" ht="15" hidden="false" customHeight="true" outlineLevel="0" collapsed="false">
      <c r="A1393" s="86" t="n">
        <v>45290</v>
      </c>
      <c r="B1393" s="87"/>
      <c r="C1393" s="26" t="s">
        <v>389</v>
      </c>
      <c r="D1393" s="67" t="s">
        <v>390</v>
      </c>
      <c r="E1393" s="68"/>
      <c r="F1393" s="76" t="n">
        <v>45833</v>
      </c>
      <c r="G1393" s="84" t="s">
        <v>17</v>
      </c>
      <c r="H1393" s="66" t="n">
        <f aca="true">IF(F1393=0,"",F1393-TODAY())</f>
        <v>531</v>
      </c>
      <c r="I1393" s="63" t="str">
        <f aca="false">VLOOKUP(G1393,'Условие возврата'!A:B,2,0)</f>
        <v>не забирают возвраты</v>
      </c>
      <c r="J1393" s="64" t="e">
        <f aca="false">H1393-I1393</f>
        <v>#VALUE!</v>
      </c>
      <c r="K1393" s="64" t="str">
        <f aca="false">VLOOKUP(G1393,'Условие возврата'!A:C,3,0)</f>
        <v>20%</v>
      </c>
      <c r="L1393" s="79"/>
      <c r="M1393" s="63" t="e">
        <f aca="false">VLOOKUP(D1393,#REF!,5,0)</f>
        <v>#VALUE!</v>
      </c>
    </row>
    <row r="1394" customFormat="false" ht="15" hidden="false" customHeight="true" outlineLevel="0" collapsed="false">
      <c r="A1394" s="109" t="n">
        <v>45290</v>
      </c>
      <c r="B1394" s="110"/>
      <c r="C1394" s="26" t="s">
        <v>1039</v>
      </c>
      <c r="D1394" s="67" t="s">
        <v>1040</v>
      </c>
      <c r="E1394" s="68"/>
      <c r="F1394" s="76" t="n">
        <v>45443</v>
      </c>
      <c r="G1394" s="84" t="s">
        <v>17</v>
      </c>
      <c r="H1394" s="66" t="n">
        <f aca="true">IF(F1394=0,"",F1394-TODAY())</f>
        <v>141</v>
      </c>
      <c r="I1394" s="63" t="str">
        <f aca="false">VLOOKUP(G1394,'Условие возврата'!A:B,2,0)</f>
        <v>не забирают возвраты</v>
      </c>
      <c r="J1394" s="64" t="e">
        <f aca="false">H1394-I1394</f>
        <v>#VALUE!</v>
      </c>
      <c r="K1394" s="64" t="str">
        <f aca="false">VLOOKUP(G1394,'Условие возврата'!A:C,3,0)</f>
        <v>20%</v>
      </c>
      <c r="L1394" s="79"/>
      <c r="M1394" s="63" t="e">
        <f aca="false">VLOOKUP(D1394,#REF!,5,0)</f>
        <v>#VALUE!</v>
      </c>
    </row>
    <row r="1395" customFormat="false" ht="15" hidden="false" customHeight="true" outlineLevel="0" collapsed="false">
      <c r="A1395" s="109" t="n">
        <v>45290</v>
      </c>
      <c r="B1395" s="110"/>
      <c r="C1395" s="26" t="s">
        <v>1113</v>
      </c>
      <c r="D1395" s="67" t="s">
        <v>1114</v>
      </c>
      <c r="E1395" s="54"/>
      <c r="F1395" s="55" t="n">
        <v>45414</v>
      </c>
      <c r="G1395" s="84" t="s">
        <v>17</v>
      </c>
      <c r="H1395" s="56" t="n">
        <f aca="true">IF(F1395=0,"",F1395-TODAY())</f>
        <v>112</v>
      </c>
      <c r="I1395" s="63" t="str">
        <f aca="false">VLOOKUP(G1395,'Условие возврата'!A:B,2,0)</f>
        <v>не забирают возвраты</v>
      </c>
      <c r="J1395" s="64" t="e">
        <f aca="false">H1395-I1395</f>
        <v>#VALUE!</v>
      </c>
      <c r="K1395" s="64" t="str">
        <f aca="false">VLOOKUP(G1395,'Условие возврата'!A:C,3,0)</f>
        <v>20%</v>
      </c>
      <c r="L1395" s="57"/>
      <c r="M1395" s="63" t="e">
        <f aca="false">VLOOKUP(D1395,#REF!,5,0)</f>
        <v>#VALUE!</v>
      </c>
    </row>
    <row r="1396" customFormat="false" ht="15" hidden="false" customHeight="true" outlineLevel="0" collapsed="false">
      <c r="A1396" s="86" t="n">
        <v>45290</v>
      </c>
      <c r="B1396" s="87"/>
      <c r="C1396" s="26" t="s">
        <v>1115</v>
      </c>
      <c r="D1396" s="67" t="s">
        <v>1116</v>
      </c>
      <c r="E1396" s="54"/>
      <c r="F1396" s="55" t="n">
        <v>45407</v>
      </c>
      <c r="G1396" s="84" t="s">
        <v>17</v>
      </c>
      <c r="H1396" s="56" t="n">
        <f aca="true">IF(F1396=0,"",F1396-TODAY())</f>
        <v>105</v>
      </c>
      <c r="I1396" s="63" t="str">
        <f aca="false">VLOOKUP(G1396,'Условие возврата'!A:B,2,0)</f>
        <v>не забирают возвраты</v>
      </c>
      <c r="J1396" s="64" t="e">
        <f aca="false">H1396-I1396</f>
        <v>#VALUE!</v>
      </c>
      <c r="K1396" s="64" t="str">
        <f aca="false">VLOOKUP(G1396,'Условие возврата'!A:C,3,0)</f>
        <v>20%</v>
      </c>
      <c r="L1396" s="57"/>
      <c r="M1396" s="63" t="e">
        <f aca="false">VLOOKUP(D1396,#REF!,5,0)</f>
        <v>#VALUE!</v>
      </c>
    </row>
    <row r="1397" customFormat="false" ht="15" hidden="false" customHeight="true" outlineLevel="0" collapsed="false">
      <c r="A1397" s="109" t="n">
        <v>45290</v>
      </c>
      <c r="B1397" s="110"/>
      <c r="C1397" s="26" t="s">
        <v>1400</v>
      </c>
      <c r="D1397" s="67" t="s">
        <v>1401</v>
      </c>
      <c r="E1397" s="54"/>
      <c r="F1397" s="55" t="n">
        <v>45850</v>
      </c>
      <c r="G1397" s="57" t="s">
        <v>1402</v>
      </c>
      <c r="H1397" s="56" t="n">
        <f aca="true">IF(F1397=0,"",F1397-TODAY())</f>
        <v>548</v>
      </c>
      <c r="I1397" s="63" t="n">
        <f aca="false">VLOOKUP(G1397,'Условие возврата'!A:B,2,0)</f>
        <v>37</v>
      </c>
      <c r="J1397" s="64" t="n">
        <f aca="false">H1397-I1397</f>
        <v>511</v>
      </c>
      <c r="K1397" s="64" t="e">
        <f aca="false">VLOOKUP(G1397,'Условие возврата'!A:C,3,0)</f>
        <v>#N/A</v>
      </c>
      <c r="L1397" s="57"/>
      <c r="M1397" s="63" t="e">
        <f aca="false">VLOOKUP(D1397,#REF!,5,0)</f>
        <v>#VALUE!</v>
      </c>
    </row>
    <row r="1398" customFormat="false" ht="15" hidden="false" customHeight="true" outlineLevel="0" collapsed="false">
      <c r="A1398" s="109" t="n">
        <v>45290</v>
      </c>
      <c r="B1398" s="110"/>
      <c r="C1398" s="26" t="s">
        <v>783</v>
      </c>
      <c r="D1398" s="67" t="s">
        <v>784</v>
      </c>
      <c r="E1398" s="54"/>
      <c r="F1398" s="55" t="n">
        <v>45478</v>
      </c>
      <c r="G1398" s="57" t="s">
        <v>34</v>
      </c>
      <c r="H1398" s="56" t="n">
        <f aca="true">IF(F1398=0,"",F1398-TODAY())</f>
        <v>176</v>
      </c>
      <c r="I1398" s="63" t="n">
        <f aca="false">VLOOKUP(G1398,'Условие возврата'!A:B,2,0)</f>
        <v>40</v>
      </c>
      <c r="J1398" s="64" t="n">
        <f aca="false">H1398-I1398</f>
        <v>136</v>
      </c>
      <c r="K1398" s="64" t="str">
        <f aca="false">VLOOKUP(G1398,'Условие возврата'!A:C,3,0)</f>
        <v>#Н/Д</v>
      </c>
      <c r="L1398" s="57"/>
      <c r="M1398" s="63" t="e">
        <f aca="false">VLOOKUP(D1398,#REF!,5,0)</f>
        <v>#VALUE!</v>
      </c>
    </row>
    <row r="1399" customFormat="false" ht="15" hidden="false" customHeight="true" outlineLevel="0" collapsed="false">
      <c r="A1399" s="86" t="n">
        <v>45290</v>
      </c>
      <c r="B1399" s="87"/>
      <c r="C1399" s="26" t="s">
        <v>1403</v>
      </c>
      <c r="D1399" s="67" t="s">
        <v>1404</v>
      </c>
      <c r="E1399" s="68"/>
      <c r="F1399" s="76" t="n">
        <v>45590</v>
      </c>
      <c r="G1399" s="57" t="s">
        <v>34</v>
      </c>
      <c r="H1399" s="66" t="n">
        <f aca="true">IF(F1399=0,"",F1399-TODAY())</f>
        <v>288</v>
      </c>
      <c r="I1399" s="63" t="n">
        <f aca="false">VLOOKUP(G1399,'Условие возврата'!A:B,2,0)</f>
        <v>40</v>
      </c>
      <c r="J1399" s="64" t="n">
        <f aca="false">H1399-I1399</f>
        <v>248</v>
      </c>
      <c r="K1399" s="64" t="str">
        <f aca="false">VLOOKUP(G1399,'Условие возврата'!A:C,3,0)</f>
        <v>#Н/Д</v>
      </c>
      <c r="L1399" s="79"/>
      <c r="M1399" s="63" t="e">
        <f aca="false">VLOOKUP(D1399,#REF!,5,0)</f>
        <v>#VALUE!</v>
      </c>
    </row>
    <row r="1400" customFormat="false" ht="15" hidden="false" customHeight="true" outlineLevel="0" collapsed="false">
      <c r="A1400" s="109" t="n">
        <v>45290</v>
      </c>
      <c r="B1400" s="110"/>
      <c r="C1400" s="26" t="s">
        <v>1405</v>
      </c>
      <c r="D1400" s="67" t="s">
        <v>1406</v>
      </c>
      <c r="E1400" s="68"/>
      <c r="F1400" s="76" t="n">
        <v>45618</v>
      </c>
      <c r="G1400" s="57" t="s">
        <v>34</v>
      </c>
      <c r="H1400" s="66" t="n">
        <f aca="true">IF(F1400=0,"",F1400-TODAY())</f>
        <v>316</v>
      </c>
      <c r="I1400" s="63" t="n">
        <f aca="false">VLOOKUP(G1400,'Условие возврата'!A:B,2,0)</f>
        <v>40</v>
      </c>
      <c r="J1400" s="64" t="n">
        <f aca="false">H1400-I1400</f>
        <v>276</v>
      </c>
      <c r="K1400" s="64" t="str">
        <f aca="false">VLOOKUP(G1400,'Условие возврата'!A:C,3,0)</f>
        <v>#Н/Д</v>
      </c>
      <c r="L1400" s="79"/>
      <c r="M1400" s="63" t="e">
        <f aca="false">VLOOKUP(D1400,#REF!,5,0)</f>
        <v>#VALUE!</v>
      </c>
    </row>
    <row r="1401" customFormat="false" ht="15" hidden="false" customHeight="true" outlineLevel="0" collapsed="false">
      <c r="A1401" s="109" t="n">
        <v>45290</v>
      </c>
      <c r="B1401" s="110"/>
      <c r="C1401" s="26" t="s">
        <v>1407</v>
      </c>
      <c r="D1401" s="67" t="s">
        <v>1408</v>
      </c>
      <c r="E1401" s="68"/>
      <c r="F1401" s="76" t="n">
        <v>45699</v>
      </c>
      <c r="G1401" s="57" t="s">
        <v>34</v>
      </c>
      <c r="H1401" s="66" t="n">
        <f aca="true">IF(F1401=0,"",F1401-TODAY())</f>
        <v>397</v>
      </c>
      <c r="I1401" s="63" t="n">
        <f aca="false">VLOOKUP(G1401,'Условие возврата'!A:B,2,0)</f>
        <v>40</v>
      </c>
      <c r="J1401" s="64" t="n">
        <f aca="false">H1401-I1401</f>
        <v>357</v>
      </c>
      <c r="K1401" s="64" t="str">
        <f aca="false">VLOOKUP(G1401,'Условие возврата'!A:C,3,0)</f>
        <v>#Н/Д</v>
      </c>
      <c r="L1401" s="79"/>
      <c r="M1401" s="63" t="e">
        <f aca="false">VLOOKUP(D1401,#REF!,5,0)</f>
        <v>#VALUE!</v>
      </c>
    </row>
    <row r="1402" customFormat="false" ht="15" hidden="false" customHeight="true" outlineLevel="0" collapsed="false">
      <c r="A1402" s="86" t="n">
        <v>45290</v>
      </c>
      <c r="B1402" s="87"/>
      <c r="C1402" s="26" t="s">
        <v>1409</v>
      </c>
      <c r="D1402" s="67" t="s">
        <v>1410</v>
      </c>
      <c r="E1402" s="68"/>
      <c r="F1402" s="76" t="n">
        <v>45678</v>
      </c>
      <c r="G1402" s="57" t="s">
        <v>34</v>
      </c>
      <c r="H1402" s="66" t="n">
        <f aca="true">IF(F1402=0,"",F1402-TODAY())</f>
        <v>376</v>
      </c>
      <c r="I1402" s="63" t="n">
        <f aca="false">VLOOKUP(G1402,'Условие возврата'!A:B,2,0)</f>
        <v>40</v>
      </c>
      <c r="J1402" s="64" t="n">
        <f aca="false">H1402-I1402</f>
        <v>336</v>
      </c>
      <c r="K1402" s="64" t="str">
        <f aca="false">VLOOKUP(G1402,'Условие возврата'!A:C,3,0)</f>
        <v>#Н/Д</v>
      </c>
      <c r="L1402" s="79"/>
      <c r="M1402" s="63" t="e">
        <f aca="false">VLOOKUP(D1402,#REF!,5,0)</f>
        <v>#VALUE!</v>
      </c>
    </row>
    <row r="1403" customFormat="false" ht="15" hidden="false" customHeight="true" outlineLevel="0" collapsed="false">
      <c r="A1403" s="109" t="n">
        <v>45290</v>
      </c>
      <c r="B1403" s="110"/>
      <c r="C1403" s="26" t="s">
        <v>1411</v>
      </c>
      <c r="D1403" s="67" t="s">
        <v>1412</v>
      </c>
      <c r="E1403" s="68"/>
      <c r="F1403" s="76" t="n">
        <v>45665</v>
      </c>
      <c r="G1403" s="57" t="s">
        <v>34</v>
      </c>
      <c r="H1403" s="66" t="n">
        <f aca="true">IF(F1403=0,"",F1403-TODAY())</f>
        <v>363</v>
      </c>
      <c r="I1403" s="63" t="n">
        <f aca="false">VLOOKUP(G1403,'Условие возврата'!A:B,2,0)</f>
        <v>40</v>
      </c>
      <c r="J1403" s="64" t="n">
        <f aca="false">H1403-I1403</f>
        <v>323</v>
      </c>
      <c r="K1403" s="64" t="str">
        <f aca="false">VLOOKUP(G1403,'Условие возврата'!A:C,3,0)</f>
        <v>#Н/Д</v>
      </c>
      <c r="L1403" s="79"/>
      <c r="M1403" s="63" t="e">
        <f aca="false">VLOOKUP(D1403,#REF!,5,0)</f>
        <v>#VALUE!</v>
      </c>
    </row>
    <row r="1404" customFormat="false" ht="15" hidden="false" customHeight="true" outlineLevel="0" collapsed="false">
      <c r="A1404" s="109" t="n">
        <v>45290</v>
      </c>
      <c r="B1404" s="110"/>
      <c r="C1404" s="26" t="s">
        <v>1413</v>
      </c>
      <c r="D1404" s="67" t="s">
        <v>1414</v>
      </c>
      <c r="E1404" s="68"/>
      <c r="F1404" s="76" t="n">
        <v>45612</v>
      </c>
      <c r="G1404" s="57" t="s">
        <v>34</v>
      </c>
      <c r="H1404" s="66" t="n">
        <f aca="true">IF(F1404=0,"",F1404-TODAY())</f>
        <v>310</v>
      </c>
      <c r="I1404" s="63" t="n">
        <f aca="false">VLOOKUP(G1404,'Условие возврата'!A:B,2,0)</f>
        <v>40</v>
      </c>
      <c r="J1404" s="64" t="n">
        <f aca="false">H1404-I1404</f>
        <v>270</v>
      </c>
      <c r="K1404" s="64" t="str">
        <f aca="false">VLOOKUP(G1404,'Условие возврата'!A:C,3,0)</f>
        <v>#Н/Д</v>
      </c>
      <c r="L1404" s="79"/>
      <c r="M1404" s="63" t="e">
        <f aca="false">VLOOKUP(D1404,#REF!,5,0)</f>
        <v>#VALUE!</v>
      </c>
    </row>
    <row r="1405" customFormat="false" ht="15" hidden="false" customHeight="true" outlineLevel="0" collapsed="false">
      <c r="A1405" s="86" t="n">
        <v>45290</v>
      </c>
      <c r="B1405" s="87"/>
      <c r="C1405" s="26" t="s">
        <v>1415</v>
      </c>
      <c r="D1405" s="67" t="s">
        <v>1416</v>
      </c>
      <c r="E1405" s="68"/>
      <c r="F1405" s="76" t="n">
        <v>45623</v>
      </c>
      <c r="G1405" s="57" t="s">
        <v>34</v>
      </c>
      <c r="H1405" s="66" t="n">
        <f aca="true">IF(F1405=0,"",F1405-TODAY())</f>
        <v>321</v>
      </c>
      <c r="I1405" s="63" t="n">
        <f aca="false">VLOOKUP(G1405,'Условие возврата'!A:B,2,0)</f>
        <v>40</v>
      </c>
      <c r="J1405" s="64" t="n">
        <f aca="false">H1405-I1405</f>
        <v>281</v>
      </c>
      <c r="K1405" s="64" t="str">
        <f aca="false">VLOOKUP(G1405,'Условие возврата'!A:C,3,0)</f>
        <v>#Н/Д</v>
      </c>
      <c r="L1405" s="79"/>
      <c r="M1405" s="63" t="e">
        <f aca="false">VLOOKUP(D1405,#REF!,5,0)</f>
        <v>#VALUE!</v>
      </c>
    </row>
    <row r="1406" customFormat="false" ht="15" hidden="false" customHeight="true" outlineLevel="0" collapsed="false">
      <c r="A1406" s="109" t="n">
        <v>45290</v>
      </c>
      <c r="B1406" s="110"/>
      <c r="C1406" s="26" t="s">
        <v>290</v>
      </c>
      <c r="D1406" s="67" t="s">
        <v>291</v>
      </c>
      <c r="E1406" s="54"/>
      <c r="F1406" s="55" t="n">
        <v>45341</v>
      </c>
      <c r="G1406" s="57" t="s">
        <v>34</v>
      </c>
      <c r="H1406" s="56" t="n">
        <f aca="true">IF(F1406=0,"",F1406-TODAY())</f>
        <v>39</v>
      </c>
      <c r="I1406" s="63" t="n">
        <f aca="false">VLOOKUP(G1406,'Условие возврата'!A:B,2,0)</f>
        <v>40</v>
      </c>
      <c r="J1406" s="64" t="n">
        <f aca="false">H1406-I1406</f>
        <v>-1</v>
      </c>
      <c r="K1406" s="64" t="str">
        <f aca="false">VLOOKUP(G1406,'Условие возврата'!A:C,3,0)</f>
        <v>#Н/Д</v>
      </c>
      <c r="L1406" s="57"/>
      <c r="M1406" s="63" t="e">
        <f aca="false">VLOOKUP(D1406,#REF!,5,0)</f>
        <v>#VALUE!</v>
      </c>
    </row>
    <row r="1407" customFormat="false" ht="15" hidden="false" customHeight="true" outlineLevel="0" collapsed="false">
      <c r="A1407" s="109" t="n">
        <v>45290</v>
      </c>
      <c r="B1407" s="110"/>
      <c r="C1407" s="26" t="s">
        <v>974</v>
      </c>
      <c r="D1407" s="39" t="s">
        <v>975</v>
      </c>
      <c r="E1407" s="49"/>
      <c r="F1407" s="29" t="n">
        <v>45412</v>
      </c>
      <c r="G1407" s="57" t="s">
        <v>34</v>
      </c>
      <c r="H1407" s="50" t="n">
        <f aca="true">IF(F1407=0,"",F1407-TODAY())</f>
        <v>110</v>
      </c>
      <c r="I1407" s="63" t="n">
        <f aca="false">VLOOKUP(G1407,'Условие возврата'!A:B,2,0)</f>
        <v>40</v>
      </c>
      <c r="J1407" s="64" t="n">
        <f aca="false">H1407-I1407</f>
        <v>70</v>
      </c>
      <c r="K1407" s="64" t="str">
        <f aca="false">VLOOKUP(G1407,'Условие возврата'!A:C,3,0)</f>
        <v>#Н/Д</v>
      </c>
      <c r="L1407" s="35"/>
      <c r="M1407" s="63" t="e">
        <f aca="false">VLOOKUP(D1407,#REF!,5,0)</f>
        <v>#VALUE!</v>
      </c>
    </row>
    <row r="1408" customFormat="false" ht="15" hidden="false" customHeight="true" outlineLevel="0" collapsed="false">
      <c r="A1408" s="86" t="n">
        <v>45290</v>
      </c>
      <c r="B1408" s="87"/>
      <c r="C1408" s="26" t="s">
        <v>242</v>
      </c>
      <c r="D1408" s="67" t="s">
        <v>243</v>
      </c>
      <c r="E1408" s="54"/>
      <c r="F1408" s="55" t="n">
        <v>45689</v>
      </c>
      <c r="G1408" s="57" t="s">
        <v>34</v>
      </c>
      <c r="H1408" s="56" t="n">
        <f aca="true">IF(F1408=0,"",F1408-TODAY())</f>
        <v>387</v>
      </c>
      <c r="I1408" s="63" t="n">
        <f aca="false">VLOOKUP(G1408,'Условие возврата'!A:B,2,0)</f>
        <v>40</v>
      </c>
      <c r="J1408" s="64" t="n">
        <f aca="false">H1408-I1408</f>
        <v>347</v>
      </c>
      <c r="K1408" s="64" t="str">
        <f aca="false">VLOOKUP(G1408,'Условие возврата'!A:C,3,0)</f>
        <v>#Н/Д</v>
      </c>
      <c r="L1408" s="57"/>
      <c r="M1408" s="63" t="e">
        <f aca="false">VLOOKUP(D1408,#REF!,5,0)</f>
        <v>#VALUE!</v>
      </c>
    </row>
    <row r="1409" customFormat="false" ht="15" hidden="false" customHeight="true" outlineLevel="0" collapsed="false">
      <c r="A1409" s="109" t="n">
        <v>45290</v>
      </c>
      <c r="B1409" s="110"/>
      <c r="C1409" s="26" t="s">
        <v>1281</v>
      </c>
      <c r="D1409" s="67" t="s">
        <v>1282</v>
      </c>
      <c r="E1409" s="54"/>
      <c r="F1409" s="55" t="n">
        <v>45340</v>
      </c>
      <c r="G1409" s="57" t="s">
        <v>296</v>
      </c>
      <c r="H1409" s="56" t="n">
        <f aca="true">IF(F1409=0,"",F1409-TODAY())</f>
        <v>38</v>
      </c>
      <c r="I1409" s="63" t="e">
        <f aca="false">VLOOKUP(G1409,'Условие возврата'!A:B,2,0)</f>
        <v>#N/A</v>
      </c>
      <c r="J1409" s="64" t="e">
        <f aca="false">H1409-I1409</f>
        <v>#N/A</v>
      </c>
      <c r="K1409" s="64" t="e">
        <f aca="false">VLOOKUP(G1409,'Условие возврата'!A:C,3,0)</f>
        <v>#N/A</v>
      </c>
      <c r="L1409" s="57"/>
      <c r="M1409" s="63" t="e">
        <f aca="false">VLOOKUP(D1409,#REF!,5,0)</f>
        <v>#VALUE!</v>
      </c>
    </row>
    <row r="1410" customFormat="false" ht="15" hidden="false" customHeight="true" outlineLevel="0" collapsed="false">
      <c r="A1410" s="109" t="n">
        <v>45290</v>
      </c>
      <c r="B1410" s="110"/>
      <c r="C1410" s="26" t="s">
        <v>1245</v>
      </c>
      <c r="D1410" s="67" t="s">
        <v>1246</v>
      </c>
      <c r="E1410" s="54"/>
      <c r="F1410" s="55" t="n">
        <v>45352</v>
      </c>
      <c r="G1410" s="57" t="s">
        <v>296</v>
      </c>
      <c r="H1410" s="56" t="n">
        <f aca="true">IF(F1410=0,"",F1410-TODAY())</f>
        <v>50</v>
      </c>
      <c r="I1410" s="63" t="e">
        <f aca="false">VLOOKUP(G1410,'Условие возврата'!A:B,2,0)</f>
        <v>#N/A</v>
      </c>
      <c r="J1410" s="64" t="e">
        <f aca="false">H1410-I1410</f>
        <v>#N/A</v>
      </c>
      <c r="K1410" s="64" t="e">
        <f aca="false">VLOOKUP(G1410,'Условие возврата'!A:C,3,0)</f>
        <v>#N/A</v>
      </c>
      <c r="L1410" s="57"/>
      <c r="M1410" s="63" t="e">
        <f aca="false">VLOOKUP(D1410,#REF!,5,0)</f>
        <v>#VALUE!</v>
      </c>
    </row>
    <row r="1411" customFormat="false" ht="15" hidden="false" customHeight="true" outlineLevel="0" collapsed="false">
      <c r="A1411" s="24" t="n">
        <v>45297</v>
      </c>
      <c r="B1411" s="25"/>
      <c r="C1411" s="26" t="s">
        <v>1359</v>
      </c>
      <c r="D1411" s="67" t="s">
        <v>1360</v>
      </c>
      <c r="E1411" s="68"/>
      <c r="F1411" s="76" t="n">
        <v>45375</v>
      </c>
      <c r="G1411" s="79" t="s">
        <v>34</v>
      </c>
      <c r="H1411" s="66" t="n">
        <f aca="true">IF(F1411=0,"",F1411-TODAY())</f>
        <v>73</v>
      </c>
      <c r="I1411" s="63" t="n">
        <f aca="false">VLOOKUP(G1411,'Условие возврата'!A:B,2,0)</f>
        <v>40</v>
      </c>
      <c r="J1411" s="64" t="n">
        <f aca="false">H1411-I1411</f>
        <v>33</v>
      </c>
      <c r="K1411" s="64" t="str">
        <f aca="false">VLOOKUP(G1411,'Условие возврата'!A:C,3,0)</f>
        <v>#Н/Д</v>
      </c>
      <c r="L1411" s="79"/>
      <c r="M1411" s="63" t="e">
        <f aca="false">VLOOKUP(D1411,#REF!,5,0)</f>
        <v>#VALUE!</v>
      </c>
    </row>
    <row r="1412" customFormat="false" ht="15" hidden="false" customHeight="true" outlineLevel="0" collapsed="false">
      <c r="A1412" s="45" t="n">
        <v>45297</v>
      </c>
      <c r="B1412" s="46"/>
      <c r="C1412" s="26" t="s">
        <v>1180</v>
      </c>
      <c r="D1412" s="67" t="s">
        <v>1181</v>
      </c>
      <c r="E1412" s="68"/>
      <c r="F1412" s="76" t="n">
        <v>45380</v>
      </c>
      <c r="G1412" s="79" t="s">
        <v>34</v>
      </c>
      <c r="H1412" s="66" t="n">
        <f aca="true">IF(F1412=0,"",F1412-TODAY())</f>
        <v>78</v>
      </c>
      <c r="I1412" s="63" t="n">
        <f aca="false">VLOOKUP(G1412,'Условие возврата'!A:B,2,0)</f>
        <v>40</v>
      </c>
      <c r="J1412" s="64" t="n">
        <f aca="false">H1412-I1412</f>
        <v>38</v>
      </c>
      <c r="K1412" s="64" t="str">
        <f aca="false">VLOOKUP(G1412,'Условие возврата'!A:C,3,0)</f>
        <v>#Н/Д</v>
      </c>
      <c r="L1412" s="79"/>
      <c r="M1412" s="63" t="e">
        <f aca="false">VLOOKUP(D1412,#REF!,5,0)</f>
        <v>#VALUE!</v>
      </c>
    </row>
    <row r="1413" customFormat="false" ht="15" hidden="false" customHeight="true" outlineLevel="0" collapsed="false">
      <c r="A1413" s="45" t="n">
        <v>45297</v>
      </c>
      <c r="B1413" s="46"/>
      <c r="C1413" s="26" t="s">
        <v>1186</v>
      </c>
      <c r="D1413" s="67" t="s">
        <v>1187</v>
      </c>
      <c r="E1413" s="68"/>
      <c r="F1413" s="76" t="n">
        <v>45375</v>
      </c>
      <c r="G1413" s="79" t="s">
        <v>34</v>
      </c>
      <c r="H1413" s="66" t="n">
        <f aca="true">IF(F1413=0,"",F1413-TODAY())</f>
        <v>73</v>
      </c>
      <c r="I1413" s="63" t="n">
        <f aca="false">VLOOKUP(G1413,'Условие возврата'!A:B,2,0)</f>
        <v>40</v>
      </c>
      <c r="J1413" s="64" t="n">
        <f aca="false">H1413-I1413</f>
        <v>33</v>
      </c>
      <c r="K1413" s="64" t="str">
        <f aca="false">VLOOKUP(G1413,'Условие возврата'!A:C,3,0)</f>
        <v>#Н/Д</v>
      </c>
      <c r="L1413" s="79"/>
      <c r="M1413" s="63" t="e">
        <f aca="false">VLOOKUP(D1413,#REF!,5,0)</f>
        <v>#VALUE!</v>
      </c>
    </row>
    <row r="1414" customFormat="false" ht="15" hidden="false" customHeight="true" outlineLevel="0" collapsed="false">
      <c r="A1414" s="24" t="n">
        <v>45297</v>
      </c>
      <c r="B1414" s="25"/>
      <c r="C1414" s="26" t="s">
        <v>1184</v>
      </c>
      <c r="D1414" s="67" t="s">
        <v>1185</v>
      </c>
      <c r="E1414" s="68"/>
      <c r="F1414" s="76" t="n">
        <v>45375</v>
      </c>
      <c r="G1414" s="79" t="s">
        <v>34</v>
      </c>
      <c r="H1414" s="66" t="n">
        <f aca="true">IF(F1414=0,"",F1414-TODAY())</f>
        <v>73</v>
      </c>
      <c r="I1414" s="63" t="n">
        <f aca="false">VLOOKUP(G1414,'Условие возврата'!A:B,2,0)</f>
        <v>40</v>
      </c>
      <c r="J1414" s="64" t="n">
        <f aca="false">H1414-I1414</f>
        <v>33</v>
      </c>
      <c r="K1414" s="64" t="str">
        <f aca="false">VLOOKUP(G1414,'Условие возврата'!A:C,3,0)</f>
        <v>#Н/Д</v>
      </c>
      <c r="L1414" s="79"/>
      <c r="M1414" s="63" t="e">
        <f aca="false">VLOOKUP(D1414,#REF!,5,0)</f>
        <v>#VALUE!</v>
      </c>
    </row>
    <row r="1415" customFormat="false" ht="15" hidden="false" customHeight="true" outlineLevel="0" collapsed="false">
      <c r="A1415" s="45" t="n">
        <v>45297</v>
      </c>
      <c r="B1415" s="46"/>
      <c r="C1415" s="26" t="s">
        <v>1417</v>
      </c>
      <c r="D1415" s="67" t="s">
        <v>1418</v>
      </c>
      <c r="E1415" s="68"/>
      <c r="F1415" s="76" t="n">
        <v>45567</v>
      </c>
      <c r="G1415" s="79" t="s">
        <v>34</v>
      </c>
      <c r="H1415" s="66" t="n">
        <f aca="true">IF(F1415=0,"",F1415-TODAY())</f>
        <v>265</v>
      </c>
      <c r="I1415" s="63" t="n">
        <f aca="false">VLOOKUP(G1415,'Условие возврата'!A:B,2,0)</f>
        <v>40</v>
      </c>
      <c r="J1415" s="64" t="n">
        <f aca="false">H1415-I1415</f>
        <v>225</v>
      </c>
      <c r="K1415" s="64" t="str">
        <f aca="false">VLOOKUP(G1415,'Условие возврата'!A:C,3,0)</f>
        <v>#Н/Д</v>
      </c>
      <c r="L1415" s="79"/>
      <c r="M1415" s="63" t="e">
        <f aca="false">VLOOKUP(D1415,#REF!,5,0)</f>
        <v>#VALUE!</v>
      </c>
    </row>
    <row r="1416" customFormat="false" ht="15" hidden="false" customHeight="true" outlineLevel="0" collapsed="false">
      <c r="A1416" s="45" t="n">
        <v>45297</v>
      </c>
      <c r="B1416" s="46"/>
      <c r="C1416" s="26" t="s">
        <v>1419</v>
      </c>
      <c r="D1416" s="67" t="s">
        <v>1358</v>
      </c>
      <c r="E1416" s="68"/>
      <c r="F1416" s="76" t="n">
        <v>45454</v>
      </c>
      <c r="G1416" s="79" t="s">
        <v>34</v>
      </c>
      <c r="H1416" s="66" t="n">
        <f aca="true">IF(F1416=0,"",F1416-TODAY())</f>
        <v>152</v>
      </c>
      <c r="I1416" s="63" t="n">
        <f aca="false">VLOOKUP(G1416,'Условие возврата'!A:B,2,0)</f>
        <v>40</v>
      </c>
      <c r="J1416" s="64" t="n">
        <f aca="false">H1416-I1416</f>
        <v>112</v>
      </c>
      <c r="K1416" s="64" t="str">
        <f aca="false">VLOOKUP(G1416,'Условие возврата'!A:C,3,0)</f>
        <v>#Н/Д</v>
      </c>
      <c r="L1416" s="79"/>
      <c r="M1416" s="63" t="e">
        <f aca="false">VLOOKUP(D1416,#REF!,5,0)</f>
        <v>#VALUE!</v>
      </c>
    </row>
    <row r="1417" customFormat="false" ht="15" hidden="false" customHeight="true" outlineLevel="0" collapsed="false">
      <c r="A1417" s="24" t="n">
        <v>45297</v>
      </c>
      <c r="B1417" s="25"/>
      <c r="C1417" s="26" t="s">
        <v>1077</v>
      </c>
      <c r="D1417" s="67" t="s">
        <v>1078</v>
      </c>
      <c r="E1417" s="68"/>
      <c r="F1417" s="76" t="n">
        <v>45455</v>
      </c>
      <c r="G1417" s="79" t="s">
        <v>34</v>
      </c>
      <c r="H1417" s="66" t="n">
        <f aca="true">IF(F1417=0,"",F1417-TODAY())</f>
        <v>153</v>
      </c>
      <c r="I1417" s="63" t="n">
        <f aca="false">VLOOKUP(G1417,'Условие возврата'!A:B,2,0)</f>
        <v>40</v>
      </c>
      <c r="J1417" s="64" t="n">
        <f aca="false">H1417-I1417</f>
        <v>113</v>
      </c>
      <c r="K1417" s="64" t="str">
        <f aca="false">VLOOKUP(G1417,'Условие возврата'!A:C,3,0)</f>
        <v>#Н/Д</v>
      </c>
      <c r="L1417" s="79"/>
      <c r="M1417" s="63" t="e">
        <f aca="false">VLOOKUP(D1417,#REF!,5,0)</f>
        <v>#VALUE!</v>
      </c>
    </row>
    <row r="1418" customFormat="false" ht="15" hidden="false" customHeight="true" outlineLevel="0" collapsed="false">
      <c r="A1418" s="45" t="n">
        <v>45297</v>
      </c>
      <c r="B1418" s="46"/>
      <c r="C1418" s="26" t="s">
        <v>1420</v>
      </c>
      <c r="D1418" s="67" t="s">
        <v>1165</v>
      </c>
      <c r="E1418" s="68"/>
      <c r="F1418" s="76" t="n">
        <v>45567</v>
      </c>
      <c r="G1418" s="79" t="s">
        <v>34</v>
      </c>
      <c r="H1418" s="66" t="n">
        <f aca="true">IF(F1418=0,"",F1418-TODAY())</f>
        <v>265</v>
      </c>
      <c r="I1418" s="63" t="n">
        <f aca="false">VLOOKUP(G1418,'Условие возврата'!A:B,2,0)</f>
        <v>40</v>
      </c>
      <c r="J1418" s="64" t="n">
        <f aca="false">H1418-I1418</f>
        <v>225</v>
      </c>
      <c r="K1418" s="64" t="str">
        <f aca="false">VLOOKUP(G1418,'Условие возврата'!A:C,3,0)</f>
        <v>#Н/Д</v>
      </c>
      <c r="L1418" s="79"/>
      <c r="M1418" s="63" t="e">
        <f aca="false">VLOOKUP(D1418,#REF!,5,0)</f>
        <v>#VALUE!</v>
      </c>
    </row>
    <row r="1419" customFormat="false" ht="15" hidden="false" customHeight="true" outlineLevel="0" collapsed="false">
      <c r="A1419" s="45" t="n">
        <v>45297</v>
      </c>
      <c r="B1419" s="46"/>
      <c r="C1419" s="26" t="s">
        <v>1079</v>
      </c>
      <c r="D1419" s="67" t="s">
        <v>1080</v>
      </c>
      <c r="E1419" s="68"/>
      <c r="F1419" s="76" t="n">
        <v>45567</v>
      </c>
      <c r="G1419" s="79" t="s">
        <v>34</v>
      </c>
      <c r="H1419" s="66" t="n">
        <f aca="true">IF(F1419=0,"",F1419-TODAY())</f>
        <v>265</v>
      </c>
      <c r="I1419" s="63" t="n">
        <f aca="false">VLOOKUP(G1419,'Условие возврата'!A:B,2,0)</f>
        <v>40</v>
      </c>
      <c r="J1419" s="64" t="n">
        <f aca="false">H1419-I1419</f>
        <v>225</v>
      </c>
      <c r="K1419" s="64" t="str">
        <f aca="false">VLOOKUP(G1419,'Условие возврата'!A:C,3,0)</f>
        <v>#Н/Д</v>
      </c>
      <c r="L1419" s="79"/>
      <c r="M1419" s="63" t="e">
        <f aca="false">VLOOKUP(D1419,#REF!,5,0)</f>
        <v>#VALUE!</v>
      </c>
    </row>
    <row r="1420" customFormat="false" ht="15" hidden="false" customHeight="true" outlineLevel="0" collapsed="false">
      <c r="A1420" s="45" t="n">
        <v>45297</v>
      </c>
      <c r="B1420" s="46"/>
      <c r="C1420" s="26" t="s">
        <v>1330</v>
      </c>
      <c r="D1420" s="67" t="s">
        <v>1331</v>
      </c>
      <c r="E1420" s="54"/>
      <c r="F1420" s="55" t="n">
        <v>45437</v>
      </c>
      <c r="G1420" s="57" t="s">
        <v>153</v>
      </c>
      <c r="H1420" s="56" t="n">
        <f aca="true">IF(F1420=0,"",F1420-TODAY())</f>
        <v>135</v>
      </c>
      <c r="I1420" s="63" t="e">
        <f aca="false">VLOOKUP(G1420,'Условие возврата'!A:B,2,0)</f>
        <v>#N/A</v>
      </c>
      <c r="J1420" s="64" t="e">
        <f aca="false">H1420-I1420</f>
        <v>#N/A</v>
      </c>
      <c r="K1420" s="64" t="e">
        <f aca="false">VLOOKUP(G1420,'Условие возврата'!A:C,3,0)</f>
        <v>#N/A</v>
      </c>
      <c r="L1420" s="57"/>
      <c r="M1420" s="63" t="e">
        <f aca="false">VLOOKUP(D1420,#REF!,5,0)</f>
        <v>#VALUE!</v>
      </c>
    </row>
    <row r="1421" customFormat="false" ht="15" hidden="false" customHeight="true" outlineLevel="0" collapsed="false">
      <c r="A1421" s="24" t="n">
        <v>45297</v>
      </c>
      <c r="B1421" s="25"/>
      <c r="C1421" s="26" t="s">
        <v>1190</v>
      </c>
      <c r="D1421" s="67" t="s">
        <v>1191</v>
      </c>
      <c r="E1421" s="54"/>
      <c r="F1421" s="55" t="n">
        <v>45847</v>
      </c>
      <c r="G1421" s="57" t="s">
        <v>794</v>
      </c>
      <c r="H1421" s="56" t="n">
        <f aca="true">IF(F1421=0,"",F1421-TODAY())</f>
        <v>545</v>
      </c>
      <c r="I1421" s="63" t="e">
        <f aca="false">VLOOKUP(G1421,'Условие возврата'!A:B,2,0)</f>
        <v>#N/A</v>
      </c>
      <c r="J1421" s="64" t="e">
        <f aca="false">H1421-I1421</f>
        <v>#N/A</v>
      </c>
      <c r="K1421" s="64" t="e">
        <f aca="false">VLOOKUP(G1421,'Условие возврата'!A:C,3,0)</f>
        <v>#N/A</v>
      </c>
      <c r="L1421" s="57"/>
      <c r="M1421" s="63" t="e">
        <f aca="false">VLOOKUP(D1421,#REF!,5,0)</f>
        <v>#VALUE!</v>
      </c>
    </row>
    <row r="1422" customFormat="false" ht="15" hidden="false" customHeight="true" outlineLevel="0" collapsed="false">
      <c r="A1422" s="45" t="n">
        <v>45297</v>
      </c>
      <c r="B1422" s="46"/>
      <c r="C1422" s="26" t="s">
        <v>1421</v>
      </c>
      <c r="D1422" s="67" t="s">
        <v>1422</v>
      </c>
      <c r="E1422" s="54"/>
      <c r="F1422" s="55" t="n">
        <v>45464</v>
      </c>
      <c r="G1422" s="57" t="s">
        <v>794</v>
      </c>
      <c r="H1422" s="56" t="n">
        <f aca="true">IF(F1422=0,"",F1422-TODAY())</f>
        <v>162</v>
      </c>
      <c r="I1422" s="63" t="e">
        <f aca="false">VLOOKUP(G1422,'Условие возврата'!A:B,2,0)</f>
        <v>#N/A</v>
      </c>
      <c r="J1422" s="64" t="e">
        <f aca="false">H1422-I1422</f>
        <v>#N/A</v>
      </c>
      <c r="K1422" s="64" t="e">
        <f aca="false">VLOOKUP(G1422,'Условие возврата'!A:C,3,0)</f>
        <v>#N/A</v>
      </c>
      <c r="L1422" s="57"/>
      <c r="M1422" s="63" t="e">
        <f aca="false">VLOOKUP(D1422,#REF!,5,0)</f>
        <v>#VALUE!</v>
      </c>
    </row>
    <row r="1423" customFormat="false" ht="15" hidden="false" customHeight="true" outlineLevel="0" collapsed="false">
      <c r="A1423" s="45" t="n">
        <v>45297</v>
      </c>
      <c r="B1423" s="46"/>
      <c r="C1423" s="26" t="s">
        <v>536</v>
      </c>
      <c r="D1423" s="67" t="s">
        <v>537</v>
      </c>
      <c r="E1423" s="54"/>
      <c r="F1423" s="55" t="n">
        <v>45573</v>
      </c>
      <c r="G1423" s="57" t="s">
        <v>794</v>
      </c>
      <c r="H1423" s="56" t="n">
        <f aca="true">IF(F1423=0,"",F1423-TODAY())</f>
        <v>271</v>
      </c>
      <c r="I1423" s="63" t="e">
        <f aca="false">VLOOKUP(G1423,'Условие возврата'!A:B,2,0)</f>
        <v>#N/A</v>
      </c>
      <c r="J1423" s="64" t="e">
        <f aca="false">H1423-I1423</f>
        <v>#N/A</v>
      </c>
      <c r="K1423" s="64" t="e">
        <f aca="false">VLOOKUP(G1423,'Условие возврата'!A:C,3,0)</f>
        <v>#N/A</v>
      </c>
      <c r="L1423" s="57"/>
      <c r="M1423" s="63" t="e">
        <f aca="false">VLOOKUP(D1423,#REF!,5,0)</f>
        <v>#VALUE!</v>
      </c>
    </row>
    <row r="1424" customFormat="false" ht="15" hidden="false" customHeight="true" outlineLevel="0" collapsed="false">
      <c r="A1424" s="24" t="n">
        <v>45297</v>
      </c>
      <c r="B1424" s="25"/>
      <c r="C1424" s="26" t="s">
        <v>1423</v>
      </c>
      <c r="D1424" s="67" t="s">
        <v>1424</v>
      </c>
      <c r="E1424" s="68"/>
      <c r="F1424" s="76" t="n">
        <v>45597</v>
      </c>
      <c r="G1424" s="79" t="s">
        <v>533</v>
      </c>
      <c r="H1424" s="66" t="n">
        <f aca="true">IF(F1424=0,"",F1424-TODAY())</f>
        <v>295</v>
      </c>
      <c r="I1424" s="63" t="e">
        <f aca="false">VLOOKUP(G1424,'Условие возврата'!A:B,2,0)</f>
        <v>#N/A</v>
      </c>
      <c r="J1424" s="64" t="e">
        <f aca="false">H1424-I1424</f>
        <v>#N/A</v>
      </c>
      <c r="K1424" s="64" t="e">
        <f aca="false">VLOOKUP(G1424,'Условие возврата'!A:C,3,0)</f>
        <v>#N/A</v>
      </c>
      <c r="L1424" s="79"/>
      <c r="M1424" s="63" t="e">
        <f aca="false">VLOOKUP(D1424,#REF!,5,0)</f>
        <v>#VALUE!</v>
      </c>
    </row>
    <row r="1425" customFormat="false" ht="15" hidden="false" customHeight="true" outlineLevel="0" collapsed="false">
      <c r="A1425" s="45" t="n">
        <v>45297</v>
      </c>
      <c r="B1425" s="46"/>
      <c r="C1425" s="26" t="s">
        <v>1425</v>
      </c>
      <c r="D1425" s="67" t="s">
        <v>1426</v>
      </c>
      <c r="E1425" s="68"/>
      <c r="F1425" s="76" t="n">
        <v>45524</v>
      </c>
      <c r="G1425" s="79" t="s">
        <v>533</v>
      </c>
      <c r="H1425" s="66" t="n">
        <f aca="true">IF(F1425=0,"",F1425-TODAY())</f>
        <v>222</v>
      </c>
      <c r="I1425" s="63" t="e">
        <f aca="false">VLOOKUP(G1425,'Условие возврата'!A:B,2,0)</f>
        <v>#N/A</v>
      </c>
      <c r="J1425" s="64" t="e">
        <f aca="false">H1425-I1425</f>
        <v>#N/A</v>
      </c>
      <c r="K1425" s="64" t="e">
        <f aca="false">VLOOKUP(G1425,'Условие возврата'!A:C,3,0)</f>
        <v>#N/A</v>
      </c>
      <c r="L1425" s="79"/>
      <c r="M1425" s="63" t="e">
        <f aca="false">VLOOKUP(D1425,#REF!,5,0)</f>
        <v>#VALUE!</v>
      </c>
    </row>
    <row r="1426" customFormat="false" ht="15" hidden="false" customHeight="true" outlineLevel="0" collapsed="false">
      <c r="A1426" s="45" t="n">
        <v>45297</v>
      </c>
      <c r="B1426" s="46"/>
      <c r="C1426" s="26" t="s">
        <v>534</v>
      </c>
      <c r="D1426" s="67" t="s">
        <v>535</v>
      </c>
      <c r="E1426" s="68"/>
      <c r="F1426" s="76" t="n">
        <v>45536</v>
      </c>
      <c r="G1426" s="79" t="s">
        <v>533</v>
      </c>
      <c r="H1426" s="66" t="n">
        <f aca="true">IF(F1426=0,"",F1426-TODAY())</f>
        <v>234</v>
      </c>
      <c r="I1426" s="63" t="e">
        <f aca="false">VLOOKUP(G1426,'Условие возврата'!A:B,2,0)</f>
        <v>#N/A</v>
      </c>
      <c r="J1426" s="64" t="e">
        <f aca="false">H1426-I1426</f>
        <v>#N/A</v>
      </c>
      <c r="K1426" s="64" t="e">
        <f aca="false">VLOOKUP(G1426,'Условие возврата'!A:C,3,0)</f>
        <v>#N/A</v>
      </c>
      <c r="L1426" s="79"/>
      <c r="M1426" s="63" t="e">
        <f aca="false">VLOOKUP(D1426,#REF!,5,0)</f>
        <v>#VALUE!</v>
      </c>
    </row>
    <row r="1427" customFormat="false" ht="15" hidden="false" customHeight="true" outlineLevel="0" collapsed="false">
      <c r="A1427" s="24" t="n">
        <v>45297</v>
      </c>
      <c r="B1427" s="25"/>
      <c r="C1427" s="26" t="s">
        <v>1192</v>
      </c>
      <c r="D1427" s="67" t="s">
        <v>1193</v>
      </c>
      <c r="E1427" s="54"/>
      <c r="F1427" s="55" t="n">
        <v>45354</v>
      </c>
      <c r="G1427" s="57" t="s">
        <v>1194</v>
      </c>
      <c r="H1427" s="56" t="n">
        <f aca="true">IF(F1427=0,"",F1427-TODAY())</f>
        <v>52</v>
      </c>
      <c r="I1427" s="63" t="e">
        <f aca="false">VLOOKUP(G1427,'Условие возврата'!A:B,2,0)</f>
        <v>#N/A</v>
      </c>
      <c r="J1427" s="64" t="e">
        <f aca="false">H1427-I1427</f>
        <v>#N/A</v>
      </c>
      <c r="K1427" s="64" t="e">
        <f aca="false">VLOOKUP(G1427,'Условие возврата'!A:C,3,0)</f>
        <v>#N/A</v>
      </c>
      <c r="L1427" s="57"/>
      <c r="M1427" s="63" t="e">
        <f aca="false">VLOOKUP(D1427,#REF!,5,0)</f>
        <v>#VALUE!</v>
      </c>
    </row>
    <row r="1428" customFormat="false" ht="15" hidden="false" customHeight="true" outlineLevel="0" collapsed="false">
      <c r="A1428" s="45" t="n">
        <v>45297</v>
      </c>
      <c r="B1428" s="46"/>
      <c r="C1428" s="26" t="s">
        <v>1223</v>
      </c>
      <c r="D1428" s="67" t="s">
        <v>1224</v>
      </c>
      <c r="E1428" s="54"/>
      <c r="F1428" s="55" t="n">
        <v>45493</v>
      </c>
      <c r="G1428" s="57" t="s">
        <v>34</v>
      </c>
      <c r="H1428" s="56" t="n">
        <f aca="true">IF(F1428=0,"",F1428-TODAY())</f>
        <v>191</v>
      </c>
      <c r="I1428" s="63" t="n">
        <f aca="false">VLOOKUP(G1428,'Условие возврата'!A:B,2,0)</f>
        <v>40</v>
      </c>
      <c r="J1428" s="64" t="n">
        <f aca="false">H1428-I1428</f>
        <v>151</v>
      </c>
      <c r="K1428" s="64" t="str">
        <f aca="false">VLOOKUP(G1428,'Условие возврата'!A:C,3,0)</f>
        <v>#Н/Д</v>
      </c>
      <c r="L1428" s="57"/>
      <c r="M1428" s="63" t="e">
        <f aca="false">VLOOKUP(D1428,#REF!,5,0)</f>
        <v>#VALUE!</v>
      </c>
    </row>
    <row r="1429" customFormat="false" ht="15" hidden="false" customHeight="true" outlineLevel="0" collapsed="false">
      <c r="A1429" s="45" t="n">
        <v>45297</v>
      </c>
      <c r="B1429" s="46"/>
      <c r="C1429" s="26" t="s">
        <v>472</v>
      </c>
      <c r="D1429" s="67" t="s">
        <v>473</v>
      </c>
      <c r="E1429" s="68"/>
      <c r="F1429" s="76" t="n">
        <v>45550</v>
      </c>
      <c r="G1429" s="79" t="s">
        <v>34</v>
      </c>
      <c r="H1429" s="66" t="n">
        <f aca="true">IF(F1429=0,"",F1429-TODAY())</f>
        <v>248</v>
      </c>
      <c r="I1429" s="63" t="n">
        <f aca="false">VLOOKUP(G1429,'Условие возврата'!A:B,2,0)</f>
        <v>40</v>
      </c>
      <c r="J1429" s="64" t="n">
        <f aca="false">H1429-I1429</f>
        <v>208</v>
      </c>
      <c r="K1429" s="64" t="str">
        <f aca="false">VLOOKUP(G1429,'Условие возврата'!A:C,3,0)</f>
        <v>#Н/Д</v>
      </c>
      <c r="L1429" s="79"/>
      <c r="M1429" s="63" t="e">
        <f aca="false">VLOOKUP(D1429,#REF!,5,0)</f>
        <v>#VALUE!</v>
      </c>
    </row>
    <row r="1430" customFormat="false" ht="15" hidden="false" customHeight="true" outlineLevel="0" collapsed="false">
      <c r="A1430" s="24" t="n">
        <v>45297</v>
      </c>
      <c r="B1430" s="25"/>
      <c r="C1430" s="26" t="s">
        <v>181</v>
      </c>
      <c r="D1430" s="67" t="s">
        <v>182</v>
      </c>
      <c r="E1430" s="68"/>
      <c r="F1430" s="76" t="n">
        <v>45743</v>
      </c>
      <c r="G1430" s="79" t="s">
        <v>34</v>
      </c>
      <c r="H1430" s="66" t="n">
        <f aca="true">IF(F1430=0,"",F1430-TODAY())</f>
        <v>441</v>
      </c>
      <c r="I1430" s="63" t="n">
        <f aca="false">VLOOKUP(G1430,'Условие возврата'!A:B,2,0)</f>
        <v>40</v>
      </c>
      <c r="J1430" s="64" t="n">
        <f aca="false">H1430-I1430</f>
        <v>401</v>
      </c>
      <c r="K1430" s="64" t="str">
        <f aca="false">VLOOKUP(G1430,'Условие возврата'!A:C,3,0)</f>
        <v>#Н/Д</v>
      </c>
      <c r="L1430" s="79"/>
      <c r="M1430" s="63" t="e">
        <f aca="false">VLOOKUP(D1430,#REF!,5,0)</f>
        <v>#VALUE!</v>
      </c>
    </row>
    <row r="1431" customFormat="false" ht="15" hidden="false" customHeight="true" outlineLevel="0" collapsed="false">
      <c r="A1431" s="45" t="n">
        <v>45297</v>
      </c>
      <c r="B1431" s="46"/>
      <c r="C1431" s="26" t="s">
        <v>1263</v>
      </c>
      <c r="D1431" s="67" t="s">
        <v>1264</v>
      </c>
      <c r="E1431" s="68"/>
      <c r="F1431" s="76" t="n">
        <v>45616</v>
      </c>
      <c r="G1431" s="79" t="s">
        <v>34</v>
      </c>
      <c r="H1431" s="66" t="n">
        <f aca="true">IF(F1431=0,"",F1431-TODAY())</f>
        <v>314</v>
      </c>
      <c r="I1431" s="63" t="n">
        <f aca="false">VLOOKUP(G1431,'Условие возврата'!A:B,2,0)</f>
        <v>40</v>
      </c>
      <c r="J1431" s="64" t="n">
        <f aca="false">H1431-I1431</f>
        <v>274</v>
      </c>
      <c r="K1431" s="64" t="str">
        <f aca="false">VLOOKUP(G1431,'Условие возврата'!A:C,3,0)</f>
        <v>#Н/Д</v>
      </c>
      <c r="L1431" s="79"/>
      <c r="M1431" s="63" t="e">
        <f aca="false">VLOOKUP(D1431,#REF!,5,0)</f>
        <v>#VALUE!</v>
      </c>
    </row>
    <row r="1432" customFormat="false" ht="15" hidden="false" customHeight="true" outlineLevel="0" collapsed="false">
      <c r="A1432" s="45" t="n">
        <v>45297</v>
      </c>
      <c r="B1432" s="46"/>
      <c r="C1432" s="26" t="s">
        <v>974</v>
      </c>
      <c r="D1432" s="67" t="s">
        <v>975</v>
      </c>
      <c r="E1432" s="68"/>
      <c r="F1432" s="76" t="n">
        <v>45412</v>
      </c>
      <c r="G1432" s="79" t="s">
        <v>34</v>
      </c>
      <c r="H1432" s="66" t="n">
        <f aca="true">IF(F1432=0,"",F1432-TODAY())</f>
        <v>110</v>
      </c>
      <c r="I1432" s="63" t="n">
        <f aca="false">VLOOKUP(G1432,'Условие возврата'!A:B,2,0)</f>
        <v>40</v>
      </c>
      <c r="J1432" s="64" t="n">
        <f aca="false">H1432-I1432</f>
        <v>70</v>
      </c>
      <c r="K1432" s="64" t="str">
        <f aca="false">VLOOKUP(G1432,'Условие возврата'!A:C,3,0)</f>
        <v>#Н/Д</v>
      </c>
      <c r="L1432" s="79"/>
      <c r="M1432" s="63" t="e">
        <f aca="false">VLOOKUP(D1432,#REF!,5,0)</f>
        <v>#VALUE!</v>
      </c>
    </row>
    <row r="1433" customFormat="false" ht="15" hidden="false" customHeight="true" outlineLevel="0" collapsed="false">
      <c r="A1433" s="24" t="n">
        <v>45297</v>
      </c>
      <c r="B1433" s="25"/>
      <c r="C1433" s="26" t="s">
        <v>474</v>
      </c>
      <c r="D1433" s="67" t="s">
        <v>475</v>
      </c>
      <c r="E1433" s="68"/>
      <c r="F1433" s="76" t="n">
        <v>45627</v>
      </c>
      <c r="G1433" s="79" t="s">
        <v>34</v>
      </c>
      <c r="H1433" s="66" t="n">
        <f aca="true">IF(F1433=0,"",F1433-TODAY())</f>
        <v>325</v>
      </c>
      <c r="I1433" s="63" t="n">
        <f aca="false">VLOOKUP(G1433,'Условие возврата'!A:B,2,0)</f>
        <v>40</v>
      </c>
      <c r="J1433" s="64" t="n">
        <f aca="false">H1433-I1433</f>
        <v>285</v>
      </c>
      <c r="K1433" s="64" t="str">
        <f aca="false">VLOOKUP(G1433,'Условие возврата'!A:C,3,0)</f>
        <v>#Н/Д</v>
      </c>
      <c r="L1433" s="79"/>
      <c r="M1433" s="63" t="e">
        <f aca="false">VLOOKUP(D1433,#REF!,5,0)</f>
        <v>#VALUE!</v>
      </c>
    </row>
    <row r="1434" customFormat="false" ht="15" hidden="false" customHeight="true" outlineLevel="0" collapsed="false">
      <c r="A1434" s="45" t="n">
        <v>45297</v>
      </c>
      <c r="B1434" s="46"/>
      <c r="C1434" s="26" t="s">
        <v>1427</v>
      </c>
      <c r="D1434" s="67" t="s">
        <v>646</v>
      </c>
      <c r="E1434" s="68"/>
      <c r="F1434" s="76" t="n">
        <v>45605</v>
      </c>
      <c r="G1434" s="84" t="s">
        <v>134</v>
      </c>
      <c r="H1434" s="66" t="n">
        <f aca="true">IF(F1434=0,"",F1434-TODAY())</f>
        <v>303</v>
      </c>
      <c r="I1434" s="63" t="str">
        <f aca="false">VLOOKUP(G1434,'Условие возврата'!A:B,2,0)</f>
        <v>не забирают возвраты</v>
      </c>
      <c r="J1434" s="64" t="e">
        <f aca="false">H1434-I1434</f>
        <v>#VALUE!</v>
      </c>
      <c r="K1434" s="64" t="str">
        <f aca="false">VLOOKUP(G1434,'Условие возврата'!A:C,3,0)</f>
        <v>20%</v>
      </c>
      <c r="L1434" s="79"/>
      <c r="M1434" s="63" t="e">
        <f aca="false">VLOOKUP(D1434,#REF!,5,0)</f>
        <v>#VALUE!</v>
      </c>
    </row>
    <row r="1435" customFormat="false" ht="15" hidden="false" customHeight="true" outlineLevel="0" collapsed="false">
      <c r="A1435" s="45" t="n">
        <v>45297</v>
      </c>
      <c r="B1435" s="46"/>
      <c r="C1435" s="26" t="s">
        <v>436</v>
      </c>
      <c r="D1435" s="67" t="s">
        <v>437</v>
      </c>
      <c r="E1435" s="68"/>
      <c r="F1435" s="76" t="n">
        <v>45604</v>
      </c>
      <c r="G1435" s="84" t="s">
        <v>134</v>
      </c>
      <c r="H1435" s="66" t="n">
        <f aca="true">IF(F1435=0,"",F1435-TODAY())</f>
        <v>302</v>
      </c>
      <c r="I1435" s="63" t="str">
        <f aca="false">VLOOKUP(G1435,'Условие возврата'!A:B,2,0)</f>
        <v>не забирают возвраты</v>
      </c>
      <c r="J1435" s="64" t="e">
        <f aca="false">H1435-I1435</f>
        <v>#VALUE!</v>
      </c>
      <c r="K1435" s="64" t="str">
        <f aca="false">VLOOKUP(G1435,'Условие возврата'!A:C,3,0)</f>
        <v>20%</v>
      </c>
      <c r="L1435" s="79"/>
      <c r="M1435" s="63" t="e">
        <f aca="false">VLOOKUP(D1435,#REF!,5,0)</f>
        <v>#VALUE!</v>
      </c>
    </row>
    <row r="1436" customFormat="false" ht="15" hidden="false" customHeight="true" outlineLevel="0" collapsed="false">
      <c r="A1436" s="24" t="n">
        <v>45297</v>
      </c>
      <c r="B1436" s="25"/>
      <c r="C1436" s="26" t="s">
        <v>883</v>
      </c>
      <c r="D1436" s="67" t="s">
        <v>884</v>
      </c>
      <c r="E1436" s="54"/>
      <c r="F1436" s="55" t="n">
        <v>45458</v>
      </c>
      <c r="G1436" s="84" t="s">
        <v>134</v>
      </c>
      <c r="H1436" s="56" t="n">
        <f aca="true">IF(F1436=0,"",F1436-TODAY())</f>
        <v>156</v>
      </c>
      <c r="I1436" s="63" t="str">
        <f aca="false">VLOOKUP(G1436,'Условие возврата'!A:B,2,0)</f>
        <v>не забирают возвраты</v>
      </c>
      <c r="J1436" s="64" t="e">
        <f aca="false">H1436-I1436</f>
        <v>#VALUE!</v>
      </c>
      <c r="K1436" s="64" t="str">
        <f aca="false">VLOOKUP(G1436,'Условие возврата'!A:C,3,0)</f>
        <v>20%</v>
      </c>
      <c r="L1436" s="57"/>
      <c r="M1436" s="63" t="e">
        <f aca="false">VLOOKUP(D1436,#REF!,5,0)</f>
        <v>#VALUE!</v>
      </c>
    </row>
    <row r="1437" customFormat="false" ht="15" hidden="false" customHeight="true" outlineLevel="0" collapsed="false">
      <c r="A1437" s="45" t="n">
        <v>45297</v>
      </c>
      <c r="B1437" s="46"/>
      <c r="C1437" s="26" t="s">
        <v>885</v>
      </c>
      <c r="D1437" s="67" t="s">
        <v>886</v>
      </c>
      <c r="E1437" s="54"/>
      <c r="F1437" s="55" t="n">
        <v>45433</v>
      </c>
      <c r="G1437" s="84" t="s">
        <v>134</v>
      </c>
      <c r="H1437" s="56" t="n">
        <f aca="true">IF(F1437=0,"",F1437-TODAY())</f>
        <v>131</v>
      </c>
      <c r="I1437" s="63" t="str">
        <f aca="false">VLOOKUP(G1437,'Условие возврата'!A:B,2,0)</f>
        <v>не забирают возвраты</v>
      </c>
      <c r="J1437" s="64" t="e">
        <f aca="false">H1437-I1437</f>
        <v>#VALUE!</v>
      </c>
      <c r="K1437" s="64" t="str">
        <f aca="false">VLOOKUP(G1437,'Условие возврата'!A:C,3,0)</f>
        <v>20%</v>
      </c>
      <c r="L1437" s="57"/>
      <c r="M1437" s="63" t="e">
        <f aca="false">VLOOKUP(D1437,#REF!,5,0)</f>
        <v>#VALUE!</v>
      </c>
    </row>
    <row r="1438" customFormat="false" ht="15" hidden="false" customHeight="true" outlineLevel="0" collapsed="false">
      <c r="A1438" s="45" t="n">
        <v>45297</v>
      </c>
      <c r="B1438" s="46"/>
      <c r="C1438" s="26" t="s">
        <v>559</v>
      </c>
      <c r="D1438" s="39" t="s">
        <v>560</v>
      </c>
      <c r="E1438" s="40"/>
      <c r="F1438" s="41" t="n">
        <v>45778</v>
      </c>
      <c r="G1438" s="42" t="s">
        <v>153</v>
      </c>
      <c r="H1438" s="31" t="n">
        <f aca="true">IF(F1438=0,"",F1438-TODAY())</f>
        <v>476</v>
      </c>
      <c r="I1438" s="63" t="e">
        <f aca="false">VLOOKUP(G1438,'Условие возврата'!A:B,2,0)</f>
        <v>#N/A</v>
      </c>
      <c r="J1438" s="64" t="e">
        <f aca="false">H1438-I1438</f>
        <v>#N/A</v>
      </c>
      <c r="K1438" s="64" t="e">
        <f aca="false">VLOOKUP(G1438,'Условие возврата'!A:C,3,0)</f>
        <v>#N/A</v>
      </c>
      <c r="L1438" s="42"/>
      <c r="M1438" s="63" t="e">
        <f aca="false">VLOOKUP(D1438,#REF!,5,0)</f>
        <v>#VALUE!</v>
      </c>
    </row>
    <row r="1439" customFormat="false" ht="15" hidden="false" customHeight="true" outlineLevel="0" collapsed="false">
      <c r="A1439" s="24" t="n">
        <v>45297</v>
      </c>
      <c r="B1439" s="25"/>
      <c r="C1439" s="26" t="s">
        <v>553</v>
      </c>
      <c r="D1439" s="39" t="s">
        <v>554</v>
      </c>
      <c r="E1439" s="40"/>
      <c r="F1439" s="41" t="n">
        <v>45809</v>
      </c>
      <c r="G1439" s="42" t="s">
        <v>153</v>
      </c>
      <c r="H1439" s="31" t="n">
        <f aca="true">IF(F1439=0,"",F1439-TODAY())</f>
        <v>507</v>
      </c>
      <c r="I1439" s="63" t="e">
        <f aca="false">VLOOKUP(G1439,'Условие возврата'!A:B,2,0)</f>
        <v>#N/A</v>
      </c>
      <c r="J1439" s="64" t="e">
        <f aca="false">H1439-I1439</f>
        <v>#N/A</v>
      </c>
      <c r="K1439" s="64" t="e">
        <f aca="false">VLOOKUP(G1439,'Условие возврата'!A:C,3,0)</f>
        <v>#N/A</v>
      </c>
      <c r="L1439" s="42"/>
      <c r="M1439" s="63" t="e">
        <f aca="false">VLOOKUP(D1439,#REF!,5,0)</f>
        <v>#VALUE!</v>
      </c>
    </row>
    <row r="1440" customFormat="false" ht="15" hidden="false" customHeight="true" outlineLevel="0" collapsed="false">
      <c r="A1440" s="45" t="n">
        <v>45297</v>
      </c>
      <c r="B1440" s="46"/>
      <c r="C1440" s="26" t="s">
        <v>311</v>
      </c>
      <c r="D1440" s="39" t="s">
        <v>159</v>
      </c>
      <c r="E1440" s="40"/>
      <c r="F1440" s="41" t="n">
        <v>45850</v>
      </c>
      <c r="G1440" s="42" t="s">
        <v>153</v>
      </c>
      <c r="H1440" s="31" t="n">
        <f aca="true">IF(F1440=0,"",F1440-TODAY())</f>
        <v>548</v>
      </c>
      <c r="I1440" s="63" t="e">
        <f aca="false">VLOOKUP(G1440,'Условие возврата'!A:B,2,0)</f>
        <v>#N/A</v>
      </c>
      <c r="J1440" s="64" t="e">
        <f aca="false">H1440-I1440</f>
        <v>#N/A</v>
      </c>
      <c r="K1440" s="64" t="e">
        <f aca="false">VLOOKUP(G1440,'Условие возврата'!A:C,3,0)</f>
        <v>#N/A</v>
      </c>
      <c r="L1440" s="42"/>
      <c r="M1440" s="63" t="e">
        <f aca="false">VLOOKUP(D1440,#REF!,5,0)</f>
        <v>#VALUE!</v>
      </c>
    </row>
    <row r="1441" customFormat="false" ht="15" hidden="false" customHeight="true" outlineLevel="0" collapsed="false">
      <c r="A1441" s="45" t="n">
        <v>45297</v>
      </c>
      <c r="B1441" s="46"/>
      <c r="C1441" s="26" t="s">
        <v>160</v>
      </c>
      <c r="D1441" s="39" t="s">
        <v>161</v>
      </c>
      <c r="E1441" s="40"/>
      <c r="F1441" s="41" t="n">
        <v>45850</v>
      </c>
      <c r="G1441" s="42" t="s">
        <v>153</v>
      </c>
      <c r="H1441" s="31" t="n">
        <f aca="true">IF(F1441=0,"",F1441-TODAY())</f>
        <v>548</v>
      </c>
      <c r="I1441" s="63" t="e">
        <f aca="false">VLOOKUP(G1441,'Условие возврата'!A:B,2,0)</f>
        <v>#N/A</v>
      </c>
      <c r="J1441" s="64" t="e">
        <f aca="false">H1441-I1441</f>
        <v>#N/A</v>
      </c>
      <c r="K1441" s="64" t="e">
        <f aca="false">VLOOKUP(G1441,'Условие возврата'!A:C,3,0)</f>
        <v>#N/A</v>
      </c>
      <c r="L1441" s="42"/>
      <c r="M1441" s="63" t="e">
        <f aca="false">VLOOKUP(D1441,#REF!,5,0)</f>
        <v>#VALUE!</v>
      </c>
    </row>
    <row r="1442" customFormat="false" ht="15" hidden="false" customHeight="true" outlineLevel="0" collapsed="false">
      <c r="A1442" s="24" t="n">
        <v>45297</v>
      </c>
      <c r="B1442" s="25"/>
      <c r="C1442" s="26" t="s">
        <v>1105</v>
      </c>
      <c r="D1442" s="39" t="s">
        <v>1106</v>
      </c>
      <c r="E1442" s="40"/>
      <c r="F1442" s="41" t="n">
        <v>45670</v>
      </c>
      <c r="G1442" s="42" t="s">
        <v>153</v>
      </c>
      <c r="H1442" s="31" t="n">
        <f aca="true">IF(F1442=0,"",F1442-TODAY())</f>
        <v>368</v>
      </c>
      <c r="I1442" s="63" t="e">
        <f aca="false">VLOOKUP(G1442,'Условие возврата'!A:B,2,0)</f>
        <v>#N/A</v>
      </c>
      <c r="J1442" s="64" t="e">
        <f aca="false">H1442-I1442</f>
        <v>#N/A</v>
      </c>
      <c r="K1442" s="64" t="e">
        <f aca="false">VLOOKUP(G1442,'Условие возврата'!A:C,3,0)</f>
        <v>#N/A</v>
      </c>
      <c r="L1442" s="42"/>
      <c r="M1442" s="63" t="e">
        <f aca="false">VLOOKUP(D1442,#REF!,5,0)</f>
        <v>#VALUE!</v>
      </c>
    </row>
    <row r="1443" customFormat="false" ht="15" hidden="false" customHeight="true" outlineLevel="0" collapsed="false">
      <c r="A1443" s="45" t="n">
        <v>45297</v>
      </c>
      <c r="B1443" s="46"/>
      <c r="C1443" s="26" t="s">
        <v>316</v>
      </c>
      <c r="D1443" s="39" t="s">
        <v>317</v>
      </c>
      <c r="E1443" s="40"/>
      <c r="F1443" s="41" t="n">
        <v>45444</v>
      </c>
      <c r="G1443" s="42" t="s">
        <v>153</v>
      </c>
      <c r="H1443" s="31" t="n">
        <f aca="true">IF(F1443=0,"",F1443-TODAY())</f>
        <v>142</v>
      </c>
      <c r="I1443" s="63" t="e">
        <f aca="false">VLOOKUP(G1443,'Условие возврата'!A:B,2,0)</f>
        <v>#N/A</v>
      </c>
      <c r="J1443" s="64" t="e">
        <f aca="false">H1443-I1443</f>
        <v>#N/A</v>
      </c>
      <c r="K1443" s="64" t="e">
        <f aca="false">VLOOKUP(G1443,'Условие возврата'!A:C,3,0)</f>
        <v>#N/A</v>
      </c>
      <c r="L1443" s="42"/>
      <c r="M1443" s="63" t="e">
        <f aca="false">VLOOKUP(D1443,#REF!,5,0)</f>
        <v>#VALUE!</v>
      </c>
    </row>
    <row r="1444" customFormat="false" ht="15" hidden="false" customHeight="true" outlineLevel="0" collapsed="false">
      <c r="A1444" s="45" t="n">
        <v>45297</v>
      </c>
      <c r="B1444" s="46"/>
      <c r="C1444" s="26" t="s">
        <v>270</v>
      </c>
      <c r="D1444" s="39" t="s">
        <v>271</v>
      </c>
      <c r="E1444" s="40"/>
      <c r="F1444" s="41" t="n">
        <v>45588</v>
      </c>
      <c r="G1444" s="42" t="s">
        <v>153</v>
      </c>
      <c r="H1444" s="31" t="n">
        <f aca="true">IF(F1444=0,"",F1444-TODAY())</f>
        <v>286</v>
      </c>
      <c r="I1444" s="63" t="e">
        <f aca="false">VLOOKUP(G1444,'Условие возврата'!A:B,2,0)</f>
        <v>#N/A</v>
      </c>
      <c r="J1444" s="64" t="e">
        <f aca="false">H1444-I1444</f>
        <v>#N/A</v>
      </c>
      <c r="K1444" s="64" t="e">
        <f aca="false">VLOOKUP(G1444,'Условие возврата'!A:C,3,0)</f>
        <v>#N/A</v>
      </c>
      <c r="L1444" s="42"/>
      <c r="M1444" s="63" t="e">
        <f aca="false">VLOOKUP(D1444,#REF!,5,0)</f>
        <v>#VALUE!</v>
      </c>
    </row>
    <row r="1445" customFormat="false" ht="15" hidden="false" customHeight="true" outlineLevel="0" collapsed="false">
      <c r="A1445" s="24" t="n">
        <v>45297</v>
      </c>
      <c r="B1445" s="25"/>
      <c r="C1445" s="26" t="s">
        <v>211</v>
      </c>
      <c r="D1445" s="39" t="s">
        <v>212</v>
      </c>
      <c r="E1445" s="40"/>
      <c r="F1445" s="41" t="n">
        <v>45609</v>
      </c>
      <c r="G1445" s="42" t="s">
        <v>153</v>
      </c>
      <c r="H1445" s="31" t="n">
        <f aca="true">IF(F1445=0,"",F1445-TODAY())</f>
        <v>307</v>
      </c>
      <c r="I1445" s="63" t="e">
        <f aca="false">VLOOKUP(G1445,'Условие возврата'!A:B,2,0)</f>
        <v>#N/A</v>
      </c>
      <c r="J1445" s="64" t="e">
        <f aca="false">H1445-I1445</f>
        <v>#N/A</v>
      </c>
      <c r="K1445" s="64" t="e">
        <f aca="false">VLOOKUP(G1445,'Условие возврата'!A:C,3,0)</f>
        <v>#N/A</v>
      </c>
      <c r="L1445" s="42"/>
      <c r="M1445" s="63" t="e">
        <f aca="false">VLOOKUP(D1445,#REF!,5,0)</f>
        <v>#VALUE!</v>
      </c>
    </row>
    <row r="1446" customFormat="false" ht="15" hidden="false" customHeight="true" outlineLevel="0" collapsed="false">
      <c r="A1446" s="45" t="n">
        <v>45297</v>
      </c>
      <c r="B1446" s="46"/>
      <c r="C1446" s="26" t="s">
        <v>1428</v>
      </c>
      <c r="D1446" s="85" t="s">
        <v>1429</v>
      </c>
      <c r="E1446" s="49"/>
      <c r="F1446" s="29" t="n">
        <v>45750</v>
      </c>
      <c r="G1446" s="35" t="s">
        <v>123</v>
      </c>
      <c r="H1446" s="50" t="n">
        <f aca="true">IF(F1446=0,"",F1446-TODAY())</f>
        <v>448</v>
      </c>
      <c r="I1446" s="63" t="e">
        <f aca="false">VLOOKUP(G1446,'Условие возврата'!A:B,2,0)</f>
        <v>#N/A</v>
      </c>
      <c r="J1446" s="64" t="e">
        <f aca="false">H1446-I1446</f>
        <v>#N/A</v>
      </c>
      <c r="K1446" s="64" t="e">
        <f aca="false">VLOOKUP(G1446,'Условие возврата'!A:C,3,0)</f>
        <v>#N/A</v>
      </c>
      <c r="L1446" s="35"/>
      <c r="M1446" s="63" t="e">
        <f aca="false">VLOOKUP(D1446,#REF!,5,0)</f>
        <v>#VALUE!</v>
      </c>
    </row>
  </sheetData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42.72"/>
    <col collapsed="false" customWidth="true" hidden="false" outlineLevel="0" max="2" min="2" style="0" width="40.85"/>
    <col collapsed="false" customWidth="true" hidden="false" outlineLevel="0" max="3" min="3" style="113" width="29.87"/>
  </cols>
  <sheetData>
    <row r="1" customFormat="false" ht="14.25" hidden="false" customHeight="false" outlineLevel="0" collapsed="false">
      <c r="A1" s="114" t="s">
        <v>5</v>
      </c>
      <c r="B1" s="114" t="s">
        <v>1430</v>
      </c>
      <c r="C1" s="115" t="s">
        <v>1431</v>
      </c>
    </row>
    <row r="2" customFormat="false" ht="14.25" hidden="false" customHeight="false" outlineLevel="0" collapsed="false">
      <c r="A2" s="116" t="s">
        <v>1432</v>
      </c>
      <c r="B2" s="117" t="n">
        <v>12</v>
      </c>
      <c r="C2" s="115" t="s">
        <v>1433</v>
      </c>
    </row>
    <row r="3" customFormat="false" ht="14.25" hidden="false" customHeight="false" outlineLevel="0" collapsed="false">
      <c r="A3" s="117" t="s">
        <v>1402</v>
      </c>
      <c r="B3" s="117" t="n">
        <v>37</v>
      </c>
      <c r="C3" s="118" t="e">
        <f aca="false">#N/A</f>
        <v>#N/A</v>
      </c>
    </row>
    <row r="4" customFormat="false" ht="14.25" hidden="false" customHeight="false" outlineLevel="0" collapsed="false">
      <c r="A4" s="119" t="s">
        <v>1434</v>
      </c>
      <c r="B4" s="120" t="s">
        <v>1435</v>
      </c>
      <c r="C4" s="118" t="s">
        <v>1436</v>
      </c>
    </row>
    <row r="5" customFormat="false" ht="14.25" hidden="false" customHeight="false" outlineLevel="0" collapsed="false">
      <c r="A5" s="121" t="s">
        <v>263</v>
      </c>
      <c r="B5" s="120" t="n">
        <v>97</v>
      </c>
      <c r="C5" s="118" t="e">
        <f aca="false">#N/A</f>
        <v>#N/A</v>
      </c>
    </row>
    <row r="6" customFormat="false" ht="14.25" hidden="false" customHeight="false" outlineLevel="0" collapsed="false">
      <c r="A6" s="119" t="s">
        <v>17</v>
      </c>
      <c r="B6" s="120" t="s">
        <v>1435</v>
      </c>
      <c r="C6" s="118" t="s">
        <v>1436</v>
      </c>
    </row>
    <row r="7" customFormat="false" ht="14.25" hidden="false" customHeight="false" outlineLevel="0" collapsed="false">
      <c r="A7" s="122" t="s">
        <v>1437</v>
      </c>
      <c r="B7" s="120" t="n">
        <v>96</v>
      </c>
      <c r="C7" s="118" t="e">
        <f aca="false">#N/A</f>
        <v>#N/A</v>
      </c>
    </row>
    <row r="8" customFormat="false" ht="14.25" hidden="false" customHeight="false" outlineLevel="0" collapsed="false">
      <c r="A8" s="119" t="s">
        <v>1438</v>
      </c>
      <c r="B8" s="120" t="n">
        <v>90</v>
      </c>
      <c r="C8" s="118" t="s">
        <v>1436</v>
      </c>
    </row>
    <row r="9" customFormat="false" ht="14.25" hidden="false" customHeight="false" outlineLevel="0" collapsed="false">
      <c r="A9" s="123" t="s">
        <v>1439</v>
      </c>
      <c r="B9" s="120" t="n">
        <v>90</v>
      </c>
      <c r="C9" s="118" t="e">
        <f aca="false">#N/A</f>
        <v>#N/A</v>
      </c>
    </row>
    <row r="10" customFormat="false" ht="14.25" hidden="false" customHeight="false" outlineLevel="0" collapsed="false">
      <c r="A10" s="119" t="s">
        <v>134</v>
      </c>
      <c r="B10" s="120" t="s">
        <v>1435</v>
      </c>
      <c r="C10" s="118" t="s">
        <v>1436</v>
      </c>
    </row>
    <row r="11" customFormat="false" ht="14.25" hidden="false" customHeight="false" outlineLevel="0" collapsed="false">
      <c r="A11" s="121" t="s">
        <v>1440</v>
      </c>
      <c r="B11" s="120" t="n">
        <v>104</v>
      </c>
      <c r="C11" s="118" t="e">
        <f aca="false">#N/A</f>
        <v>#N/A</v>
      </c>
    </row>
    <row r="12" customFormat="false" ht="14.25" hidden="false" customHeight="false" outlineLevel="0" collapsed="false">
      <c r="A12" s="124" t="s">
        <v>274</v>
      </c>
      <c r="B12" s="120" t="n">
        <v>104</v>
      </c>
      <c r="C12" s="118" t="e">
        <f aca="false">#N/A</f>
        <v>#N/A</v>
      </c>
    </row>
    <row r="13" customFormat="false" ht="14.25" hidden="false" customHeight="false" outlineLevel="0" collapsed="false">
      <c r="A13" s="125" t="s">
        <v>26</v>
      </c>
      <c r="B13" s="120" t="s">
        <v>1435</v>
      </c>
      <c r="C13" s="118" t="s">
        <v>1436</v>
      </c>
    </row>
    <row r="14" customFormat="false" ht="14.25" hidden="false" customHeight="false" outlineLevel="0" collapsed="false">
      <c r="A14" s="116" t="s">
        <v>347</v>
      </c>
      <c r="B14" s="117" t="n">
        <v>12</v>
      </c>
      <c r="C14" s="115" t="s">
        <v>1433</v>
      </c>
    </row>
    <row r="15" customFormat="false" ht="14.25" hidden="false" customHeight="false" outlineLevel="0" collapsed="false">
      <c r="A15" s="123" t="s">
        <v>172</v>
      </c>
      <c r="B15" s="117" t="n">
        <v>70</v>
      </c>
      <c r="C15" s="115" t="s">
        <v>1433</v>
      </c>
    </row>
    <row r="16" customFormat="false" ht="14.25" hidden="false" customHeight="false" outlineLevel="0" collapsed="false">
      <c r="A16" s="126" t="s">
        <v>101</v>
      </c>
      <c r="B16" s="120" t="s">
        <v>1435</v>
      </c>
      <c r="C16" s="118" t="s">
        <v>1436</v>
      </c>
    </row>
    <row r="17" customFormat="false" ht="14.25" hidden="false" customHeight="false" outlineLevel="0" collapsed="false">
      <c r="A17" s="123" t="s">
        <v>1441</v>
      </c>
      <c r="B17" s="120" t="n">
        <v>100</v>
      </c>
      <c r="C17" s="118" t="e">
        <f aca="false">#N/A</f>
        <v>#N/A</v>
      </c>
    </row>
    <row r="18" customFormat="false" ht="14.25" hidden="false" customHeight="false" outlineLevel="0" collapsed="false">
      <c r="A18" s="117" t="s">
        <v>507</v>
      </c>
      <c r="B18" s="120" t="n">
        <v>37</v>
      </c>
      <c r="C18" s="118" t="e">
        <f aca="false">#N/A</f>
        <v>#N/A</v>
      </c>
    </row>
    <row r="19" customFormat="false" ht="14.25" hidden="false" customHeight="false" outlineLevel="0" collapsed="false">
      <c r="A19" s="120" t="s">
        <v>1442</v>
      </c>
      <c r="B19" s="120" t="n">
        <v>60</v>
      </c>
      <c r="C19" s="118" t="e">
        <f aca="false">#N/A</f>
        <v>#N/A</v>
      </c>
    </row>
    <row r="20" customFormat="false" ht="14.25" hidden="false" customHeight="false" outlineLevel="0" collapsed="false">
      <c r="A20" s="126" t="s">
        <v>236</v>
      </c>
      <c r="B20" s="120" t="s">
        <v>1435</v>
      </c>
      <c r="C20" s="115" t="s">
        <v>1443</v>
      </c>
    </row>
    <row r="21" customFormat="false" ht="14.25" hidden="false" customHeight="false" outlineLevel="0" collapsed="false">
      <c r="A21" s="127" t="s">
        <v>34</v>
      </c>
      <c r="B21" s="120" t="n">
        <v>40</v>
      </c>
      <c r="C21" s="118" t="s">
        <v>1444</v>
      </c>
    </row>
    <row r="22" customFormat="false" ht="14.25" hidden="false" customHeight="false" outlineLevel="0" collapsed="false">
      <c r="A22" s="117" t="s">
        <v>1445</v>
      </c>
      <c r="B22" s="120" t="n">
        <v>14</v>
      </c>
      <c r="C22" s="118" t="e">
        <f aca="false">#N/A</f>
        <v>#N/A</v>
      </c>
    </row>
    <row r="23" customFormat="false" ht="14.25" hidden="false" customHeight="false" outlineLevel="0" collapsed="false">
      <c r="A23" s="128" t="s">
        <v>82</v>
      </c>
      <c r="B23" s="120" t="n">
        <v>12</v>
      </c>
      <c r="C23" s="115" t="s">
        <v>1433</v>
      </c>
    </row>
    <row r="24" customFormat="false" ht="14.25" hidden="false" customHeight="false" outlineLevel="0" collapsed="false">
      <c r="A24" s="127" t="s">
        <v>1446</v>
      </c>
      <c r="B24" s="120" t="n">
        <v>90</v>
      </c>
      <c r="C24" s="118" t="e">
        <f aca="false">#N/A</f>
        <v>#N/A</v>
      </c>
    </row>
    <row r="25" customFormat="false" ht="14.25" hidden="false" customHeight="false" outlineLevel="0" collapsed="false">
      <c r="A25" s="127" t="s">
        <v>1447</v>
      </c>
      <c r="B25" s="120" t="n">
        <v>90</v>
      </c>
      <c r="C25" s="118" t="e">
        <f aca="false">#N/A</f>
        <v>#N/A</v>
      </c>
    </row>
    <row r="26" customFormat="false" ht="14.25" hidden="false" customHeight="false" outlineLevel="0" collapsed="false">
      <c r="A26" s="124" t="s">
        <v>1448</v>
      </c>
      <c r="B26" s="120" t="n">
        <v>90</v>
      </c>
      <c r="C26" s="118" t="e">
        <f aca="false">#N/A</f>
        <v>#N/A</v>
      </c>
    </row>
    <row r="27" customFormat="false" ht="14.25" hidden="false" customHeight="false" outlineLevel="0" collapsed="false">
      <c r="A27" s="127" t="s">
        <v>1449</v>
      </c>
      <c r="B27" s="120" t="n">
        <v>30</v>
      </c>
      <c r="C27" s="118" t="e">
        <f aca="false">#N/A</f>
        <v>#N/A</v>
      </c>
    </row>
    <row r="28" customFormat="false" ht="14.25" hidden="false" customHeight="false" outlineLevel="0" collapsed="false">
      <c r="A28" s="127" t="s">
        <v>917</v>
      </c>
      <c r="B28" s="120" t="n">
        <v>14</v>
      </c>
      <c r="C28" s="118" t="e">
        <f aca="false">#N/A</f>
        <v>#N/A</v>
      </c>
    </row>
    <row r="29" customFormat="false" ht="14.25" hidden="false" customHeight="false" outlineLevel="0" collapsed="false">
      <c r="A29" s="127" t="s">
        <v>1450</v>
      </c>
      <c r="B29" s="120" t="n">
        <v>14</v>
      </c>
      <c r="C29" s="118" t="e">
        <f aca="false">#N/A</f>
        <v>#N/A</v>
      </c>
    </row>
    <row r="30" customFormat="false" ht="14.25" hidden="false" customHeight="false" outlineLevel="0" collapsed="false">
      <c r="A30" s="127" t="s">
        <v>1451</v>
      </c>
      <c r="B30" s="124" t="n">
        <v>30</v>
      </c>
      <c r="C30" s="118" t="e">
        <f aca="false">#N/A</f>
        <v>#N/A</v>
      </c>
    </row>
    <row r="31" customFormat="false" ht="14.25" hidden="false" customHeight="false" outlineLevel="0" collapsed="false">
      <c r="A31" s="119" t="s">
        <v>75</v>
      </c>
      <c r="B31" s="124" t="s">
        <v>1435</v>
      </c>
      <c r="C31" s="118" t="s">
        <v>1436</v>
      </c>
    </row>
    <row r="32" customFormat="false" ht="14.25" hidden="false" customHeight="false" outlineLevel="0" collapsed="false">
      <c r="A32" s="126" t="s">
        <v>1452</v>
      </c>
      <c r="B32" s="124" t="s">
        <v>1435</v>
      </c>
      <c r="C32" s="118" t="s">
        <v>1436</v>
      </c>
    </row>
  </sheetData>
  <autoFilter ref="A1:B19">
    <sortState ref="A2:B19">
      <sortCondition ref="A2:A19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2024-01-11T20:07:03Z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