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оки" sheetId="1" state="visible" r:id="rId2"/>
    <sheet name="Условие возврата" sheetId="2" state="visible" r:id="rId3"/>
    <sheet name="Sheet3" sheetId="3" state="visible" r:id="rId4"/>
  </sheets>
  <definedNames>
    <definedName function="false" hidden="true" localSheetId="1" name="_xlnm._FilterDatabase" vbProcedure="false">'Условие возврата'!$A$1:$B$19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<sst xmlns="http://schemas.openxmlformats.org/spreadsheetml/2006/main" count="14600" uniqueCount="9747">
  <si>
    <t xml:space="preserve"> </t>
  </si>
  <si>
    <t xml:space="preserve">УТП</t>
  </si>
  <si>
    <t xml:space="preserve">Артикул</t>
  </si>
  <si>
    <t xml:space="preserve">Номенклатура</t>
  </si>
  <si>
    <t xml:space="preserve">Дата производства</t>
  </si>
  <si>
    <t xml:space="preserve">Дата окончания срока годности</t>
  </si>
  <si>
    <t xml:space="preserve">Поставщик</t>
  </si>
  <si>
    <t xml:space="preserve">Срок годности истекает через( до 30 дней)</t>
  </si>
  <si>
    <t xml:space="preserve">Условия подачи на возврат</t>
  </si>
  <si>
    <t xml:space="preserve">До подачи на заблаговременный возврат( меньше 0),</t>
  </si>
  <si>
    <t xml:space="preserve">Дополнительное условие возврата/уценки</t>
  </si>
  <si>
    <t xml:space="preserve">Уценен</t>
  </si>
  <si>
    <t xml:space="preserve">остатки</t>
  </si>
  <si>
    <t xml:space="preserve"> 4041723600210 </t>
  </si>
  <si>
    <t xml:space="preserve">Чай Hermann зелений Сенча 25*1,5г</t>
  </si>
  <si>
    <t xml:space="preserve">елит фуд сервис</t>
  </si>
  <si>
    <t xml:space="preserve">УТП024890</t>
  </si>
  <si>
    <t xml:space="preserve"> 8033378340487 </t>
  </si>
  <si>
    <t xml:space="preserve">Оцет бальзамічний з Модени (витримка 2 роки), 1 медаль, Leonardi 0,250</t>
  </si>
  <si>
    <t xml:space="preserve">бюро вин</t>
  </si>
  <si>
    <t xml:space="preserve">УТП036235</t>
  </si>
  <si>
    <t xml:space="preserve"> 3018253264107 </t>
  </si>
  <si>
    <t xml:space="preserve">Террін з медом та 4 спеціями 100г, Edouard Artzner</t>
  </si>
  <si>
    <t xml:space="preserve"> 3052911297564 </t>
  </si>
  <si>
    <t xml:space="preserve">Сироп Зимові спеції, 0,7л</t>
  </si>
  <si>
    <t xml:space="preserve">пробар</t>
  </si>
  <si>
    <t xml:space="preserve"> 8005121041095 </t>
  </si>
  <si>
    <t xml:space="preserve">Лазанья di Semola 109 (Divella) 500г.</t>
  </si>
  <si>
    <t xml:space="preserve">регно италия</t>
  </si>
  <si>
    <t xml:space="preserve"> 4850001111153 </t>
  </si>
  <si>
    <t xml:space="preserve">Сік вишні нектар Yan, 930 мл</t>
  </si>
  <si>
    <t xml:space="preserve">вирмения</t>
  </si>
  <si>
    <t xml:space="preserve">УТП023792</t>
  </si>
  <si>
    <t xml:space="preserve"> 4850001111061 </t>
  </si>
  <si>
    <t xml:space="preserve">Сік персиковий з додаванням яблучного соку 27%, (без цукру), Yan, 0,93 л</t>
  </si>
  <si>
    <t xml:space="preserve">УТП038440</t>
  </si>
  <si>
    <t xml:space="preserve"> 8009385005565 </t>
  </si>
  <si>
    <t xml:space="preserve">Макаронні вироби Pasta Jolly "Eliche" (Італія) 500 г</t>
  </si>
  <si>
    <t xml:space="preserve">вайн хантер</t>
  </si>
  <si>
    <t xml:space="preserve">УТП038438</t>
  </si>
  <si>
    <t xml:space="preserve"> 8009385005039 </t>
  </si>
  <si>
    <t xml:space="preserve">Макаронні вироби Pasta Jolly "Spaghetti" (Італія) 500 г</t>
  </si>
  <si>
    <t xml:space="preserve">УТП038455</t>
  </si>
  <si>
    <t xml:space="preserve"> 8009385331657 </t>
  </si>
  <si>
    <t xml:space="preserve">Макаронні вироби Sgambaro "Farfalle" (Італія) 500 г</t>
  </si>
  <si>
    <t xml:space="preserve">УТП038457</t>
  </si>
  <si>
    <t xml:space="preserve"> 8009385331930 </t>
  </si>
  <si>
    <t xml:space="preserve">Макаронні вироби Sgambaro "Fusilli" (Італія) 500 г</t>
  </si>
  <si>
    <t xml:space="preserve">УТП038456</t>
  </si>
  <si>
    <t xml:space="preserve"> 8009385331916 </t>
  </si>
  <si>
    <t xml:space="preserve">Макаронні вироби Sgambaro "Penne Rigate" (Італія) 500 г</t>
  </si>
  <si>
    <t xml:space="preserve">УТП038441</t>
  </si>
  <si>
    <t xml:space="preserve"> 8009385331053 </t>
  </si>
  <si>
    <t xml:space="preserve">Макаронні вироби Sgambaro "Spaghetti" (Італія) 500 г</t>
  </si>
  <si>
    <t xml:space="preserve">УТП038459</t>
  </si>
  <si>
    <t xml:space="preserve"> 8009385131455 </t>
  </si>
  <si>
    <t xml:space="preserve">Макаронні вироби Sgambaro Bio "Penne Rigate" Grano Duro Integrale Decorticato (Італія) 500 г</t>
  </si>
  <si>
    <t xml:space="preserve">УТП038458</t>
  </si>
  <si>
    <t xml:space="preserve"> 8009385131059 </t>
  </si>
  <si>
    <t xml:space="preserve">Макаронні вироби Sgambaro Bio "Spaghetti" Grano Duro Integrale Decorticato (Італія) 500 г</t>
  </si>
  <si>
    <t xml:space="preserve">УТП038624</t>
  </si>
  <si>
    <t xml:space="preserve"> 8057094320035 </t>
  </si>
  <si>
    <t xml:space="preserve">Безалкогольний напій газований SpumISSIMA (Італія) 0,20 л</t>
  </si>
  <si>
    <t xml:space="preserve"> 5900919036310 </t>
  </si>
  <si>
    <t xml:space="preserve">Кукурудза солодка "Rolnik" Bio (Угорщина) 370 г</t>
  </si>
  <si>
    <t xml:space="preserve"> 5900919036372 </t>
  </si>
  <si>
    <t xml:space="preserve">Нут консервований "Rolnik" Vital (Угорщина) 370 г</t>
  </si>
  <si>
    <t xml:space="preserve"> 5900919012932 </t>
  </si>
  <si>
    <t xml:space="preserve">Перець фарширований сиром "Rolnik" Mediterana (Греція) 314 г</t>
  </si>
  <si>
    <t xml:space="preserve">УТП038631</t>
  </si>
  <si>
    <t xml:space="preserve"> 8056598490961 </t>
  </si>
  <si>
    <t xml:space="preserve">Каперси у винному оцті Romeo Rossi (Італія) 100 г</t>
  </si>
  <si>
    <t xml:space="preserve">УТП038943</t>
  </si>
  <si>
    <t xml:space="preserve"> 5906395147984 </t>
  </si>
  <si>
    <t xml:space="preserve">Кокосова вода натуральна "Cocosa" (негаз., ж/б, В'єтнам) 0,33 л</t>
  </si>
  <si>
    <t xml:space="preserve">УТП036234</t>
  </si>
  <si>
    <t xml:space="preserve"> 3018253183101 </t>
  </si>
  <si>
    <t xml:space="preserve">Паштет з вишнею 100г, Edouard Artzner</t>
  </si>
  <si>
    <t xml:space="preserve">УТП032681</t>
  </si>
  <si>
    <t xml:space="preserve"> 4044889001013 </t>
  </si>
  <si>
    <t xml:space="preserve">Шоколад чорний органічний з апельсином 100г, Vivani (Німеччина)</t>
  </si>
  <si>
    <t xml:space="preserve">УТП039762</t>
  </si>
  <si>
    <t xml:space="preserve"> 4044889002249 </t>
  </si>
  <si>
    <t xml:space="preserve">Шоколад чорний органічний 92% какао 80г, Vivani (Німеччина)</t>
  </si>
  <si>
    <t xml:space="preserve">УТП010638</t>
  </si>
  <si>
    <t xml:space="preserve"> 8412439285101 </t>
  </si>
  <si>
    <t xml:space="preserve">Бакалея Іспанії Тунець у власному соку 120г, Pan do Mar</t>
  </si>
  <si>
    <t xml:space="preserve">УТП011414</t>
  </si>
  <si>
    <t xml:space="preserve"> 8412439285040 </t>
  </si>
  <si>
    <t xml:space="preserve">Бакалея Іспанії Тунець смугастий в органій оливковій олії, 120г, Pan do Mar</t>
  </si>
  <si>
    <t xml:space="preserve">УТП028112</t>
  </si>
  <si>
    <t xml:space="preserve"> 8412439285033 </t>
  </si>
  <si>
    <t xml:space="preserve">Бакалея Іспанії Щупальця кальмара в органічній оливковій олії, 120г, Pan do Mar</t>
  </si>
  <si>
    <t xml:space="preserve">УТП040167</t>
  </si>
  <si>
    <t xml:space="preserve"> 40193151 </t>
  </si>
  <si>
    <t xml:space="preserve">Сир вершковий класік 70% FIDM, ТМ Exquisa, 200г</t>
  </si>
  <si>
    <t xml:space="preserve">гурмандиз</t>
  </si>
  <si>
    <t xml:space="preserve">УТП024910</t>
  </si>
  <si>
    <t xml:space="preserve"> 4038857115512 </t>
  </si>
  <si>
    <t xml:space="preserve">Цукерки желейні Фруктові органічні 100г, Okovital</t>
  </si>
  <si>
    <t xml:space="preserve">УТП037556</t>
  </si>
  <si>
    <t xml:space="preserve"> 4044889004106 </t>
  </si>
  <si>
    <t xml:space="preserve">Шоколад чорний 100% органічний веганський 80г, Vivan</t>
  </si>
  <si>
    <t xml:space="preserve">УТП035710</t>
  </si>
  <si>
    <t xml:space="preserve"> 4750010000533 </t>
  </si>
  <si>
    <t xml:space="preserve">Смажені шпроти з халапеньйо в олії "DIPLOMATS", з/б ключ, 240  гр</t>
  </si>
  <si>
    <t xml:space="preserve">магнус груп</t>
  </si>
  <si>
    <t xml:space="preserve"> 8423371000530 </t>
  </si>
  <si>
    <t xml:space="preserve">Арахіс солоний "Salysol" (ж/б, Іспанія) 60 г </t>
  </si>
  <si>
    <t xml:space="preserve"> 8423371000653 </t>
  </si>
  <si>
    <t xml:space="preserve">Арахіс солоний у меді "Salysol" (ж/б, Іспанія) 50 г </t>
  </si>
  <si>
    <t xml:space="preserve"> 8423371004354 </t>
  </si>
  <si>
    <t xml:space="preserve">Арахіс та кеш'ю солоні (ж/б, Іспанія) 60 г </t>
  </si>
  <si>
    <t xml:space="preserve"> 8423371000585 </t>
  </si>
  <si>
    <t xml:space="preserve">Арахіс чилі гострий "Salysol" (ж/б, Іспанія) 60 г </t>
  </si>
  <si>
    <t xml:space="preserve"> 8423371000547 </t>
  </si>
  <si>
    <t xml:space="preserve">Мигдаль смажений "Salysol" (ж/б, Іспанія) 40 г </t>
  </si>
  <si>
    <t xml:space="preserve"> 8423371000462 </t>
  </si>
  <si>
    <t xml:space="preserve">Мікс горіхів "Salysol" (ж/б, Іспанія) 50 г </t>
  </si>
  <si>
    <t xml:space="preserve"> 8423371000479 </t>
  </si>
  <si>
    <t xml:space="preserve">Фісташки солоні "Salysol" (ж/б, Іспанія) 36 г </t>
  </si>
  <si>
    <t xml:space="preserve">УТП038620</t>
  </si>
  <si>
    <t xml:space="preserve"> 8057094321209/20011 </t>
  </si>
  <si>
    <t xml:space="preserve">Безалкогольний напій газований ChinottISSIMO (Італія) 0,20 л</t>
  </si>
  <si>
    <t xml:space="preserve">УТП022481</t>
  </si>
  <si>
    <t xml:space="preserve"> 3450793543104 </t>
  </si>
  <si>
    <t xml:space="preserve">Терін з вином Монбазілак (з м'яса качки), 175 г</t>
  </si>
  <si>
    <t xml:space="preserve">сучасні біопродукти</t>
  </si>
  <si>
    <t xml:space="preserve">УТП021019</t>
  </si>
  <si>
    <t xml:space="preserve"> УТП021019 </t>
  </si>
  <si>
    <t xml:space="preserve">Томати в'ялені, Lombardi( Італія), кг</t>
  </si>
  <si>
    <t xml:space="preserve">УТП039807</t>
  </si>
  <si>
    <t xml:space="preserve"> 8008105201362 </t>
  </si>
  <si>
    <t xml:space="preserve">Крупа кускус "Ellebi" (Італія) 400 г</t>
  </si>
  <si>
    <t xml:space="preserve">УТП039801</t>
  </si>
  <si>
    <t xml:space="preserve"> 8008105203632 </t>
  </si>
  <si>
    <t xml:space="preserve">Рис "Ellebi" довгозернистий сорту Тайбоннет (шліф., Італія) 500 г</t>
  </si>
  <si>
    <t xml:space="preserve">УТП039803</t>
  </si>
  <si>
    <t xml:space="preserve"> 8008105710017 </t>
  </si>
  <si>
    <t xml:space="preserve">Рис "Ellebi" круглозернистий сорту Арборіо (шліф.,Італія) 1 кг</t>
  </si>
  <si>
    <t xml:space="preserve">УТП039800</t>
  </si>
  <si>
    <t xml:space="preserve"> 8008105310040 </t>
  </si>
  <si>
    <t xml:space="preserve">Рис "Ellebi" середньозернистий сорту Райб (проп., шліф., Італія) 500 г</t>
  </si>
  <si>
    <t xml:space="preserve">УТП039804</t>
  </si>
  <si>
    <t xml:space="preserve"> 8008105203236 </t>
  </si>
  <si>
    <t xml:space="preserve">Різотто з грибами "Ellebi" (Італія) 175 г</t>
  </si>
  <si>
    <t xml:space="preserve">УТП039806</t>
  </si>
  <si>
    <t xml:space="preserve"> 8008105203229 </t>
  </si>
  <si>
    <t xml:space="preserve">Різотто зі спаржею "Ellebi" (Італія) 175 г</t>
  </si>
  <si>
    <t xml:space="preserve">УТП040264</t>
  </si>
  <si>
    <t xml:space="preserve"> 8013945930136 </t>
  </si>
  <si>
    <t xml:space="preserve">Соус Болоньєзе "Fattorie Umbre" (Італія) 280 г</t>
  </si>
  <si>
    <t xml:space="preserve">УТП036161</t>
  </si>
  <si>
    <t xml:space="preserve"> 4004078003860 </t>
  </si>
  <si>
    <t xml:space="preserve">Пиво Німеччина Einbecker "Ainpöckisch Bier" (світ., нефільтр., непаст.) 0,33 л</t>
  </si>
  <si>
    <t xml:space="preserve">УТП038642</t>
  </si>
  <si>
    <t xml:space="preserve">Перець фарширований сиром "Rolnik" Mediterana (Греція) 280 г</t>
  </si>
  <si>
    <t xml:space="preserve">УТП034866</t>
  </si>
  <si>
    <t xml:space="preserve"> 4820097814788 </t>
  </si>
  <si>
    <t xml:space="preserve">Чай cremon Ерл Грей 25*1,75 гр</t>
  </si>
  <si>
    <t xml:space="preserve">тимастер</t>
  </si>
  <si>
    <t xml:space="preserve">УТП034863</t>
  </si>
  <si>
    <t xml:space="preserve"> 4820097814740 </t>
  </si>
  <si>
    <t xml:space="preserve">Чай cremon Велнесс 25*1,5 гр</t>
  </si>
  <si>
    <t xml:space="preserve">УТП034864</t>
  </si>
  <si>
    <t xml:space="preserve"> 4820097814771 </t>
  </si>
  <si>
    <t xml:space="preserve">Чай cremon Емеральд 25*1,75 гр</t>
  </si>
  <si>
    <t xml:space="preserve">УТП041490</t>
  </si>
  <si>
    <t xml:space="preserve"> 4820097814764 </t>
  </si>
  <si>
    <t xml:space="preserve">Чай cremon Жасмин 25*1,75 гр</t>
  </si>
  <si>
    <t xml:space="preserve">УТП024889</t>
  </si>
  <si>
    <t xml:space="preserve"> 8014531203368 </t>
  </si>
  <si>
    <t xml:space="preserve">Соус Італійський трюфельний 80г, Frantoio di Sant'agata</t>
  </si>
  <si>
    <t xml:space="preserve">УТП002923</t>
  </si>
  <si>
    <t xml:space="preserve"> 54491069 </t>
  </si>
  <si>
    <t xml:space="preserve">Напій  Спрайт 0,5 л.</t>
  </si>
  <si>
    <t xml:space="preserve">кока кола</t>
  </si>
  <si>
    <t xml:space="preserve">УТП024893</t>
  </si>
  <si>
    <t xml:space="preserve"> 4044889000054 </t>
  </si>
  <si>
    <t xml:space="preserve">Шоколад чорний органічний 85% какао 100г, Vivani (Німеччина)</t>
  </si>
  <si>
    <t xml:space="preserve">УТП032456</t>
  </si>
  <si>
    <t xml:space="preserve"> 3472710013378 </t>
  </si>
  <si>
    <t xml:space="preserve">Шоколадні цукерки Франції "Truffettes de France" Трюфель з какао посипкою ж/б, 250 г</t>
  </si>
  <si>
    <t xml:space="preserve">УТП032458</t>
  </si>
  <si>
    <t xml:space="preserve"> 3472710015303 </t>
  </si>
  <si>
    <t xml:space="preserve">Шоколадні цукерки Франції "Truffettes de France" Трюфель з какао посипкою ж/б, 500 г</t>
  </si>
  <si>
    <t xml:space="preserve">УТП022046</t>
  </si>
  <si>
    <t xml:space="preserve"> 4751025310112 </t>
  </si>
  <si>
    <t xml:space="preserve">Паштет з оленини, 100 гр</t>
  </si>
  <si>
    <t xml:space="preserve">УТП035708</t>
  </si>
  <si>
    <t xml:space="preserve"> 4750010000588 </t>
  </si>
  <si>
    <t xml:space="preserve">Смажені шпроти в олії "DIPLOMATS", з/б ключ, 240  гр</t>
  </si>
  <si>
    <t xml:space="preserve">УТП004752</t>
  </si>
  <si>
    <t xml:space="preserve"> 4044889000733 </t>
  </si>
  <si>
    <t xml:space="preserve">Шоколад чорний органічний 70% какао з перцем чилі 100г, Vivani (Німеччина)</t>
  </si>
  <si>
    <t xml:space="preserve">УТП039763</t>
  </si>
  <si>
    <t xml:space="preserve"> 4044889003222 </t>
  </si>
  <si>
    <t xml:space="preserve">Шоколад білий органічний з ваніллю 80г, Vivani</t>
  </si>
  <si>
    <t xml:space="preserve">УТП031278</t>
  </si>
  <si>
    <t xml:space="preserve"> 8033564330469 </t>
  </si>
  <si>
    <t xml:space="preserve">Вода мінеральна Італії Dolomia  "Exclusive" Frizzante  газ., питна, скло, 0,75 л</t>
  </si>
  <si>
    <t xml:space="preserve"> 9002859054099 </t>
  </si>
  <si>
    <t xml:space="preserve">Цукерки кульки Моцарт 300г</t>
  </si>
  <si>
    <t xml:space="preserve">левитрейд</t>
  </si>
  <si>
    <t xml:space="preserve">УТП036231</t>
  </si>
  <si>
    <t xml:space="preserve"> 3375220034119 </t>
  </si>
  <si>
    <t xml:space="preserve">Террін курячий з арманьяком 180г, Galibier</t>
  </si>
  <si>
    <t xml:space="preserve">УТП035556</t>
  </si>
  <si>
    <t xml:space="preserve"> 8007760822844 </t>
  </si>
  <si>
    <t xml:space="preserve">Перець чилі фарширований сиром 1,5кг. Lombardi (Італія)</t>
  </si>
  <si>
    <t xml:space="preserve">УТП041765</t>
  </si>
  <si>
    <t xml:space="preserve"> 8411500226579 </t>
  </si>
  <si>
    <t xml:space="preserve">Льодяники Damel Pectol Ginger-Propolis  блістер 20 гр</t>
  </si>
  <si>
    <t xml:space="preserve">УТП042433</t>
  </si>
  <si>
    <t xml:space="preserve"> 8411500226593/5232 </t>
  </si>
  <si>
    <t xml:space="preserve">Льодяники Damel Pectol Herbal + vit C  блістер 20 гр</t>
  </si>
  <si>
    <t xml:space="preserve">УТП037067</t>
  </si>
  <si>
    <t xml:space="preserve"> 4751005700834 </t>
  </si>
  <si>
    <t xml:space="preserve">Рибна консерва в томаті Roasted Sprats 240 г.</t>
  </si>
  <si>
    <t xml:space="preserve">УТП022480</t>
  </si>
  <si>
    <t xml:space="preserve"> 3700133909351 </t>
  </si>
  <si>
    <t xml:space="preserve">Конфі де Лапен з шаблі (з м'яса кроля), 175 г</t>
  </si>
  <si>
    <t xml:space="preserve">УТП031274</t>
  </si>
  <si>
    <t xml:space="preserve"> 8033564330520/37659 </t>
  </si>
  <si>
    <t xml:space="preserve">Вода мінеральна Італії Dolomia  "Exclusive" Frizzante газ., питна, скло, 0,33 л</t>
  </si>
  <si>
    <t xml:space="preserve">УТП040263</t>
  </si>
  <si>
    <t xml:space="preserve"> 8013945930006 </t>
  </si>
  <si>
    <t xml:space="preserve">Соус Аррабіата гострий "Fattorie Umbre" (Італія) 280 г</t>
  </si>
  <si>
    <t xml:space="preserve">УТП041844</t>
  </si>
  <si>
    <t xml:space="preserve"> 4820161270076 </t>
  </si>
  <si>
    <t xml:space="preserve">Сироп Зелений банан 1л TM "Barlife"</t>
  </si>
  <si>
    <t xml:space="preserve">симарис</t>
  </si>
  <si>
    <t xml:space="preserve">УТП042979</t>
  </si>
  <si>
    <t xml:space="preserve"> 5900919002520 </t>
  </si>
  <si>
    <t xml:space="preserve">Айвар "Rolnik" Mediterana (Македонія) 300 г</t>
  </si>
  <si>
    <t xml:space="preserve">УТП042980</t>
  </si>
  <si>
    <t xml:space="preserve"> 5900919017357 </t>
  </si>
  <si>
    <t xml:space="preserve">Айвар гострий "Rolnik" Mediterana (Македонія) 300 г</t>
  </si>
  <si>
    <t xml:space="preserve">УТП042975</t>
  </si>
  <si>
    <t xml:space="preserve"> 5900919003763 </t>
  </si>
  <si>
    <t xml:space="preserve">Ананас кільцями "Rolnik" (ж/б, Таїланд) 560 г</t>
  </si>
  <si>
    <t xml:space="preserve">УТП042977</t>
  </si>
  <si>
    <t xml:space="preserve"> 5900919012116 </t>
  </si>
  <si>
    <t xml:space="preserve">Артишоки четвертинками в олії "Rolnik" Mediterana (Італія) 290 г</t>
  </si>
  <si>
    <t xml:space="preserve">УТП042981</t>
  </si>
  <si>
    <t xml:space="preserve"> 5900919019665 </t>
  </si>
  <si>
    <t xml:space="preserve">Джем з македонського інжиру "Rolnik" Mediterana (Македонія) 365 г</t>
  </si>
  <si>
    <t xml:space="preserve">УТП042976</t>
  </si>
  <si>
    <t xml:space="preserve"> 5900919002209 </t>
  </si>
  <si>
    <t xml:space="preserve">Персики половинками "Rolnik" (ж/б, Польща) 820 г</t>
  </si>
  <si>
    <t xml:space="preserve">УТП038639</t>
  </si>
  <si>
    <t xml:space="preserve"> 5900919002223 </t>
  </si>
  <si>
    <t xml:space="preserve">Початки кукурудзи "Rolnik" Premium (Таїланд) 300 г</t>
  </si>
  <si>
    <t xml:space="preserve">УТП029217</t>
  </si>
  <si>
    <t xml:space="preserve"> 8410679106385/36204/4047 </t>
  </si>
  <si>
    <t xml:space="preserve">Молочний шоколад TRAPA SIN LACTOSA без лактози  90г </t>
  </si>
  <si>
    <t xml:space="preserve">УТП032677</t>
  </si>
  <si>
    <t xml:space="preserve"> 8000146500077 </t>
  </si>
  <si>
    <t xml:space="preserve">Олія оливкова з ароматом білого трюфеля, Urbani Tartufi, 100 мл</t>
  </si>
  <si>
    <t xml:space="preserve">УТП030590</t>
  </si>
  <si>
    <t xml:space="preserve"> 8008620052623 </t>
  </si>
  <si>
    <t xml:space="preserve">Вафлі з ваніллю 250г, Crich</t>
  </si>
  <si>
    <t xml:space="preserve">УТП041846</t>
  </si>
  <si>
    <t xml:space="preserve"> 4820161270106 </t>
  </si>
  <si>
    <t xml:space="preserve">Сироп Ваніль 1л TM "Barlife"</t>
  </si>
  <si>
    <t xml:space="preserve">УТП041592</t>
  </si>
  <si>
    <t xml:space="preserve"> 4820161270205 </t>
  </si>
  <si>
    <t xml:space="preserve">Сироп Карамель 1л TM "Barlife"</t>
  </si>
  <si>
    <t xml:space="preserve"> 3472710024343 </t>
  </si>
  <si>
    <t xml:space="preserve">Шоколадні цукерки Франції "Truffettes de France" 500г</t>
  </si>
  <si>
    <t xml:space="preserve">УТП022045</t>
  </si>
  <si>
    <t xml:space="preserve"> 4751025310129 </t>
  </si>
  <si>
    <t xml:space="preserve">Паштет з оленини та чорносливом, 100гр</t>
  </si>
  <si>
    <t xml:space="preserve">УТП038783</t>
  </si>
  <si>
    <t xml:space="preserve"> 4000512008903 </t>
  </si>
  <si>
    <t xml:space="preserve">Жуйки Blister Trolli бургер 50г</t>
  </si>
  <si>
    <t xml:space="preserve">УТП029227</t>
  </si>
  <si>
    <t xml:space="preserve"> 8410376026962 </t>
  </si>
  <si>
    <t xml:space="preserve">Печиво GULLON Digestive вівсяне з шоколадними крихтами, 425 г </t>
  </si>
  <si>
    <t xml:space="preserve">УТП027058</t>
  </si>
  <si>
    <t xml:space="preserve"> 8410376044409 </t>
  </si>
  <si>
    <t xml:space="preserve">Печиво GULLON Mega Duo, сендвіч, темне з шоколадним кремом, 500г</t>
  </si>
  <si>
    <t xml:space="preserve">УТП028956</t>
  </si>
  <si>
    <t xml:space="preserve"> 8410376051940 </t>
  </si>
  <si>
    <t xml:space="preserve">Печиво GULLON крекер кіноа та чіа, 250г</t>
  </si>
  <si>
    <t xml:space="preserve">УТП027062</t>
  </si>
  <si>
    <t xml:space="preserve"> 8410376051933 </t>
  </si>
  <si>
    <t xml:space="preserve">Печиво GULLON крекер з сиром Чеддер, 250г</t>
  </si>
  <si>
    <t xml:space="preserve">УТП029218</t>
  </si>
  <si>
    <t xml:space="preserve"> 8410679232022 </t>
  </si>
  <si>
    <t xml:space="preserve">Молочний шоколад TRAPA INTENSO з цільним мигдалем 175г</t>
  </si>
  <si>
    <t xml:space="preserve">УТП043408</t>
  </si>
  <si>
    <t xml:space="preserve"> 4820266630041 </t>
  </si>
  <si>
    <t xml:space="preserve">Шоколад Cho a cho середній білий 30 г "Ягода"</t>
  </si>
  <si>
    <t xml:space="preserve">УТП043899</t>
  </si>
  <si>
    <t xml:space="preserve"> 9120065300233 </t>
  </si>
  <si>
    <t xml:space="preserve">Безалкогольний напій газований "Lobsters" Lemon Mint (Австрія) 0,50 л</t>
  </si>
  <si>
    <t xml:space="preserve">УТП031271</t>
  </si>
  <si>
    <t xml:space="preserve"> 8033564330322 </t>
  </si>
  <si>
    <t xml:space="preserve">Вода мінеральна Італії Dolomia "Classic" Naturale негаз., питна, пластик, 1,5 л</t>
  </si>
  <si>
    <t xml:space="preserve">УТП002250</t>
  </si>
  <si>
    <t xml:space="preserve"> 4000504141724 </t>
  </si>
  <si>
    <t xml:space="preserve">Сир "Camembert" експортний 125г</t>
  </si>
  <si>
    <t xml:space="preserve"> 4820184980839 </t>
  </si>
  <si>
    <t xml:space="preserve">Мостарда кизил з базиліком у гірчично-цукровому сиропі 170 г</t>
  </si>
  <si>
    <t xml:space="preserve">черри статус </t>
  </si>
  <si>
    <t xml:space="preserve">УТП044206</t>
  </si>
  <si>
    <t xml:space="preserve"> 8719326033617 </t>
  </si>
  <si>
    <t xml:space="preserve">Драже зі смаком ментолу органічне 35г, Max's</t>
  </si>
  <si>
    <t xml:space="preserve">УТП035361</t>
  </si>
  <si>
    <t xml:space="preserve"> 4044889001037 </t>
  </si>
  <si>
    <t xml:space="preserve">Шоколад молочний органічний 100г, Vivani (Німеччина)</t>
  </si>
  <si>
    <t xml:space="preserve">УТП044205</t>
  </si>
  <si>
    <t xml:space="preserve"> 8719326033631 </t>
  </si>
  <si>
    <t xml:space="preserve">Драже зі смаком лимона органічне 35г, Max's</t>
  </si>
  <si>
    <t xml:space="preserve">УТП032628</t>
  </si>
  <si>
    <t xml:space="preserve"> 5203817101037 </t>
  </si>
  <si>
    <t xml:space="preserve">Олія оливкова екстра вірджин Messara PDO 500мл, Critida</t>
  </si>
  <si>
    <t xml:space="preserve">УТП039439</t>
  </si>
  <si>
    <t xml:space="preserve"> 9120065300219 </t>
  </si>
  <si>
    <t xml:space="preserve">Безалкогольний напій газований "Lobsters" Tonic Water (Австрія) 0,50 л</t>
  </si>
  <si>
    <t xml:space="preserve">УТП018601</t>
  </si>
  <si>
    <t xml:space="preserve"> 4820207310391 </t>
  </si>
  <si>
    <t xml:space="preserve">Шоколадна плитка Spell  солона карамелю та фундучним печивом, 120 г</t>
  </si>
  <si>
    <t xml:space="preserve">спелл </t>
  </si>
  <si>
    <t xml:space="preserve">УТП043405</t>
  </si>
  <si>
    <t xml:space="preserve"> 4820266630058 </t>
  </si>
  <si>
    <t xml:space="preserve">Шоколад Cho a cho середній білий 30 г "Апельсин"</t>
  </si>
  <si>
    <t xml:space="preserve">УТП028464</t>
  </si>
  <si>
    <t xml:space="preserve"> 8680976404419 </t>
  </si>
  <si>
    <t xml:space="preserve">Жувальна гумка Aimdent WATERMELON (7 пластинок)</t>
  </si>
  <si>
    <t xml:space="preserve">вітан груп</t>
  </si>
  <si>
    <t xml:space="preserve">УТП030354</t>
  </si>
  <si>
    <t xml:space="preserve"> 3472710015235 </t>
  </si>
  <si>
    <t xml:space="preserve">Шоколадні цукерки Франції "Truffettes de France" Трюфель Класичний  200 г</t>
  </si>
  <si>
    <t xml:space="preserve"> 4823115401519 </t>
  </si>
  <si>
    <t xml:space="preserve">Кава мелена в дріп-пакетах Колумбія Ріо Магдалена 18 "Cremon"</t>
  </si>
  <si>
    <t xml:space="preserve"> 4823115401533 </t>
  </si>
  <si>
    <t xml:space="preserve">Кава мелена в дріп-пакетах Гондурас С. Жозе "Cremon"</t>
  </si>
  <si>
    <t xml:space="preserve"> 4823115401526 </t>
  </si>
  <si>
    <t xml:space="preserve">Кава мелена в дріп-пакетах Ефіопія Сідамо Топ ІІ "Cremon"</t>
  </si>
  <si>
    <t xml:space="preserve">УТП031055</t>
  </si>
  <si>
    <t xml:space="preserve"> 8410376036862 </t>
  </si>
  <si>
    <t xml:space="preserve">Печиво GULLON Duo Mega, біле з ванільним кремом, 500 г</t>
  </si>
  <si>
    <t xml:space="preserve">УТП027060</t>
  </si>
  <si>
    <t xml:space="preserve"> 8410376028416 </t>
  </si>
  <si>
    <t xml:space="preserve">Печиво GULLON Twins шоколадне, 252 г</t>
  </si>
  <si>
    <t xml:space="preserve">УТП029387</t>
  </si>
  <si>
    <t xml:space="preserve"> 8410376028423/40361 </t>
  </si>
  <si>
    <t xml:space="preserve">Печиво GULLON Twins шоколадне, 42 г </t>
  </si>
  <si>
    <t xml:space="preserve"> 4820251440075 </t>
  </si>
  <si>
    <t xml:space="preserve">Равлики бургундські "Класичні великі" у мушлі заморожені ТМ "Mon Gout" 12 шт</t>
  </si>
  <si>
    <t xml:space="preserve">бви груп</t>
  </si>
  <si>
    <t xml:space="preserve">УТП027821</t>
  </si>
  <si>
    <t xml:space="preserve"> 3375220200026 </t>
  </si>
  <si>
    <t xml:space="preserve">Салямі з козиним сиром Snack Party 100г, Henri Raffin (Франція)</t>
  </si>
  <si>
    <t xml:space="preserve"> 3041311026911 </t>
  </si>
  <si>
    <t xml:space="preserve">Сироп Marie Brizard "De Caramel" 0,7 л</t>
  </si>
  <si>
    <t xml:space="preserve">баядера</t>
  </si>
  <si>
    <t xml:space="preserve">УТП044935</t>
  </si>
  <si>
    <t xml:space="preserve"> 8410134105601 </t>
  </si>
  <si>
    <t xml:space="preserve">Оливки FRAGATA зелені з анчоусами, з/б, 350 г</t>
  </si>
  <si>
    <t xml:space="preserve">УТП045657</t>
  </si>
  <si>
    <t xml:space="preserve"> 4820017002882 </t>
  </si>
  <si>
    <t xml:space="preserve">Напій Моршинська Лимонада Яблуко 1,5л. ср/газ ПЕТ</t>
  </si>
  <si>
    <t xml:space="preserve">евро аква</t>
  </si>
  <si>
    <t xml:space="preserve">подан</t>
  </si>
  <si>
    <t xml:space="preserve"> 8410679234507 </t>
  </si>
  <si>
    <t xml:space="preserve">Шоколад TRAPA  молочний без цукру 80 г</t>
  </si>
  <si>
    <t xml:space="preserve">УТП004650</t>
  </si>
  <si>
    <t xml:space="preserve"> 5410228201236 </t>
  </si>
  <si>
    <t xml:space="preserve">Пиво Бельгії Леф Брюн  0,5 л ж/б</t>
  </si>
  <si>
    <t xml:space="preserve">альянс логистик</t>
  </si>
  <si>
    <t xml:space="preserve">УТП038627</t>
  </si>
  <si>
    <t xml:space="preserve"> 8056598490541 </t>
  </si>
  <si>
    <t xml:space="preserve">Макаронні вироби Romeo Rossi "Tagliatelle Tricolore" (Італія) 250 г</t>
  </si>
  <si>
    <t xml:space="preserve">УТП044221</t>
  </si>
  <si>
    <t xml:space="preserve"> 8032755324317 </t>
  </si>
  <si>
    <t xml:space="preserve">Печиво кантучіні "Ore Liete" з крихтою чорного шоколаду (Італія) 180 г</t>
  </si>
  <si>
    <t xml:space="preserve">УТП044220</t>
  </si>
  <si>
    <t xml:space="preserve"> 8032755324300 </t>
  </si>
  <si>
    <t xml:space="preserve">Печиво кантучіні "Ore Liete" з мигдалем 21% (Італія) 180 г</t>
  </si>
  <si>
    <t xml:space="preserve">УТП038637</t>
  </si>
  <si>
    <t xml:space="preserve">Нут консервований "Rolnik" Vital (Угорщина) 330 г</t>
  </si>
  <si>
    <t xml:space="preserve">УТП044934</t>
  </si>
  <si>
    <t xml:space="preserve"> 8410134011926 </t>
  </si>
  <si>
    <t xml:space="preserve">Оливки FRAGATA зелені без кісточки, з/б, 350 г</t>
  </si>
  <si>
    <t xml:space="preserve"> 4850001111269 </t>
  </si>
  <si>
    <t xml:space="preserve">Сік гранатовий (без цукру), Yan, 0,25 л</t>
  </si>
  <si>
    <t xml:space="preserve">УТП024907</t>
  </si>
  <si>
    <t xml:space="preserve"> 4038857116014 </t>
  </si>
  <si>
    <t xml:space="preserve">Цукерки желейні Ведмедики органічні 100г, Okovital</t>
  </si>
  <si>
    <t xml:space="preserve">УТП024891</t>
  </si>
  <si>
    <t xml:space="preserve"> 4044889000078 </t>
  </si>
  <si>
    <t xml:space="preserve">Шоколад молочний органічний з цільною ліщиною 100г, Vivani (Німеччина)</t>
  </si>
  <si>
    <t xml:space="preserve">УТП048780</t>
  </si>
  <si>
    <t xml:space="preserve"> 4251214303906 </t>
  </si>
  <si>
    <t xml:space="preserve">Пиво "Gilde" Pilsener (світ., фільтр., паст., ж/б, Німеччина) 0,33 л</t>
  </si>
  <si>
    <t xml:space="preserve">УТП031276</t>
  </si>
  <si>
    <t xml:space="preserve"> 8033564337109 </t>
  </si>
  <si>
    <t xml:space="preserve">Вода мінеральна Італії Dolomia  "Exclusive" Frizzante  газ., питна, скло, 0,5 л</t>
  </si>
  <si>
    <t xml:space="preserve">УТП011773</t>
  </si>
  <si>
    <t xml:space="preserve"> 3161712996146 </t>
  </si>
  <si>
    <t xml:space="preserve">Сир Франції мякий ІЛЬ ДЕ ФРАНС БРІ маленький 125г</t>
  </si>
  <si>
    <t xml:space="preserve">фуд експресс</t>
  </si>
  <si>
    <t xml:space="preserve"> 8010503220661 </t>
  </si>
  <si>
    <t xml:space="preserve">Томати в'ялені підсмажені на грилі 280г, Castellino</t>
  </si>
  <si>
    <t xml:space="preserve">УТП024916</t>
  </si>
  <si>
    <t xml:space="preserve"> 8007760000273 </t>
  </si>
  <si>
    <t xml:space="preserve">Томати в'ялені 280г, Lombardi</t>
  </si>
  <si>
    <t xml:space="preserve">УТП045484</t>
  </si>
  <si>
    <t xml:space="preserve"> 4820183001795 </t>
  </si>
  <si>
    <t xml:space="preserve">Напій безалкогольний слабогазований  TM MIKKI BREW  комбуча "Millioner's" 0,35л.</t>
  </si>
  <si>
    <t xml:space="preserve">волинський бровар </t>
  </si>
  <si>
    <t xml:space="preserve">УТП036959</t>
  </si>
  <si>
    <t xml:space="preserve"> 9001395714016 </t>
  </si>
  <si>
    <t xml:space="preserve">Суфле в шоколаді Hauswirth Banane Plus Marille, абрикос, 150г</t>
  </si>
  <si>
    <t xml:space="preserve"> 3080216034645 </t>
  </si>
  <si>
    <t xml:space="preserve">Пиво "Грімберген Дабл-Амбрі", пл. 0.33л</t>
  </si>
  <si>
    <t xml:space="preserve">инг транс</t>
  </si>
  <si>
    <t xml:space="preserve"> 4820209841671 </t>
  </si>
  <si>
    <t xml:space="preserve">Чай чорний листовий English Breakfest TM "CREMON", 120 гр</t>
  </si>
  <si>
    <t xml:space="preserve"> 8411500226579/5225 </t>
  </si>
  <si>
    <t xml:space="preserve"> 8410376039979 </t>
  </si>
  <si>
    <t xml:space="preserve">Печиво GULLON  tube CDC шоколадне, 280  г </t>
  </si>
  <si>
    <t xml:space="preserve">УТП034168</t>
  </si>
  <si>
    <t xml:space="preserve"> 5907467900674 </t>
  </si>
  <si>
    <t xml:space="preserve">Сік Korkus 100% апельсин, 750мл</t>
  </si>
  <si>
    <t xml:space="preserve">УТП029488</t>
  </si>
  <si>
    <t xml:space="preserve"> 8410679235054 </t>
  </si>
  <si>
    <t xml:space="preserve">Шоколад Trapa intenso, молочний з цільним горіхом, без цукру, 175 г</t>
  </si>
  <si>
    <t xml:space="preserve">УТП011999</t>
  </si>
  <si>
    <t xml:space="preserve"> 3161712996108 </t>
  </si>
  <si>
    <t xml:space="preserve">Сир Франції мякий ІЛЬ ДЕ ФРАНС  маленький камамбер  125г</t>
  </si>
  <si>
    <t xml:space="preserve">УТП031267</t>
  </si>
  <si>
    <t xml:space="preserve"> 8033564330551 </t>
  </si>
  <si>
    <t xml:space="preserve">Вода мінеральна Італії Dolomia "Elegant" Frizzante газ., питна, пластик, 0,5 л</t>
  </si>
  <si>
    <t xml:space="preserve">УТП044928</t>
  </si>
  <si>
    <t xml:space="preserve"> 8423371006525 </t>
  </si>
  <si>
    <t xml:space="preserve">Арахіс солоний "Salysol" (ж/б, Іспанія) 250 г</t>
  </si>
  <si>
    <t xml:space="preserve">УТП044929</t>
  </si>
  <si>
    <t xml:space="preserve"> 8423371006532 </t>
  </si>
  <si>
    <t xml:space="preserve">Арахіс солоний у меді "Salysol" (ж/б, Іспанія) 250 г</t>
  </si>
  <si>
    <t xml:space="preserve">УТП039058</t>
  </si>
  <si>
    <t xml:space="preserve">Арахіс солоний у меді "Salysol" (ж/б, Іспанія) 50 г</t>
  </si>
  <si>
    <t xml:space="preserve">УТП044925</t>
  </si>
  <si>
    <t xml:space="preserve"> 8423371002749 </t>
  </si>
  <si>
    <t xml:space="preserve">Солодкі мигдаль та арахіс смажені "Salysol" (ж/б, Іспанія) 135 г</t>
  </si>
  <si>
    <t xml:space="preserve">УТП044926</t>
  </si>
  <si>
    <t xml:space="preserve"> 8423371000196 </t>
  </si>
  <si>
    <t xml:space="preserve">Фісташки солоні "Salysol" (ж/б, Іспанія) 100 г</t>
  </si>
  <si>
    <t xml:space="preserve">УТП039062</t>
  </si>
  <si>
    <t xml:space="preserve">Фісташки солоні "Salysol" (ж/б, Іспанія) 36 г</t>
  </si>
  <si>
    <t xml:space="preserve"> 4820034924174 </t>
  </si>
  <si>
    <t xml:space="preserve">Пиво ВЕЛКОПОПОВИЦЬКИЙ КОЗЕЛ, світле, ж/б, 0,5 л</t>
  </si>
  <si>
    <t xml:space="preserve">УТП038621</t>
  </si>
  <si>
    <t xml:space="preserve"> 8057094320158 </t>
  </si>
  <si>
    <t xml:space="preserve">Безалкогольний напій газований ArancISSIMA (Італія) 0,20 л</t>
  </si>
  <si>
    <t xml:space="preserve">УТП045707</t>
  </si>
  <si>
    <t xml:space="preserve"> 4820207314764 </t>
  </si>
  <si>
    <t xml:space="preserve">Шоколадна плитка Spell з темного апельсинового шоколаду, 70 г</t>
  </si>
  <si>
    <t xml:space="preserve">УТП031971</t>
  </si>
  <si>
    <t xml:space="preserve"> 8410376017113 </t>
  </si>
  <si>
    <t xml:space="preserve">Печиво GULLON Duo Mega, сендвіч світле з шоколадним кремом, 500 г</t>
  </si>
  <si>
    <t xml:space="preserve">УТП018876</t>
  </si>
  <si>
    <t xml:space="preserve"> 8410376000108 </t>
  </si>
  <si>
    <t xml:space="preserve">Печиво GULLON "Марія", 200 г</t>
  </si>
  <si>
    <t xml:space="preserve">УТП018577</t>
  </si>
  <si>
    <t xml:space="preserve">Цукерки Кульки Моцарта/Mozart balls 300g, шт  4099,шестигранник</t>
  </si>
  <si>
    <t xml:space="preserve">УТП037005</t>
  </si>
  <si>
    <t xml:space="preserve"> 9001395603204 </t>
  </si>
  <si>
    <t xml:space="preserve">М'ятний фондан в шоколаді Hauswirthі Cool Mint, 135г</t>
  </si>
  <si>
    <t xml:space="preserve">УТП019117</t>
  </si>
  <si>
    <t xml:space="preserve"> 5900571700116 </t>
  </si>
  <si>
    <t xml:space="preserve">Арахіс мед, Felix, 120 г</t>
  </si>
  <si>
    <t xml:space="preserve">савсервис мова</t>
  </si>
  <si>
    <t xml:space="preserve">УТП015297</t>
  </si>
  <si>
    <t xml:space="preserve"> 3800205875208 </t>
  </si>
  <si>
    <t xml:space="preserve">Брускети MARETTI Гриби з сметаною 70г</t>
  </si>
  <si>
    <t xml:space="preserve">УТП010865</t>
  </si>
  <si>
    <t xml:space="preserve"> 5053990107339 </t>
  </si>
  <si>
    <t xml:space="preserve">Чіпси PRINGLES ORIGINAL оригінал 40г</t>
  </si>
  <si>
    <t xml:space="preserve">УТП042571</t>
  </si>
  <si>
    <t xml:space="preserve"> 8585004501194 </t>
  </si>
  <si>
    <t xml:space="preserve">Батончик Нутбар горіх з брусницею</t>
  </si>
  <si>
    <t xml:space="preserve">агат сервіс</t>
  </si>
  <si>
    <t xml:space="preserve"> 8585004502566 </t>
  </si>
  <si>
    <t xml:space="preserve">Батончик Нутбар з протеїн ваніль</t>
  </si>
  <si>
    <t xml:space="preserve"> 8585004502474 </t>
  </si>
  <si>
    <t xml:space="preserve">Батончик Нутбар з протеїн кава</t>
  </si>
  <si>
    <t xml:space="preserve"> 8585004502542 </t>
  </si>
  <si>
    <t xml:space="preserve">Батончик Нутбар з протеїн полуниця</t>
  </si>
  <si>
    <t xml:space="preserve">УТП030968</t>
  </si>
  <si>
    <t xml:space="preserve"> 8585004500197 </t>
  </si>
  <si>
    <t xml:space="preserve">Батончик Мюслі в йогурті-Чорниця</t>
  </si>
  <si>
    <t xml:space="preserve">УТП028352</t>
  </si>
  <si>
    <t xml:space="preserve"> 8585004503150 </t>
  </si>
  <si>
    <t xml:space="preserve">Батончик Нутбар з фруктами, ягодами та горіхами</t>
  </si>
  <si>
    <t xml:space="preserve"> 5449000250537 </t>
  </si>
  <si>
    <t xml:space="preserve">ШВЕППС ШПРИЦ АПЕРИТИВО 0,33 ж\б</t>
  </si>
  <si>
    <t xml:space="preserve">УТП042652</t>
  </si>
  <si>
    <t xml:space="preserve"> 4062432001907 </t>
  </si>
  <si>
    <t xml:space="preserve">Батончик Марципан кокос TM Zentis 40 г</t>
  </si>
  <si>
    <t xml:space="preserve">УТП024888</t>
  </si>
  <si>
    <t xml:space="preserve"> 6009657340594 </t>
  </si>
  <si>
    <t xml:space="preserve">Какао ПАР 150г, Nomu</t>
  </si>
  <si>
    <t xml:space="preserve"> 8014531200985 </t>
  </si>
  <si>
    <t xml:space="preserve">Оливки Таджаске в розсолі 300г, Frantoio di Sant'agata (Італія)</t>
  </si>
  <si>
    <t xml:space="preserve"> 8003240071085 </t>
  </si>
  <si>
    <t xml:space="preserve">Перець чорний в млинку 28г, Cannamela (Італія)</t>
  </si>
  <si>
    <t xml:space="preserve">УТП026717</t>
  </si>
  <si>
    <t xml:space="preserve"> 3230140002412 </t>
  </si>
  <si>
    <t xml:space="preserve">Гірчиця Діжонська 210 г. </t>
  </si>
  <si>
    <t xml:space="preserve">УТП031806</t>
  </si>
  <si>
    <t xml:space="preserve"> 3230140005536 </t>
  </si>
  <si>
    <t xml:space="preserve">Оцет винний з прованськими травами білий, Edmond Fallot, 0,25 л</t>
  </si>
  <si>
    <t xml:space="preserve">УТП028097</t>
  </si>
  <si>
    <t xml:space="preserve"> 5060092690621 </t>
  </si>
  <si>
    <t xml:space="preserve">Соус Барбекю для стейків Stokes Великобританія, 315г</t>
  </si>
  <si>
    <t xml:space="preserve">УТП028098</t>
  </si>
  <si>
    <t xml:space="preserve"> 4024297017998 </t>
  </si>
  <si>
    <t xml:space="preserve">Соус Карі ананас органічний Німеччина Naturata, 0.25</t>
  </si>
  <si>
    <t xml:space="preserve"> 5021554989035 </t>
  </si>
  <si>
    <t xml:space="preserve">Локшина Удон органічна, Clearspring, 200 г</t>
  </si>
  <si>
    <t xml:space="preserve"> 5021554987949 </t>
  </si>
  <si>
    <t xml:space="preserve">Локшина Соба з 100% гречаного борошна органічна, Clearspring, 200 г</t>
  </si>
  <si>
    <t xml:space="preserve">УТП028641</t>
  </si>
  <si>
    <t xml:space="preserve"> 5021554000723 </t>
  </si>
  <si>
    <t xml:space="preserve">Соус соєвий Шою органічний 150мл, Clearspring</t>
  </si>
  <si>
    <t xml:space="preserve">УТП035142</t>
  </si>
  <si>
    <t xml:space="preserve"> 5021554985013 </t>
  </si>
  <si>
    <t xml:space="preserve">Олія зі смаженого кунжуту 150мл, Clearspring</t>
  </si>
  <si>
    <t xml:space="preserve">УТП030589</t>
  </si>
  <si>
    <t xml:space="preserve"> 8410770800021 </t>
  </si>
  <si>
    <t xml:space="preserve">Кус-кус Середземноморський 300г, Trevijano</t>
  </si>
  <si>
    <t xml:space="preserve">УТП028127</t>
  </si>
  <si>
    <t xml:space="preserve"> 4024297018094 </t>
  </si>
  <si>
    <t xml:space="preserve">Соус Мед та Гірчиця органічний 250мл, Naturata</t>
  </si>
  <si>
    <t xml:space="preserve"> 8010503804182 </t>
  </si>
  <si>
    <t xml:space="preserve">Соус песто Маркиджанський з базиліком та майораном 180г, Castellino</t>
  </si>
  <si>
    <t xml:space="preserve">УТП024912</t>
  </si>
  <si>
    <t xml:space="preserve"> 4038857101010/69495 </t>
  </si>
  <si>
    <t xml:space="preserve">Маршмеллоу з ваніллю органічні 100г, Okovital</t>
  </si>
  <si>
    <t xml:space="preserve">УТП030418</t>
  </si>
  <si>
    <t xml:space="preserve"> 8008620052708 </t>
  </si>
  <si>
    <t xml:space="preserve">Вафлі з какао 125г, Crich</t>
  </si>
  <si>
    <t xml:space="preserve">УТП012148</t>
  </si>
  <si>
    <t xml:space="preserve"> 3230140002511/5925 </t>
  </si>
  <si>
    <t xml:space="preserve">Гірчиця Діжонська в зернятках з білим вином 210 г. </t>
  </si>
  <si>
    <t xml:space="preserve">УТП037069</t>
  </si>
  <si>
    <t xml:space="preserve"> 9001395710018 </t>
  </si>
  <si>
    <t xml:space="preserve">Суфле в шоколаді Hauswirth Schoko-Banane банан 150г</t>
  </si>
  <si>
    <t xml:space="preserve">УТП025039</t>
  </si>
  <si>
    <t xml:space="preserve"> 54050051 </t>
  </si>
  <si>
    <t xml:space="preserve">Пиво Бельгії ПАУЕЛЬ КВАК  0,33 л</t>
  </si>
  <si>
    <t xml:space="preserve"> 4066600601111/1815 </t>
  </si>
  <si>
    <t xml:space="preserve">Пиво Німеччини  Paulaner Original, з/б, 0.5 л</t>
  </si>
  <si>
    <t xml:space="preserve">драфт</t>
  </si>
  <si>
    <t xml:space="preserve">УТП045852</t>
  </si>
  <si>
    <t xml:space="preserve"> 80876373 </t>
  </si>
  <si>
    <t xml:space="preserve">Вафлі з вершковим кремом Страчателла та крихтою шоколаду "Tre Marie" (Італія) 36 г</t>
  </si>
  <si>
    <t xml:space="preserve">УТП045849</t>
  </si>
  <si>
    <t xml:space="preserve"> 8002190003412 </t>
  </si>
  <si>
    <t xml:space="preserve">Вафлі з вершковим кремом Страчателла та крихтою шоколаду "Tre Marie" (Італія) 140 г</t>
  </si>
  <si>
    <t xml:space="preserve">УТП045850</t>
  </si>
  <si>
    <t xml:space="preserve"> 8002190006208 </t>
  </si>
  <si>
    <t xml:space="preserve">Вафлі з горіховою начинкою "Tre Marie" (Італія) 140 г</t>
  </si>
  <si>
    <t xml:space="preserve">УТП042978</t>
  </si>
  <si>
    <t xml:space="preserve"> 5900919004722 </t>
  </si>
  <si>
    <t xml:space="preserve">Томати в'ялені в олії "Rolnik" Mediterana (Італія) 280 г</t>
  </si>
  <si>
    <t xml:space="preserve">УТП010999</t>
  </si>
  <si>
    <t xml:space="preserve"> 5053990101573 </t>
  </si>
  <si>
    <t xml:space="preserve">Чіпси PRINGLES ORIGINAL оригінал 165г</t>
  </si>
  <si>
    <t xml:space="preserve"> 4820198877347 </t>
  </si>
  <si>
    <t xml:space="preserve">Чай cremon Ромашка 24*1,5 гр</t>
  </si>
  <si>
    <t xml:space="preserve"> 5060466511040 </t>
  </si>
  <si>
    <t xml:space="preserve">Енергетичний напій Бьорн Яблуко Ківі,  0,250 л.</t>
  </si>
  <si>
    <t xml:space="preserve">УТП029431</t>
  </si>
  <si>
    <t xml:space="preserve"> 8410376002256 </t>
  </si>
  <si>
    <t xml:space="preserve">Печиво GULLON DIBUS Mini Cacao, 250 г</t>
  </si>
  <si>
    <t xml:space="preserve"> 8410376017595 </t>
  </si>
  <si>
    <t xml:space="preserve">Печиво "Dorada", 165 г</t>
  </si>
  <si>
    <t xml:space="preserve">УТП031042</t>
  </si>
  <si>
    <t xml:space="preserve"> 8410376043686 </t>
  </si>
  <si>
    <t xml:space="preserve">Печиво GULLON tube CDC Традиційне без цукру, 280 г</t>
  </si>
  <si>
    <t xml:space="preserve"> 8410376039986 </t>
  </si>
  <si>
    <t xml:space="preserve">Печиво GULLON tube CDC Традиційне, 280 г</t>
  </si>
  <si>
    <t xml:space="preserve">УТП004504</t>
  </si>
  <si>
    <t xml:space="preserve"> 4607174574076/2743 </t>
  </si>
  <si>
    <t xml:space="preserve">Сік Річ Гранат Нектар 1л</t>
  </si>
  <si>
    <t xml:space="preserve"> 4607042439209/1807 </t>
  </si>
  <si>
    <t xml:space="preserve">Сік Річ Екзотік 1 л.</t>
  </si>
  <si>
    <t xml:space="preserve">УТП001924</t>
  </si>
  <si>
    <t xml:space="preserve"> 4820039352682 </t>
  </si>
  <si>
    <t xml:space="preserve">Сік Річ Яблуко  1 л.</t>
  </si>
  <si>
    <t xml:space="preserve">УТП046227</t>
  </si>
  <si>
    <t xml:space="preserve"> 8007760584827 </t>
  </si>
  <si>
    <t xml:space="preserve">Cуміш консервованих овочів в олії "Toscanibus" (Італія) 280 г</t>
  </si>
  <si>
    <t xml:space="preserve">УТП046232</t>
  </si>
  <si>
    <t xml:space="preserve"> 8007760584872 </t>
  </si>
  <si>
    <t xml:space="preserve">Артишоки в олії Contadina "Toscanibus" (Італія) 280 г</t>
  </si>
  <si>
    <t xml:space="preserve">УТП046234</t>
  </si>
  <si>
    <t xml:space="preserve"> 8007760588818 </t>
  </si>
  <si>
    <t xml:space="preserve">Оливки чорні Leccino в розсолі "Toscanibus" (з кіст., Італія) 290 г</t>
  </si>
  <si>
    <t xml:space="preserve">УТП046229</t>
  </si>
  <si>
    <t xml:space="preserve"> 8007760544838 </t>
  </si>
  <si>
    <t xml:space="preserve">Соус Песто з в'ялених томатів "Toscanibus" (Італія) 280 г</t>
  </si>
  <si>
    <t xml:space="preserve">УТП046235</t>
  </si>
  <si>
    <t xml:space="preserve"> 8007760588825 </t>
  </si>
  <si>
    <t xml:space="preserve">Суміш оливок в олії "Toscanibus" (без кіст., Італія) 280 г</t>
  </si>
  <si>
    <t xml:space="preserve">УТП031273</t>
  </si>
  <si>
    <t xml:space="preserve"> 8033564330506 </t>
  </si>
  <si>
    <t xml:space="preserve">Вода мінеральна Італії Dolomia  "Exclusive" Naturale негаз., питна, скло, 0,33 л</t>
  </si>
  <si>
    <t xml:space="preserve">УТП046230</t>
  </si>
  <si>
    <t xml:space="preserve"> 8007760584889 </t>
  </si>
  <si>
    <t xml:space="preserve">Томати в'ялені в олії "Toscanibus" (Італія) 280 г</t>
  </si>
  <si>
    <t xml:space="preserve">УТП020616</t>
  </si>
  <si>
    <t xml:space="preserve"> 3161712002113 </t>
  </si>
  <si>
    <t xml:space="preserve">Сир Франції ІЛЬ ДЕ ФРАНС МІНІ БРІ  125г</t>
  </si>
  <si>
    <t xml:space="preserve">УТП043695</t>
  </si>
  <si>
    <t xml:space="preserve"> 80135463 </t>
  </si>
  <si>
    <t xml:space="preserve">Паста горіхова Nutella з какао T200*15</t>
  </si>
  <si>
    <t xml:space="preserve">спринтер центр</t>
  </si>
  <si>
    <t xml:space="preserve">Чай cremon Емерленд 24*1,5 гр</t>
  </si>
  <si>
    <t xml:space="preserve">УТП045479</t>
  </si>
  <si>
    <t xml:space="preserve"> 4820183001771 </t>
  </si>
  <si>
    <t xml:space="preserve">Напій безалкогольний слабогазований  TM MIKKI BREW  комбуча "Blueberry" 0,35л.</t>
  </si>
  <si>
    <t xml:space="preserve">УТП032444</t>
  </si>
  <si>
    <t xml:space="preserve"> 2000820411657 </t>
  </si>
  <si>
    <t xml:space="preserve">Натуральний льодяник в асортименті, ТМ POPS, 17 г</t>
  </si>
  <si>
    <t xml:space="preserve">серебряник</t>
  </si>
  <si>
    <t xml:space="preserve">УТП024923</t>
  </si>
  <si>
    <t xml:space="preserve"> 8008620052722 </t>
  </si>
  <si>
    <t xml:space="preserve">Вафлі з ваніллю 125г, Crich</t>
  </si>
  <si>
    <t xml:space="preserve">УТП044200</t>
  </si>
  <si>
    <t xml:space="preserve"> 8032755322542 </t>
  </si>
  <si>
    <t xml:space="preserve">Печиво кантучіні "Ore Liete" з мигдалем 21% (Італія) 150 г</t>
  </si>
  <si>
    <t xml:space="preserve">УТП005293</t>
  </si>
  <si>
    <t xml:space="preserve"> 4820034921548/0236/7469 </t>
  </si>
  <si>
    <t xml:space="preserve">Пиво України Стелла Артуа 0,5 ж/б</t>
  </si>
  <si>
    <t xml:space="preserve">УТП030477</t>
  </si>
  <si>
    <t xml:space="preserve"> 3178530402278 </t>
  </si>
  <si>
    <t xml:space="preserve">Галети великі з карамеллю, 150 гр</t>
  </si>
  <si>
    <t xml:space="preserve">нова линия</t>
  </si>
  <si>
    <t xml:space="preserve">УТП041614</t>
  </si>
  <si>
    <t xml:space="preserve"> 8054529720156 </t>
  </si>
  <si>
    <t xml:space="preserve">Хлібні палички Грісіні "Barberо" з розмарином (Італія) 125 г</t>
  </si>
  <si>
    <t xml:space="preserve">УТП034969</t>
  </si>
  <si>
    <t xml:space="preserve"> 3472710015242 </t>
  </si>
  <si>
    <t xml:space="preserve">Шоколадні цукерки "Truffettes de France" Трюфель зі шматочками кави (Франція) 200 г</t>
  </si>
  <si>
    <t xml:space="preserve">УТП032416</t>
  </si>
  <si>
    <t xml:space="preserve"> 3472710025579 </t>
  </si>
  <si>
    <t xml:space="preserve">Шоколадні цукерки Франції  "Truffettes de France" Трюфель 70% Какао  200 г</t>
  </si>
  <si>
    <t xml:space="preserve">УТП005876</t>
  </si>
  <si>
    <t xml:space="preserve"> 4820143390365 </t>
  </si>
  <si>
    <t xml:space="preserve">Нагетси ОбДжерки Яловичина Техаська в"ялена</t>
  </si>
  <si>
    <t xml:space="preserve">драйд фудз</t>
  </si>
  <si>
    <t xml:space="preserve">УТП040441</t>
  </si>
  <si>
    <t xml:space="preserve"> 4820143390877 </t>
  </si>
  <si>
    <t xml:space="preserve">Ковбаски сиров'ялені Objerky Salamini Bergamo 85 г</t>
  </si>
  <si>
    <t xml:space="preserve">УТП046834</t>
  </si>
  <si>
    <t xml:space="preserve"> 4820143390914 </t>
  </si>
  <si>
    <t xml:space="preserve">Шкварки "З Розмарином та ароматом трюфеля" 50г</t>
  </si>
  <si>
    <t xml:space="preserve">УТП046954</t>
  </si>
  <si>
    <t xml:space="preserve"> 4820143390907 </t>
  </si>
  <si>
    <t xml:space="preserve">Шкварки "Оригінал" 50г</t>
  </si>
  <si>
    <t xml:space="preserve">УТП014346</t>
  </si>
  <si>
    <t xml:space="preserve"> 820143390433 </t>
  </si>
  <si>
    <t xml:space="preserve">М'ясні палички Кабанос "Оргінал" 40,гр</t>
  </si>
  <si>
    <t xml:space="preserve"> 820144210242 </t>
  </si>
  <si>
    <t xml:space="preserve">Чіпси кокосові апельсин-кофе-кориця 0,030 г</t>
  </si>
  <si>
    <t xml:space="preserve">УТП046888</t>
  </si>
  <si>
    <t xml:space="preserve"> 8006355061002 </t>
  </si>
  <si>
    <t xml:space="preserve">Оцет Bonacini бальзамічний 0,5л</t>
  </si>
  <si>
    <t xml:space="preserve"> 4004191002061 </t>
  </si>
  <si>
    <t xml:space="preserve">Сік 0,75 Гранатовий</t>
  </si>
  <si>
    <t xml:space="preserve">УТП042662</t>
  </si>
  <si>
    <t xml:space="preserve"> 5449000030269 </t>
  </si>
  <si>
    <t xml:space="preserve">Напій Спрайт 0,75 л</t>
  </si>
  <si>
    <t xml:space="preserve">УТП041610</t>
  </si>
  <si>
    <t xml:space="preserve"> 8054529720163 </t>
  </si>
  <si>
    <t xml:space="preserve">Хлібні палички Грісіні "Barbero" з оливковою олією (Італія) 125 г</t>
  </si>
  <si>
    <t xml:space="preserve">УТП038403</t>
  </si>
  <si>
    <t xml:space="preserve"> 5053990161638 </t>
  </si>
  <si>
    <t xml:space="preserve">Чіпси PRINGLES PAPRIKA паприка 70г</t>
  </si>
  <si>
    <t xml:space="preserve">УТП022949</t>
  </si>
  <si>
    <t xml:space="preserve"> 5053990125050 </t>
  </si>
  <si>
    <t xml:space="preserve">Чіпси PRINGLES S-CR&amp;ONION сметана-цибуля 70г</t>
  </si>
  <si>
    <t xml:space="preserve">УТП011165</t>
  </si>
  <si>
    <t xml:space="preserve"> 5449000014535 </t>
  </si>
  <si>
    <t xml:space="preserve">Напій  Спрайт 0,33 л.</t>
  </si>
  <si>
    <t xml:space="preserve"> 8000815004592 </t>
  </si>
  <si>
    <t xml:space="preserve">Мін. Вода Acqua Panna, Н/Газ. скло 0,25л</t>
  </si>
  <si>
    <t xml:space="preserve">феррет груп</t>
  </si>
  <si>
    <t xml:space="preserve">УТП047522</t>
  </si>
  <si>
    <t xml:space="preserve"> 4820207315679 </t>
  </si>
  <si>
    <t xml:space="preserve">Паста кондитерська "Карамель з блакитними сирами, ТМ «СПЕЛЛ» 150 гр</t>
  </si>
  <si>
    <t xml:space="preserve">УТП047523</t>
  </si>
  <si>
    <t xml:space="preserve"> 4820207315693 </t>
  </si>
  <si>
    <t xml:space="preserve">Паста кондитерська "Шоколадна карамель", ТМ «СПЕЛЛ» 150 гр</t>
  </si>
  <si>
    <t xml:space="preserve">УТП047525</t>
  </si>
  <si>
    <t xml:space="preserve"> 4820207315839 </t>
  </si>
  <si>
    <t xml:space="preserve">Паста кондитерська "Карамель горіхова", ТМ «СПЕЛЛ» 150 г</t>
  </si>
  <si>
    <t xml:space="preserve">УТП045403</t>
  </si>
  <si>
    <t xml:space="preserve"> 4820034926048 </t>
  </si>
  <si>
    <t xml:space="preserve">Пиво Льовенбрау Оригінал  0,5 ж/б  UA</t>
  </si>
  <si>
    <t xml:space="preserve">УТП045882</t>
  </si>
  <si>
    <t xml:space="preserve"> 8436007418005 </t>
  </si>
  <si>
    <t xml:space="preserve">Ковбаса сиров'ялена "Sana" Fuet Mini (Іспанія) 55 г</t>
  </si>
  <si>
    <t xml:space="preserve">УТП032470</t>
  </si>
  <si>
    <t xml:space="preserve"> 4820207312340 </t>
  </si>
  <si>
    <t xml:space="preserve">Карамель солона з ваніллю, ТМ «СПЕЛЛ» 250 гр</t>
  </si>
  <si>
    <t xml:space="preserve">УТП043676</t>
  </si>
  <si>
    <t xml:space="preserve"> 80177425 </t>
  </si>
  <si>
    <t xml:space="preserve">Паста горіхова Nutella з какао T180*8</t>
  </si>
  <si>
    <t xml:space="preserve">УТП043680</t>
  </si>
  <si>
    <t xml:space="preserve"> 80177173 </t>
  </si>
  <si>
    <t xml:space="preserve">Паста горіхова Nutella з какао T350*15</t>
  </si>
  <si>
    <t xml:space="preserve">УТП043691</t>
  </si>
  <si>
    <t xml:space="preserve"> 59032823 </t>
  </si>
  <si>
    <t xml:space="preserve">Паста горіхова Nutella з какао T630*6</t>
  </si>
  <si>
    <t xml:space="preserve">УТП042668</t>
  </si>
  <si>
    <t xml:space="preserve"> 5449000312211 </t>
  </si>
  <si>
    <t xml:space="preserve">Напій Швепс Гранат 0,75 л.</t>
  </si>
  <si>
    <t xml:space="preserve">УТП028674</t>
  </si>
  <si>
    <t xml:space="preserve"> 4044889004137/4489 </t>
  </si>
  <si>
    <t xml:space="preserve">Шоколад чорний з оливковою олією органічний веганський 35г, Vivani</t>
  </si>
  <si>
    <t xml:space="preserve">уценен</t>
  </si>
  <si>
    <t xml:space="preserve"> 4820224980140 </t>
  </si>
  <si>
    <t xml:space="preserve">Чіпси яблучні 50 гр.</t>
  </si>
  <si>
    <t xml:space="preserve">джіенпі фрутс</t>
  </si>
  <si>
    <t xml:space="preserve"> 4820224980232 </t>
  </si>
  <si>
    <t xml:space="preserve">Чіпси яблучні в глазурі Сол карамель 40 гр.</t>
  </si>
  <si>
    <t xml:space="preserve"> 5410228102762 </t>
  </si>
  <si>
    <t xml:space="preserve">Пиво Бельгії Леф Блонд 0,75л</t>
  </si>
  <si>
    <t xml:space="preserve"> 8436007418012 </t>
  </si>
  <si>
    <t xml:space="preserve">Ковбаса сиров'ялена "Sana" Chorizo Mini (наріз., Іспанія) 55 г</t>
  </si>
  <si>
    <t xml:space="preserve">УТП015296</t>
  </si>
  <si>
    <t xml:space="preserve"> 3800205875604 </t>
  </si>
  <si>
    <t xml:space="preserve">Брускети MARETTI Суміш сирів 70г</t>
  </si>
  <si>
    <t xml:space="preserve">УТП020739</t>
  </si>
  <si>
    <t xml:space="preserve"> 6911316100817 </t>
  </si>
  <si>
    <t xml:space="preserve">Chupa Chups Fairy Floss Strawberry(солодка вата), 11 г</t>
  </si>
  <si>
    <t xml:space="preserve">УТП032047</t>
  </si>
  <si>
    <t xml:space="preserve"> 4820224140421 </t>
  </si>
  <si>
    <t xml:space="preserve">Мед ревененвий, Ігристий Сух., 0,33 л</t>
  </si>
  <si>
    <t xml:space="preserve">берриленд</t>
  </si>
  <si>
    <t xml:space="preserve">УТП047115</t>
  </si>
  <si>
    <t xml:space="preserve"> 4820224140872 </t>
  </si>
  <si>
    <t xml:space="preserve">Питний мед Абрикосовий Iгристий, брют  0,33 л</t>
  </si>
  <si>
    <t xml:space="preserve">УТП032048</t>
  </si>
  <si>
    <t xml:space="preserve"> 4820224140339 </t>
  </si>
  <si>
    <t xml:space="preserve">Сидр 2019 КЮВЕ, Шипучий, брют, 0,33 л</t>
  </si>
  <si>
    <t xml:space="preserve">УТП038652</t>
  </si>
  <si>
    <t xml:space="preserve"> 4820224140704 </t>
  </si>
  <si>
    <t xml:space="preserve">Сидр яблучний з виноградом Піно нуар  Iгристий, брют, 0,75 л</t>
  </si>
  <si>
    <t xml:space="preserve">УТП034256</t>
  </si>
  <si>
    <t xml:space="preserve"> 8411500115354 </t>
  </si>
  <si>
    <t xml:space="preserve">Жуйки Damel  без цукру Sour mix кислинки 100 г</t>
  </si>
  <si>
    <t xml:space="preserve">УТП038715</t>
  </si>
  <si>
    <t xml:space="preserve"> 8411500116696 </t>
  </si>
  <si>
    <t xml:space="preserve">Жуйки Damel Bananas банани 80 г</t>
  </si>
  <si>
    <t xml:space="preserve">УТП038716</t>
  </si>
  <si>
    <t xml:space="preserve"> 8411500118683 </t>
  </si>
  <si>
    <t xml:space="preserve">Жуйки Damel Berries ягоди 80 г</t>
  </si>
  <si>
    <t xml:space="preserve">УТП032647</t>
  </si>
  <si>
    <t xml:space="preserve"> 8411500115385 </t>
  </si>
  <si>
    <t xml:space="preserve">Жуйки Damel без цукру Bears ведмедики 100 г</t>
  </si>
  <si>
    <t xml:space="preserve">УТП034257</t>
  </si>
  <si>
    <t xml:space="preserve"> 8411500115231 </t>
  </si>
  <si>
    <t xml:space="preserve">Жуйки Damel без цукру МixSinAzucar /SugarFree 90 г</t>
  </si>
  <si>
    <t xml:space="preserve">УТП019571</t>
  </si>
  <si>
    <t xml:space="preserve"> 8437002338015 </t>
  </si>
  <si>
    <t xml:space="preserve">Сидр Іспанії  "Riestra" Natural Сух., 0,7 л</t>
  </si>
  <si>
    <t xml:space="preserve">УТП043347</t>
  </si>
  <si>
    <t xml:space="preserve"> 8032755322641 </t>
  </si>
  <si>
    <t xml:space="preserve">Печиво "Il Borgo del Biscotto" з яблучним джемом (Італія) 250 г</t>
  </si>
  <si>
    <t xml:space="preserve">УТП028501</t>
  </si>
  <si>
    <t xml:space="preserve"> 4004078004157 </t>
  </si>
  <si>
    <t xml:space="preserve">Пиво Німеччина  Einbecker "Kellerbier" (світ., нефільтр., непаст.) 0,33 л</t>
  </si>
  <si>
    <t xml:space="preserve">УТП045712</t>
  </si>
  <si>
    <t xml:space="preserve"> 8002200170950 </t>
  </si>
  <si>
    <t xml:space="preserve">Газований б/а напій Kimbo Sparkling (ж/б) 0,25 л</t>
  </si>
  <si>
    <t xml:space="preserve">УТП047548</t>
  </si>
  <si>
    <t xml:space="preserve"> 4751025310747 </t>
  </si>
  <si>
    <t xml:space="preserve">Лосось в бульйоні ТМ Delikanto 240гр</t>
  </si>
  <si>
    <t xml:space="preserve">УТП047549</t>
  </si>
  <si>
    <t xml:space="preserve"> 4751025310730 </t>
  </si>
  <si>
    <t xml:space="preserve">Салат з лососем по-італійськи ТМ Delikanto 240гр</t>
  </si>
  <si>
    <t xml:space="preserve">УТП047550</t>
  </si>
  <si>
    <t xml:space="preserve"> 4751025310723 </t>
  </si>
  <si>
    <t xml:space="preserve">Салат з лососем по-мексиканськи ТМ Delikanto 240гр</t>
  </si>
  <si>
    <t xml:space="preserve">УТП045873</t>
  </si>
  <si>
    <t xml:space="preserve"> 8436007419798 </t>
  </si>
  <si>
    <t xml:space="preserve">Ковбаса сиров'ялена з трюфелем "Sana" Fuet Extra (Іспанія) 160 г</t>
  </si>
  <si>
    <t xml:space="preserve">УТП006542</t>
  </si>
  <si>
    <t xml:space="preserve"> 5410228202929 </t>
  </si>
  <si>
    <t xml:space="preserve">Пиво Бельгії Хугарден  Біле с/п 0,33 л. б/а</t>
  </si>
  <si>
    <t xml:space="preserve">УТП004749</t>
  </si>
  <si>
    <t xml:space="preserve"> 4044889001099/4472 </t>
  </si>
  <si>
    <t xml:space="preserve">Шоколад молочний органічний Kids з молочним кремом 100г, Vivani (Німеччина)</t>
  </si>
  <si>
    <t xml:space="preserve">УТП047251</t>
  </si>
  <si>
    <t xml:space="preserve"> 80767640 </t>
  </si>
  <si>
    <t xml:space="preserve">Вафлі з горіховою начинкою з п’ємонтського фундука "Tre Marie" (Італія) 45 г</t>
  </si>
  <si>
    <t xml:space="preserve">УТП045853</t>
  </si>
  <si>
    <t xml:space="preserve"> 80811589 </t>
  </si>
  <si>
    <t xml:space="preserve">Вафлі з кремом джандуя з чорного шоколаду та фундуком  "Tre Marie" (Італія) 45 г</t>
  </si>
  <si>
    <t xml:space="preserve">УТП030347</t>
  </si>
  <si>
    <t xml:space="preserve"> 8421364000710 </t>
  </si>
  <si>
    <t xml:space="preserve">Інжир в шоколаді "Rabitos Royale" Іспанія, 8шт, 142 гр</t>
  </si>
  <si>
    <t xml:space="preserve">УТП047252</t>
  </si>
  <si>
    <t xml:space="preserve"> 8002190006772 </t>
  </si>
  <si>
    <t xml:space="preserve">Печиво з какао та шоколадною стружкою "Tre Marie" (Італія) 315 г</t>
  </si>
  <si>
    <t xml:space="preserve">УТП047253</t>
  </si>
  <si>
    <t xml:space="preserve"> 8002190006758 </t>
  </si>
  <si>
    <t xml:space="preserve">Печиво з солоною карамеллю та шоколадом "Tre Marie" (Італія) 315 г</t>
  </si>
  <si>
    <t xml:space="preserve">УТП041611</t>
  </si>
  <si>
    <t xml:space="preserve"> 8054529720170 </t>
  </si>
  <si>
    <t xml:space="preserve">Хлібні палички Грісіні "Barbero" з італійським сиром (Італія) 125 г</t>
  </si>
  <si>
    <t xml:space="preserve">УТП040629</t>
  </si>
  <si>
    <t xml:space="preserve"> 5900919012963 </t>
  </si>
  <si>
    <t xml:space="preserve">Оливки зелені з перцем "Rolnik" Mediterana (Греція) 280 г</t>
  </si>
  <si>
    <t xml:space="preserve">УТП035132</t>
  </si>
  <si>
    <t xml:space="preserve"> 8437001210688 </t>
  </si>
  <si>
    <t xml:space="preserve">Картопляні чіпси El Valle "Aceite de Oliva" Premium Collection (Іспанія) 150 г</t>
  </si>
  <si>
    <t xml:space="preserve">УТП024571</t>
  </si>
  <si>
    <t xml:space="preserve"> 5900571100909 </t>
  </si>
  <si>
    <t xml:space="preserve">Арахіс солоний смажений та запечений, Felix, 120 г</t>
  </si>
  <si>
    <t xml:space="preserve">УТП034971</t>
  </si>
  <si>
    <t xml:space="preserve"> 4023378312373 </t>
  </si>
  <si>
    <t xml:space="preserve">Пиво Aldersbacher "Altbayerisches Weizen Bio" (світ., нефільтр., непаст., Німеччина) 0,5 л</t>
  </si>
  <si>
    <t xml:space="preserve">УТП033491</t>
  </si>
  <si>
    <t xml:space="preserve"> 4023378312229 </t>
  </si>
  <si>
    <t xml:space="preserve">Пиво Німеччини  Waidler "Helles" Світ., фільтр., непаст., 0,5 л</t>
  </si>
  <si>
    <t xml:space="preserve">УТП033486</t>
  </si>
  <si>
    <t xml:space="preserve"> 4023378013584 </t>
  </si>
  <si>
    <t xml:space="preserve">Пиво Німеччини безалк. Aldersbacher "Kloster Weisse Alkoholfrei" Світ., нефільтр., непаст., 0,5 л</t>
  </si>
  <si>
    <t xml:space="preserve">УТП039047</t>
  </si>
  <si>
    <t xml:space="preserve"> 8437001213412 </t>
  </si>
  <si>
    <t xml:space="preserve">Картопляні чіпси El Valle "Queso Curado" Premium Collection (Іспанія) 150 г</t>
  </si>
  <si>
    <t xml:space="preserve">УТП034315</t>
  </si>
  <si>
    <t xml:space="preserve"> 8801069413310 </t>
  </si>
  <si>
    <t xml:space="preserve">Напій б/а Chupa Chuhs Sparkling Mango, 0,345 л</t>
  </si>
  <si>
    <t xml:space="preserve">сенат77</t>
  </si>
  <si>
    <t xml:space="preserve">УТП041534</t>
  </si>
  <si>
    <t xml:space="preserve"> 8801069412979 </t>
  </si>
  <si>
    <t xml:space="preserve">Напій б/а Chupa Chuhs Melon Cream, 0,250 л</t>
  </si>
  <si>
    <t xml:space="preserve">УТП045706</t>
  </si>
  <si>
    <t xml:space="preserve"> 4820207314740 </t>
  </si>
  <si>
    <t xml:space="preserve">Шоколадна плитка Spell з молочного шоколаду з арахісом та журавлиною, 70 г</t>
  </si>
  <si>
    <t xml:space="preserve">УТП047808</t>
  </si>
  <si>
    <t xml:space="preserve"> 4251214303753 </t>
  </si>
  <si>
    <t xml:space="preserve">Пиво "Gilde" Pilsener (світ., фільтр., паст., ж/б, Німеччина) 0,5 л</t>
  </si>
  <si>
    <t xml:space="preserve">УТП047476</t>
  </si>
  <si>
    <t xml:space="preserve"> 8057094320066 </t>
  </si>
  <si>
    <t xml:space="preserve">Безалкогольний напій газований ChinottISSIMO (Італія) 0,75 л</t>
  </si>
  <si>
    <t xml:space="preserve">УТП039437</t>
  </si>
  <si>
    <t xml:space="preserve"> 9120065300042 </t>
  </si>
  <si>
    <t xml:space="preserve">Безалкогольний напій газований "Lobsters" Lemon Mint (Австрія) 0,20 л</t>
  </si>
  <si>
    <t xml:space="preserve">УТП047770</t>
  </si>
  <si>
    <t xml:space="preserve"> 8009385026744 </t>
  </si>
  <si>
    <t xml:space="preserve">Макаронні вироби Pasta Jolly "Fettuccine" (Італія) 300 г</t>
  </si>
  <si>
    <t xml:space="preserve">УТП038443</t>
  </si>
  <si>
    <t xml:space="preserve"> 8009385331350 </t>
  </si>
  <si>
    <t xml:space="preserve">Макаронні вироби Sgambaro "Filini" (Італія) 500 г</t>
  </si>
  <si>
    <t xml:space="preserve">УТП047771</t>
  </si>
  <si>
    <t xml:space="preserve"> 8009385331640 </t>
  </si>
  <si>
    <t xml:space="preserve">Макаронні вироби Sgambaro "Mezzi Rigatoni" (Італія) 500 г</t>
  </si>
  <si>
    <t xml:space="preserve"> 5997312700696 </t>
  </si>
  <si>
    <t xml:space="preserve">CHIO чіпси Солоні 75 г</t>
  </si>
  <si>
    <t xml:space="preserve"> 5997312700672 </t>
  </si>
  <si>
    <t xml:space="preserve">CHIO чіпси Сметана та Цибуля 75 г</t>
  </si>
  <si>
    <t xml:space="preserve">УТП022947</t>
  </si>
  <si>
    <t xml:space="preserve"> 5053990124961 </t>
  </si>
  <si>
    <t xml:space="preserve">Чіпси PRINGLES ORIGINAL оригінал 70г</t>
  </si>
  <si>
    <t xml:space="preserve">УТП016364</t>
  </si>
  <si>
    <t xml:space="preserve"> 5449000171351 </t>
  </si>
  <si>
    <t xml:space="preserve">Напій Швепс Мохіто 0,33 л.</t>
  </si>
  <si>
    <t xml:space="preserve">УТП046769</t>
  </si>
  <si>
    <t xml:space="preserve"> 8436606891087 </t>
  </si>
  <si>
    <t xml:space="preserve">Соус Mai Tai Sweet Chilli Sauce, 700г</t>
  </si>
  <si>
    <t xml:space="preserve">УТП043350</t>
  </si>
  <si>
    <t xml:space="preserve"> 8032755320890 </t>
  </si>
  <si>
    <t xml:space="preserve">Печиво вівсяне "Ore Liete" з шоколадом та какао (Італія) 230 г</t>
  </si>
  <si>
    <t xml:space="preserve"> 80177609 </t>
  </si>
  <si>
    <t xml:space="preserve">Батончик Киндер мол. шок. Т4*20*8</t>
  </si>
  <si>
    <t xml:space="preserve">УТП030967</t>
  </si>
  <si>
    <t xml:space="preserve"> 8585004500432 </t>
  </si>
  <si>
    <t xml:space="preserve">Батончик Мюслі в йогурті-Полуниця</t>
  </si>
  <si>
    <t xml:space="preserve">УТП001922</t>
  </si>
  <si>
    <t xml:space="preserve"> 4607042439155/1791 </t>
  </si>
  <si>
    <t xml:space="preserve">Сік Річ Апельсин  1л.</t>
  </si>
  <si>
    <t xml:space="preserve"> 5449000221506 </t>
  </si>
  <si>
    <t xml:space="preserve">ШВЕППС МАНДАРИН 0,33 ж\б</t>
  </si>
  <si>
    <t xml:space="preserve">УТП023115</t>
  </si>
  <si>
    <t xml:space="preserve"> 5029396322775 </t>
  </si>
  <si>
    <t xml:space="preserve">Напій газований Мандарин та Севільський Апельсин ,Fentimans, 0.275 л</t>
  </si>
  <si>
    <t xml:space="preserve"> 8008620052753 </t>
  </si>
  <si>
    <t xml:space="preserve">Вафлі з капучіно 125г, Crich</t>
  </si>
  <si>
    <t xml:space="preserve">УТП024909</t>
  </si>
  <si>
    <t xml:space="preserve"> 4038857114010 </t>
  </si>
  <si>
    <t xml:space="preserve">Цукерки желейні Фруктові з йогуртом органічні 80г, Okovital</t>
  </si>
  <si>
    <t xml:space="preserve">УТП024911</t>
  </si>
  <si>
    <t xml:space="preserve"> 4038857115017 </t>
  </si>
  <si>
    <t xml:space="preserve">Цукерки желейні Ведмедики без желатину органічні 100г, Okovital</t>
  </si>
  <si>
    <t xml:space="preserve">УТП032256</t>
  </si>
  <si>
    <t xml:space="preserve"> 8437002666798 </t>
  </si>
  <si>
    <t xml:space="preserve">Хамон Іберіко 24 міс, Aljomar 100г</t>
  </si>
  <si>
    <t xml:space="preserve">УТП019300</t>
  </si>
  <si>
    <t xml:space="preserve"> 8002270386565/6531/6381 </t>
  </si>
  <si>
    <t xml:space="preserve">Напій SP Aranciata Rossa з соком, Газ, з/б 0,33л</t>
  </si>
  <si>
    <t xml:space="preserve">УТП018714</t>
  </si>
  <si>
    <t xml:space="preserve"> 4820143390013 </t>
  </si>
  <si>
    <t xml:space="preserve">Яловичина Техаська в"ялена  ТМ Обjerky . 25г,</t>
  </si>
  <si>
    <t xml:space="preserve">УТП040443</t>
  </si>
  <si>
    <t xml:space="preserve"> 4820143390853 </t>
  </si>
  <si>
    <t xml:space="preserve">Ковбаски сиров'ялені Objerky Salamini Parma 85 г</t>
  </si>
  <si>
    <t xml:space="preserve">УТП001726</t>
  </si>
  <si>
    <t xml:space="preserve"> 4066600060925/11981 </t>
  </si>
  <si>
    <t xml:space="preserve">Пиво Німеччини Paulaner Hefe-Weiss, Св, Ст, Неф, 0.5 л</t>
  </si>
  <si>
    <t xml:space="preserve">УТП045351</t>
  </si>
  <si>
    <t xml:space="preserve"> 8714984047501 </t>
  </si>
  <si>
    <t xml:space="preserve">Сир Гауда напівтвердий "Amanti" Olives, 50% (Нідерланди)</t>
  </si>
  <si>
    <t xml:space="preserve">УТП033492</t>
  </si>
  <si>
    <t xml:space="preserve"> 4023378312236 </t>
  </si>
  <si>
    <t xml:space="preserve">Пиво Німеччини Waidler "Weißbier" Світ., нефільтр., непаст., 0,5 л </t>
  </si>
  <si>
    <t xml:space="preserve">УТП035131</t>
  </si>
  <si>
    <t xml:space="preserve"> 8437001210671 </t>
  </si>
  <si>
    <t xml:space="preserve">Картопляні чіпси El Valle "Trufa Negra" Premium Collection (Іспанія) 150 г</t>
  </si>
  <si>
    <t xml:space="preserve">УТП031272</t>
  </si>
  <si>
    <t xml:space="preserve"> 8033564330346 </t>
  </si>
  <si>
    <t xml:space="preserve">Вода мінеральна Італії Dolomia "Classic" Frizzante  газ., питна, пластик, 1,5 л</t>
  </si>
  <si>
    <t xml:space="preserve">УТП048112</t>
  </si>
  <si>
    <t xml:space="preserve"> 9353606010036 </t>
  </si>
  <si>
    <t xml:space="preserve">Безалкогольний напій газований "Artisan Drinks" Barrel Smoked Cola (Англія) 0,20 л</t>
  </si>
  <si>
    <t xml:space="preserve">УТП048115</t>
  </si>
  <si>
    <t xml:space="preserve"> 9353606010197 </t>
  </si>
  <si>
    <t xml:space="preserve">Безалкогольний напій газований "Artisan Drinks" Fiery Ginger Beer (Англія) 0,20 л</t>
  </si>
  <si>
    <t xml:space="preserve">УТП048113</t>
  </si>
  <si>
    <t xml:space="preserve"> 9353606010173 </t>
  </si>
  <si>
    <t xml:space="preserve">Безалкогольний напій газований "Artisan Drinks" Pink Citrus Tonic (Англія) 0,20 л</t>
  </si>
  <si>
    <t xml:space="preserve">УТП047943</t>
  </si>
  <si>
    <t xml:space="preserve"> 8013945292364 </t>
  </si>
  <si>
    <t xml:space="preserve">Макаронні вироби "Fattorie Umbre" Strangozzi al Tartufo (Італія) 250 г</t>
  </si>
  <si>
    <t xml:space="preserve">УТП047939</t>
  </si>
  <si>
    <t xml:space="preserve"> 8013945937050 </t>
  </si>
  <si>
    <t xml:space="preserve">Соус Болоньєзе органічний "Fattorie Umbre" (Італія) 280 г</t>
  </si>
  <si>
    <t xml:space="preserve">УТП047942</t>
  </si>
  <si>
    <t xml:space="preserve"> 8013945930457 </t>
  </si>
  <si>
    <t xml:space="preserve">Соус з руколи "Fattorie Umbre" (Італія) 180 г</t>
  </si>
  <si>
    <t xml:space="preserve">УТП040265</t>
  </si>
  <si>
    <t xml:space="preserve"> 8013945930105 </t>
  </si>
  <si>
    <t xml:space="preserve">Соус Песто "Fattorie Umbre" Premium (Італія) 180 г</t>
  </si>
  <si>
    <t xml:space="preserve">УТП047940</t>
  </si>
  <si>
    <t xml:space="preserve"> 8013945932574 </t>
  </si>
  <si>
    <t xml:space="preserve">Соус Песто органічний з овочів гриль "Fattorie Umbre" (Італія) 130 г</t>
  </si>
  <si>
    <t xml:space="preserve">УТП047941</t>
  </si>
  <si>
    <t xml:space="preserve"> 8013945931256 </t>
  </si>
  <si>
    <t xml:space="preserve">Соус Песто червоний з трюфелем "Fattorie Umbre" (Італія) 180 г</t>
  </si>
  <si>
    <t xml:space="preserve">УТП040262</t>
  </si>
  <si>
    <t xml:space="preserve"> 8013945930020 </t>
  </si>
  <si>
    <t xml:space="preserve">Томатний соус з базиліком "Fattorie Umbre" (Італія) 280 г</t>
  </si>
  <si>
    <t xml:space="preserve"> 4820143390433 </t>
  </si>
  <si>
    <t xml:space="preserve"> 4820144210242 </t>
  </si>
  <si>
    <t xml:space="preserve">УТП035130</t>
  </si>
  <si>
    <t xml:space="preserve"> 8437001210831 </t>
  </si>
  <si>
    <t xml:space="preserve">Картопляні чіпси El Valle "Chili &amp; Lima" (Іспанія) 130 г</t>
  </si>
  <si>
    <t xml:space="preserve">УТП024904</t>
  </si>
  <si>
    <t xml:space="preserve"> 4005009100542 </t>
  </si>
  <si>
    <t xml:space="preserve">Тортильї з сіллю органічні 125г, Bio Zentrale</t>
  </si>
  <si>
    <t xml:space="preserve">УТП021474</t>
  </si>
  <si>
    <t xml:space="preserve"> 5029396738736 </t>
  </si>
  <si>
    <t xml:space="preserve">Напій газований Cherry Cola ,Fentimans, 0.275 л</t>
  </si>
  <si>
    <t xml:space="preserve">УТП045480</t>
  </si>
  <si>
    <t xml:space="preserve"> 4820183001764 </t>
  </si>
  <si>
    <t xml:space="preserve">Напій безалкогольний слабогазований  TM MIKKI BREW  комбуча "CLASSIC" 0,35л.</t>
  </si>
  <si>
    <t xml:space="preserve">УТП048114</t>
  </si>
  <si>
    <t xml:space="preserve"> 9353606010180 </t>
  </si>
  <si>
    <t xml:space="preserve">Безалкогольний напій газований "Artisan Drinks" Agave Lemon Tonic (Англія) 0,20 л</t>
  </si>
  <si>
    <t xml:space="preserve">УТП048116</t>
  </si>
  <si>
    <t xml:space="preserve"> 9353606010289 </t>
  </si>
  <si>
    <t xml:space="preserve">Безалкогольний напій газований "Artisan Drinks" Amalfi Lime Tonic (Англія) 0,20 л</t>
  </si>
  <si>
    <t xml:space="preserve">УТП048123</t>
  </si>
  <si>
    <t xml:space="preserve"> 9353606010340 </t>
  </si>
  <si>
    <t xml:space="preserve">Безалкогольний напій газований "Artisan Drinks" Amalfi Lime Tonic (ж/б, Англія) 0,20 л</t>
  </si>
  <si>
    <t xml:space="preserve">УТП048117</t>
  </si>
  <si>
    <t xml:space="preserve"> 9353606010272 </t>
  </si>
  <si>
    <t xml:space="preserve">Безалкогольний напій газований "Artisan Drinks" Bubbly Soda Water (Англія) 0,20 л</t>
  </si>
  <si>
    <t xml:space="preserve">УТП048119</t>
  </si>
  <si>
    <t xml:space="preserve"> 9353606010203 </t>
  </si>
  <si>
    <t xml:space="preserve">Безалкогольний напій газований "Artisan Drinks" Classic London Tonic (ж/б, Англія) 0,20 л</t>
  </si>
  <si>
    <t xml:space="preserve">УТП048109</t>
  </si>
  <si>
    <t xml:space="preserve"> 9353606010005 </t>
  </si>
  <si>
    <t xml:space="preserve">Безалкогольний напій газований "Artisan Drinks" Classic London Tonic(Англія) 0,20л</t>
  </si>
  <si>
    <t xml:space="preserve">УТП048122</t>
  </si>
  <si>
    <t xml:space="preserve"> 9353606010258 </t>
  </si>
  <si>
    <t xml:space="preserve">Безалкогольний напій газований "Artisan Drinks" Fiery Ginger Beer (ж/б, Англія) 0,20 л</t>
  </si>
  <si>
    <t xml:space="preserve">УТП048121</t>
  </si>
  <si>
    <t xml:space="preserve"> 9353606010234 </t>
  </si>
  <si>
    <t xml:space="preserve">Безалкогольний напій газований "Artisan Drinks" Pink Citrus Tonic (ж/б, Англія) 0,20 л</t>
  </si>
  <si>
    <t xml:space="preserve">УТП048110</t>
  </si>
  <si>
    <t xml:space="preserve"> 9353606010012 </t>
  </si>
  <si>
    <t xml:space="preserve">Безалкогольний напій газований "Artisan Drinks" Skinny London Tonic (Англія) 0,20 л</t>
  </si>
  <si>
    <t xml:space="preserve">УТП048120</t>
  </si>
  <si>
    <t xml:space="preserve"> 9353606010210 </t>
  </si>
  <si>
    <t xml:space="preserve">Безалкогольний напій газований "Artisan Drinks" Skinny London Tonic (ж/б,Англія) 0,20 л</t>
  </si>
  <si>
    <t xml:space="preserve">УТП048111</t>
  </si>
  <si>
    <t xml:space="preserve"> 9353606010029 </t>
  </si>
  <si>
    <t xml:space="preserve">Безалкогольний напій газований "Artisan Drinks" Violet Blossom Tonic (Англія) 0,20 л</t>
  </si>
  <si>
    <t xml:space="preserve">УТП048118</t>
  </si>
  <si>
    <t xml:space="preserve"> 9353606010043 </t>
  </si>
  <si>
    <t xml:space="preserve">Безалкогольний напій газований "Artisan Drinks" Yuzu Tokyo Tonic (Англія) 0,20 л</t>
  </si>
  <si>
    <t xml:space="preserve">УТП038434</t>
  </si>
  <si>
    <t xml:space="preserve"> 8034034916527 </t>
  </si>
  <si>
    <t xml:space="preserve">Кукурудзяні кульки з паприкою "Life" (Італія) 70 г</t>
  </si>
  <si>
    <t xml:space="preserve">УТП038435</t>
  </si>
  <si>
    <t xml:space="preserve"> 8034034916022 </t>
  </si>
  <si>
    <t xml:space="preserve">Кукурудзяні кульки з прованськими травами "Life" (Італія) 70 г</t>
  </si>
  <si>
    <t xml:space="preserve">УТП038433</t>
  </si>
  <si>
    <t xml:space="preserve"> 8034034915025 </t>
  </si>
  <si>
    <t xml:space="preserve">Кукурудзяні кульки з сиром "Life" (Італія) 70 г</t>
  </si>
  <si>
    <t xml:space="preserve">УТП038436</t>
  </si>
  <si>
    <t xml:space="preserve"> 8034034915308 </t>
  </si>
  <si>
    <t xml:space="preserve">Кукурудзяні палички з сиром "Life" (Італія) 35 г</t>
  </si>
  <si>
    <t xml:space="preserve">УТП042582</t>
  </si>
  <si>
    <t xml:space="preserve"> 8034034915322 </t>
  </si>
  <si>
    <t xml:space="preserve">Кукурудзяні палички з сиром "Life" (Італія) 70 г</t>
  </si>
  <si>
    <t xml:space="preserve">УТП038437</t>
  </si>
  <si>
    <t xml:space="preserve"> 8034034915810 </t>
  </si>
  <si>
    <t xml:space="preserve">Кукурудзяні палички з сиром та паприкою "Life" (Італія) 35 г</t>
  </si>
  <si>
    <t xml:space="preserve">УТП035127</t>
  </si>
  <si>
    <t xml:space="preserve"> 8437001001705 </t>
  </si>
  <si>
    <t xml:space="preserve">Картопляні чіпси El Valle "Churrería" (Іспанія) 160 г</t>
  </si>
  <si>
    <t xml:space="preserve">УТП034940</t>
  </si>
  <si>
    <t xml:space="preserve"> 5411188116905 </t>
  </si>
  <si>
    <t xml:space="preserve">Напій АЛПРО  банановий , 1л</t>
  </si>
  <si>
    <t xml:space="preserve">УТП029459</t>
  </si>
  <si>
    <t xml:space="preserve"> 5411188119753 </t>
  </si>
  <si>
    <t xml:space="preserve">Напій Алпро кокос 3% 1л</t>
  </si>
  <si>
    <t xml:space="preserve">УТП027233</t>
  </si>
  <si>
    <t xml:space="preserve"> 4850001110132 </t>
  </si>
  <si>
    <t xml:space="preserve">Нектар Банан-Полуниця 1,6 л SIS</t>
  </si>
  <si>
    <t xml:space="preserve">УТП027331</t>
  </si>
  <si>
    <t xml:space="preserve"> 4850001110415 </t>
  </si>
  <si>
    <t xml:space="preserve">Нектар вишні 1,6 л SIS</t>
  </si>
  <si>
    <t xml:space="preserve">УТП027922</t>
  </si>
  <si>
    <t xml:space="preserve"> 4850001110606 </t>
  </si>
  <si>
    <t xml:space="preserve">Нектар Гранатовий 1,6 л SIS</t>
  </si>
  <si>
    <t xml:space="preserve">УТП027234</t>
  </si>
  <si>
    <t xml:space="preserve"> 4850001110071 </t>
  </si>
  <si>
    <t xml:space="preserve">Нектар манго 1,6 л SIS</t>
  </si>
  <si>
    <t xml:space="preserve">УТП029989</t>
  </si>
  <si>
    <t xml:space="preserve"> 4850001111290 </t>
  </si>
  <si>
    <t xml:space="preserve">Сік ананасовий (без цукру), Yan, 0,25 л</t>
  </si>
  <si>
    <t xml:space="preserve">УТП023789</t>
  </si>
  <si>
    <t xml:space="preserve"> 4850001111009 </t>
  </si>
  <si>
    <t xml:space="preserve">Сік гранатовий (без цукру), Yan, 0,93 л</t>
  </si>
  <si>
    <t xml:space="preserve"> 40084077 </t>
  </si>
  <si>
    <t xml:space="preserve">Батончик Киндер  шок. макси 71*36*8</t>
  </si>
  <si>
    <t xml:space="preserve"> 40084701 </t>
  </si>
  <si>
    <t xml:space="preserve">Батончик Киндер мол. шок. Т8*10*4</t>
  </si>
  <si>
    <t xml:space="preserve"> 40084107/1244 </t>
  </si>
  <si>
    <t xml:space="preserve">Шоколадне яйце Кіндер Сюрприз Т1*36 </t>
  </si>
  <si>
    <t xml:space="preserve">УТП030479</t>
  </si>
  <si>
    <t xml:space="preserve"> 3178530417340 </t>
  </si>
  <si>
    <t xml:space="preserve">Брауні з чорним та молочним шоколадом, 210 гр</t>
  </si>
  <si>
    <t xml:space="preserve">УТП030668</t>
  </si>
  <si>
    <t xml:space="preserve"> 3178530410365 </t>
  </si>
  <si>
    <t xml:space="preserve">Маделени, 25 гр</t>
  </si>
  <si>
    <t xml:space="preserve">УТП047250</t>
  </si>
  <si>
    <t xml:space="preserve"> 80813484 </t>
  </si>
  <si>
    <t xml:space="preserve">Вафлі з начинкою з молочного шоколаду та мигдалю "Tre Marie" (Італія) 36 г</t>
  </si>
  <si>
    <t xml:space="preserve"> 5060466511019 </t>
  </si>
  <si>
    <t xml:space="preserve">Енергетичний напій Бьорн оригінальний,  0,250 л.</t>
  </si>
  <si>
    <t xml:space="preserve">УТП016198</t>
  </si>
  <si>
    <t xml:space="preserve"> 5449000064110 </t>
  </si>
  <si>
    <t xml:space="preserve">Напій Швепс Лимон 0,33 л.</t>
  </si>
  <si>
    <t xml:space="preserve">УТП030408</t>
  </si>
  <si>
    <t xml:space="preserve"> 8421364000321 </t>
  </si>
  <si>
    <t xml:space="preserve">Інжир у молочному шоколаді, Rabitos Royale, 142 г</t>
  </si>
  <si>
    <t xml:space="preserve"> 8421364000369 </t>
  </si>
  <si>
    <t xml:space="preserve">Інжир у білоому шоколаді, Rabitos Royale, 265 г</t>
  </si>
  <si>
    <t xml:space="preserve">УТП004218</t>
  </si>
  <si>
    <t xml:space="preserve"> 4066600612049 </t>
  </si>
  <si>
    <t xml:space="preserve">Пиво Німеччини Paulaner Oktoberfest, 0.5 л</t>
  </si>
  <si>
    <t xml:space="preserve">УТП033484</t>
  </si>
  <si>
    <t xml:space="preserve"> 4023378012235 </t>
  </si>
  <si>
    <t xml:space="preserve">Пиво Німеччини Aldersbacher "Kloster Dunkel" Темн., фільтр., непаст., 0,5 л</t>
  </si>
  <si>
    <t xml:space="preserve">УТП033481</t>
  </si>
  <si>
    <t xml:space="preserve"> 4023378312212 </t>
  </si>
  <si>
    <t xml:space="preserve">Пиво Німеччини Aldersbacher "Urhell Retro" Cвіт.,фільтр., непаст., 0,5 л </t>
  </si>
  <si>
    <t xml:space="preserve">УТП035128</t>
  </si>
  <si>
    <t xml:space="preserve"> 8437001213115 </t>
  </si>
  <si>
    <t xml:space="preserve">Картопляні чіпси El Valle "Campesinas" (Іспанія) 130 г</t>
  </si>
  <si>
    <t xml:space="preserve">УТП040268</t>
  </si>
  <si>
    <t xml:space="preserve"> 8013945930204 </t>
  </si>
  <si>
    <t xml:space="preserve">Томатне пюре "Fattorie Umbre" (Італія) 690 г</t>
  </si>
  <si>
    <t xml:space="preserve">УТП040267</t>
  </si>
  <si>
    <t xml:space="preserve"> 8013945930440 </t>
  </si>
  <si>
    <t xml:space="preserve">Трюфельний соус "Fattorie Umbre" (Італія) 180 г</t>
  </si>
  <si>
    <t xml:space="preserve">УТП018208</t>
  </si>
  <si>
    <t xml:space="preserve"> 4822188100121/100129 </t>
  </si>
  <si>
    <t xml:space="preserve">Ікра зернистих осетрових риб 0,1 кг білуга гібрид</t>
  </si>
  <si>
    <t xml:space="preserve">юрковська</t>
  </si>
  <si>
    <t xml:space="preserve">олга логістік</t>
  </si>
  <si>
    <t xml:space="preserve">УТП004655</t>
  </si>
  <si>
    <t xml:space="preserve"> 5410228141785 </t>
  </si>
  <si>
    <t xml:space="preserve">Пиво Бельгії Хугарден  Біле с/п 0,33 л.</t>
  </si>
  <si>
    <t xml:space="preserve">УТП010456</t>
  </si>
  <si>
    <t xml:space="preserve"> 75032814/9844/1670/3972 </t>
  </si>
  <si>
    <t xml:space="preserve">Пиво Мексики Корона Екстра 0,33 л.</t>
  </si>
  <si>
    <t xml:space="preserve"> 4072700001768 </t>
  </si>
  <si>
    <t xml:space="preserve">Пиво Німеччини ШПАТЕН  ХЕЛЬ 0.5 л. ж/б</t>
  </si>
  <si>
    <t xml:space="preserve">УТП022626</t>
  </si>
  <si>
    <t xml:space="preserve"> 4072700001171 </t>
  </si>
  <si>
    <t xml:space="preserve">Пиво Німеччини ШПАТЕН МЮНХНЕР ХЕЛЬ 0.5 л.</t>
  </si>
  <si>
    <t xml:space="preserve"> 8000500167656 </t>
  </si>
  <si>
    <t xml:space="preserve">Батончик Киндер Кантри с залками Т4*24</t>
  </si>
  <si>
    <t xml:space="preserve"> 5449000028976 </t>
  </si>
  <si>
    <t xml:space="preserve">Напій Спрайт 1,25 л.</t>
  </si>
  <si>
    <t xml:space="preserve">УТП019520</t>
  </si>
  <si>
    <t xml:space="preserve"> 4820780100112 </t>
  </si>
  <si>
    <t xml:space="preserve">Ікра зерниста осетрових риб 0,1 кг азовський осетр</t>
  </si>
  <si>
    <t xml:space="preserve">УТП029286</t>
  </si>
  <si>
    <t xml:space="preserve"> 8935001725381 </t>
  </si>
  <si>
    <t xml:space="preserve">PERFETTI Жувальна гумка Mentos PUREFRESH Тутті-Фрутті, 56г</t>
  </si>
  <si>
    <t xml:space="preserve">УТП021753</t>
  </si>
  <si>
    <t xml:space="preserve"> 4820204404437 </t>
  </si>
  <si>
    <t xml:space="preserve">Карамель Chupa Chups XXL Trio, 29 г</t>
  </si>
  <si>
    <t xml:space="preserve">УТП035473</t>
  </si>
  <si>
    <t xml:space="preserve"> 6921211117995 </t>
  </si>
  <si>
    <t xml:space="preserve">Карамель Chupa Chups 3D Skull, 15 г</t>
  </si>
  <si>
    <t xml:space="preserve">УТП021760</t>
  </si>
  <si>
    <t xml:space="preserve"> 6921211114420 </t>
  </si>
  <si>
    <t xml:space="preserve">Карамель-шипучка Chupa Chups B-POP Тропічні фрукти, 15 г</t>
  </si>
  <si>
    <t xml:space="preserve">УТП021763</t>
  </si>
  <si>
    <t xml:space="preserve"> 80970019 </t>
  </si>
  <si>
    <t xml:space="preserve">Жувальна гумка Chupa Chups Big Babol Яблуко,  27,6 г</t>
  </si>
  <si>
    <t xml:space="preserve"> 5997312700634 </t>
  </si>
  <si>
    <t xml:space="preserve">CHIO чіпси Паприка 150 г</t>
  </si>
  <si>
    <t xml:space="preserve">УТП019273</t>
  </si>
  <si>
    <t xml:space="preserve"> 3800205877325 </t>
  </si>
  <si>
    <t xml:space="preserve">Брускети MARETTI Сметанаі цибуля 70г</t>
  </si>
  <si>
    <t xml:space="preserve">УТП023747</t>
  </si>
  <si>
    <t xml:space="preserve"> 3800205871705 </t>
  </si>
  <si>
    <t xml:space="preserve">Вафлі MyMotto подвійне какао, 34 г</t>
  </si>
  <si>
    <t xml:space="preserve"> 5053990158034 </t>
  </si>
  <si>
    <t xml:space="preserve">Чіпси PRINGLES PRAWN COCTAL Коктель з криветок 165г</t>
  </si>
  <si>
    <t xml:space="preserve">УТП035628</t>
  </si>
  <si>
    <t xml:space="preserve"> 8436030029254 </t>
  </si>
  <si>
    <t xml:space="preserve">Паштет з лосося, PATA NEGRA, 110 г</t>
  </si>
  <si>
    <t xml:space="preserve">УТП044134</t>
  </si>
  <si>
    <t xml:space="preserve"> 8436030023719 </t>
  </si>
  <si>
    <t xml:space="preserve">Паштет з перцем, PATA NEGRA, 110 г</t>
  </si>
  <si>
    <t xml:space="preserve"> 9002859106811 </t>
  </si>
  <si>
    <t xml:space="preserve">Томати подрібнені 690 г</t>
  </si>
  <si>
    <t xml:space="preserve"> 8002270386565/6531 </t>
  </si>
  <si>
    <t xml:space="preserve">УТП019303</t>
  </si>
  <si>
    <t xml:space="preserve"> 8002270576560/6943/6812 </t>
  </si>
  <si>
    <t xml:space="preserve">Напій SP Pompelmo з соком, Газ, з/б 0,33 л,</t>
  </si>
  <si>
    <t xml:space="preserve">УТП019298</t>
  </si>
  <si>
    <t xml:space="preserve"> 8002270074288/6541/6819/6 </t>
  </si>
  <si>
    <t xml:space="preserve">Напій SP Aranciata з соком, Газ, з/б  0,33л,</t>
  </si>
  <si>
    <t xml:space="preserve">УТП013643</t>
  </si>
  <si>
    <t xml:space="preserve"> 8002270000300 </t>
  </si>
  <si>
    <t xml:space="preserve">Мін. вода San Pellegrino, Газ.0,25л, скло</t>
  </si>
  <si>
    <t xml:space="preserve">УТП045879</t>
  </si>
  <si>
    <t xml:space="preserve"> 8436007419811 </t>
  </si>
  <si>
    <t xml:space="preserve">Ковбаса сиров'ялена з трюфелем "Sana" Salchichón Duroc (наріз., Іспанія) 90 г</t>
  </si>
  <si>
    <t xml:space="preserve">УТП048793</t>
  </si>
  <si>
    <t xml:space="preserve"> 5060166695415 </t>
  </si>
  <si>
    <t xml:space="preserve">Енергетичний напій Монстер Енерджі  0,5 л.</t>
  </si>
  <si>
    <t xml:space="preserve">УТП048792</t>
  </si>
  <si>
    <t xml:space="preserve"> 5060947547131 </t>
  </si>
  <si>
    <t xml:space="preserve">Енергетичний напій Монстер Манго Локо 0,5 л.</t>
  </si>
  <si>
    <t xml:space="preserve">УТП045430</t>
  </si>
  <si>
    <t xml:space="preserve"> 5449000312099 </t>
  </si>
  <si>
    <t xml:space="preserve">Напій Швепс Аперитиво 0,75 л.</t>
  </si>
  <si>
    <t xml:space="preserve">УТП028350</t>
  </si>
  <si>
    <t xml:space="preserve"> 8585004503174 </t>
  </si>
  <si>
    <t xml:space="preserve">Батончик Нутбар з медом </t>
  </si>
  <si>
    <t xml:space="preserve">УТП028351</t>
  </si>
  <si>
    <t xml:space="preserve"> 8585004503167/01187 </t>
  </si>
  <si>
    <t xml:space="preserve">Батончик Нутбар з насінням гарбуза</t>
  </si>
  <si>
    <t xml:space="preserve">УТП038248</t>
  </si>
  <si>
    <t xml:space="preserve"> 5410228233633 </t>
  </si>
  <si>
    <t xml:space="preserve">Пиво Бельгії Леф Руби 0,33 л</t>
  </si>
  <si>
    <t xml:space="preserve">УТП004656</t>
  </si>
  <si>
    <t xml:space="preserve"> 5410228169604 </t>
  </si>
  <si>
    <t xml:space="preserve">Пиво Бельгії Хугарден  Біле  0,5 л ж/б</t>
  </si>
  <si>
    <t xml:space="preserve"> 5410228213451 </t>
  </si>
  <si>
    <t xml:space="preserve">Пиво Бельгії Леф Руби 0,5 л</t>
  </si>
  <si>
    <t xml:space="preserve">УТП048519</t>
  </si>
  <si>
    <t xml:space="preserve"> 5290074002269 </t>
  </si>
  <si>
    <t xml:space="preserve">Сік з червоного винограду "Cyprina" (Кіпр) 1 л</t>
  </si>
  <si>
    <t xml:space="preserve">УТП048509</t>
  </si>
  <si>
    <t xml:space="preserve"> 5290074003099 </t>
  </si>
  <si>
    <t xml:space="preserve">Сік томатний "Cyprina" (Кіпр) 1 л</t>
  </si>
  <si>
    <t xml:space="preserve">УТП048513</t>
  </si>
  <si>
    <t xml:space="preserve"> 5290074002320 </t>
  </si>
  <si>
    <t xml:space="preserve">Сік тропічний "Cyprina" (Кіпр) 1 л</t>
  </si>
  <si>
    <t xml:space="preserve">УТП048516</t>
  </si>
  <si>
    <t xml:space="preserve"> 5290074002306 </t>
  </si>
  <si>
    <t xml:space="preserve">Сік яблуко, апельсин, манго "Cyprina" (Кіпр) 1 л</t>
  </si>
  <si>
    <t xml:space="preserve">УТП032469</t>
  </si>
  <si>
    <t xml:space="preserve"> 4820187980607/7777 </t>
  </si>
  <si>
    <t xml:space="preserve">ТОМАТИ В'ЯЛЕНІ "Томатушки в'ялені" 50 г</t>
  </si>
  <si>
    <t xml:space="preserve">новакоммерс</t>
  </si>
  <si>
    <t xml:space="preserve">УТП034602</t>
  </si>
  <si>
    <t xml:space="preserve"> 4820187980591 </t>
  </si>
  <si>
    <t xml:space="preserve">Томатос 50г</t>
  </si>
  <si>
    <t xml:space="preserve">УТП001727</t>
  </si>
  <si>
    <t xml:space="preserve"> 4066600061502/1910 </t>
  </si>
  <si>
    <t xml:space="preserve">Пиво Німеччини Paulaner Hefe-Weiss, СВ, Неф, Б/алк, 0.5 л</t>
  </si>
  <si>
    <t xml:space="preserve">УТП019819</t>
  </si>
  <si>
    <t xml:space="preserve"> 9417574000083 </t>
  </si>
  <si>
    <t xml:space="preserve">Мін. вода Фіджи, Н/Газ. 0,5 л</t>
  </si>
  <si>
    <t xml:space="preserve">УТП039766</t>
  </si>
  <si>
    <t xml:space="preserve"> 5021554002505 </t>
  </si>
  <si>
    <t xml:space="preserve">Водорості морські хрусткі Чилі органічні 3х4г, Clearspring</t>
  </si>
  <si>
    <t xml:space="preserve">УТП030752</t>
  </si>
  <si>
    <t xml:space="preserve"> 8421364000819 </t>
  </si>
  <si>
    <t xml:space="preserve">Інжир в шоколаді "Rabitos Royale" Іспанія, 15шт, 265 гр</t>
  </si>
  <si>
    <t xml:space="preserve">УТП031218</t>
  </si>
  <si>
    <t xml:space="preserve"> 5022374050264 </t>
  </si>
  <si>
    <t xml:space="preserve">Кеш'ю смажений з морською сіллю 120г, Forest Feast</t>
  </si>
  <si>
    <t xml:space="preserve">УТП039768</t>
  </si>
  <si>
    <t xml:space="preserve"> 4038857120417 </t>
  </si>
  <si>
    <t xml:space="preserve">Цукерки желейні Черв'ячки без желатину органічні 100г, Okovital</t>
  </si>
  <si>
    <t xml:space="preserve">УТП042667</t>
  </si>
  <si>
    <t xml:space="preserve"> 5449000312136 </t>
  </si>
  <si>
    <t xml:space="preserve">Напій Швепс Біттер Лимон 0,75 л.</t>
  </si>
  <si>
    <t xml:space="preserve">УТП042665</t>
  </si>
  <si>
    <t xml:space="preserve"> 5449000312181 </t>
  </si>
  <si>
    <t xml:space="preserve">Напій Швепс Мохіто 0,75 л.</t>
  </si>
  <si>
    <t xml:space="preserve">УТП011776</t>
  </si>
  <si>
    <t xml:space="preserve"> 3161712996153 </t>
  </si>
  <si>
    <t xml:space="preserve">Сир Франції м"який "Ільф де Франс" брі з синьою пліснявою 125гр</t>
  </si>
  <si>
    <t xml:space="preserve">УТП032797</t>
  </si>
  <si>
    <t xml:space="preserve"> 8437002338114 </t>
  </si>
  <si>
    <t xml:space="preserve">Сидр Іспанії  "Gúzman" Extra  ж/б, Газ., Сух., 0,33 л</t>
  </si>
  <si>
    <t xml:space="preserve">УТП039436</t>
  </si>
  <si>
    <t xml:space="preserve"> 9120065300035 </t>
  </si>
  <si>
    <t xml:space="preserve">Безалкогольний напій газований "Lobsters" Ginger Ale (Австрія) 0,20 л</t>
  </si>
  <si>
    <t xml:space="preserve">УТП033482</t>
  </si>
  <si>
    <t xml:space="preserve"> 4023378312663 </t>
  </si>
  <si>
    <t xml:space="preserve">Пиво Німеччини Aldersbacher "Bio-Kellerbier" Світ., нефільтр., непаст., 0,5 л</t>
  </si>
  <si>
    <t xml:space="preserve">УТП033485</t>
  </si>
  <si>
    <t xml:space="preserve"> 4023378012228 </t>
  </si>
  <si>
    <t xml:space="preserve">Пиво Німеччини Aldersbacher "Ursprung Export Hell" Світ., фільтр., непаст., 0,5 л</t>
  </si>
  <si>
    <t xml:space="preserve">УТП048779</t>
  </si>
  <si>
    <t xml:space="preserve"> 4251214304187 </t>
  </si>
  <si>
    <t xml:space="preserve">Пиво "Gilde" Lager (світ., фільтр., паст., ж/б, Німеччина) 0,33 л</t>
  </si>
  <si>
    <t xml:space="preserve">УТП031317</t>
  </si>
  <si>
    <t xml:space="preserve"> 8410376027273 </t>
  </si>
  <si>
    <t xml:space="preserve">Печиво GULLON Twins сендвічі,в білому шоколаді,252 г</t>
  </si>
  <si>
    <t xml:space="preserve">УТП012143</t>
  </si>
  <si>
    <t xml:space="preserve"> 40084176 </t>
  </si>
  <si>
    <t xml:space="preserve">Батончик Кіндер Кантрі із залками Т1*40</t>
  </si>
  <si>
    <t xml:space="preserve">УТП012144</t>
  </si>
  <si>
    <t xml:space="preserve">Батончик Кіндер мол. шок. Т4*20*8</t>
  </si>
  <si>
    <t xml:space="preserve">УТП016467</t>
  </si>
  <si>
    <t xml:space="preserve">Батончик Кіндер Кантрі із залками Т4*24</t>
  </si>
  <si>
    <t xml:space="preserve">УТП032675</t>
  </si>
  <si>
    <t xml:space="preserve"> 8801069402451 </t>
  </si>
  <si>
    <t xml:space="preserve">Напій б/а Chupa Chuhs Strawberry Cream, 0,345 л</t>
  </si>
  <si>
    <t xml:space="preserve"> 4820780100518 </t>
  </si>
  <si>
    <t xml:space="preserve">Ікра зерниста осетрових риб  0,05 кг азовський  осетер</t>
  </si>
  <si>
    <t xml:space="preserve"> 4820780100525 </t>
  </si>
  <si>
    <t xml:space="preserve">Ікра зерниста осетрових риб 0,05 кг білуга гібрид</t>
  </si>
  <si>
    <t xml:space="preserve">УТП022293</t>
  </si>
  <si>
    <t xml:space="preserve"> 3090291119373 </t>
  </si>
  <si>
    <t xml:space="preserve">Сир Франції Іль Де Франс Брі 150 гр</t>
  </si>
  <si>
    <t xml:space="preserve">УТП022284</t>
  </si>
  <si>
    <t xml:space="preserve"> 3090291119472 </t>
  </si>
  <si>
    <t xml:space="preserve">Сир Франції Іль Де Франс Шармідор 150 гр</t>
  </si>
  <si>
    <t xml:space="preserve">УТП033865</t>
  </si>
  <si>
    <t xml:space="preserve"> 8586018827058/5436 </t>
  </si>
  <si>
    <t xml:space="preserve">Напій Алое вера лайт, 0,5 л</t>
  </si>
  <si>
    <t xml:space="preserve">колбе украина</t>
  </si>
  <si>
    <t xml:space="preserve">УТП031434</t>
  </si>
  <si>
    <t xml:space="preserve"> 8586009851895 </t>
  </si>
  <si>
    <t xml:space="preserve">Напій фруктовий Zeus апельсин, 0,2 л</t>
  </si>
  <si>
    <t xml:space="preserve">УТП031432</t>
  </si>
  <si>
    <t xml:space="preserve"> 8586009850119 </t>
  </si>
  <si>
    <t xml:space="preserve">Напій фруктовий Zeus полуниця, малина, 0,2 л</t>
  </si>
  <si>
    <t xml:space="preserve">УТП048997</t>
  </si>
  <si>
    <t xml:space="preserve"> 4820243970375 </t>
  </si>
  <si>
    <t xml:space="preserve">МХП Слайси з філе кур сушені РябChic зі смаком сиру Гауда, 50 г</t>
  </si>
  <si>
    <t xml:space="preserve"> 5997312700610 </t>
  </si>
  <si>
    <t xml:space="preserve">CHIO чіпси Паприка 75 г</t>
  </si>
  <si>
    <t xml:space="preserve">УТП038728</t>
  </si>
  <si>
    <t xml:space="preserve"> 5900073020897 </t>
  </si>
  <si>
    <t xml:space="preserve">CHIO Картопляні снеки Pom Bear солоні 65 г</t>
  </si>
  <si>
    <t xml:space="preserve">УТП032233</t>
  </si>
  <si>
    <t xml:space="preserve"> 3800205877578 </t>
  </si>
  <si>
    <t xml:space="preserve">Брускети MARETTI Гриби з сметаною 140г</t>
  </si>
  <si>
    <t xml:space="preserve">УТП032234</t>
  </si>
  <si>
    <t xml:space="preserve"> 3800205877936 </t>
  </si>
  <si>
    <t xml:space="preserve">Брускети MARETTI Сметанаі цибуля 140г</t>
  </si>
  <si>
    <t xml:space="preserve">УТП023748</t>
  </si>
  <si>
    <t xml:space="preserve"> 3800205876861 </t>
  </si>
  <si>
    <t xml:space="preserve">Вафлі MyMotto горіх та какао, 34 г</t>
  </si>
  <si>
    <t xml:space="preserve">УТП034924</t>
  </si>
  <si>
    <t xml:space="preserve"> 5060045581280 </t>
  </si>
  <si>
    <t xml:space="preserve">Слабоалкогольний напій Jim Beam Bourbon &amp; Cola 4,5%   0.33 л</t>
  </si>
  <si>
    <t xml:space="preserve">ддс</t>
  </si>
  <si>
    <t xml:space="preserve">УТП037053</t>
  </si>
  <si>
    <t xml:space="preserve"> 8436018299914 </t>
  </si>
  <si>
    <t xml:space="preserve">Ковбаса Монтс Салямі, 100 г</t>
  </si>
  <si>
    <t xml:space="preserve">УТП045708</t>
  </si>
  <si>
    <t xml:space="preserve"> 4820207314788 </t>
  </si>
  <si>
    <t xml:space="preserve">Шоколадна плитка Spell з молочного шоколаду і асорті горіхів, 70 г</t>
  </si>
  <si>
    <t xml:space="preserve">УТП045710</t>
  </si>
  <si>
    <t xml:space="preserve"> 4820207314818 </t>
  </si>
  <si>
    <t xml:space="preserve">Шоколадна плитка Spell з темного шоколаду без цукру, 70 г</t>
  </si>
  <si>
    <t xml:space="preserve">УТП047524</t>
  </si>
  <si>
    <t xml:space="preserve"> 4820207315716 </t>
  </si>
  <si>
    <t xml:space="preserve">Паста кондитерська "Солона карамель з ваніллю", ТМ «СПЕЛЛ» 150 г</t>
  </si>
  <si>
    <t xml:space="preserve">УТП032464</t>
  </si>
  <si>
    <t xml:space="preserve"> 3472710054814 </t>
  </si>
  <si>
    <t xml:space="preserve">Чіпси  Бельгії з молочного шоколаду "Truffettes de France" 80 г</t>
  </si>
  <si>
    <t xml:space="preserve">УТП032466</t>
  </si>
  <si>
    <t xml:space="preserve"> 3472710044822 </t>
  </si>
  <si>
    <t xml:space="preserve">Чіпси  Бельгії з чорного шоколаду "Truffettes de France" 80 г</t>
  </si>
  <si>
    <t xml:space="preserve">УТП041032</t>
  </si>
  <si>
    <t xml:space="preserve"> 4820154371070 </t>
  </si>
  <si>
    <t xml:space="preserve">Ікра лососева зерниста "Шаланда", 100 г ж/б</t>
  </si>
  <si>
    <t xml:space="preserve">1-А ікорна компанія</t>
  </si>
  <si>
    <t xml:space="preserve">УТП041033</t>
  </si>
  <si>
    <t xml:space="preserve"> 4820154370127 </t>
  </si>
  <si>
    <t xml:space="preserve">Ікра лососева зерниста "Камчадал" ПРЕМІУМ (ключ), ж/б, 100 г</t>
  </si>
  <si>
    <t xml:space="preserve">УТП041034</t>
  </si>
  <si>
    <t xml:space="preserve"> 4820154370820 </t>
  </si>
  <si>
    <t xml:space="preserve">Ікра лососева зерниста "Камчадал",ж\б, 100 г</t>
  </si>
  <si>
    <t xml:space="preserve">УТП027703</t>
  </si>
  <si>
    <t xml:space="preserve"> 4820154372114 </t>
  </si>
  <si>
    <t xml:space="preserve">Ікра лососева зерниста "Камчадал" КЕТА, ж/б, 100 г</t>
  </si>
  <si>
    <t xml:space="preserve">УТП020055</t>
  </si>
  <si>
    <t xml:space="preserve"> 4820060010193 </t>
  </si>
  <si>
    <t xml:space="preserve">Ікра лососева зерниста "Шаланда" преміум, 100 г ж/б</t>
  </si>
  <si>
    <t xml:space="preserve">УТП020057</t>
  </si>
  <si>
    <t xml:space="preserve"> 4820154370424 </t>
  </si>
  <si>
    <t xml:space="preserve">Ікра лососева зерниста "Шаланда", ст/б, 200 г</t>
  </si>
  <si>
    <t xml:space="preserve">УТП020058</t>
  </si>
  <si>
    <t xml:space="preserve"> 4820154370417 </t>
  </si>
  <si>
    <t xml:space="preserve">Ікра лососева зерниста "Шаланда", ст/б, 230 г</t>
  </si>
  <si>
    <t xml:space="preserve">УТП046665</t>
  </si>
  <si>
    <t xml:space="preserve"> 4820198877330 </t>
  </si>
  <si>
    <t xml:space="preserve">Чай cremon Брекфес 24*1,75 гр</t>
  </si>
  <si>
    <t xml:space="preserve">УТП049008</t>
  </si>
  <si>
    <t xml:space="preserve"> 4820198877408 </t>
  </si>
  <si>
    <t xml:space="preserve">Чай cremon Грін Ті 24*1,75 гр</t>
  </si>
  <si>
    <t xml:space="preserve">УТП041491</t>
  </si>
  <si>
    <t xml:space="preserve"> 4820097814825/77286 </t>
  </si>
  <si>
    <t xml:space="preserve">Чай cremon Екзотичні фрукти 25*2 гр</t>
  </si>
  <si>
    <t xml:space="preserve">УТП049224</t>
  </si>
  <si>
    <t xml:space="preserve"> 8032755325659 </t>
  </si>
  <si>
    <t xml:space="preserve">Панетоне міні "Ore Liete" класичне з родзинками (Італія) 100 г</t>
  </si>
  <si>
    <t xml:space="preserve">УТП043345</t>
  </si>
  <si>
    <t xml:space="preserve"> 8032755322665 </t>
  </si>
  <si>
    <t xml:space="preserve">Печиво "Il Borgo del Biscotto" з горіховою начинкою (Італія) 200 г</t>
  </si>
  <si>
    <t xml:space="preserve">УТП043358</t>
  </si>
  <si>
    <t xml:space="preserve"> 8032755325048 </t>
  </si>
  <si>
    <t xml:space="preserve">Панетоне "Ore Liete" класичне з родзинками (Італія) 750 г</t>
  </si>
  <si>
    <t xml:space="preserve">УТП045619</t>
  </si>
  <si>
    <t xml:space="preserve"> 4820235280420 </t>
  </si>
  <si>
    <t xml:space="preserve">Концентрат лайму BONACINI 200 мл</t>
  </si>
  <si>
    <t xml:space="preserve"> 8410376009392 </t>
  </si>
  <si>
    <t xml:space="preserve">Печиво GULLON Diet Nature-Fibra вівсяне без цукру, 170 г </t>
  </si>
  <si>
    <t xml:space="preserve">УТП036957</t>
  </si>
  <si>
    <t xml:space="preserve"> 9001395713019 </t>
  </si>
  <si>
    <t xml:space="preserve">Суфле в шоколаді Hauswirth Banane Plus Brambeere, банан-ожина, 150г</t>
  </si>
  <si>
    <t xml:space="preserve">УТП031975</t>
  </si>
  <si>
    <t xml:space="preserve"> 8410376043679 </t>
  </si>
  <si>
    <t xml:space="preserve">Печиво GULLON сендвічі CDC без цукру цільнозернове з йогуртом, 220 г </t>
  </si>
  <si>
    <t xml:space="preserve">УТП034289</t>
  </si>
  <si>
    <t xml:space="preserve"> 8410376037883 </t>
  </si>
  <si>
    <t xml:space="preserve">Печиво GULLON, без глютену, ChipChoco, 130г</t>
  </si>
  <si>
    <t xml:space="preserve">УТП018575</t>
  </si>
  <si>
    <t xml:space="preserve"> 9002859099311 </t>
  </si>
  <si>
    <t xml:space="preserve">Цукерки Кульки Моцарт/Mozart balls Fairtrade Cocoa 200g, шт коробка</t>
  </si>
  <si>
    <t xml:space="preserve">УТП043349</t>
  </si>
  <si>
    <t xml:space="preserve"> 8032755320876 </t>
  </si>
  <si>
    <t xml:space="preserve">Печиво вівсяне "Ore Liete" з високим вмістом клітковини (Італія) 250 г</t>
  </si>
  <si>
    <t xml:space="preserve">УТП019959</t>
  </si>
  <si>
    <t xml:space="preserve"> 4002575016253 </t>
  </si>
  <si>
    <t xml:space="preserve">Батончик Марципан, 100 г</t>
  </si>
  <si>
    <t xml:space="preserve"> 9000332812662 </t>
  </si>
  <si>
    <t xml:space="preserve">Суфле в шоколаді Casali Chokolate Bananas Mini 110 г</t>
  </si>
  <si>
    <t xml:space="preserve">УТП049248</t>
  </si>
  <si>
    <t xml:space="preserve"> 8000500359815 </t>
  </si>
  <si>
    <t xml:space="preserve">Цукерки Роше Шоколад Чорний </t>
  </si>
  <si>
    <t xml:space="preserve">УТП036296</t>
  </si>
  <si>
    <t xml:space="preserve"> 4004078005345 </t>
  </si>
  <si>
    <t xml:space="preserve">Пиво Німеччина Einbecker "Winter-Bock" (темн., фільтр., непаст.,) 0,33 л</t>
  </si>
  <si>
    <t xml:space="preserve">УТП034481</t>
  </si>
  <si>
    <t xml:space="preserve"> 4260423410862 </t>
  </si>
  <si>
    <t xml:space="preserve">Пиво Hofjager "Pilsener" (світ., фільтр., непаст., ж/б, Німеччина) 0,5 л</t>
  </si>
  <si>
    <t xml:space="preserve">УТП005294</t>
  </si>
  <si>
    <t xml:space="preserve"> 4820034921500 </t>
  </si>
  <si>
    <t xml:space="preserve">Пиво України Стелла Артуа 0,5 л</t>
  </si>
  <si>
    <t xml:space="preserve"> 5907467901213 </t>
  </si>
  <si>
    <t xml:space="preserve">Сік Korkus 100% яблуко, 750мл</t>
  </si>
  <si>
    <t xml:space="preserve">УТП033711</t>
  </si>
  <si>
    <t xml:space="preserve"> 3090291123035 </t>
  </si>
  <si>
    <t xml:space="preserve">Сир Франції ІЛЬ ДЕ ФРАНС МОНТАВЕР 150г</t>
  </si>
  <si>
    <t xml:space="preserve">УТП020199</t>
  </si>
  <si>
    <t xml:space="preserve"> 3090291389400 </t>
  </si>
  <si>
    <t xml:space="preserve">Сир Франції  напівтвердий "Фоль Епі", 150гр</t>
  </si>
  <si>
    <t xml:space="preserve">УТП016013</t>
  </si>
  <si>
    <t xml:space="preserve"> 4820143390099 </t>
  </si>
  <si>
    <t xml:space="preserve">Свинина Октоберфест в'ялена, 50г</t>
  </si>
  <si>
    <t xml:space="preserve">УТП040442</t>
  </si>
  <si>
    <t xml:space="preserve"> 4820143390860 </t>
  </si>
  <si>
    <t xml:space="preserve">Ковбаски сиров'ялені Objerky Salamini Calabria 85 г</t>
  </si>
  <si>
    <t xml:space="preserve"> 4820144210228 </t>
  </si>
  <si>
    <t xml:space="preserve">Чіпси кокосові ваніль 0,030 г</t>
  </si>
  <si>
    <t xml:space="preserve">УТП021469</t>
  </si>
  <si>
    <t xml:space="preserve"> 4820213820037 </t>
  </si>
  <si>
    <t xml:space="preserve">Снек хрусткий "Солонеки з часником"</t>
  </si>
  <si>
    <t xml:space="preserve">УТП039046</t>
  </si>
  <si>
    <t xml:space="preserve"> 8437001213221 </t>
  </si>
  <si>
    <t xml:space="preserve">Картопляні чіпси El Valle "Tikka Masala" (Іспанія) 130 г</t>
  </si>
  <si>
    <t xml:space="preserve">УТП043348</t>
  </si>
  <si>
    <t xml:space="preserve"> 8032755321194 </t>
  </si>
  <si>
    <t xml:space="preserve">Печиво кантучіні "Il Borgo del Biscotto" з мигдалем 15% (Італія) 250 г</t>
  </si>
  <si>
    <t xml:space="preserve">УТП044148</t>
  </si>
  <si>
    <t xml:space="preserve"> 8412289005591 </t>
  </si>
  <si>
    <t xml:space="preserve">Сир Манчего Курадо 4 міс. витриманий 150г ТМ Garcia Baquero</t>
  </si>
  <si>
    <t xml:space="preserve"> 637793000902 </t>
  </si>
  <si>
    <t xml:space="preserve">Конфітюр Шотландії Севільський апельсин, Mackays, 340г</t>
  </si>
  <si>
    <t xml:space="preserve"> 5060092691628 </t>
  </si>
  <si>
    <t xml:space="preserve">Соус Браун для стейків Stokes Великобританія, 320г</t>
  </si>
  <si>
    <t xml:space="preserve">УТП010680</t>
  </si>
  <si>
    <t xml:space="preserve"> 4005009100566 </t>
  </si>
  <si>
    <t xml:space="preserve">Бакалея Бельгії Тортильї з паприкою органічні 125г, Bio Zentrale </t>
  </si>
  <si>
    <t xml:space="preserve">УТП024919</t>
  </si>
  <si>
    <t xml:space="preserve"> 8008620050537 </t>
  </si>
  <si>
    <t xml:space="preserve">Крекери з томатами та орегано органічні 250г, Crich</t>
  </si>
  <si>
    <t xml:space="preserve">УТП030591</t>
  </si>
  <si>
    <t xml:space="preserve"> 8008620052654 </t>
  </si>
  <si>
    <t xml:space="preserve">Вафлі з капучіно 250г, Crich</t>
  </si>
  <si>
    <t xml:space="preserve">УТП035169</t>
  </si>
  <si>
    <t xml:space="preserve"> 5021554002567 </t>
  </si>
  <si>
    <t xml:space="preserve">Водорості морські хрусткі Імбир органічні 4г, Clearspring</t>
  </si>
  <si>
    <t xml:space="preserve">УТП039764</t>
  </si>
  <si>
    <t xml:space="preserve"> 5021554002529 </t>
  </si>
  <si>
    <t xml:space="preserve">Водорості морські хрусткі органічні 3х4г, Clearspring</t>
  </si>
  <si>
    <t xml:space="preserve">УТП041589</t>
  </si>
  <si>
    <t xml:space="preserve"> 5425014501513 </t>
  </si>
  <si>
    <t xml:space="preserve">Цукерки Вишня в чорному шоколаді 200 г</t>
  </si>
  <si>
    <t xml:space="preserve">УТП033300</t>
  </si>
  <si>
    <t xml:space="preserve">Інжир у білому шоколаді, Rabitos Royale, 265 г</t>
  </si>
  <si>
    <t xml:space="preserve">УТП031219</t>
  </si>
  <si>
    <t xml:space="preserve"> 5022374050288 </t>
  </si>
  <si>
    <t xml:space="preserve">Фісташки каліфорнійські смажені з морською сіллю 120г, Forest Feast</t>
  </si>
  <si>
    <t xml:space="preserve"> 4038857116014/9181 </t>
  </si>
  <si>
    <t xml:space="preserve">УТП016337</t>
  </si>
  <si>
    <t xml:space="preserve"> 8423759051420 </t>
  </si>
  <si>
    <t xml:space="preserve">Асорті Рольфо "Хамон Серрано, Чорізо, Сальчінон Екстра", нарізка, 150гр</t>
  </si>
  <si>
    <t xml:space="preserve">УТП016341</t>
  </si>
  <si>
    <t xml:space="preserve"> 8423759056043 </t>
  </si>
  <si>
    <t xml:space="preserve">Ковбаса Рольфо  Салями екстра з перцем 100г нарізка, Іспанія</t>
  </si>
  <si>
    <t xml:space="preserve">УТП044017</t>
  </si>
  <si>
    <t xml:space="preserve"> 8421764165644 </t>
  </si>
  <si>
    <t xml:space="preserve">Ковбаса Сальчічон з м'яса індика нарізка TM "Carchelejo", 80 гр </t>
  </si>
  <si>
    <t xml:space="preserve">УТП044018</t>
  </si>
  <si>
    <t xml:space="preserve"> 8421764165606 </t>
  </si>
  <si>
    <t xml:space="preserve">Ковбаса Салямі з м'яса індика нарізка TM "Carchelejo", 80 гр </t>
  </si>
  <si>
    <t xml:space="preserve">УТП038502</t>
  </si>
  <si>
    <t xml:space="preserve"> 8436030023832 </t>
  </si>
  <si>
    <t xml:space="preserve">Паштет з тунця, PATA NEGRA, 110 г</t>
  </si>
  <si>
    <t xml:space="preserve">УТП042651</t>
  </si>
  <si>
    <t xml:space="preserve"> 4062432001709 </t>
  </si>
  <si>
    <t xml:space="preserve">Батончик Марципан TM Zentis 40 г</t>
  </si>
  <si>
    <t xml:space="preserve">УТП042653</t>
  </si>
  <si>
    <t xml:space="preserve"> 4062432001808 </t>
  </si>
  <si>
    <t xml:space="preserve">Батончик Марципан нуга TM Zentis 40 г</t>
  </si>
  <si>
    <t xml:space="preserve">УТП028502</t>
  </si>
  <si>
    <t xml:space="preserve"> 4004078004409 </t>
  </si>
  <si>
    <t xml:space="preserve">Пиво Німеччина Einbecker "Ur-Bock Dunkel" (темн., фільтр., непаст.) 0,33 л</t>
  </si>
  <si>
    <t xml:space="preserve">УТП045857</t>
  </si>
  <si>
    <t xml:space="preserve"> 8002190006727 </t>
  </si>
  <si>
    <t xml:space="preserve">Крекери вівсяні з насінням гарбуза, соняшнику та чіа "Galbusera" (Італія) 200 г</t>
  </si>
  <si>
    <t xml:space="preserve">УТП045855</t>
  </si>
  <si>
    <t xml:space="preserve"> 8002190002378 </t>
  </si>
  <si>
    <t xml:space="preserve">Крекери зі зниженим вмістом жирів "Galbusera" (Італія) 380 г</t>
  </si>
  <si>
    <t xml:space="preserve">УТП042484</t>
  </si>
  <si>
    <t xml:space="preserve"> 8437001213429 </t>
  </si>
  <si>
    <t xml:space="preserve">Картопляні чіпси El Valle "Jamón Iberico" Premium Collection (Іспанія) 150 г</t>
  </si>
  <si>
    <t xml:space="preserve">УТП004647</t>
  </si>
  <si>
    <t xml:space="preserve"> 5410228142089 </t>
  </si>
  <si>
    <t xml:space="preserve">Пиво Бельгії Леф Блонд 0,33 л</t>
  </si>
  <si>
    <t xml:space="preserve">УТП022335</t>
  </si>
  <si>
    <t xml:space="preserve"> 8000735005068 </t>
  </si>
  <si>
    <t xml:space="preserve">Мармелад жувальний Fruit-tella Animals 90г</t>
  </si>
  <si>
    <t xml:space="preserve">УТП021757</t>
  </si>
  <si>
    <t xml:space="preserve"> 5900571051317 </t>
  </si>
  <si>
    <t xml:space="preserve">FELIX попкорн СІЛЬ для МХП, 90 г</t>
  </si>
  <si>
    <t xml:space="preserve"> 5997312700580 </t>
  </si>
  <si>
    <t xml:space="preserve">CHIO чіпси Сир 75 г</t>
  </si>
  <si>
    <t xml:space="preserve">УТП011157</t>
  </si>
  <si>
    <t xml:space="preserve"> 5053990106981 </t>
  </si>
  <si>
    <t xml:space="preserve">Чіпси PRINGLES CHEESE сир 165г</t>
  </si>
  <si>
    <t xml:space="preserve">УТП049538</t>
  </si>
  <si>
    <t xml:space="preserve"> 8437001211494 </t>
  </si>
  <si>
    <t xml:space="preserve">Картопляні чіпси El Valle "Huevo Frito" (Іспанія) 130 г</t>
  </si>
  <si>
    <t xml:space="preserve">УТП035919</t>
  </si>
  <si>
    <t xml:space="preserve">Шоколадні цукерки "Truffettes de France" Трюфель з какао посипкою Св. Валентина (ж/б, Франція) 500г</t>
  </si>
  <si>
    <t xml:space="preserve">УТП043381</t>
  </si>
  <si>
    <t xml:space="preserve"> 2818080115303 </t>
  </si>
  <si>
    <t xml:space="preserve">Сир Гауда твердий витриманий "V.S.O.C." Black Label, 48% (Нідерланди)</t>
  </si>
  <si>
    <t xml:space="preserve">УТП043384</t>
  </si>
  <si>
    <t xml:space="preserve"> 2810850098205 </t>
  </si>
  <si>
    <t xml:space="preserve">Сир Проосдай твердий витриманий "V.S.O.C." Red Label, 45% (Нідерланди)</t>
  </si>
  <si>
    <t xml:space="preserve">УТП043386</t>
  </si>
  <si>
    <t xml:space="preserve"> 2814580040404 </t>
  </si>
  <si>
    <t xml:space="preserve">Сир Гауда твердий козячий витриманий "V.S.O.C." White Label, 50% (Нідерланди)</t>
  </si>
  <si>
    <t xml:space="preserve">УТП043388</t>
  </si>
  <si>
    <t xml:space="preserve"> 8752878043659 </t>
  </si>
  <si>
    <t xml:space="preserve">Сир Гауда напівтвердий "Amanti" Fenugreek, 50% (Нідерланди)</t>
  </si>
  <si>
    <t xml:space="preserve">УТП045345</t>
  </si>
  <si>
    <t xml:space="preserve"> 8714135044656 </t>
  </si>
  <si>
    <t xml:space="preserve">Сир Гауда напівтвердий "Amanti" Walnut, 50% (Нідерланди)</t>
  </si>
  <si>
    <t xml:space="preserve">УТП045352</t>
  </si>
  <si>
    <t xml:space="preserve"> 2880793020403 </t>
  </si>
  <si>
    <t xml:space="preserve">Сир Гауда з пивом напівтвердий "Daily Dairy" Paulus Abbey, 50% (Нідерланди)</t>
  </si>
  <si>
    <t xml:space="preserve">УТП043390</t>
  </si>
  <si>
    <t xml:space="preserve"> 8752856045651 </t>
  </si>
  <si>
    <t xml:space="preserve">Сир напівтвердий козячий "Daily Dairy", 50% (Нідерланди)</t>
  </si>
  <si>
    <t xml:space="preserve">УТП043392</t>
  </si>
  <si>
    <t xml:space="preserve"> 2816010126801 </t>
  </si>
  <si>
    <t xml:space="preserve">Сир Мааздам напівтвердий "Daily Dairy", 45% (Нідерланди)</t>
  </si>
  <si>
    <t xml:space="preserve">УТП045875</t>
  </si>
  <si>
    <t xml:space="preserve"> 8436007418807/7466 </t>
  </si>
  <si>
    <t xml:space="preserve">Хамон "Sana" Duroc (наріз., Іспанія) 100 г</t>
  </si>
  <si>
    <t xml:space="preserve">УТП013060</t>
  </si>
  <si>
    <t xml:space="preserve"> 8003753900520 </t>
  </si>
  <si>
    <t xml:space="preserve">Кава в зернах ILLY normal з/б 250 г</t>
  </si>
  <si>
    <t xml:space="preserve">УТП013064</t>
  </si>
  <si>
    <t xml:space="preserve"> 8003753900438 </t>
  </si>
  <si>
    <t xml:space="preserve">Кава мелена ILLY normal з/б 250 г</t>
  </si>
  <si>
    <t xml:space="preserve">УТП045726</t>
  </si>
  <si>
    <t xml:space="preserve"> 4820235280437 </t>
  </si>
  <si>
    <t xml:space="preserve">Концентрат лимона BONACINI 200 мл</t>
  </si>
  <si>
    <t xml:space="preserve">УТП030529</t>
  </si>
  <si>
    <t xml:space="preserve"> 8410376040920 </t>
  </si>
  <si>
    <t xml:space="preserve">Печиво GULLON Cinnamon Crisps з корицею, 235 г </t>
  </si>
  <si>
    <t xml:space="preserve">УТП038731</t>
  </si>
  <si>
    <t xml:space="preserve"> 8410376037784 </t>
  </si>
  <si>
    <t xml:space="preserve">Печиво GULLON Diet nature без цукру сендвіч з шоколадом, 210 гр</t>
  </si>
  <si>
    <t xml:space="preserve">УТП035938</t>
  </si>
  <si>
    <t xml:space="preserve"> 8410376024326 </t>
  </si>
  <si>
    <t xml:space="preserve">Печиво GULLON Digestive без цукру Choco Zero, 270 г </t>
  </si>
  <si>
    <t xml:space="preserve">УТП029423</t>
  </si>
  <si>
    <t xml:space="preserve"> 8410376017359 </t>
  </si>
  <si>
    <t xml:space="preserve">Печиво GULLON, без глютену Pastas , 200г </t>
  </si>
  <si>
    <t xml:space="preserve">УТП026153</t>
  </si>
  <si>
    <t xml:space="preserve"> 4820039353795 </t>
  </si>
  <si>
    <t xml:space="preserve">Нектар РІЧ Яблуко-Груша 0,2 л.</t>
  </si>
  <si>
    <t xml:space="preserve">УТП025112</t>
  </si>
  <si>
    <t xml:space="preserve"> 3275560110019 </t>
  </si>
  <si>
    <t xml:space="preserve">Салямі коктейльні, Bastides, 80 г</t>
  </si>
  <si>
    <t xml:space="preserve">УТП025268</t>
  </si>
  <si>
    <t xml:space="preserve"> 3275560110033 </t>
  </si>
  <si>
    <t xml:space="preserve">Салямі коктейльні з сиром Рокфор, Bastides, 80 г</t>
  </si>
  <si>
    <t xml:space="preserve">УТП043717</t>
  </si>
  <si>
    <t xml:space="preserve"> 3275560110057 </t>
  </si>
  <si>
    <t xml:space="preserve">Ковбаски сиров'ялені з трюфелем, Bastides, 80 г</t>
  </si>
  <si>
    <t xml:space="preserve">УТП035166</t>
  </si>
  <si>
    <t xml:space="preserve"> 5021554002604 </t>
  </si>
  <si>
    <t xml:space="preserve">Водорості морські хрусткі органічні 4г, Clearspring</t>
  </si>
  <si>
    <t xml:space="preserve">УТП038464</t>
  </si>
  <si>
    <t xml:space="preserve"> 8935001725879 </t>
  </si>
  <si>
    <t xml:space="preserve">PERFETTI Цукерка жув. неймовірна полуниця 45 г</t>
  </si>
  <si>
    <t xml:space="preserve">УТП010864</t>
  </si>
  <si>
    <t xml:space="preserve"> 5053990101535 </t>
  </si>
  <si>
    <t xml:space="preserve">Чіпси PRINGLES CHEESE&amp;ONION сир-цибуля 165г</t>
  </si>
  <si>
    <t xml:space="preserve">УТП010861</t>
  </si>
  <si>
    <t xml:space="preserve"> 5053990101597 </t>
  </si>
  <si>
    <t xml:space="preserve">Чіпси PRINGLES S-CR&amp;ONION сметана-цибуля 165г</t>
  </si>
  <si>
    <t xml:space="preserve">УТП032996</t>
  </si>
  <si>
    <t xml:space="preserve"> вага </t>
  </si>
  <si>
    <t xml:space="preserve">Сир Ландана козячий з трюфелем 4кг, 50%,</t>
  </si>
  <si>
    <t xml:space="preserve">УТП046639</t>
  </si>
  <si>
    <t xml:space="preserve"> 4820207315419 </t>
  </si>
  <si>
    <t xml:space="preserve">Шоколадна плитка Spell молочний шоколад та асорті горіхів 90 гр.</t>
  </si>
  <si>
    <t xml:space="preserve">УТП045705</t>
  </si>
  <si>
    <t xml:space="preserve"> 4820207314771 </t>
  </si>
  <si>
    <t xml:space="preserve">Шоколадна плитка Spell з темного шоколаду та шоколадної карамелі, 70 г</t>
  </si>
  <si>
    <t xml:space="preserve">УТП045686</t>
  </si>
  <si>
    <t xml:space="preserve"> 4820143390020 </t>
  </si>
  <si>
    <t xml:space="preserve">Курятина фієста в"ялена  ТМ Обjerky . 25г,</t>
  </si>
  <si>
    <t xml:space="preserve">УТП046955</t>
  </si>
  <si>
    <t xml:space="preserve"> 4820143390921 </t>
  </si>
  <si>
    <t xml:space="preserve">Шкварки "Солодкий Чилі та Барбекю" 50г</t>
  </si>
  <si>
    <t xml:space="preserve">УТП027236</t>
  </si>
  <si>
    <t xml:space="preserve"> 4850001110019 </t>
  </si>
  <si>
    <t xml:space="preserve">Нектар Апельсин 1,6 л SIS</t>
  </si>
  <si>
    <t xml:space="preserve">УТП024383</t>
  </si>
  <si>
    <t xml:space="preserve"> 4850001111276 </t>
  </si>
  <si>
    <t xml:space="preserve">Сік апельсиновий (без цукру), Yan, 0,25 л</t>
  </si>
  <si>
    <t xml:space="preserve">УТП027065</t>
  </si>
  <si>
    <t xml:space="preserve"> 8410376044959 </t>
  </si>
  <si>
    <t xml:space="preserve">Печиво GULLON, без глютену Dibus sharkies , 250г </t>
  </si>
  <si>
    <t xml:space="preserve">УТП031419</t>
  </si>
  <si>
    <t xml:space="preserve"> 5900512981178 </t>
  </si>
  <si>
    <t xml:space="preserve">Молоко Безлактозне MLEKOVITA 3,2% жиру, 1л</t>
  </si>
  <si>
    <t xml:space="preserve">УТП015725</t>
  </si>
  <si>
    <t xml:space="preserve"> 4066600601920 </t>
  </si>
  <si>
    <t xml:space="preserve">Пиво Німеччини Paulaner Hefe-Weiss, н/ф, ж/б, 0.5 л</t>
  </si>
  <si>
    <t xml:space="preserve">УТП050053</t>
  </si>
  <si>
    <t xml:space="preserve"> 8000500391471 </t>
  </si>
  <si>
    <t xml:space="preserve">Кіндер Хепі Моментс G184х8</t>
  </si>
  <si>
    <t xml:space="preserve">УТП050058</t>
  </si>
  <si>
    <t xml:space="preserve"> 4008400312224 </t>
  </si>
  <si>
    <t xml:space="preserve">Кіндер Мікс Т1х10 </t>
  </si>
  <si>
    <t xml:space="preserve">УТП050050</t>
  </si>
  <si>
    <t xml:space="preserve"> 4008400182926 </t>
  </si>
  <si>
    <t xml:space="preserve">Цукерки Raffaello 270 г</t>
  </si>
  <si>
    <t xml:space="preserve">УТП050051</t>
  </si>
  <si>
    <t xml:space="preserve"> 8000500164242 </t>
  </si>
  <si>
    <t xml:space="preserve">Раффаелло Т7х12х1 Куб</t>
  </si>
  <si>
    <t xml:space="preserve">УТП050060</t>
  </si>
  <si>
    <t xml:space="preserve"> 80883500 </t>
  </si>
  <si>
    <t xml:space="preserve">Кіндер Міні Мікс G34X18 Зірка</t>
  </si>
  <si>
    <t xml:space="preserve">УТП049244</t>
  </si>
  <si>
    <t xml:space="preserve"> 8000500155646 </t>
  </si>
  <si>
    <t xml:space="preserve">Кіндер Шоколад Максі Т4х20</t>
  </si>
  <si>
    <t xml:space="preserve">УТП043677</t>
  </si>
  <si>
    <t xml:space="preserve"> 8000500267035 </t>
  </si>
  <si>
    <t xml:space="preserve">Бісквітне Тістечко KINDER DELICE з мол. начинкою Т1х20</t>
  </si>
  <si>
    <t xml:space="preserve">УТП012145</t>
  </si>
  <si>
    <t xml:space="preserve">Батончик Кіндер мол. шок. Т8*10*4</t>
  </si>
  <si>
    <t xml:space="preserve">УТП037357</t>
  </si>
  <si>
    <t xml:space="preserve"> 8000500192801 </t>
  </si>
  <si>
    <t xml:space="preserve">Цукерки Фереро Роше з лісовим горіхом Астуччіо</t>
  </si>
  <si>
    <t xml:space="preserve">УТП012136</t>
  </si>
  <si>
    <t xml:space="preserve"> 8000500024065 </t>
  </si>
  <si>
    <t xml:space="preserve">Цукерки Фереро Роше Т28*3 Конус</t>
  </si>
  <si>
    <t xml:space="preserve">УТП043382</t>
  </si>
  <si>
    <t xml:space="preserve">Сир Гауда твердий витриманий "V.S.O.C." Gold Label, 48% (Нідерланди)</t>
  </si>
  <si>
    <t xml:space="preserve">УТП043383</t>
  </si>
  <si>
    <t xml:space="preserve">Сир Гауда твердий витриманий "V.S.O.C." Platinum Label, 48% (Нідерланди)</t>
  </si>
  <si>
    <t xml:space="preserve">УТП045348</t>
  </si>
  <si>
    <t xml:space="preserve">Сир Гауда напівтвердий "Amanti" Limoncello, 50% (Нідерланди)</t>
  </si>
  <si>
    <t xml:space="preserve">УТП045349</t>
  </si>
  <si>
    <t xml:space="preserve">Сир Гауда напівтвердий "Amanti" Red Pesto, 50% (Нідерланди)</t>
  </si>
  <si>
    <t xml:space="preserve">УТП045350</t>
  </si>
  <si>
    <t xml:space="preserve">Сир Гауда напівтвердий "Amanti" Green Pesto, 50% (Нідерланди)</t>
  </si>
  <si>
    <t xml:space="preserve"> 40193199 </t>
  </si>
  <si>
    <t xml:space="preserve">Сир вершковий з ананасом і манго 52%, ТМ Exquisa, 200г</t>
  </si>
  <si>
    <t xml:space="preserve">УТП028860</t>
  </si>
  <si>
    <t xml:space="preserve"> 8436030023771 </t>
  </si>
  <si>
    <t xml:space="preserve">Паштет з хамону Курадо, PATA NEGRA, 110 г</t>
  </si>
  <si>
    <t xml:space="preserve">УТП028859</t>
  </si>
  <si>
    <t xml:space="preserve"> 8436030023801 </t>
  </si>
  <si>
    <t xml:space="preserve">Паштет зі свинини з вином Pedro Ximenez, PATA NEGRA, 110 г</t>
  </si>
  <si>
    <t xml:space="preserve">УТП029485</t>
  </si>
  <si>
    <t xml:space="preserve"> 8410376047578 </t>
  </si>
  <si>
    <t xml:space="preserve">Печиво GULLON Digestive вівсяне з апельсином, 425 г </t>
  </si>
  <si>
    <t xml:space="preserve">УТП035937</t>
  </si>
  <si>
    <t xml:space="preserve"> 8410376044393 </t>
  </si>
  <si>
    <t xml:space="preserve">Печиво GULLON Diet nature без цукру сендвіч з какао, 210 гр</t>
  </si>
  <si>
    <t xml:space="preserve">УТП045883</t>
  </si>
  <si>
    <t xml:space="preserve">Ковбаса сиров'ялена "Sana" Chorizo Mini (Іспанія) 55 г</t>
  </si>
  <si>
    <t xml:space="preserve">УТП045874</t>
  </si>
  <si>
    <t xml:space="preserve"> 8436007418814 </t>
  </si>
  <si>
    <t xml:space="preserve">Ковбаса сиров'ялена "Sana" Salchichón Duroc (Іспанія) 200 г</t>
  </si>
  <si>
    <t xml:space="preserve">УТП045878</t>
  </si>
  <si>
    <t xml:space="preserve"> 8436007414328 </t>
  </si>
  <si>
    <t xml:space="preserve">Ковбаса сиров'ялена "Sana" Salchichón Duroc (наріз., Іспанія) 90 г</t>
  </si>
  <si>
    <t xml:space="preserve">УТП048478</t>
  </si>
  <si>
    <t xml:space="preserve"> 8436007410306 </t>
  </si>
  <si>
    <t xml:space="preserve">Хамон "Sana" Duroc (наріз., Іспанія) велика фасовка</t>
  </si>
  <si>
    <t xml:space="preserve">УТП048477</t>
  </si>
  <si>
    <t xml:space="preserve"> 8436007417466 </t>
  </si>
  <si>
    <t xml:space="preserve">Хамон "Sana" Duroc (наріз., Іспанія) середня фасовка</t>
  </si>
  <si>
    <t xml:space="preserve">УТП022178</t>
  </si>
  <si>
    <t xml:space="preserve"> 9002490228491 </t>
  </si>
  <si>
    <t xml:space="preserve">Напій Red Bull б/а Yellow Edition 0,25 л</t>
  </si>
  <si>
    <t xml:space="preserve">УТП022177</t>
  </si>
  <si>
    <t xml:space="preserve"> 9002490100070 </t>
  </si>
  <si>
    <t xml:space="preserve">Напій Red Bull б/а 0,25 л</t>
  </si>
  <si>
    <t xml:space="preserve">УТП025427</t>
  </si>
  <si>
    <t xml:space="preserve"> 4820185690096 </t>
  </si>
  <si>
    <t xml:space="preserve">Пряники в шоколаді на паличці 30 г</t>
  </si>
  <si>
    <t xml:space="preserve">бабене</t>
  </si>
  <si>
    <t xml:space="preserve">УТП025428</t>
  </si>
  <si>
    <t xml:space="preserve"> 4820185690515/91390 </t>
  </si>
  <si>
    <t xml:space="preserve">Пряники на палочці  "Звірятко" 25 г</t>
  </si>
  <si>
    <t xml:space="preserve">УТП042611</t>
  </si>
  <si>
    <t xml:space="preserve"> 4820185690263 </t>
  </si>
  <si>
    <t xml:space="preserve">Пряник "Кейк попс" 20 г</t>
  </si>
  <si>
    <t xml:space="preserve">УТП035133</t>
  </si>
  <si>
    <t xml:space="preserve"> 8437001211463 </t>
  </si>
  <si>
    <t xml:space="preserve">Картопляні чіпси El Valle "Campesinas" (Іспанія) 45 г</t>
  </si>
  <si>
    <t xml:space="preserve">УТП045709</t>
  </si>
  <si>
    <t xml:space="preserve"> 4820207314795 </t>
  </si>
  <si>
    <t xml:space="preserve">Шоколадна плитка Spell з молочного шоколаду без цукру та подрібненим фундуком, 70 г</t>
  </si>
  <si>
    <t xml:space="preserve">УТП039001</t>
  </si>
  <si>
    <t xml:space="preserve"> 4100060018611 </t>
  </si>
  <si>
    <t xml:space="preserve">Нектар Wesergold Вишня 1л</t>
  </si>
  <si>
    <t xml:space="preserve">УТП016338</t>
  </si>
  <si>
    <t xml:space="preserve"> 8423759056036 </t>
  </si>
  <si>
    <t xml:space="preserve">Ковбаса Рольфо  Салями екстра 100г нарізка, Іспанія</t>
  </si>
  <si>
    <t xml:space="preserve">УТП050046</t>
  </si>
  <si>
    <t xml:space="preserve"> 8682759691689 </t>
  </si>
  <si>
    <t xml:space="preserve">Асорті фруктів та горіхів "Mely" в чорному шоколаді без цукру (ж/б, Туреччина) 400г</t>
  </si>
  <si>
    <t xml:space="preserve">УТП050045</t>
  </si>
  <si>
    <t xml:space="preserve"> 8682759691672 </t>
  </si>
  <si>
    <t xml:space="preserve">Асорті фруктів та горіхів "Mely" в чорному шоколаді без цукру (фундук, вишня, ж/б, Туреччина) 400г</t>
  </si>
  <si>
    <t xml:space="preserve">УТП050044</t>
  </si>
  <si>
    <t xml:space="preserve"> 8682759691214 </t>
  </si>
  <si>
    <t xml:space="preserve">Інжир "Mely" в чорному шоколаді без цукру (ж/б, Туреччина) 150 г</t>
  </si>
  <si>
    <t xml:space="preserve">УТП050040</t>
  </si>
  <si>
    <t xml:space="preserve"> 8682759691535 </t>
  </si>
  <si>
    <t xml:space="preserve">Інжир "Mely" в чорному шоколаді без цукру (Туреччина) 50 г</t>
  </si>
  <si>
    <t xml:space="preserve">УТП050066</t>
  </si>
  <si>
    <t xml:space="preserve"> 8683465820127 </t>
  </si>
  <si>
    <t xml:space="preserve">Інжир сушений "Nia Сhocolate" молочного шоколаду з горіх начинкою з ароматом бренді(Туреччина) 252г</t>
  </si>
  <si>
    <t xml:space="preserve">УТП050065</t>
  </si>
  <si>
    <t xml:space="preserve"> 8683465820110 </t>
  </si>
  <si>
    <t xml:space="preserve">Інжир сушений "Nia Сhocolate" у кувертюрі чорного шоколаду з ароматом бренді (Туреччина) 252 г</t>
  </si>
  <si>
    <t xml:space="preserve">УТП050067</t>
  </si>
  <si>
    <t xml:space="preserve"> 8683465820134 </t>
  </si>
  <si>
    <t xml:space="preserve">Інжир сушений "Nia Сhocolate" у рож шоколад кувероюрі з ліс ягід з ароматом бренді(Туреччина) 252г</t>
  </si>
  <si>
    <t xml:space="preserve">УТП050068</t>
  </si>
  <si>
    <t xml:space="preserve"> 8683465820141 </t>
  </si>
  <si>
    <t xml:space="preserve">Інжир сушений "Nia Сhocolate" у шок-карам кувертюр із мигд-кав начин з аромат бренді(Туреччина) 252г</t>
  </si>
  <si>
    <t xml:space="preserve">УТП050069</t>
  </si>
  <si>
    <t xml:space="preserve"> 8683465820158 </t>
  </si>
  <si>
    <t xml:space="preserve">Інжир сушений "Nia Сhocolate" у шоколадному кувертюрі з начинкою асорті (Туреччина) 252 г</t>
  </si>
  <si>
    <t xml:space="preserve">УТП050041</t>
  </si>
  <si>
    <t xml:space="preserve"> 8682759692501 </t>
  </si>
  <si>
    <t xml:space="preserve">Мигдаль "Mely" в чорному шоколаді без цукру (Туреччина) 50 г</t>
  </si>
  <si>
    <t xml:space="preserve">УТП050042</t>
  </si>
  <si>
    <t xml:space="preserve"> 8682759692587 </t>
  </si>
  <si>
    <t xml:space="preserve">Полуниця "Mely" в чорному шоколаді без цукру (Туреччина) 50 г</t>
  </si>
  <si>
    <t xml:space="preserve">УТП050043</t>
  </si>
  <si>
    <t xml:space="preserve"> 8682759691221 </t>
  </si>
  <si>
    <t xml:space="preserve">Фініки "Mely" в чорному шоколаді без цукру (ж/б, Туреччина) 150 г</t>
  </si>
  <si>
    <t xml:space="preserve">УТП050039</t>
  </si>
  <si>
    <t xml:space="preserve"> 8682759691559 </t>
  </si>
  <si>
    <t xml:space="preserve">Фініки "Mely" в чорному шоколаді без цукру (Туреччина) 50 г</t>
  </si>
  <si>
    <t xml:space="preserve">УТП050047</t>
  </si>
  <si>
    <t xml:space="preserve"> 8697437855055 </t>
  </si>
  <si>
    <t xml:space="preserve">Цукерки "Bolçi" Bronze &amp; White асорті шоколадних праліне (ж/б, Туреччина) 250 г</t>
  </si>
  <si>
    <t xml:space="preserve">УТП050049</t>
  </si>
  <si>
    <t xml:space="preserve"> 8697437854935 </t>
  </si>
  <si>
    <t xml:space="preserve">Цукерки "Bolçi" Chocolate Selection асорті шоколадних праліне (Туреччина) 460 г</t>
  </si>
  <si>
    <t xml:space="preserve">УТП050048</t>
  </si>
  <si>
    <t xml:space="preserve"> 8697437859374 </t>
  </si>
  <si>
    <t xml:space="preserve">Цукерки "Bolçi" Miracle Red асорті шоколадних праліне (Туреччина) 308 г</t>
  </si>
  <si>
    <t xml:space="preserve">УТП021754</t>
  </si>
  <si>
    <t xml:space="preserve"> 5900571700222 </t>
  </si>
  <si>
    <t xml:space="preserve">FELIX фісташки, 200 г</t>
  </si>
  <si>
    <t xml:space="preserve">УТП010863</t>
  </si>
  <si>
    <t xml:space="preserve"> 5053990161669 </t>
  </si>
  <si>
    <t xml:space="preserve">Чіпси PRINGLES PAPRIKA паприка 165г</t>
  </si>
  <si>
    <t xml:space="preserve">УТП023053</t>
  </si>
  <si>
    <t xml:space="preserve"> 3480341002692 </t>
  </si>
  <si>
    <t xml:space="preserve">Сир Франції Аперіфре ідф лазуров 100 гр</t>
  </si>
  <si>
    <t xml:space="preserve">УТП035632</t>
  </si>
  <si>
    <t xml:space="preserve"> 3480341002685 </t>
  </si>
  <si>
    <t xml:space="preserve">Сир Франції Аперіфре ідф прованс 100 гр</t>
  </si>
  <si>
    <t xml:space="preserve">УТП036958</t>
  </si>
  <si>
    <t xml:space="preserve"> 9001395712012 </t>
  </si>
  <si>
    <t xml:space="preserve">Суфле в шоколаді Hauswirth Banane Plus Himbeere, малина, 150г</t>
  </si>
  <si>
    <t xml:space="preserve">УТП004648</t>
  </si>
  <si>
    <t xml:space="preserve"> 5410228174073/2941 </t>
  </si>
  <si>
    <t xml:space="preserve">Пиво Бельгії Леф Блонд 0,5 л ж/б</t>
  </si>
  <si>
    <t xml:space="preserve">УТП016389</t>
  </si>
  <si>
    <t xml:space="preserve"> 8594404115115 </t>
  </si>
  <si>
    <t xml:space="preserve">Пиво Чехии Пилснер Урквелл, з/б, 0.5 л</t>
  </si>
  <si>
    <t xml:space="preserve">УТП050308</t>
  </si>
  <si>
    <t xml:space="preserve"> 4770123207469 </t>
  </si>
  <si>
    <t xml:space="preserve">Набір шоколадних цукерок "Ruta 1913" Вітання! (Литва) 88 г</t>
  </si>
  <si>
    <t xml:space="preserve">УТП050311</t>
  </si>
  <si>
    <t xml:space="preserve"> 4770123207506 </t>
  </si>
  <si>
    <t xml:space="preserve">Набір шоколадних цукерок "Ruta 1913" Солодкі бажання (Литва) 170 г</t>
  </si>
  <si>
    <t xml:space="preserve">УТП050312</t>
  </si>
  <si>
    <t xml:space="preserve"> 4770123211046 </t>
  </si>
  <si>
    <t xml:space="preserve">Набір шоколадних цукерок "Ruta" Čiurlionis (Литва) 185 г</t>
  </si>
  <si>
    <t xml:space="preserve">УТП050310</t>
  </si>
  <si>
    <t xml:space="preserve"> 4770123206530 </t>
  </si>
  <si>
    <t xml:space="preserve">Набір шоколадних цукерок "Ruta" Подорож смаками (Литва) 250 г</t>
  </si>
  <si>
    <t xml:space="preserve">УТП050300</t>
  </si>
  <si>
    <t xml:space="preserve"> 4770123197951 </t>
  </si>
  <si>
    <t xml:space="preserve">Шоколад білий "Ruta" з чорницею та полуницею (Литва) 100 г</t>
  </si>
  <si>
    <t xml:space="preserve">УТП050306</t>
  </si>
  <si>
    <t xml:space="preserve"> 4770123205182 </t>
  </si>
  <si>
    <t xml:space="preserve">Шоколад молочний 32% "Ruta" з малиною та чорницею (Литва) 90 г</t>
  </si>
  <si>
    <t xml:space="preserve">УТП050301</t>
  </si>
  <si>
    <t xml:space="preserve"> 4770123211404 </t>
  </si>
  <si>
    <t xml:space="preserve">Шоколад чорний 75% "Ruta" з вишнею, ананасом та апельсиновою цедрою (Литва) 100 г</t>
  </si>
  <si>
    <t xml:space="preserve">УТП050307</t>
  </si>
  <si>
    <t xml:space="preserve"> 4770123198149 </t>
  </si>
  <si>
    <t xml:space="preserve">Шоколад чорний 75% "Ruta" з журавлиною (Литва) 100 г</t>
  </si>
  <si>
    <t xml:space="preserve">УТП050305</t>
  </si>
  <si>
    <t xml:space="preserve"> 4770123204505 </t>
  </si>
  <si>
    <t xml:space="preserve">Шоколад чорний 75% "Ruta" з насінням соняшнику, гарбуза та льону (Литва) 90 г</t>
  </si>
  <si>
    <t xml:space="preserve">УТП043352</t>
  </si>
  <si>
    <t xml:space="preserve"> 8032755322788 </t>
  </si>
  <si>
    <t xml:space="preserve">Печиво вівсяне "Ore Liete" з лісовими плодами (Італія) 250 г</t>
  </si>
  <si>
    <t xml:space="preserve">УТП043687</t>
  </si>
  <si>
    <t xml:space="preserve"> 5425014501520 </t>
  </si>
  <si>
    <t xml:space="preserve">Цукерки Скоринки апельсину в чорному шоколаді 200г, Chocinis</t>
  </si>
  <si>
    <t xml:space="preserve"> 5425014501537 </t>
  </si>
  <si>
    <t xml:space="preserve">Цукерки Оранжет з апельсиновими цукатами в чорному шоколаді,Chocinis 200 г</t>
  </si>
  <si>
    <t xml:space="preserve">УТП048836</t>
  </si>
  <si>
    <t xml:space="preserve"> 793573128249 </t>
  </si>
  <si>
    <t xml:space="preserve">Віскі "Lord Elcho" 15 YO Premium Blended Scotch Whisky (подар. уп., Шотландія) 40%, 0,7 л</t>
  </si>
  <si>
    <t xml:space="preserve">УТП043351</t>
  </si>
  <si>
    <t xml:space="preserve"> 8032755321026 </t>
  </si>
  <si>
    <t xml:space="preserve">Печиво вівсяне "Ore Liete" з фруктами (Італія) 250 г</t>
  </si>
  <si>
    <t xml:space="preserve">УТП049773</t>
  </si>
  <si>
    <t xml:space="preserve"> 4820207700826 </t>
  </si>
  <si>
    <t xml:space="preserve">Ковбаса Салямі Мілано С/В В/С, 65 гр HOME TRADITIONS</t>
  </si>
  <si>
    <t xml:space="preserve">УТП043679</t>
  </si>
  <si>
    <t xml:space="preserve"> 8000500224281 </t>
  </si>
  <si>
    <t xml:space="preserve">Батончик з нач. з горіхової пасти з какао NUTELLA та вафельних кульок Т1*10*2</t>
  </si>
  <si>
    <t xml:space="preserve">УТП019504</t>
  </si>
  <si>
    <t xml:space="preserve"> 80310891 </t>
  </si>
  <si>
    <t xml:space="preserve">Кіндер Джой Т24х1 </t>
  </si>
  <si>
    <t xml:space="preserve">УТП010985</t>
  </si>
  <si>
    <t xml:space="preserve"> 8000500023976 </t>
  </si>
  <si>
    <t xml:space="preserve">Цукерки Рафаелло Т15х6х1</t>
  </si>
  <si>
    <t xml:space="preserve"> 8000500290088 </t>
  </si>
  <si>
    <t xml:space="preserve">Цукерки Рафаелло з мгдальним горіхом сумочка </t>
  </si>
  <si>
    <t xml:space="preserve"> 9353606010005/876 </t>
  </si>
  <si>
    <t xml:space="preserve">УТП050165</t>
  </si>
  <si>
    <t xml:space="preserve"> 8008685001833 </t>
  </si>
  <si>
    <t xml:space="preserve">Хлібні палички "La Mole" Little Stick (Італія) 200 г</t>
  </si>
  <si>
    <t xml:space="preserve">УТП050166</t>
  </si>
  <si>
    <t xml:space="preserve"> 8008685001826 </t>
  </si>
  <si>
    <t xml:space="preserve">Хлібні палички "La Mole" Little Stick з кунжутом (Італія) 200 г</t>
  </si>
  <si>
    <t xml:space="preserve">УТП050170</t>
  </si>
  <si>
    <t xml:space="preserve"> 8008685003394 </t>
  </si>
  <si>
    <t xml:space="preserve">Хлібні палички міні Mr. Grain "La Mole" з з цибулею (Італія) 100 г</t>
  </si>
  <si>
    <t xml:space="preserve">УТП050168</t>
  </si>
  <si>
    <t xml:space="preserve"> 8008685003370 </t>
  </si>
  <si>
    <t xml:space="preserve">Хлібні палички міні Mr. Grain "La Mole" з кунжутом (Італія) 100 г</t>
  </si>
  <si>
    <t xml:space="preserve">УТП050169</t>
  </si>
  <si>
    <t xml:space="preserve"> 8008685003387 </t>
  </si>
  <si>
    <t xml:space="preserve">Хлібні палички міні Mr. Grain "La Mole" з розмарином (Італія) 100 г</t>
  </si>
  <si>
    <t xml:space="preserve">УТП050167</t>
  </si>
  <si>
    <t xml:space="preserve"> 8008685003356 </t>
  </si>
  <si>
    <t xml:space="preserve">Хлібні палички міні Mr. Grain "La Mole" Класичні (Італія) 100 г</t>
  </si>
  <si>
    <t xml:space="preserve">УТП050162</t>
  </si>
  <si>
    <t xml:space="preserve"> 8008685003202 </t>
  </si>
  <si>
    <t xml:space="preserve">Хлібні палички Сфорнатіні "La Mole" з насінням кунжуту (Італія) 120 г</t>
  </si>
  <si>
    <t xml:space="preserve">УТП050164</t>
  </si>
  <si>
    <t xml:space="preserve"> 8008685002656 </t>
  </si>
  <si>
    <t xml:space="preserve">Хлібні палички Сфорнатіні "La Mole" з часником (Італія) 120 г</t>
  </si>
  <si>
    <t xml:space="preserve">УТП050163</t>
  </si>
  <si>
    <t xml:space="preserve"> 8008685003264 </t>
  </si>
  <si>
    <t xml:space="preserve">Хлібні палички Сфорнатіні "La Mole" зі смаком піци (Італія) 120 г</t>
  </si>
  <si>
    <t xml:space="preserve">УТП050172</t>
  </si>
  <si>
    <t xml:space="preserve"> 8008685000959 </t>
  </si>
  <si>
    <t xml:space="preserve">Хлібні палички Сфорнатіні міні "La Mole" з оливковою олією (Італія) 100 г</t>
  </si>
  <si>
    <t xml:space="preserve">УТП050171</t>
  </si>
  <si>
    <t xml:space="preserve"> 8008685000935 </t>
  </si>
  <si>
    <t xml:space="preserve">Хлібні палички Сфорнатіні міні "La Mole" зі смаком томатів та орегано (Італія) 100 г</t>
  </si>
  <si>
    <t xml:space="preserve">УТП050174</t>
  </si>
  <si>
    <t xml:space="preserve"> 8008685001475 </t>
  </si>
  <si>
    <t xml:space="preserve">Чіпси з піти " La Mole" (Італія) 90 г</t>
  </si>
  <si>
    <t xml:space="preserve">УТП050175</t>
  </si>
  <si>
    <t xml:space="preserve"> 8008685001505 </t>
  </si>
  <si>
    <t xml:space="preserve">Чіпси з піти "La Mole" зі смаком паприки  (Італія) 90 г</t>
  </si>
  <si>
    <t xml:space="preserve">УТП050176</t>
  </si>
  <si>
    <t xml:space="preserve"> 8008685001499 </t>
  </si>
  <si>
    <t xml:space="preserve">Чіпси з піти "La Mole" зі смаком піци (Італія) 90 г</t>
  </si>
  <si>
    <t xml:space="preserve">УТП050177</t>
  </si>
  <si>
    <t xml:space="preserve"> 8008685001482 </t>
  </si>
  <si>
    <t xml:space="preserve">Чіпси з піти "La Mole" зі смаком розмарину (Італія) 90 г</t>
  </si>
  <si>
    <t xml:space="preserve">УТП050178</t>
  </si>
  <si>
    <t xml:space="preserve"> 8008685003561 </t>
  </si>
  <si>
    <t xml:space="preserve">Чіпси з піти "La Mole" смак середземномор’я (Італія) 90 г</t>
  </si>
  <si>
    <t xml:space="preserve">УТП020059</t>
  </si>
  <si>
    <t xml:space="preserve"> 4820154370837 </t>
  </si>
  <si>
    <t xml:space="preserve">Ікра лососева зерниста "СПЕЦПОСОЛ", 275 г ж/б</t>
  </si>
  <si>
    <t xml:space="preserve">УТП049774</t>
  </si>
  <si>
    <t xml:space="preserve"> 4820207700840 </t>
  </si>
  <si>
    <t xml:space="preserve">Ковбаса Салямі Пармська С/В В/С, 65 гр HOME TRADITIONS</t>
  </si>
  <si>
    <t xml:space="preserve"> 4820207700802 </t>
  </si>
  <si>
    <t xml:space="preserve">Ковбаса Салямі Тоскана С/В В/С, 65 гр HOME TRADITIONS</t>
  </si>
  <si>
    <t xml:space="preserve">УТП022919</t>
  </si>
  <si>
    <t xml:space="preserve"> 8436004312337/52502/52519 </t>
  </si>
  <si>
    <t xml:space="preserve">Хамон Серрано Резерва Subirats, 100 г</t>
  </si>
  <si>
    <t xml:space="preserve">УТП025128</t>
  </si>
  <si>
    <t xml:space="preserve"> 4850001111030 </t>
  </si>
  <si>
    <t xml:space="preserve">Сік ананасовий (без цукру), Yan, 0,93 л</t>
  </si>
  <si>
    <t xml:space="preserve">УТП023791</t>
  </si>
  <si>
    <t xml:space="preserve"> 4850001111016 </t>
  </si>
  <si>
    <t xml:space="preserve">Сік апельсиновий (без цукру), Yan, 0,93 л</t>
  </si>
  <si>
    <t xml:space="preserve">УТП023790</t>
  </si>
  <si>
    <t xml:space="preserve"> 4850001111498 </t>
  </si>
  <si>
    <t xml:space="preserve">Сік манго (без цукру), Yan, 0,93 л</t>
  </si>
  <si>
    <t xml:space="preserve">УТП027235</t>
  </si>
  <si>
    <t xml:space="preserve"> 4850001110088 </t>
  </si>
  <si>
    <t xml:space="preserve">Нектар Мультифрут 1,6 л SIS</t>
  </si>
  <si>
    <t xml:space="preserve">УТП023793</t>
  </si>
  <si>
    <t xml:space="preserve"> 4850001116424 </t>
  </si>
  <si>
    <t xml:space="preserve">Сік томатний прямого віджиму (без цукру), Yan, 0,93 л</t>
  </si>
  <si>
    <t xml:space="preserve">УТП047133</t>
  </si>
  <si>
    <t xml:space="preserve"> 5449000132505 </t>
  </si>
  <si>
    <t xml:space="preserve">Напій Спрайт 1,75 л.</t>
  </si>
  <si>
    <t xml:space="preserve"> 5449000028938 </t>
  </si>
  <si>
    <t xml:space="preserve">Напій Фанта Апельсин 1,25 л.</t>
  </si>
  <si>
    <t xml:space="preserve">УТП045687</t>
  </si>
  <si>
    <t xml:space="preserve"> 4820143390969 </t>
  </si>
  <si>
    <t xml:space="preserve">Індичка Луїзіана  в"ялена  ТМ Обjerky . 50г,</t>
  </si>
  <si>
    <t xml:space="preserve">УТП047681</t>
  </si>
  <si>
    <t xml:space="preserve"> 4820143390990 </t>
  </si>
  <si>
    <t xml:space="preserve">Креветкові чіпси зі смаком соусу Теріякі, 50 г</t>
  </si>
  <si>
    <t xml:space="preserve">УТП042488</t>
  </si>
  <si>
    <t xml:space="preserve"> 4820143390754 </t>
  </si>
  <si>
    <t xml:space="preserve">Креветочні чіпси зі смаком сиру 50 г</t>
  </si>
  <si>
    <t xml:space="preserve">УТП042507</t>
  </si>
  <si>
    <t xml:space="preserve"> 4820143390747 </t>
  </si>
  <si>
    <t xml:space="preserve">Креветочні чіпси класичні 50 г</t>
  </si>
  <si>
    <t xml:space="preserve">УТП023834</t>
  </si>
  <si>
    <t xml:space="preserve"> 4820213820013 </t>
  </si>
  <si>
    <t xml:space="preserve">Снек хрусткий "Солонеки з сиром"</t>
  </si>
  <si>
    <t xml:space="preserve"> 8002270386565/6381 </t>
  </si>
  <si>
    <t xml:space="preserve"> 8002270074288/6541/6819 </t>
  </si>
  <si>
    <t xml:space="preserve">УТП043389</t>
  </si>
  <si>
    <t xml:space="preserve">Сир Гауда напівтвердий "Amanti" Truffle, 50% (Нідерланди)</t>
  </si>
  <si>
    <t xml:space="preserve">УТП024289</t>
  </si>
  <si>
    <t xml:space="preserve"> 8436007417176 </t>
  </si>
  <si>
    <t xml:space="preserve">Ковбаса сиров'ялена "Sana" Fuet Extra (Іспанія) 55 г</t>
  </si>
  <si>
    <t xml:space="preserve">УТП036169</t>
  </si>
  <si>
    <t xml:space="preserve"> 4820252850019 </t>
  </si>
  <si>
    <t xml:space="preserve">Сидр Оригінальний, ТМ "YSLA" , напівсухий, 0,33 л</t>
  </si>
  <si>
    <t xml:space="preserve">премиум сайдерс</t>
  </si>
  <si>
    <t xml:space="preserve">УТП036171</t>
  </si>
  <si>
    <t xml:space="preserve"> 4820252850026 </t>
  </si>
  <si>
    <t xml:space="preserve">Сидр Яблучний з грушею, ТМ "YSLA" , напівсолодкий, 0,33 л</t>
  </si>
  <si>
    <t xml:space="preserve">УТП043346</t>
  </si>
  <si>
    <t xml:space="preserve"> 8032755322658 </t>
  </si>
  <si>
    <t xml:space="preserve">Печиво "Il Borgo del Biscotto" з какао-кремовою начинкою (Італія) 200 г</t>
  </si>
  <si>
    <t xml:space="preserve">УТП020672</t>
  </si>
  <si>
    <t xml:space="preserve"> 8030705010464 </t>
  </si>
  <si>
    <t xml:space="preserve">Сир Маскарпоне, Giglio 40% 250 г</t>
  </si>
  <si>
    <t xml:space="preserve">УТП002251</t>
  </si>
  <si>
    <t xml:space="preserve"> 4000504141823 </t>
  </si>
  <si>
    <t xml:space="preserve">Сир "Brie" експортний жесть 125г</t>
  </si>
  <si>
    <t xml:space="preserve">Сир Ландана зі смаком трюфеля 4 кг 50%</t>
  </si>
  <si>
    <t xml:space="preserve">УТП050173</t>
  </si>
  <si>
    <t xml:space="preserve"> 8008685001444 </t>
  </si>
  <si>
    <t xml:space="preserve">Хлібні палички Сфорнатіні міні "La Mole" з оливковою олією (Італія) 30 г</t>
  </si>
  <si>
    <t xml:space="preserve">УТП019517</t>
  </si>
  <si>
    <t xml:space="preserve"> 4820207310490 </t>
  </si>
  <si>
    <t xml:space="preserve">Цукерки шоколадні Spell Асорті з карамельною начинкою 160 гр.</t>
  </si>
  <si>
    <t xml:space="preserve">УТП022283</t>
  </si>
  <si>
    <t xml:space="preserve"> 3090291119403 </t>
  </si>
  <si>
    <t xml:space="preserve">Сир Франції Іль Де Франс Норманталь 150 гр</t>
  </si>
  <si>
    <t xml:space="preserve">УТП012142</t>
  </si>
  <si>
    <t xml:space="preserve"> 80052760 </t>
  </si>
  <si>
    <t xml:space="preserve">Батончик Кіндер Буено шоколадний Т2*30</t>
  </si>
  <si>
    <t xml:space="preserve">УТП049243</t>
  </si>
  <si>
    <t xml:space="preserve"> 8000500383056 </t>
  </si>
  <si>
    <t xml:space="preserve">Кіндер Буено Т5х9</t>
  </si>
  <si>
    <t xml:space="preserve">УТП049536</t>
  </si>
  <si>
    <t xml:space="preserve"> 8000500179864 </t>
  </si>
  <si>
    <t xml:space="preserve">Паста горіхова Nutella з какао T600*6</t>
  </si>
  <si>
    <t xml:space="preserve">УТП049245</t>
  </si>
  <si>
    <t xml:space="preserve"> 4008400180724 </t>
  </si>
  <si>
    <t xml:space="preserve">Раффаелло Т26х6х1 (Піатта)</t>
  </si>
  <si>
    <t xml:space="preserve">УТП046682</t>
  </si>
  <si>
    <t xml:space="preserve"> 8000500311585 </t>
  </si>
  <si>
    <t xml:space="preserve">Цукерки Раффаелло Т8х20x1 Астуччіо</t>
  </si>
  <si>
    <t xml:space="preserve">УТП049249</t>
  </si>
  <si>
    <t xml:space="preserve"> 8000500359488 </t>
  </si>
  <si>
    <t xml:space="preserve">Цукерки Роше Шоколад Молочний </t>
  </si>
  <si>
    <t xml:space="preserve">УТП012139</t>
  </si>
  <si>
    <t xml:space="preserve"> 8000500247167 </t>
  </si>
  <si>
    <t xml:space="preserve">Цукерки Фереро Колекшен Т24*4</t>
  </si>
  <si>
    <t xml:space="preserve">УТП010986</t>
  </si>
  <si>
    <t xml:space="preserve"> 8000500003787 </t>
  </si>
  <si>
    <t xml:space="preserve">Цукерки Ферреро Роше Т16х5х4</t>
  </si>
  <si>
    <t xml:space="preserve">УТП028857</t>
  </si>
  <si>
    <t xml:space="preserve"> 8002004437259 </t>
  </si>
  <si>
    <t xml:space="preserve">Снек Гран Бірахі, 12/14 міс, 32%, Biraghi, 100 г</t>
  </si>
  <si>
    <t xml:space="preserve">УТП049222</t>
  </si>
  <si>
    <t xml:space="preserve"> 4823089500331 </t>
  </si>
  <si>
    <t xml:space="preserve">Peo/Reo 950мл харчовий продукт для спеціальних медичних цілей</t>
  </si>
  <si>
    <t xml:space="preserve">медичний центр мтк</t>
  </si>
  <si>
    <t xml:space="preserve">УТП001615</t>
  </si>
  <si>
    <t xml:space="preserve"> 3068320011066/80000/7846 </t>
  </si>
  <si>
    <t xml:space="preserve">Вода Франції Мін. вода Евіан, Evian, 1л</t>
  </si>
  <si>
    <t xml:space="preserve">арда</t>
  </si>
  <si>
    <t xml:space="preserve">УТП050887</t>
  </si>
  <si>
    <t xml:space="preserve"> 5410471915089 </t>
  </si>
  <si>
    <t xml:space="preserve">Асорті печива та вафлі Tin Jules' Traditionals "Jules Destrooper" (ж/б, Бельгія) 300 г</t>
  </si>
  <si>
    <t xml:space="preserve">УТП050883</t>
  </si>
  <si>
    <t xml:space="preserve"> 5410471111238 </t>
  </si>
  <si>
    <t xml:space="preserve">Вафлі вершкові Butter Waffles "Jules Destrooper" (Бельгія) 100 г</t>
  </si>
  <si>
    <t xml:space="preserve">УТП050884</t>
  </si>
  <si>
    <t xml:space="preserve"> 5410471130901 </t>
  </si>
  <si>
    <t xml:space="preserve">Печиво в шоколаді Belgian Chocolate Thins "Jules Destrooper" (Бельгія) 100 г</t>
  </si>
  <si>
    <t xml:space="preserve">УТП050881</t>
  </si>
  <si>
    <t xml:space="preserve"> 5410471110774 </t>
  </si>
  <si>
    <t xml:space="preserve">Печиво вафельне вершкове Butter Crisps "Jules Destrooper" (Бельгія) 100 г</t>
  </si>
  <si>
    <t xml:space="preserve">УТП050886</t>
  </si>
  <si>
    <t xml:space="preserve"> 5410471903192 </t>
  </si>
  <si>
    <t xml:space="preserve">Печиво вафельне вершкове Butter Crisps Retro Tin Medium "Jules Destrooper" (ж/б, Бельгія) 233 г</t>
  </si>
  <si>
    <t xml:space="preserve">УТП050882</t>
  </si>
  <si>
    <t xml:space="preserve"> 5410471110217 </t>
  </si>
  <si>
    <t xml:space="preserve">Печиво з мигдалем Almond Thins "Jules Destrooper" (Бельгія) 100 г</t>
  </si>
  <si>
    <t xml:space="preserve">УТП050885</t>
  </si>
  <si>
    <t xml:space="preserve"> 5410471221005 </t>
  </si>
  <si>
    <t xml:space="preserve">Печиво карамельне з мигдалем Almond Florentines "Jules Destrooper" (Бельгія) 100 г</t>
  </si>
  <si>
    <t xml:space="preserve">УТП045346</t>
  </si>
  <si>
    <t xml:space="preserve"> 8714132044659 </t>
  </si>
  <si>
    <t xml:space="preserve">Сир Гауда напівтвердий "Amanti" Pepper Mix, 50% (Нідерланди)</t>
  </si>
  <si>
    <t xml:space="preserve"> 8752888044950 </t>
  </si>
  <si>
    <t xml:space="preserve"> 2818100132907 </t>
  </si>
  <si>
    <t xml:space="preserve">УТП028248</t>
  </si>
  <si>
    <t xml:space="preserve"> 90446146/8874 </t>
  </si>
  <si>
    <t xml:space="preserve">Напій Red Bull б/а 0,25 л Кавун</t>
  </si>
  <si>
    <t xml:space="preserve"> 4820224980249 </t>
  </si>
  <si>
    <t xml:space="preserve">Чіпси яблучні 20 гр.</t>
  </si>
  <si>
    <t xml:space="preserve"> 4820224980218 </t>
  </si>
  <si>
    <t xml:space="preserve">Чіпси яблучні глазуровані карамеллю з корицею, 40 гр.</t>
  </si>
  <si>
    <t xml:space="preserve"> 4820039351791 </t>
  </si>
  <si>
    <t xml:space="preserve"> 4820209841688 </t>
  </si>
  <si>
    <t xml:space="preserve">Чай чорний листовий Royal Earl Gray TM "CREMON", 120 гр  </t>
  </si>
  <si>
    <t xml:space="preserve">Оповестить до окончания просрочки</t>
  </si>
  <si>
    <t xml:space="preserve">доп условия возврата /уценки</t>
  </si>
  <si>
    <t xml:space="preserve">алеко продукт</t>
  </si>
  <si>
    <t xml:space="preserve">физобмен</t>
  </si>
  <si>
    <t xml:space="preserve">баррик</t>
  </si>
  <si>
    <t xml:space="preserve">не забирают возвраты</t>
  </si>
  <si>
    <t xml:space="preserve">20%</t>
  </si>
  <si>
    <t xml:space="preserve">держипольская</t>
  </si>
  <si>
    <t xml:space="preserve">кава тревел</t>
  </si>
  <si>
    <t xml:space="preserve">продмаркет</t>
  </si>
  <si>
    <t xml:space="preserve">ферраро дизайн</t>
  </si>
  <si>
    <t xml:space="preserve">фуд импориум</t>
  </si>
  <si>
    <t xml:space="preserve">без уценки</t>
  </si>
  <si>
    <t xml:space="preserve">#Н/Д</t>
  </si>
  <si>
    <t xml:space="preserve">изи гоу</t>
  </si>
  <si>
    <t xml:space="preserve">апрель</t>
  </si>
  <si>
    <t xml:space="preserve">фруктазия</t>
  </si>
  <si>
    <t xml:space="preserve">юнимед органик</t>
  </si>
  <si>
    <t xml:space="preserve">пн юкрейн </t>
  </si>
  <si>
    <t xml:space="preserve">черныш </t>
  </si>
  <si>
    <t xml:space="preserve">етик фуд </t>
  </si>
  <si>
    <t xml:space="preserve">деймос</t>
  </si>
  <si>
    <t xml:space="preserve">Начальный остаток</t>
  </si>
  <si>
    <t xml:space="preserve">Количество приход</t>
  </si>
  <si>
    <t xml:space="preserve">Количество расход</t>
  </si>
  <si>
    <t xml:space="preserve">Конечный остаток</t>
  </si>
  <si>
    <t xml:space="preserve">сертификат 500</t>
  </si>
  <si>
    <t xml:space="preserve">УТП006050</t>
  </si>
  <si>
    <t xml:space="preserve">Вино Поругалії 500 Вінью Верде, Рож, Н/Сух, 0,75 л</t>
  </si>
  <si>
    <t xml:space="preserve">УТП028134</t>
  </si>
  <si>
    <t xml:space="preserve">сертификат 1000</t>
  </si>
  <si>
    <t xml:space="preserve">УТП006049</t>
  </si>
  <si>
    <t xml:space="preserve">Паста кондитерська "Солона карамель з ваніллю, ТМ «СПЕЛЛ» 75 гр</t>
  </si>
  <si>
    <t xml:space="preserve">УТП033556</t>
  </si>
  <si>
    <t xml:space="preserve">Напій б/а соковий Росинка "Capri-Sonne-оранж" 0,2л</t>
  </si>
  <si>
    <t xml:space="preserve">УТП031253</t>
  </si>
  <si>
    <t xml:space="preserve">Вино Cigalus "Rouge" (сухе, черв., Languedoc-Roussillon, Франція) 0,75 л</t>
  </si>
  <si>
    <t xml:space="preserve">УТП042984</t>
  </si>
  <si>
    <t xml:space="preserve">Коньяк Франції "RARE VSOP Fine Champagne", Hine 0,7л подарункова коробка</t>
  </si>
  <si>
    <t xml:space="preserve">УТП018097</t>
  </si>
  <si>
    <t xml:space="preserve">Вiскi Ірландії односолодовий  Куннемара 12р  0.7 л</t>
  </si>
  <si>
    <t xml:space="preserve">УТП011337</t>
  </si>
  <si>
    <t xml:space="preserve">сертификат 250</t>
  </si>
  <si>
    <t xml:space="preserve">УТП006047</t>
  </si>
  <si>
    <t xml:space="preserve">Горошок зелений "Rolnik" Bio (Угорщина) 370 г</t>
  </si>
  <si>
    <t xml:space="preserve">УТП038635</t>
  </si>
  <si>
    <t xml:space="preserve">сертификат 2000</t>
  </si>
  <si>
    <t xml:space="preserve">УТП006051</t>
  </si>
  <si>
    <t xml:space="preserve">Віскі Шотландії  Grant's Ale Cask Reserve, Бленд, 0.7 л</t>
  </si>
  <si>
    <t xml:space="preserve">УТП003309</t>
  </si>
  <si>
    <t xml:space="preserve">Горілка Франції Ciroc, 0,7л</t>
  </si>
  <si>
    <t xml:space="preserve">УТП011396</t>
  </si>
  <si>
    <t xml:space="preserve">Вино ігристе "Head Over Heels" Brut Cuvee (брют, біле, Австралія) 0,75 л</t>
  </si>
  <si>
    <t xml:space="preserve">УТП036995</t>
  </si>
  <si>
    <t xml:space="preserve">Віскі Шотландії Маккалан Файн Оук 12 років, 0.05 л</t>
  </si>
  <si>
    <t xml:space="preserve">УТП016426</t>
  </si>
  <si>
    <t xml:space="preserve">сертификат 3000</t>
  </si>
  <si>
    <t xml:space="preserve">УТП021277</t>
  </si>
  <si>
    <t xml:space="preserve">Вино напівігристе "Onbrina" Prosecco Frizzante DOC (сухе, біле, Італія) 0,75 л_</t>
  </si>
  <si>
    <t xml:space="preserve">УТП034836</t>
  </si>
  <si>
    <t xml:space="preserve">Одноразова електронна сигарета Balmy MAX 5.5 мл. Виш 5% М</t>
  </si>
  <si>
    <t xml:space="preserve">УТП044259</t>
  </si>
  <si>
    <t xml:space="preserve">Стакан двухшаровий 350мл</t>
  </si>
  <si>
    <t xml:space="preserve">УТП027634</t>
  </si>
  <si>
    <t xml:space="preserve">Горілка Staritsky  Levitsky  0.7 у коробці</t>
  </si>
  <si>
    <t xml:space="preserve">УТП004264</t>
  </si>
  <si>
    <t xml:space="preserve">Грісіні класичні 125г</t>
  </si>
  <si>
    <t xml:space="preserve">УТП011253</t>
  </si>
  <si>
    <t xml:space="preserve">Штопор металевий (з гравіюванням логотипу)</t>
  </si>
  <si>
    <t xml:space="preserve">УТП028606</t>
  </si>
  <si>
    <t xml:space="preserve">Вино Німеччини "Рислінг" Latinium, Б. Н/Сол, 0,75л</t>
  </si>
  <si>
    <t xml:space="preserve">УТП004276</t>
  </si>
  <si>
    <t xml:space="preserve">Сумка бавовна 35*41 (6 дно) см</t>
  </si>
  <si>
    <t xml:space="preserve">УТП029296</t>
  </si>
  <si>
    <t xml:space="preserve">Вода Франції Мін. вода Евіан Спорт, Evian, 0,75 л</t>
  </si>
  <si>
    <t xml:space="preserve">УТП025012</t>
  </si>
  <si>
    <t xml:space="preserve">Вино_ігристе Італії Каналетто Просекко, Каса Гиреллі , Б, БРЮТ, 0,75</t>
  </si>
  <si>
    <t xml:space="preserve">УТП000515</t>
  </si>
  <si>
    <t xml:space="preserve">Пакет подарунковий сірий під 1 бут</t>
  </si>
  <si>
    <t xml:space="preserve">УТП030232</t>
  </si>
  <si>
    <t xml:space="preserve">Пакет подарунковий сірий під 2 бут</t>
  </si>
  <si>
    <t xml:space="preserve">УТП030233</t>
  </si>
  <si>
    <t xml:space="preserve">Вино Château Pailhas "Saint-Émilion" (сухе, черв., Bordeaux, Франція) 0,75 л</t>
  </si>
  <si>
    <t xml:space="preserve">УТП048413</t>
  </si>
  <si>
    <t xml:space="preserve">Коробка подарункова міні</t>
  </si>
  <si>
    <t xml:space="preserve">УТП030234</t>
  </si>
  <si>
    <t xml:space="preserve">Морозиво з ферментованого кокосу з солоною карамеллю та пеканом 475мл, Abbot Kinney's</t>
  </si>
  <si>
    <t xml:space="preserve">УТП046933</t>
  </si>
  <si>
    <t xml:space="preserve">Вино Sierra de Enmedio "Sauvignon Blanc" (сухе, біле, Іспанія) 0,75 л</t>
  </si>
  <si>
    <t xml:space="preserve">УТП034990</t>
  </si>
  <si>
    <t xml:space="preserve">Гранола з какао та насінням БІО "Diet-Food" (Польща) 70 г</t>
  </si>
  <si>
    <t xml:space="preserve">УТП041255</t>
  </si>
  <si>
    <t xml:space="preserve">Вино Італії "Syrà" Toscana IGT (сухе, черв.) 0,75л</t>
  </si>
  <si>
    <t xml:space="preserve">УТП028003</t>
  </si>
  <si>
    <t xml:space="preserve">Засіб індивідуального захисту, з резинками для вух</t>
  </si>
  <si>
    <t xml:space="preserve">УТП030235</t>
  </si>
  <si>
    <t xml:space="preserve">Лікер Нідерландії Піч Трі (персик прозорий), De Kuyper, 20%, 0.7 л</t>
  </si>
  <si>
    <t xml:space="preserve">УТП000950</t>
  </si>
  <si>
    <t xml:space="preserve">Ігристе_вино Італії Просекко Фризанте, Terra Serena, Б, СУХ, 0,75 л</t>
  </si>
  <si>
    <t xml:space="preserve">УТП004111</t>
  </si>
  <si>
    <t xml:space="preserve">Текіла AVION Silver  Small Batch  Highladn 100 % Puro de Agave 40 %  0,75</t>
  </si>
  <si>
    <t xml:space="preserve">УТП045269</t>
  </si>
  <si>
    <t xml:space="preserve">Лікер Sambuca "Stock" (Чехія), 40%, 0,5 л</t>
  </si>
  <si>
    <t xml:space="preserve">УТП048237</t>
  </si>
  <si>
    <t xml:space="preserve">Вино Шабо Ігристе Класик ТМ Гранд Резерв Біл.Екстра Брют. 0,75</t>
  </si>
  <si>
    <t xml:space="preserve">УТП033649</t>
  </si>
  <si>
    <t xml:space="preserve">Коробка крафт велика</t>
  </si>
  <si>
    <t xml:space="preserve">УТП030716</t>
  </si>
  <si>
    <t xml:space="preserve">Чіпси  Бельгії з молочного шоколаду зі шматочками солоної карамелі "Truffettes de France" 80 г</t>
  </si>
  <si>
    <t xml:space="preserve">УТП032468</t>
  </si>
  <si>
    <t xml:space="preserve">Вино Іспанії "Bordón" Crianza  Сух., ЧЕР 0,75 л</t>
  </si>
  <si>
    <t xml:space="preserve">УТП032979</t>
  </si>
  <si>
    <t xml:space="preserve">Джин Великобританії Фінсбарі, 37,5%, 0,7 л</t>
  </si>
  <si>
    <t xml:space="preserve">УТП000907</t>
  </si>
  <si>
    <t xml:space="preserve">Одноразова електронна сигарета Elf Bar BC4000 11.5мл. 5% Скр Вин М</t>
  </si>
  <si>
    <t xml:space="preserve">УТП041457</t>
  </si>
  <si>
    <t xml:space="preserve">Вино Іспанії "Miros de Ribera" Crianza (Сух, ЧЕР) 0,75 л</t>
  </si>
  <si>
    <t xml:space="preserve">УТП030761</t>
  </si>
  <si>
    <t xml:space="preserve">Пакет подарунковий сірий під 3 бут</t>
  </si>
  <si>
    <t xml:space="preserve">УТП031119</t>
  </si>
  <si>
    <t xml:space="preserve">Алкогольний напій Koskenkorva Lemon Lime Yarrow 37,5%, 0.04 л</t>
  </si>
  <si>
    <t xml:space="preserve">УТП034560</t>
  </si>
  <si>
    <t xml:space="preserve">Ковбаса Іспанії ФУЕТ Еспетек в перці ТМ VIC D`OR ,150 г</t>
  </si>
  <si>
    <t xml:space="preserve">УТП041745</t>
  </si>
  <si>
    <t xml:space="preserve">Сік яблучно-персиковий "Cyprina" (Кіпр) 0,25 л</t>
  </si>
  <si>
    <t xml:space="preserve">УТП048525</t>
  </si>
  <si>
    <t xml:space="preserve">Стакан паперовий індивідуальний дизайн 110 мл</t>
  </si>
  <si>
    <t xml:space="preserve">УТП032225</t>
  </si>
  <si>
    <t xml:space="preserve">1 835,00</t>
  </si>
  <si>
    <t xml:space="preserve">1 160,00</t>
  </si>
  <si>
    <t xml:space="preserve">Ром Бамбу Ориджинал, 0.7л</t>
  </si>
  <si>
    <t xml:space="preserve">УТП028918</t>
  </si>
  <si>
    <t xml:space="preserve">Мікс горіхів "Salysol" (ж/б, Іспанія) 50 г</t>
  </si>
  <si>
    <t xml:space="preserve">УТП039061</t>
  </si>
  <si>
    <t xml:space="preserve">Мескаль Ла Ескондіда, 0,7л</t>
  </si>
  <si>
    <t xml:space="preserve">УТП021777</t>
  </si>
  <si>
    <t xml:space="preserve">Стакан паперовий, двошаровий, 275 мл</t>
  </si>
  <si>
    <t xml:space="preserve">УТП032226</t>
  </si>
  <si>
    <t xml:space="preserve">5 253,00</t>
  </si>
  <si>
    <t xml:space="preserve">4 455,00</t>
  </si>
  <si>
    <t xml:space="preserve">Стакан паперовий, двошаровий, 400 мл</t>
  </si>
  <si>
    <t xml:space="preserve">УТП032227</t>
  </si>
  <si>
    <t xml:space="preserve">2 616,00</t>
  </si>
  <si>
    <t xml:space="preserve">1 876,00</t>
  </si>
  <si>
    <t xml:space="preserve">Сік тропічний "Cyprina" (Кіпр) 0,25 л</t>
  </si>
  <si>
    <t xml:space="preserve">УТП048523</t>
  </si>
  <si>
    <t xml:space="preserve">Грісіні з морською сіллю 125г</t>
  </si>
  <si>
    <t xml:space="preserve">УТП027283</t>
  </si>
  <si>
    <t xml:space="preserve">Ром Ямайки Captain Morgan «Gold» (Спайсд) 1.5 л</t>
  </si>
  <si>
    <t xml:space="preserve">УТП033168</t>
  </si>
  <si>
    <t xml:space="preserve">Хлібні палички Грісіні "Barbero" зі смаком піци (Італія) 125 г</t>
  </si>
  <si>
    <t xml:space="preserve">УТП041613</t>
  </si>
  <si>
    <t xml:space="preserve">Одноразова електронна сигарета Elf Bar NC1800 6 мл. 5% Яг Лмнд</t>
  </si>
  <si>
    <t xml:space="preserve">УТП043021</t>
  </si>
  <si>
    <t xml:space="preserve">ПАКЕТ-Майка (2022 н/п)</t>
  </si>
  <si>
    <t xml:space="preserve">УТП037725</t>
  </si>
  <si>
    <t xml:space="preserve">5 903,00</t>
  </si>
  <si>
    <t xml:space="preserve">3 330,00</t>
  </si>
  <si>
    <t xml:space="preserve">2 573,00</t>
  </si>
  <si>
    <t xml:space="preserve">Чіпси PRINGLES HOT&amp;SPICY гострі 165г</t>
  </si>
  <si>
    <t xml:space="preserve">УТП022368</t>
  </si>
  <si>
    <t xml:space="preserve">Вино_іскристе Німеччини Peter Mertes "Sparkling" , Б, Н/Сол, 0,2 л</t>
  </si>
  <si>
    <t xml:space="preserve">УТП019308</t>
  </si>
  <si>
    <t xml:space="preserve">ПАКЕТ-Банан (2022 н/п)</t>
  </si>
  <si>
    <t xml:space="preserve">УТП037726</t>
  </si>
  <si>
    <t xml:space="preserve">9 015,00</t>
  </si>
  <si>
    <t xml:space="preserve">6 344,00</t>
  </si>
  <si>
    <t xml:space="preserve">2 671,00</t>
  </si>
  <si>
    <t xml:space="preserve">Вино_ігристе Італії  "Abbazia" Moscato d'Asti DOCG Сол, Б 0,75 л</t>
  </si>
  <si>
    <t xml:space="preserve">УТП028879</t>
  </si>
  <si>
    <t xml:space="preserve">Алкогольний напій Richmond "Pink Gin" 37,5%, 0,7 л</t>
  </si>
  <si>
    <t xml:space="preserve">УТП032364</t>
  </si>
  <si>
    <t xml:space="preserve">Вино Італія "Siepi" Toscana IGT (сухе, черв.) 0,75 л</t>
  </si>
  <si>
    <t xml:space="preserve">УТП027737</t>
  </si>
  <si>
    <t xml:space="preserve">Вино_ігристе Італії "Riflessi" Moscato Spumante Rosé Сол, РОЖ 0,75 л</t>
  </si>
  <si>
    <t xml:space="preserve">УТП028876</t>
  </si>
  <si>
    <t xml:space="preserve">Віск Шотландіїі Aberlour 14 р. 40% в кор. 0,7</t>
  </si>
  <si>
    <t xml:space="preserve">УТП031162</t>
  </si>
  <si>
    <t xml:space="preserve">Пиво Німеччини  Aldersbacher "Freiherrn Pills" Світ., фільтр., непаст.,  0,33 л</t>
  </si>
  <si>
    <t xml:space="preserve">УТП033489</t>
  </si>
  <si>
    <t xml:space="preserve">Горілка Barge особлива 40%, 0.7 л</t>
  </si>
  <si>
    <t xml:space="preserve">УТП032367</t>
  </si>
  <si>
    <t xml:space="preserve">Бренді Georgian Valleys 3 YO, 40%, 0,5 л</t>
  </si>
  <si>
    <t xml:space="preserve">УТП037630</t>
  </si>
  <si>
    <t xml:space="preserve">Вино "Orange Gold" Vin Biologique (сухе, біле, Франція) 0,75 л</t>
  </si>
  <si>
    <t xml:space="preserve">УТП036586</t>
  </si>
  <si>
    <t xml:space="preserve">Соус Mai Tai Sweet Chilli Sauce LIGHT, 700г</t>
  </si>
  <si>
    <t xml:space="preserve">УТП046768</t>
  </si>
  <si>
    <t xml:space="preserve">Натуральні фруктові чіпси (Ківі), ТМ POPS, 20 г</t>
  </si>
  <si>
    <t xml:space="preserve">УТП047786</t>
  </si>
  <si>
    <t xml:space="preserve">Вино Італії Regaleali "Le Rose" Terre Siciliane IGT Сух, Рож 0,75 л</t>
  </si>
  <si>
    <t xml:space="preserve">УТП028739</t>
  </si>
  <si>
    <t xml:space="preserve">Вино Каріньян Чоколат Муз, LGI Вайнс, ЧЕР. Сух, 0,75</t>
  </si>
  <si>
    <t xml:space="preserve">УТП029876</t>
  </si>
  <si>
    <t xml:space="preserve">Вино Lualma (сухе, черв., Іспанія) 0.75 л</t>
  </si>
  <si>
    <t xml:space="preserve">УТП036508</t>
  </si>
  <si>
    <t xml:space="preserve">Одноразова електронна сигарета hqd-CUVIE Крижаний банан, 1,25 mg</t>
  </si>
  <si>
    <t xml:space="preserve">УТП037203</t>
  </si>
  <si>
    <t xml:space="preserve">Вино Іспанія Barahonda "Monastrell" (сухе, черв.) 0,75 л</t>
  </si>
  <si>
    <t xml:space="preserve">УТП027653</t>
  </si>
  <si>
    <t xml:space="preserve">Джин Великобританії Уітлі Нейлл Блад Оранж, 43 %, 0,7 л</t>
  </si>
  <si>
    <t xml:space="preserve">УТП021787</t>
  </si>
  <si>
    <t xml:space="preserve">Горiлка "Столічная" Цитрос 0.7л</t>
  </si>
  <si>
    <t xml:space="preserve">УТП001433</t>
  </si>
  <si>
    <t xml:space="preserve">Вино Sierra de Enmedio Old Vines "Monastrell" (сухе, черв., Іспанія) 0,75 л</t>
  </si>
  <si>
    <t xml:space="preserve">УТП039798</t>
  </si>
  <si>
    <t xml:space="preserve">Вино Іспанія Barahonda Barrica "Monastrell-Syrah" Сух, ЧЕР 0,75 л</t>
  </si>
  <si>
    <t xml:space="preserve">УТП028595</t>
  </si>
  <si>
    <t xml:space="preserve">Мюслі хрусткі з суперпродуктами БІО "Diet-Food" (Польща) 200 г</t>
  </si>
  <si>
    <t xml:space="preserve">УТП038946</t>
  </si>
  <si>
    <t xml:space="preserve">Снековий набір "Смаколики" ТМ KRAFT MIX, 160г </t>
  </si>
  <si>
    <t xml:space="preserve">УТП034597</t>
  </si>
  <si>
    <t xml:space="preserve">Ром Куби Havana Club Anejo Especial. 0,5 л</t>
  </si>
  <si>
    <t xml:space="preserve">УТП020021</t>
  </si>
  <si>
    <t xml:space="preserve">Вино Іспанія Barahonda Blanco Organic "Verdejo-Sauvignon Blanc" (сухе, біле) 0,75 л</t>
  </si>
  <si>
    <t xml:space="preserve">УТП027643</t>
  </si>
  <si>
    <t xml:space="preserve">Вино Італії Primasole, Primitivo Puglia IGT, Чер сух, 0,75 л</t>
  </si>
  <si>
    <t xml:space="preserve">УТП023520</t>
  </si>
  <si>
    <t xml:space="preserve">Вино Іспанія Barahonda Organic "Monastrell-Merlot" (сухе, черв.) 0,75 л</t>
  </si>
  <si>
    <t xml:space="preserve">УТП027654</t>
  </si>
  <si>
    <t xml:space="preserve">Ковбаса Рольфо  Сальчичон Екстра 100г нарізка, Іспанія</t>
  </si>
  <si>
    <t xml:space="preserve">УТП016339</t>
  </si>
  <si>
    <t xml:space="preserve">Вино Іспанія Barahonda Organic Barrica "Monastrell-Syrah" (сухе, черв.) 0,75 л</t>
  </si>
  <si>
    <t xml:space="preserve">УТП027655</t>
  </si>
  <si>
    <t xml:space="preserve">Вино Італії "Uggiano" Brunello di Montalcino DOCG (сухе, черв., 2015 0,75л</t>
  </si>
  <si>
    <t xml:space="preserve">УТП028005</t>
  </si>
  <si>
    <t xml:space="preserve">Вино Іспанія Barahonda Summum "Monastrell" Сух, ЧЕР 0,75 л</t>
  </si>
  <si>
    <t xml:space="preserve">УТП028596</t>
  </si>
  <si>
    <t xml:space="preserve">Вино Новоi Зеландii Old Coach Road "Sauvignon Blanc" Сух, Б, Nelson,  0,75 л</t>
  </si>
  <si>
    <t xml:space="preserve">УТП032857</t>
  </si>
  <si>
    <t xml:space="preserve">Лікер Чехії Becherovka Lemond, 20%, 0.5 л</t>
  </si>
  <si>
    <t xml:space="preserve">УТП014895</t>
  </si>
  <si>
    <t xml:space="preserve">Віскі Glenfarclas 10 YO 0.7</t>
  </si>
  <si>
    <t xml:space="preserve">УТП003028</t>
  </si>
  <si>
    <t xml:space="preserve">Вино Іспанія Carro Сух, ЧЕР 0,75 л</t>
  </si>
  <si>
    <t xml:space="preserve">УТП028594</t>
  </si>
  <si>
    <t xml:space="preserve">Вино Італія Gran Maestro "Primitivo di Manduria" DOC (сухе, черв.) 0,75 л</t>
  </si>
  <si>
    <t xml:space="preserve">УТП027365</t>
  </si>
  <si>
    <t xml:space="preserve">Горілка Фінляндії Саймаа Органік, 40%, 0,5 л</t>
  </si>
  <si>
    <t xml:space="preserve">УТП014613</t>
  </si>
  <si>
    <t xml:space="preserve">Лікер Нідерландів Болс Персик, 0,7 л</t>
  </si>
  <si>
    <t xml:space="preserve">УТП021680</t>
  </si>
  <si>
    <t xml:space="preserve">Вино Іспанія El Bicho Raro "Tintorera-Syrah-Monastrell" (сухе, черв.) 0,75 л</t>
  </si>
  <si>
    <t xml:space="preserve">УТП027656</t>
  </si>
  <si>
    <t xml:space="preserve">Вино "Amore" Umbria IGT Rosato (сухе, рож., Італія) 0,75 л</t>
  </si>
  <si>
    <t xml:space="preserve">УТП036522</t>
  </si>
  <si>
    <t xml:space="preserve">Вино напівігристе Vino Frizzante Secco (сухе, біле, Італія) 0,75 л</t>
  </si>
  <si>
    <t xml:space="preserve">УТП042375</t>
  </si>
  <si>
    <t xml:space="preserve">Вино "Foresco" Umbria IGT (сухе, черв., Італія) 0,75 л</t>
  </si>
  <si>
    <t xml:space="preserve">УТП036523</t>
  </si>
  <si>
    <t xml:space="preserve">Вино "Polvento" Umbria IGT (сухе, черв., Італія) 0,75 л</t>
  </si>
  <si>
    <t xml:space="preserve">УТП036524</t>
  </si>
  <si>
    <t xml:space="preserve">Вино Нової Зеландії  Кіа Ора Блаш,  Рож .Сух. 0,75л</t>
  </si>
  <si>
    <t xml:space="preserve">УТП027460</t>
  </si>
  <si>
    <t xml:space="preserve">Бурбон США 81 Wild Turkey, 1,0 л</t>
  </si>
  <si>
    <t xml:space="preserve">УТП014984</t>
  </si>
  <si>
    <t xml:space="preserve">Ром Barceló "Blanco", 37,5%, 1 л</t>
  </si>
  <si>
    <t xml:space="preserve">УТП029304</t>
  </si>
  <si>
    <t xml:space="preserve">Варення з пелюсток троянд, Yan, 300 г</t>
  </si>
  <si>
    <t xml:space="preserve">УТП031268</t>
  </si>
  <si>
    <t xml:space="preserve">Вино Baron Philippe de Rothschild "Viognier" (сухе, біле, Languedoc-Roussillon, Франція) 0,75 л</t>
  </si>
  <si>
    <t xml:space="preserve">УТП038060</t>
  </si>
  <si>
    <t xml:space="preserve">Вино Mouton Cadet "Reserve" Margaux (сухе, черв., Bordeaux, Франція) 0,75 л</t>
  </si>
  <si>
    <t xml:space="preserve">УТП038059</t>
  </si>
  <si>
    <t xml:space="preserve">Віскі Ірландії Джемісон (Jameson), 40%, 0.05 л</t>
  </si>
  <si>
    <t xml:space="preserve">УТП003655</t>
  </si>
  <si>
    <t xml:space="preserve">Набір шоколаду чорного органічного 85% какао 2х100г, Vivani</t>
  </si>
  <si>
    <t xml:space="preserve">УТП050194</t>
  </si>
  <si>
    <t xml:space="preserve">Вино Франції Baron Philippe de Rothschild "Bordeaux" Blanc (Сух, Б, Bordeaux) 0,75 л</t>
  </si>
  <si>
    <t xml:space="preserve">УТП015534</t>
  </si>
  <si>
    <t xml:space="preserve">Джин Великобританії Уітлі Нейлл Слоу, 28%, 0,7 л</t>
  </si>
  <si>
    <t xml:space="preserve">УТП035015</t>
  </si>
  <si>
    <t xml:space="preserve">Цигарки Kent Nano Silver</t>
  </si>
  <si>
    <t xml:space="preserve">УТП002900</t>
  </si>
  <si>
    <t xml:space="preserve">Одноразова електронна сигарета WOUF Banana Milk, №6, 4,8 мл, 5%, 1500</t>
  </si>
  <si>
    <t xml:space="preserve">УТП038381</t>
  </si>
  <si>
    <t xml:space="preserve">Вино Франції Baron Philippe de Rothschild "Bordeaux" Rouge (Сух, ЧЕР, Bordeaux) 0,75 л</t>
  </si>
  <si>
    <t xml:space="preserve">УТП016497</t>
  </si>
  <si>
    <t xml:space="preserve">Вино Чилі Mapu "Cabernet Sauvignon - Carmenere" Сух, Чер., Valle del Maule  0,75 л</t>
  </si>
  <si>
    <t xml:space="preserve">УТП031997</t>
  </si>
  <si>
    <t xml:space="preserve">Вино "Passato" Barbera d'Asti DOCG Superiore (сухе, черв., Італія) 0,75 л</t>
  </si>
  <si>
    <t xml:space="preserve">УТП036379</t>
  </si>
  <si>
    <t xml:space="preserve">Вино Франції Billecart-Salmon Champagne AOC Brut Rose, Рож, 0,75 л</t>
  </si>
  <si>
    <t xml:space="preserve">УТП027871</t>
  </si>
  <si>
    <t xml:space="preserve">Вино Франція ігристе Philippe de Charmille "Crémant de Loire" Brut Rosé (брют, рож., ) 0,75 л</t>
  </si>
  <si>
    <t xml:space="preserve">УТП028424</t>
  </si>
  <si>
    <t xml:space="preserve">Вино Франції Baron Philippe de Rothschild "Cabernet Sauvignon" (Сух, ЧЕР, Languedoc-Roussillon)</t>
  </si>
  <si>
    <t xml:space="preserve">УТП030332</t>
  </si>
  <si>
    <t xml:space="preserve">Вино Італії Punggl "Pinot Grigio" Alto Adige DOC Сух, Б, 0,75 л</t>
  </si>
  <si>
    <t xml:space="preserve">УТП033279</t>
  </si>
  <si>
    <t xml:space="preserve">Вино Франції Baron Philippe de Rothschild "Chardonnay" (Сух, Б, Languedoc-Roussillon) 0,75 л</t>
  </si>
  <si>
    <t xml:space="preserve">УТП030335</t>
  </si>
  <si>
    <t xml:space="preserve">Вино_ігристе Італії  Villa Sandi "Il Fresco" Prosecco Spumante DOC Treviso Brut брют, Б, 0,375 л</t>
  </si>
  <si>
    <t xml:space="preserve">УТП032117</t>
  </si>
  <si>
    <t xml:space="preserve">Вино El Paso de Lazo "Tempranillo-Shiraz" (сухе, черв., Іспанія) 0,75 л</t>
  </si>
  <si>
    <t xml:space="preserve">УТП036518</t>
  </si>
  <si>
    <t xml:space="preserve">Шампанське "Collery" Extra Brut Grand Cru (екстрабрют, біле, Champagne, Франція) 0,75 л</t>
  </si>
  <si>
    <t xml:space="preserve">УТП050480</t>
  </si>
  <si>
    <t xml:space="preserve">Напій б/а соковий Росинка "Capri-Sonne-Мультивітамін" 0,2</t>
  </si>
  <si>
    <t xml:space="preserve">УТП015017</t>
  </si>
  <si>
    <t xml:space="preserve">Вино Франції Baron Philippe de Rothschild "Merlot" (Сух, ЧЕР, Languedoc-Roussillon) 0,75 л</t>
  </si>
  <si>
    <t xml:space="preserve">УТП030331</t>
  </si>
  <si>
    <t xml:space="preserve">Жуйки Damel Gummy bears ведмедики 80 г</t>
  </si>
  <si>
    <t xml:space="preserve">УТП038717</t>
  </si>
  <si>
    <t xml:space="preserve">Шампанське Палмер Брют Блан де Нуар біл. 0,75</t>
  </si>
  <si>
    <t xml:space="preserve">УТП038695</t>
  </si>
  <si>
    <t xml:space="preserve">Вино Франції Baron Philippe de Rothschild "Pinot Noir" (Сух, ЧЕР, Languedoc-Roussillon) 0,75 л</t>
  </si>
  <si>
    <t xml:space="preserve">УТП030333</t>
  </si>
  <si>
    <t xml:space="preserve">Сидр Лотос Лемонграс, ТМ "YSLA" , напівсухий, 0,33 л</t>
  </si>
  <si>
    <t xml:space="preserve">УТП036170</t>
  </si>
  <si>
    <t xml:space="preserve">Вино "Outback Jack" Chardonnay (сухе, біле, Австралія) 0,75 л</t>
  </si>
  <si>
    <t xml:space="preserve">УТП036969</t>
  </si>
  <si>
    <t xml:space="preserve">Вино Франції Baron Philippe de Rothschild "Sauvignon Blanc" (Сух, Б, Languedoc-Roussillon) 0,75</t>
  </si>
  <si>
    <t xml:space="preserve">УТП030334</t>
  </si>
  <si>
    <t xml:space="preserve">Вино_ігристе Італії Almerita "Brut" Sicilia DOC Брют, Б 0,75 л</t>
  </si>
  <si>
    <t xml:space="preserve">УТП028751</t>
  </si>
  <si>
    <t xml:space="preserve">Шампанське "EPC" Blanc de Blancs Grand Cru (брют, біле, подар. уп., Champagne, Франція) 0,75 л</t>
  </si>
  <si>
    <t xml:space="preserve">УТП043280</t>
  </si>
  <si>
    <t xml:space="preserve">Вино Франції Baron Philippe de Rothschild "Syrah" (Сух, ЧЕР, Languedoc-Roussillon) 0,75 л</t>
  </si>
  <si>
    <t xml:space="preserve">УТП030336</t>
  </si>
  <si>
    <t xml:space="preserve">Напій Кока-Кола (Промо) 1 л./12</t>
  </si>
  <si>
    <t xml:space="preserve">УТП001928</t>
  </si>
  <si>
    <t xml:space="preserve">Вино Аргентини Diaguita "Malbec" сухе, черв., Mendoza 0,75 л</t>
  </si>
  <si>
    <t xml:space="preserve">УТП025852</t>
  </si>
  <si>
    <t xml:space="preserve">Віскі Шотландії Cardhu "Gold Reserve" (в кор) 0,7 л</t>
  </si>
  <si>
    <t xml:space="preserve">УТП014533</t>
  </si>
  <si>
    <t xml:space="preserve">Вино ігристе "Bel Colle" Alta Langa DOCG Cuvee Valentina (брют, біле, Італія) 0,75 л</t>
  </si>
  <si>
    <t xml:space="preserve">УТП036386</t>
  </si>
  <si>
    <t xml:space="preserve">Соус Песто сицилійський "Fattorie Umbre" Premium (Італія) 180 г</t>
  </si>
  <si>
    <t xml:space="preserve">УТП040266</t>
  </si>
  <si>
    <t xml:space="preserve">Соус подрібнені томати, 400г, Piacelli</t>
  </si>
  <si>
    <t xml:space="preserve">УТП045825</t>
  </si>
  <si>
    <t xml:space="preserve">Вино Франції Mouton Cadet "Blanc" (Сух, Б, Bordeaux) 0,75 л</t>
  </si>
  <si>
    <t xml:space="preserve">УТП013892</t>
  </si>
  <si>
    <t xml:space="preserve">Карамель Chupa Chups Melody Pops, 15 г</t>
  </si>
  <si>
    <t xml:space="preserve">УТП022337</t>
  </si>
  <si>
    <t xml:space="preserve">Стакан ПС для шампанського</t>
  </si>
  <si>
    <t xml:space="preserve">УТП048259</t>
  </si>
  <si>
    <t xml:space="preserve">Вино Франції Mouton Cadet "Heritage" (Сух, ЧЕР, Bordeaux) 0,75 л</t>
  </si>
  <si>
    <t xml:space="preserve">УТП013891</t>
  </si>
  <si>
    <t xml:space="preserve">Драже жувальне Mentos Полуничний мікс 37г</t>
  </si>
  <si>
    <t xml:space="preserve">УТП020267</t>
  </si>
  <si>
    <t xml:space="preserve">Вино Франції Бордо Руж, BG, ЧЕР, Сух, 0.75л</t>
  </si>
  <si>
    <t xml:space="preserve">УТП000542</t>
  </si>
  <si>
    <t xml:space="preserve">Вино Франції Mouton Cadet "Reserve" Graves Blanc (Сух, Б, Bordeaux) 0,75 л</t>
  </si>
  <si>
    <t xml:space="preserve">УТП030326</t>
  </si>
  <si>
    <t xml:space="preserve">Чіпси Mr. Chipas Сметана і Кріп 75гр</t>
  </si>
  <si>
    <t xml:space="preserve">УТП040801</t>
  </si>
  <si>
    <t xml:space="preserve">Вино Франції Mouton Cadet "Reserve" Graves Rouge (Сух, ЧЕР, Bordeaux) 0,75 л</t>
  </si>
  <si>
    <t xml:space="preserve">УТП030325</t>
  </si>
  <si>
    <t xml:space="preserve">Вино Грузії Сапераві Teliani Valley, Чер, Сух, 1,5 л</t>
  </si>
  <si>
    <t xml:space="preserve">УТП017162</t>
  </si>
  <si>
    <t xml:space="preserve">Віскі "Spice King" Blended Malt Scotch Whisky (Шотландія) 46%, 0,7 л</t>
  </si>
  <si>
    <t xml:space="preserve">УТП048839</t>
  </si>
  <si>
    <t xml:space="preserve">Вино Франції Mouton Cadet "Reserve" Haut Médoc (Сух, ЧЕР, Bordeaux) 0,75 л</t>
  </si>
  <si>
    <t xml:space="preserve">УТП030327</t>
  </si>
  <si>
    <t xml:space="preserve">Вино "Грілло Веган Органік" Б, Сух, Маре Магнум 0.75л</t>
  </si>
  <si>
    <t xml:space="preserve">УТП038793</t>
  </si>
  <si>
    <t xml:space="preserve">Вино Франції Mouton Cadet "Reserve" Pauillac (Сух, ЧЕР, Bordeaux) 0,75 л</t>
  </si>
  <si>
    <t xml:space="preserve">УТП030329</t>
  </si>
  <si>
    <t xml:space="preserve">Вино Чилі Mapu "Carmenere" Сух, Чер., Valle del Maule,  0,75 л</t>
  </si>
  <si>
    <t xml:space="preserve">УТП014318</t>
  </si>
  <si>
    <t xml:space="preserve">Вино Франції Mouton Cadet "Reserve" Saint-Émilion (Сух, ЧЕР., Bordeaux) 0,75 л</t>
  </si>
  <si>
    <t xml:space="preserve">УТП030328</t>
  </si>
  <si>
    <t xml:space="preserve">Коньяк Вірменії АрАрАт, Ахтамар, 10 р, 40%, 0,7 л в кор.</t>
  </si>
  <si>
    <t xml:space="preserve">УТП019391</t>
  </si>
  <si>
    <t xml:space="preserve">Вино ігристе Marsuret "Agostino" Valdobbiadene Prosecco Superiore DOCG Dry Millesimato (сух, Б 0,75)</t>
  </si>
  <si>
    <t xml:space="preserve">УТП026327</t>
  </si>
  <si>
    <t xml:space="preserve">Вино ігристе Villa Sandi "Asolo" Prosecco Brut Biodiversity (брют, біле, подар. уп., Італія) 1,5 л</t>
  </si>
  <si>
    <t xml:space="preserve">УТП043012</t>
  </si>
  <si>
    <t xml:space="preserve">Вино Франції Mouton Cadet "Reserve" Sauternes (Сол., Б , Bordeaux) 0,75 л</t>
  </si>
  <si>
    <t xml:space="preserve">УТП014112</t>
  </si>
  <si>
    <t xml:space="preserve">Набір Віскі Шотландії Катті Сарк, Cuitty Sark, 0.7 л + 2 склянки</t>
  </si>
  <si>
    <t xml:space="preserve">УТП026462</t>
  </si>
  <si>
    <t xml:space="preserve">Віскі Glenmorangie "Quinta Ruban", 14 років, 46%,(в кор)  0.7 л</t>
  </si>
  <si>
    <t xml:space="preserve">УТП020205</t>
  </si>
  <si>
    <t xml:space="preserve">Яйце шоколадне Барбі 20г</t>
  </si>
  <si>
    <t xml:space="preserve">УТП045689</t>
  </si>
  <si>
    <t xml:space="preserve">Паста кондитерська "Карамель з блакитними сирами, ТМ «СПЕЛЛ» 500 гр</t>
  </si>
  <si>
    <t xml:space="preserve">УТП032495</t>
  </si>
  <si>
    <t xml:space="preserve">Вино Франції Mouton Cadet "Rosé" (Сух, РОЖ., Bordeaux) 0,75 л</t>
  </si>
  <si>
    <t xml:space="preserve">УТП030324</t>
  </si>
  <si>
    <t xml:space="preserve">Вода мінеральна Італії Dolomia "Elegant" Frizzante газ., питна, пластик, 1 л</t>
  </si>
  <si>
    <t xml:space="preserve">УТП031270</t>
  </si>
  <si>
    <t xml:space="preserve">Вино Франції Mouton Cadet "Rouge Kosher" (Сух, ЧЕР., Bordeaux) 0,75 л</t>
  </si>
  <si>
    <t xml:space="preserve">УТП030323</t>
  </si>
  <si>
    <t xml:space="preserve">Вино Mapu "Gran Reserva" Cabernet Sauvignon (сухе, черв., Valle del Maule, Чилі) 0,75 л</t>
  </si>
  <si>
    <t xml:space="preserve">УТП036953</t>
  </si>
  <si>
    <t xml:space="preserve">Вино Франції Mouton Cadet "Rouge" (Сух, ЧЕР., Bordeaux) 0,187 л</t>
  </si>
  <si>
    <t xml:space="preserve">УТП034076</t>
  </si>
  <si>
    <t xml:space="preserve">Вiскi Шотландії Copper Dog 0.7 л</t>
  </si>
  <si>
    <t xml:space="preserve">УТП027263</t>
  </si>
  <si>
    <t xml:space="preserve">Лікер Естонії Старий Таллінн Кокос, Vana Tallin, 0.5л</t>
  </si>
  <si>
    <t xml:space="preserve">УТП027727</t>
  </si>
  <si>
    <t xml:space="preserve">Вино Італії "Tenuta Montecchiesi" Vermentino-Chardonnay Toscana IGT  Сух, Б, 0,75 л</t>
  </si>
  <si>
    <t xml:space="preserve">УТП032125</t>
  </si>
  <si>
    <t xml:space="preserve">Вино Франції Mouton Cadet "Rouge" (Сух, ЧЕР., Bordeaux) 0,75 л</t>
  </si>
  <si>
    <t xml:space="preserve">УТП013887</t>
  </si>
  <si>
    <t xml:space="preserve">Вино Італії Tombacco "Biferno" DOC Riserva ЧЕР, Сух, 0,75 л</t>
  </si>
  <si>
    <t xml:space="preserve">УТП015262</t>
  </si>
  <si>
    <t xml:space="preserve">Вино Feral Roots "Chardonnay" (сухе, біле, California, С.Ш.А.) 0,75 л</t>
  </si>
  <si>
    <t xml:space="preserve">УТП040458</t>
  </si>
  <si>
    <t xml:space="preserve">Вино Франції Mouton Cadet "Sauvignon Blanc" (Сух, Б, Bordeaux) 0,187 л</t>
  </si>
  <si>
    <t xml:space="preserve">УТП034077</t>
  </si>
  <si>
    <t xml:space="preserve">Чіпси PRINGLES Roasted Potatoes запечена картопля з розмарином 165г</t>
  </si>
  <si>
    <t xml:space="preserve">УТП040576</t>
  </si>
  <si>
    <t xml:space="preserve">Вино "Pa Road" Pinot Noir Rose (сухе, рож., Marlborough, Нова Зеландія) 0,75 л</t>
  </si>
  <si>
    <t xml:space="preserve">УТП050320</t>
  </si>
  <si>
    <t xml:space="preserve">Вино Франції Mouton Cadet "Sauvignon Blanc" (Сух, Б, Bordeaux) 0,75 л</t>
  </si>
  <si>
    <t xml:space="preserve">УТП013895</t>
  </si>
  <si>
    <t xml:space="preserve">Бренді Греції Метакса 5 зірочок 0.7 л</t>
  </si>
  <si>
    <t xml:space="preserve">УТП012485</t>
  </si>
  <si>
    <t xml:space="preserve">Бурбон США Jim Beam, 1.0 л</t>
  </si>
  <si>
    <t xml:space="preserve">УТП001195</t>
  </si>
  <si>
    <t xml:space="preserve">Вино Escudo Rojo "Reserva" Cabernet Sauvignon (сухе, черв., Valle de Casablanca, Чилі) 0,75 л</t>
  </si>
  <si>
    <t xml:space="preserve">УТП013933</t>
  </si>
  <si>
    <t xml:space="preserve">Горілка Фінляндії Finlandia Грейпфрут 0,05 л</t>
  </si>
  <si>
    <t xml:space="preserve">УТП001995</t>
  </si>
  <si>
    <t xml:space="preserve">Цигарки Winston XSense Silver</t>
  </si>
  <si>
    <t xml:space="preserve">УТП001795</t>
  </si>
  <si>
    <t xml:space="preserve">Картридж  STLTH- Emerald - 5% </t>
  </si>
  <si>
    <t xml:space="preserve">УТП039271</t>
  </si>
  <si>
    <t xml:space="preserve">Вино Mapu "Gran Reserva" Chardonnay (сухе, біле, Valle del Maule, Чилі) 0,75 л</t>
  </si>
  <si>
    <t xml:space="preserve">УТП036954</t>
  </si>
  <si>
    <t xml:space="preserve">Напій Алое вера полуниця, 0,5 л</t>
  </si>
  <si>
    <t xml:space="preserve">УТП045446</t>
  </si>
  <si>
    <t xml:space="preserve">Цигарки Camel Blue</t>
  </si>
  <si>
    <t xml:space="preserve">УТП003660</t>
  </si>
  <si>
    <t xml:space="preserve">Вино Італії Sun "Moscato Giallo" Alto Adige DOC Cух, Б, 0,75 л</t>
  </si>
  <si>
    <t xml:space="preserve">УТП033274</t>
  </si>
  <si>
    <t xml:space="preserve">Віскі Шотландії Хайленд Парк 12 років, Highland Park, 0.7 л</t>
  </si>
  <si>
    <t xml:space="preserve">УТП001952</t>
  </si>
  <si>
    <t xml:space="preserve">Вино Португалії Мадера Фулл Річ Heпriques Henriques, Б, Сол, 0,5 л.</t>
  </si>
  <si>
    <t xml:space="preserve">УТП006417</t>
  </si>
  <si>
    <t xml:space="preserve">Вино Чилі  Escudo Rojo "Reserva" Chardonnay Сух, Б, Valle de Casablanca, 0,75 л</t>
  </si>
  <si>
    <t xml:space="preserve">УТП013930</t>
  </si>
  <si>
    <t xml:space="preserve">Одноразова електронна сигарета hqd-KING-49, 6,50 мл</t>
  </si>
  <si>
    <t xml:space="preserve">УТП039482</t>
  </si>
  <si>
    <t xml:space="preserve">Вино ігристе Baron de Valls "Ice Sparkling White" (н/сухе, біле, Іспанія) 0,75 л</t>
  </si>
  <si>
    <t xml:space="preserve">УТП036292</t>
  </si>
  <si>
    <t xml:space="preserve">Напій Швепс Мандарин 0,33 ж\б</t>
  </si>
  <si>
    <t xml:space="preserve">УТП045899</t>
  </si>
  <si>
    <t xml:space="preserve">Вино Франції Шато Педескло 2015 ЧЕР, Сух, 0,75 л</t>
  </si>
  <si>
    <t xml:space="preserve">УТП028947</t>
  </si>
  <si>
    <t xml:space="preserve">Вино Чилі  Escudo Rojo "Reserva" Pinot Noir Сух, Чер., Valle de Casablanca 0,75 л</t>
  </si>
  <si>
    <t xml:space="preserve">УТП031993</t>
  </si>
  <si>
    <t xml:space="preserve">Вино Італія газоване Cerbio Lambrusco Emilia IGT "Rosé Sweet" (сол., рож.) 0,75 л</t>
  </si>
  <si>
    <t xml:space="preserve">УТП026761</t>
  </si>
  <si>
    <t xml:space="preserve">PERFETTI Жувальна гумка Mentos PUREFRESH MONO Тутті-Фрутті (100 шт/упак)</t>
  </si>
  <si>
    <t xml:space="preserve">УТП036332</t>
  </si>
  <si>
    <t xml:space="preserve">Хамон Серрано нарізка, 7 міс, 100 г</t>
  </si>
  <si>
    <t xml:space="preserve">УТП023708</t>
  </si>
  <si>
    <t xml:space="preserve">Віскі "Cailleach" 15 YO Single Malt Scotch Whisky (15 років, Шотландія) 40%, 0,7 л</t>
  </si>
  <si>
    <t xml:space="preserve">УТП042493</t>
  </si>
  <si>
    <t xml:space="preserve">Ром Бакарді Спайсд, 40%, 0,7 л</t>
  </si>
  <si>
    <t xml:space="preserve">УТП033826</t>
  </si>
  <si>
    <t xml:space="preserve">Вино Молдови Піно Нуар, Purcari, ЧЕР, Сух, 0,75л</t>
  </si>
  <si>
    <t xml:space="preserve">УТП021415</t>
  </si>
  <si>
    <t xml:space="preserve">Вино Чилі  Mapu "Gran Reserva" Carignan Сух, Чер., Valle del Maule, 0,75 л</t>
  </si>
  <si>
    <t xml:space="preserve">УТП031995</t>
  </si>
  <si>
    <t xml:space="preserve">Мін. вода BILINSKA KYSELKA 1 л</t>
  </si>
  <si>
    <t xml:space="preserve">УТП030242</t>
  </si>
  <si>
    <t xml:space="preserve">Вино Чилі  Mapu "Sauvignon Blanc - Chardonnay" Сух, Б, Valle del Maule, 0,75 л</t>
  </si>
  <si>
    <t xml:space="preserve">УТП014317</t>
  </si>
  <si>
    <t xml:space="preserve">Вино Чилі  Mapu "Sauvignon Blanc" Сух, Б, Valle del Maule, 0,75 л</t>
  </si>
  <si>
    <t xml:space="preserve">УТП019234</t>
  </si>
  <si>
    <t xml:space="preserve">Вiскi Шотландії бленд "Islay Mist Deluxe 5 yo",  0.7 л</t>
  </si>
  <si>
    <t xml:space="preserve">УТП005676</t>
  </si>
  <si>
    <t xml:space="preserve">Вино Грузії Цинандалі, Тбілвіно, Б, Сух, 0,75</t>
  </si>
  <si>
    <t xml:space="preserve">УТП000505</t>
  </si>
  <si>
    <t xml:space="preserve">Сир твердий Грана Падано, кг</t>
  </si>
  <si>
    <t xml:space="preserve">УТП026226</t>
  </si>
  <si>
    <t xml:space="preserve">Коньяк Martell ХO 0.7л в кор.</t>
  </si>
  <si>
    <t xml:space="preserve">УТП012245</t>
  </si>
  <si>
    <t xml:space="preserve">Вино Чилі Escudo Rojo "Gran Reserva" Сух, черв., Valle Central, 0,75 л</t>
  </si>
  <si>
    <t xml:space="preserve">УТП013929</t>
  </si>
  <si>
    <t xml:space="preserve">Віскі США Джек Дениелс, 0.05 л</t>
  </si>
  <si>
    <t xml:space="preserve">УТП001993</t>
  </si>
  <si>
    <t xml:space="preserve">Квасоля біла "Rolnik" (Італія) 425 г</t>
  </si>
  <si>
    <t xml:space="preserve">УТП038638</t>
  </si>
  <si>
    <t xml:space="preserve">Шоколад Trapa intenso, чорний з мигдалем, 80%, без цукру, 175 г</t>
  </si>
  <si>
    <t xml:space="preserve">УТП029489</t>
  </si>
  <si>
    <t xml:space="preserve">!Вагові Артишоки в олії Contadina "Toscanibus" (Італія), (1.9) кг</t>
  </si>
  <si>
    <t xml:space="preserve">УТП046677</t>
  </si>
  <si>
    <t xml:space="preserve">Вино Франція ігристе Raoul Clerget "Crémant de Bourgogne" Brut Rosé (брют, рож., Bourgogne) 0,75 л</t>
  </si>
  <si>
    <t xml:space="preserve">УТП026582</t>
  </si>
  <si>
    <t xml:space="preserve">Вино Чилі Escudo Rojo "Origine" Сух, Чер., Valle del Maipo  0,75 л</t>
  </si>
  <si>
    <t xml:space="preserve">УТП031992</t>
  </si>
  <si>
    <t xml:space="preserve">Вода Боржоми,  ПЕТ, 1 л</t>
  </si>
  <si>
    <t xml:space="preserve">УТП014769</t>
  </si>
  <si>
    <t xml:space="preserve">Кальвадос Франції Пер Маглуар Файн 0.7 л</t>
  </si>
  <si>
    <t xml:space="preserve">УТП014908</t>
  </si>
  <si>
    <t xml:space="preserve">Вино Чилі Escudo Rojo "Reserva" Carmenere Сух, Чер., Valle de Colchagua  0,75 л</t>
  </si>
  <si>
    <t xml:space="preserve">УТП013931</t>
  </si>
  <si>
    <t xml:space="preserve">Горілка Фінляндії Finlandia, 0,05 л</t>
  </si>
  <si>
    <t xml:space="preserve">УТП001994</t>
  </si>
  <si>
    <t xml:space="preserve">Вино Чилі Escudo Rojo "Reserva" Sauvignon Blanc Сух, Б, Valle de Casablanca,  0,75 л</t>
  </si>
  <si>
    <t xml:space="preserve">УТП013934</t>
  </si>
  <si>
    <t xml:space="preserve">Віскі Шотландії Маккалан Дабл Каск 12 р , 0.7 л</t>
  </si>
  <si>
    <t xml:space="preserve">УТП022979</t>
  </si>
  <si>
    <t xml:space="preserve">Вино "Metal Label" Cabernet Sauvignon (сухе, черв., Австралія) 0,75 л</t>
  </si>
  <si>
    <t xml:space="preserve">УТП044237</t>
  </si>
  <si>
    <t xml:space="preserve">Вино Італія ігристе Marsuret "Cartizze" Valdobbiadene Prosecco Superiore DOCG Dry (сухе, біле)0,75</t>
  </si>
  <si>
    <t xml:space="preserve">УТП026328</t>
  </si>
  <si>
    <t xml:space="preserve">Арманьяк "Delord" Bas-Armagnac VSOP (подар. уп.) 40%, 0,7 л</t>
  </si>
  <si>
    <t xml:space="preserve">УТП035465</t>
  </si>
  <si>
    <t xml:space="preserve">Молоко "Ніженське" 3,2% 1л</t>
  </si>
  <si>
    <t xml:space="preserve">УТП024253</t>
  </si>
  <si>
    <t xml:space="preserve">Вино Чилі Escudo Rojo "Reserva" Syrah Сух, Чер., Valle del Maipo 0,75 л</t>
  </si>
  <si>
    <t xml:space="preserve">УТП013932</t>
  </si>
  <si>
    <t xml:space="preserve">Віскі Шотландії Скоттіш Лідер 12 років, 0,7 л</t>
  </si>
  <si>
    <t xml:space="preserve">УТП023265</t>
  </si>
  <si>
    <t xml:space="preserve">Горiлка "Столічная" Солона Карамель 0.7л</t>
  </si>
  <si>
    <t xml:space="preserve">УТП024559</t>
  </si>
  <si>
    <t xml:space="preserve">Віскі Ірландії "Баскер" Ілва Сароно СПА 40%, 0,7 л</t>
  </si>
  <si>
    <t xml:space="preserve">УТП035464</t>
  </si>
  <si>
    <t xml:space="preserve">Вино Чилі Mapu "Cabernet Sauvignon" Сух, Чер., Valle del Maule,  0,75 л</t>
  </si>
  <si>
    <t xml:space="preserve">УТП019233</t>
  </si>
  <si>
    <t xml:space="preserve">Вино Russiz Superiore "Pinot Grigio" DOC Collio (сухе, біле, Італія) 0,75 л</t>
  </si>
  <si>
    <t xml:space="preserve">УТП036435</t>
  </si>
  <si>
    <t xml:space="preserve">Вино Чилі Mapu "Gran Reserva" Carmenere Сух, Чер., Valle del Maule 0,75 л</t>
  </si>
  <si>
    <t xml:space="preserve">УТП031994</t>
  </si>
  <si>
    <t xml:space="preserve">Вино Чилі Mapu "Merlot" Сух, Чер., Valle del Maule, 0,75 л</t>
  </si>
  <si>
    <t xml:space="preserve">УТП031996</t>
  </si>
  <si>
    <t xml:space="preserve">Подарунковий набір Ром Barceló "Gran Añejo", 37,5%, 0,7 л + 2 склянки</t>
  </si>
  <si>
    <t xml:space="preserve">УТП030449</t>
  </si>
  <si>
    <t xml:space="preserve">Віскі Шотландії Олд Смагглер 0,7л</t>
  </si>
  <si>
    <t xml:space="preserve">УТП011101</t>
  </si>
  <si>
    <t xml:space="preserve">Вино Франція ігристе Tholomies "Crémant de Limoux" Brut (брют, біле, Limoux,) 0,75 л</t>
  </si>
  <si>
    <t xml:space="preserve">УТП028420</t>
  </si>
  <si>
    <t xml:space="preserve">Вино "Tenuta Montecchiesi" Klanis Syrah Cortona DOC (сухе, черв., подар. уп., Італія) 1,5 л</t>
  </si>
  <si>
    <t xml:space="preserve">УТП042635</t>
  </si>
  <si>
    <t xml:space="preserve">Подарунковий набір Ром Barceló "Imperial", 38%, 0,7 л + 2 склянки</t>
  </si>
  <si>
    <t xml:space="preserve">УТП030456</t>
  </si>
  <si>
    <t xml:space="preserve">Вино Італія "Bel Colle" Langhe DOC Favorita (сухе, біле,) 0, 75 л</t>
  </si>
  <si>
    <t xml:space="preserve">УТП028201</t>
  </si>
  <si>
    <t xml:space="preserve">Лікер Німеччини Jagermeister , 0.7 л (+2 стак)</t>
  </si>
  <si>
    <t xml:space="preserve">УТП010925</t>
  </si>
  <si>
    <t xml:space="preserve">Вино "Lucien Albrecht" Gewürztraminer Réserve (н/сухе, біле, Alsace, Франція) 0,75 л</t>
  </si>
  <si>
    <t xml:space="preserve">УТП037566</t>
  </si>
  <si>
    <t xml:space="preserve">Вино Франції Naturae "Grenache" Rosé Сух, Рож., Languedoc-Roussillon, 0,75 л</t>
  </si>
  <si>
    <t xml:space="preserve">УТП031533</t>
  </si>
  <si>
    <t xml:space="preserve">ТВЕН NEO STICKS DEMI AMBER BOOST</t>
  </si>
  <si>
    <t xml:space="preserve">УТП048570</t>
  </si>
  <si>
    <t xml:space="preserve">Ром Barceló "Añejo", 37,5%, 0,7 л</t>
  </si>
  <si>
    <t xml:space="preserve">УТП000169</t>
  </si>
  <si>
    <t xml:space="preserve">Вино "Lucien Albrecht" Pinot Noir Weid (сухе, черв., Alsace, Франція) 0,75 л</t>
  </si>
  <si>
    <t xml:space="preserve">УТП037567</t>
  </si>
  <si>
    <t xml:space="preserve">Сиг. FLOR DE COPAN GORDITOS``10</t>
  </si>
  <si>
    <t xml:space="preserve">УТП011415</t>
  </si>
  <si>
    <t xml:space="preserve">Вино Gris Blanc "Rosé" (сухе, рож., Languedoc-Roussillon, Франція) 0,187 л</t>
  </si>
  <si>
    <t xml:space="preserve">УТП034588</t>
  </si>
  <si>
    <t xml:space="preserve">Сидр Розе, ТМ "YSLA" , напівсолодкий, 0,33 л</t>
  </si>
  <si>
    <t xml:space="preserve">УТП036172</t>
  </si>
  <si>
    <t xml:space="preserve">Вино Іспанії херес Педро Хімінез Ель Кандадо, Valdespino, 0.75 л</t>
  </si>
  <si>
    <t xml:space="preserve">УТП017206</t>
  </si>
  <si>
    <t xml:space="preserve">Ром Barceló "Blanco", 37,5%, 0,5 л</t>
  </si>
  <si>
    <t xml:space="preserve">УТП033383</t>
  </si>
  <si>
    <t xml:space="preserve">Ром Barceló "Blanco", 37,5%, 0,7 л</t>
  </si>
  <si>
    <t xml:space="preserve">УТП029303</t>
  </si>
  <si>
    <t xml:space="preserve">Вино_ігристе Італії Villa Sandi Valdobbiadene Prosecco Superiore DOCG Extra Dry Екстрасухе,Б 1,5л</t>
  </si>
  <si>
    <t xml:space="preserve">УТП028567</t>
  </si>
  <si>
    <t xml:space="preserve">Ром Barceló "Dorado", 37,5%, 0,5 л</t>
  </si>
  <si>
    <t xml:space="preserve">УТП033382</t>
  </si>
  <si>
    <t xml:space="preserve">Вино Франції 6ème Sens "Rouge" Сух, Чер., Languedoc-Roussillon, 0,75 л</t>
  </si>
  <si>
    <t xml:space="preserve">УТП026162</t>
  </si>
  <si>
    <t xml:space="preserve">Мін. вода Rocchetta Naturale, Н/Газ.1,5л, ПЕТ</t>
  </si>
  <si>
    <t xml:space="preserve">УТП010286</t>
  </si>
  <si>
    <t xml:space="preserve">Ром Barceló "Dorado", 37,5%, 0,7 л</t>
  </si>
  <si>
    <t xml:space="preserve">УТП029301</t>
  </si>
  <si>
    <t xml:space="preserve">Вино "Winemakers Reserve" Durif (сухе, черв., Riverina, Австралія) 0,75 л</t>
  </si>
  <si>
    <t xml:space="preserve">УТП036971</t>
  </si>
  <si>
    <t xml:space="preserve">Безалкогольний напій Pierre Zéro "Rosé" (б/а, рож., Франція) 0,75 л</t>
  </si>
  <si>
    <t xml:space="preserve">УТП034607</t>
  </si>
  <si>
    <t xml:space="preserve">Одноразова електронна сигарета hqd-CUVIE Крижана м'ята, 1,25 mg</t>
  </si>
  <si>
    <t xml:space="preserve">УТП037208</t>
  </si>
  <si>
    <t xml:space="preserve">Ром Barceló "Gran Añejo", 37,5%, 0,05 л</t>
  </si>
  <si>
    <t xml:space="preserve">УТП029305</t>
  </si>
  <si>
    <t xml:space="preserve">Вино_ігристе Італії Casa Defra "Prosecco Spumante Brut" DOC Брют, Б 0,75 л</t>
  </si>
  <si>
    <t xml:space="preserve">УТП000146</t>
  </si>
  <si>
    <t xml:space="preserve">Ром Barceló "Gran Añejo", 37,5%, 0,35 л</t>
  </si>
  <si>
    <t xml:space="preserve">УТП033384</t>
  </si>
  <si>
    <t xml:space="preserve">Жувальна гумка Aimdent TROPICAL (7 пластинок)</t>
  </si>
  <si>
    <t xml:space="preserve">УТП028015</t>
  </si>
  <si>
    <t xml:space="preserve">Горілка США "Tito`s", 1 л</t>
  </si>
  <si>
    <t xml:space="preserve">УТП036710</t>
  </si>
  <si>
    <t xml:space="preserve">Ром Barceló "Gran Añejo", 37,5%, 0,7 л</t>
  </si>
  <si>
    <t xml:space="preserve">УТП000170</t>
  </si>
  <si>
    <t xml:space="preserve">Джин Великобританії Біфітер (Beefeater), 40%, 1 л</t>
  </si>
  <si>
    <t xml:space="preserve">УТП017618</t>
  </si>
  <si>
    <t xml:space="preserve">Ром Barceló "Imperial Onyx" (подар. уп.) 38%, 0,7 л</t>
  </si>
  <si>
    <t xml:space="preserve">УТП029306</t>
  </si>
  <si>
    <t xml:space="preserve">Ром Barceló "Imperial" (подар. уп.) 38%, 0,7 л</t>
  </si>
  <si>
    <t xml:space="preserve">УТП003249</t>
  </si>
  <si>
    <t xml:space="preserve">Вино Італії Ceccato "Pinot Grigio" delle Venezie DOC Сух. Б. 0,75 л</t>
  </si>
  <si>
    <t xml:space="preserve">УТП032514</t>
  </si>
  <si>
    <t xml:space="preserve">Вино "Foundstone" Cabernet Sauvignon (сухе, черв., Австралія) 0,75 л</t>
  </si>
  <si>
    <t xml:space="preserve">УТП036993</t>
  </si>
  <si>
    <t xml:space="preserve">Вино Trovati "Pinot Grigio" Vigneti delle Dolomiti IGT (сухе, біле, Італія) 0,75 л</t>
  </si>
  <si>
    <t xml:space="preserve">УТП047345</t>
  </si>
  <si>
    <t xml:space="preserve">Вино Франції  6ème Sens "Blanc" Сух, Б, Languedoc-Roussillon 0,75 л</t>
  </si>
  <si>
    <t xml:space="preserve">УТП026160</t>
  </si>
  <si>
    <t xml:space="preserve">Сидр КЮВЕ, Ігристий брют, 0,75 л</t>
  </si>
  <si>
    <t xml:space="preserve">УТП028888</t>
  </si>
  <si>
    <t xml:space="preserve">Макарони DALLA COSTA Disney Bio Mickey, 300 г</t>
  </si>
  <si>
    <t xml:space="preserve">УТП049195</t>
  </si>
  <si>
    <t xml:space="preserve">ТВЕН NEO STICKS DE MI BRILLIANT BERRY</t>
  </si>
  <si>
    <t xml:space="preserve">УТП028047</t>
  </si>
  <si>
    <t xml:space="preserve">Сир Маасдам, кг</t>
  </si>
  <si>
    <t xml:space="preserve">УТП032002</t>
  </si>
  <si>
    <t xml:space="preserve">Безалкогольний напій Франції Pierre Zéro "Merlot" б/а, Чер.,  0,75 л</t>
  </si>
  <si>
    <t xml:space="preserve">УТП032356</t>
  </si>
  <si>
    <t xml:space="preserve">Соус Inproba Sweet Chilli Sauce, 700г</t>
  </si>
  <si>
    <t xml:space="preserve">УТП029474</t>
  </si>
  <si>
    <t xml:space="preserve">ТВЕН NEO STICKS CREAM Y TOBACCO</t>
  </si>
  <si>
    <t xml:space="preserve">УТП027293</t>
  </si>
  <si>
    <t xml:space="preserve">Вино "Foundstone" Shiraz (сухе, черв., Австралія) 0,75 л</t>
  </si>
  <si>
    <t xml:space="preserve">УТП036992</t>
  </si>
  <si>
    <t xml:space="preserve">Гриби Опеньки Мариновані 0,5л</t>
  </si>
  <si>
    <t xml:space="preserve">УТП040587</t>
  </si>
  <si>
    <t xml:space="preserve">Вино "Foundstone" Unoaked Chardonnay (сухе, біле, Австралія) 0,75 л</t>
  </si>
  <si>
    <t xml:space="preserve">УТП036994</t>
  </si>
  <si>
    <t xml:space="preserve">Кава в зернах "Бруно" крема</t>
  </si>
  <si>
    <t xml:space="preserve">УТП011831</t>
  </si>
  <si>
    <t xml:space="preserve">7 507,00</t>
  </si>
  <si>
    <t xml:space="preserve">7 455,99</t>
  </si>
  <si>
    <t xml:space="preserve">Вино "Metal Label" The Black Shiraz (сухе, черв., Австралія) 0,75 л</t>
  </si>
  <si>
    <t xml:space="preserve">УТП036976</t>
  </si>
  <si>
    <t xml:space="preserve">Текіла Мексики Сієрра Сільвер Sierra, 38%  0,04л.</t>
  </si>
  <si>
    <t xml:space="preserve">УТП018885</t>
  </si>
  <si>
    <t xml:space="preserve">Вино Франції Шато Маньйоль, BartonGuestier, Чер, Сух, 0.75л</t>
  </si>
  <si>
    <t xml:space="preserve">УТП001436</t>
  </si>
  <si>
    <t xml:space="preserve">Мін. вода Аква-Лайф 5л. мультипак</t>
  </si>
  <si>
    <t xml:space="preserve">УТП020604</t>
  </si>
  <si>
    <t xml:space="preserve">Вино Молдови Шардоне. Purcari. Сух. 0,75л</t>
  </si>
  <si>
    <t xml:space="preserve">УТП013186</t>
  </si>
  <si>
    <t xml:space="preserve">Вино "Metal Label" The White Viognier (сухе, біле, Австралія) 0,75 л</t>
  </si>
  <si>
    <t xml:space="preserve">УТП036977</t>
  </si>
  <si>
    <t xml:space="preserve">Вино_ігристе Італії Cielo "Prosecco Rosé Spumante Extra Dry" DOC Екстрасухе, РОЖ 0,75 л</t>
  </si>
  <si>
    <t xml:space="preserve">УТП029253</t>
  </si>
  <si>
    <t xml:space="preserve">Вино "Outback Jack" Cabernet-Merlot (сухе, черв., Австралія) 0,75 л</t>
  </si>
  <si>
    <t xml:space="preserve">УТП036967</t>
  </si>
  <si>
    <t xml:space="preserve">Вино Італії Poggio al Tesoro "Il Seggio" Bolgheri Rosso DOC (Сух, ЧЕР) 0,75 л</t>
  </si>
  <si>
    <t xml:space="preserve">УТП030725</t>
  </si>
  <si>
    <t xml:space="preserve">CHIO соломка солона STICKLETTI Картопля 80 г</t>
  </si>
  <si>
    <t xml:space="preserve">УТП021765</t>
  </si>
  <si>
    <t xml:space="preserve">Цукерки імбирні кульки в чорному шоколаді Chocinis 200г</t>
  </si>
  <si>
    <t xml:space="preserve">УТП050773</t>
  </si>
  <si>
    <t xml:space="preserve">Вино Італія "Truffle Hunter Leda" Langhe DOC Favorita (сухе, біле) 0, 75 л</t>
  </si>
  <si>
    <t xml:space="preserve">УТП028208</t>
  </si>
  <si>
    <t xml:space="preserve">Вино Іспанії "Херес Педро Хіменез" ,БІЛ, кріп 0.75л</t>
  </si>
  <si>
    <t xml:space="preserve">УТП026346</t>
  </si>
  <si>
    <t xml:space="preserve">Вино "Outback Jack" Pinot Grigio (сухе, біле, Австралія) 0,75 л</t>
  </si>
  <si>
    <t xml:space="preserve">УТП036968</t>
  </si>
  <si>
    <t xml:space="preserve">Вино Україна  Шабо Шардоне Гранд Резерв Сух.Біл. 0,75</t>
  </si>
  <si>
    <t xml:space="preserve">УТП033643</t>
  </si>
  <si>
    <t xml:space="preserve">Шампіньйони мариновані "Rolnik" Premium (Польща) 265 г</t>
  </si>
  <si>
    <t xml:space="preserve">УТП040626</t>
  </si>
  <si>
    <t xml:space="preserve">Крекери з повітряним рисом "Galbusera" (Італія) 380 г</t>
  </si>
  <si>
    <t xml:space="preserve">УТП045854</t>
  </si>
  <si>
    <t xml:space="preserve">Вино "Outback Jack" Semillon-Sauvignon Blanc (сухе, біле, Австралія) 0,75 л</t>
  </si>
  <si>
    <t xml:space="preserve">УТП036970</t>
  </si>
  <si>
    <t xml:space="preserve">Вино "Outback Jack" Shiraz (сухе, черв., Австралія) 0,75 л</t>
  </si>
  <si>
    <t xml:space="preserve">УТП036966</t>
  </si>
  <si>
    <t xml:space="preserve">Шампанське Палмер Брют Розе Солера рож.. 0,75</t>
  </si>
  <si>
    <t xml:space="preserve">УТП038692</t>
  </si>
  <si>
    <t xml:space="preserve">Вино "White Rock" Chardonnay (сухе, біле, Eden Valley, Австралія) 0,75 л</t>
  </si>
  <si>
    <t xml:space="preserve">УТП036975</t>
  </si>
  <si>
    <t xml:space="preserve">Ром Каріба Бланко Лівіко, 0,5 л</t>
  </si>
  <si>
    <t xml:space="preserve">УТП017514</t>
  </si>
  <si>
    <t xml:space="preserve">Вино "Winemakers Reserve" The Black Shiraz (сухе, черв., Padthaway, Австралія) 0,75 л</t>
  </si>
  <si>
    <t xml:space="preserve">УТП036972</t>
  </si>
  <si>
    <t xml:space="preserve">Напій Korkus морква-апельсин, 330мл</t>
  </si>
  <si>
    <t xml:space="preserve">УТП039775</t>
  </si>
  <si>
    <t xml:space="preserve">Ігристе_вино_Іспанії Резерва де ла Фамілья Гран Натуре, Juve y Camps, Б, 0.75 л</t>
  </si>
  <si>
    <t xml:space="preserve">УТП020237</t>
  </si>
  <si>
    <t xml:space="preserve">Вино Іспанії Rio Lindo "Syrah", Чер, Н/Сух. 14%, 0, 75 л</t>
  </si>
  <si>
    <t xml:space="preserve">УТП022536</t>
  </si>
  <si>
    <t xml:space="preserve">Вино Reserve Cabernet Sauvignon (сухе, черв., Coonawarra, Австралія) 0,75 л</t>
  </si>
  <si>
    <t xml:space="preserve">УТП036974</t>
  </si>
  <si>
    <t xml:space="preserve">Вино "Guarda Rios" Tinto (сухе, черв., Португалія) 0,75 л</t>
  </si>
  <si>
    <t xml:space="preserve">УТП043979</t>
  </si>
  <si>
    <t xml:space="preserve">Вино Reserve Shiraz (сухе, черв., Barossa, Австралія) 0,75 л</t>
  </si>
  <si>
    <t xml:space="preserve">УТП036973</t>
  </si>
  <si>
    <t xml:space="preserve">Вино De Moya "Sofía" Bobal (сухе, черв., Іспанія) 0,75 л</t>
  </si>
  <si>
    <t xml:space="preserve">УТП034078</t>
  </si>
  <si>
    <t xml:space="preserve">Ром Angostura 1919 0,7 л</t>
  </si>
  <si>
    <t xml:space="preserve">УТП015196</t>
  </si>
  <si>
    <t xml:space="preserve">BEL GUSTO Гриби шампіньони цілі мариновані 500 мл</t>
  </si>
  <si>
    <t xml:space="preserve">УТП023945</t>
  </si>
  <si>
    <t xml:space="preserve">Сироп Італії Volare "Grenadin" 0,7л</t>
  </si>
  <si>
    <t xml:space="preserve">УТП019981</t>
  </si>
  <si>
    <t xml:space="preserve">Арманьяк "Delord" Bas-Armagnac 1987 (подар. уп.) 40%, 0,7 л</t>
  </si>
  <si>
    <t xml:space="preserve">УТП036551</t>
  </si>
  <si>
    <t xml:space="preserve">Лікер Голландії Креме де Кассіс (смородина), De Kuyper, 0,7л</t>
  </si>
  <si>
    <t xml:space="preserve">УТП000942</t>
  </si>
  <si>
    <t xml:space="preserve">Вино Іспанії   "Hacienda el Olmo" Joven Сух, Черв., 0,75 л</t>
  </si>
  <si>
    <t xml:space="preserve">УТП032968</t>
  </si>
  <si>
    <t xml:space="preserve">Жуйки Damel Strawberries kisses 80 г</t>
  </si>
  <si>
    <t xml:space="preserve">УТП041472</t>
  </si>
  <si>
    <t xml:space="preserve">Вино Mola "Tinto" (сухе, черв., Іспанія) 0,75 л</t>
  </si>
  <si>
    <t xml:space="preserve">УТП034080</t>
  </si>
  <si>
    <t xml:space="preserve">Горілка Barge особлива 40%, 0.5 л</t>
  </si>
  <si>
    <t xml:space="preserve">УТП032366</t>
  </si>
  <si>
    <t xml:space="preserve">Віскі Ірландії Tullamore Dew Caribbean Rum Cask Finish, 0,7 л</t>
  </si>
  <si>
    <t xml:space="preserve">УТП024937</t>
  </si>
  <si>
    <t xml:space="preserve">Віскі Ірландії Погіс 40%, 1 л</t>
  </si>
  <si>
    <t xml:space="preserve">УТП026722</t>
  </si>
  <si>
    <t xml:space="preserve">Вино Іспанія De Moya "Justina" Bobal Сух, Чер.,  0,75 л</t>
  </si>
  <si>
    <t xml:space="preserve">УТП031947</t>
  </si>
  <si>
    <t xml:space="preserve">Текіла "El Tequileño" Reposado (Мексика), 38%, 0,5 л</t>
  </si>
  <si>
    <t xml:space="preserve">УТП048771</t>
  </si>
  <si>
    <t xml:space="preserve">Вино Іспанія Mola "Blanco" Сух, Біл, 0,75 л</t>
  </si>
  <si>
    <t xml:space="preserve">УТП031948</t>
  </si>
  <si>
    <t xml:space="preserve">Вино "Bel Colle" Barolo DOCG Monvigliero (сухе, черв., Італія) 0,75 л</t>
  </si>
  <si>
    <t xml:space="preserve">УТП036380</t>
  </si>
  <si>
    <t xml:space="preserve">Вино Німеччини Tiefgang Spatburgunder Trocken Vis, Qualitatswein Pfalz , ЧЕР, Сух. 0,75</t>
  </si>
  <si>
    <t xml:space="preserve">УТП015670</t>
  </si>
  <si>
    <t xml:space="preserve">Вино Італії "Nero Marone" Primitivo di Salento, ЧЕР, Сух ,0,75</t>
  </si>
  <si>
    <t xml:space="preserve">УТП016747</t>
  </si>
  <si>
    <t xml:space="preserve">Банка_Оливки зелені без кісточки "Rolnik" (Іспанія) 935 г</t>
  </si>
  <si>
    <t xml:space="preserve">УТП049952</t>
  </si>
  <si>
    <t xml:space="preserve">Вино Іспанія Mola "Rosado" Сух, Рож. 0,75 л, шт</t>
  </si>
  <si>
    <t xml:space="preserve">УТП031952</t>
  </si>
  <si>
    <t xml:space="preserve">Ризькі  шпроти в олії "DIPLOMATS", 250  гр</t>
  </si>
  <si>
    <t xml:space="preserve">УТП022053</t>
  </si>
  <si>
    <t xml:space="preserve">Вино Іспанія Málaga Virgen "Dunkel" (кріпл., сол., біле) 0,75 л</t>
  </si>
  <si>
    <t xml:space="preserve">УТП026146</t>
  </si>
  <si>
    <t xml:space="preserve">Настойка Італії "Фернет Бранка" Фрателі Бранка Дістілері 0.7л</t>
  </si>
  <si>
    <t xml:space="preserve">УТП020462</t>
  </si>
  <si>
    <t xml:space="preserve">Вино Іспанія Málaga Virgen "Sweet" (кріпл., сол., біле) 0,75 л</t>
  </si>
  <si>
    <t xml:space="preserve">УТП026145</t>
  </si>
  <si>
    <t xml:space="preserve">Вино Іспанії  Salina "Tempranillo" Сух, Чер., 0,75 л</t>
  </si>
  <si>
    <t xml:space="preserve">УТП031519</t>
  </si>
  <si>
    <t xml:space="preserve">Віскі Ірландії Tullamore Dew Original 0,05 л. сув.</t>
  </si>
  <si>
    <t xml:space="preserve">УТП006359</t>
  </si>
  <si>
    <t xml:space="preserve">Ром "Reserva Exclusiva" Dipmomatico , (подар.кор),  0,7 л</t>
  </si>
  <si>
    <t xml:space="preserve">УТП017719</t>
  </si>
  <si>
    <t xml:space="preserve">Горiлка Латвії "Столічная" 1,75 л</t>
  </si>
  <si>
    <t xml:space="preserve">УТП001427</t>
  </si>
  <si>
    <t xml:space="preserve">ТВЕН NEO STICKS BOOST ROYALE</t>
  </si>
  <si>
    <t xml:space="preserve">УТП025552</t>
  </si>
  <si>
    <t xml:space="preserve">Ковбаса Іспанії "ФУЕТ ІБЕРІКО",150 г</t>
  </si>
  <si>
    <t xml:space="preserve">УТП025413</t>
  </si>
  <si>
    <t xml:space="preserve">Вино Baron de Valls "Vin Rose" (н/сухе, рож., Іспанія) 0,75 л</t>
  </si>
  <si>
    <t xml:space="preserve">УТП036294</t>
  </si>
  <si>
    <t xml:space="preserve">Вино Іспанія Pico Plata (кріпл., сол., біле) 0,75 л</t>
  </si>
  <si>
    <t xml:space="preserve">УТП026150</t>
  </si>
  <si>
    <t xml:space="preserve">Одноразова електронна сигарета hqd-CUVIE Крижаний лічі, 1,25 mg</t>
  </si>
  <si>
    <t xml:space="preserve">УТП037211</t>
  </si>
  <si>
    <t xml:space="preserve">Напій Кока-Кола (Промо) 0,33л</t>
  </si>
  <si>
    <t xml:space="preserve">УТП011152</t>
  </si>
  <si>
    <t xml:space="preserve">1 733,80</t>
  </si>
  <si>
    <t xml:space="preserve">1 700,80</t>
  </si>
  <si>
    <t xml:space="preserve">Вино Sierra de Enmedio "Monastrell" (сухе, черв., Іспанія) 0,75 л</t>
  </si>
  <si>
    <t xml:space="preserve">УТП034988</t>
  </si>
  <si>
    <t xml:space="preserve">Арманьяк Франції Сен-Віван VS, 0,7л</t>
  </si>
  <si>
    <t xml:space="preserve">УТП024049</t>
  </si>
  <si>
    <t xml:space="preserve">Вино ігристе Villiera "Tradition" Brut Natural (брют, біле, ПАР) 0,75 л</t>
  </si>
  <si>
    <t xml:space="preserve">УТП050474</t>
  </si>
  <si>
    <t xml:space="preserve">Оливки St. Michele з перцем, с/б 370 мл</t>
  </si>
  <si>
    <t xml:space="preserve">УТП024761</t>
  </si>
  <si>
    <t xml:space="preserve">Вино Іспанії  Salina "Sauvignon Blanc" Сух, Б, 0,75 л</t>
  </si>
  <si>
    <t xml:space="preserve">УТП031520</t>
  </si>
  <si>
    <t xml:space="preserve">Цигарки Winston Blue SUPERLINE</t>
  </si>
  <si>
    <t xml:space="preserve">УТП048674</t>
  </si>
  <si>
    <t xml:space="preserve">Напій комбуча гранат 0,25 л</t>
  </si>
  <si>
    <t xml:space="preserve">УТП039478</t>
  </si>
  <si>
    <t xml:space="preserve">Шоколадні цукерки Франції "Truffettes de France" Трюфель Органік 250 г</t>
  </si>
  <si>
    <t xml:space="preserve">УТП032440</t>
  </si>
  <si>
    <t xml:space="preserve">Віскі Шотландії Феймос Граус Смокі Блек, 0,7 л</t>
  </si>
  <si>
    <t xml:space="preserve">УТП019966</t>
  </si>
  <si>
    <t xml:space="preserve">Віскі Шотландії "BenRiach 10yo", односолодовий , 0,7л, тубус</t>
  </si>
  <si>
    <t xml:space="preserve">УТП014569</t>
  </si>
  <si>
    <t xml:space="preserve">Вино Іспанії Salina "Garnacha" Сух, Чер., 0,75 л</t>
  </si>
  <si>
    <t xml:space="preserve">УТП031518</t>
  </si>
  <si>
    <t xml:space="preserve">Вино Іспанії Salina "Monastrell" 4 Messes Сух, Чер.,0,75 л</t>
  </si>
  <si>
    <t xml:space="preserve">УТП031521</t>
  </si>
  <si>
    <t xml:space="preserve">Пиво Німеччини Hacker-Pschorr Munchner Gold, з/б, 0.5 л</t>
  </si>
  <si>
    <t xml:space="preserve">УТП016965</t>
  </si>
  <si>
    <t xml:space="preserve">Вино Іспанії Salina "Monastrell" сух, Чер. 0,75 л</t>
  </si>
  <si>
    <t xml:space="preserve">УТП031517</t>
  </si>
  <si>
    <t xml:space="preserve">Вино Іспанії "Miros de Ribera" Roble (Сух, ЧЕР) 0,75 л</t>
  </si>
  <si>
    <t xml:space="preserve">УТП030760</t>
  </si>
  <si>
    <t xml:space="preserve">Артишоки на грилі Romeo Rossi (Італія) 290 г</t>
  </si>
  <si>
    <t xml:space="preserve">УТП038632</t>
  </si>
  <si>
    <t xml:space="preserve">Цигарки Winston White Super Slims</t>
  </si>
  <si>
    <t xml:space="preserve">УТП001797</t>
  </si>
  <si>
    <t xml:space="preserve">Горілка Фінляндії Finlandia Грейпфрут, 0,5 л</t>
  </si>
  <si>
    <t xml:space="preserve">УТП001997</t>
  </si>
  <si>
    <t xml:space="preserve">Вино "Bel Colle" Barbaresco DOCG Pajore (сухе, черв., Італія) 0,75 л</t>
  </si>
  <si>
    <t xml:space="preserve">УТП036382</t>
  </si>
  <si>
    <t xml:space="preserve">Одноразова електронна сигарета Elf Bar 1500 4.8 мл. 5% Кавун</t>
  </si>
  <si>
    <t xml:space="preserve">УТП034575</t>
  </si>
  <si>
    <t xml:space="preserve">Алкогольний напій АрАрАт Апрікот, 0,5 л., 35%, кор.</t>
  </si>
  <si>
    <t xml:space="preserve">УТП024523</t>
  </si>
  <si>
    <t xml:space="preserve">Напій Швепс Індіан Тонік 0,75 л.</t>
  </si>
  <si>
    <t xml:space="preserve">УТП042666</t>
  </si>
  <si>
    <t xml:space="preserve">Кальвадос "Coquerel" XO (подар. уп., Франція), 40%, 0,7 л</t>
  </si>
  <si>
    <t xml:space="preserve">УТП049083</t>
  </si>
  <si>
    <t xml:space="preserve">Вино "Bel Colle" Barbera d'Alba DOC Superiore Le Masche (сухе, черв., Італія) 0,75 л</t>
  </si>
  <si>
    <t xml:space="preserve">УТП036384</t>
  </si>
  <si>
    <t xml:space="preserve">Вино ігристе "Hoya de Cadenas" Cava Reserva Brut (брют, біле, Іспанія) 0,75 л</t>
  </si>
  <si>
    <t xml:space="preserve">УТП047772</t>
  </si>
  <si>
    <t xml:space="preserve">Вино "Bel Colle" Barolo DOCG Riserva 10 Anni (сухе, черв., Італія) 0,75 л</t>
  </si>
  <si>
    <t xml:space="preserve">УТП036381</t>
  </si>
  <si>
    <t xml:space="preserve">Вино Las Niñas "Ella" Reserva Chardonnay Bio (сухе, біле, Valle de Casablanca, Чилі) 0,75 л</t>
  </si>
  <si>
    <t xml:space="preserve">УТП050026</t>
  </si>
  <si>
    <t xml:space="preserve">Коньяк Франції "Фрапен ХО Шато Фонтпіно" 0.7л</t>
  </si>
  <si>
    <t xml:space="preserve">УТП027920</t>
  </si>
  <si>
    <t xml:space="preserve">Кава "Blaser"Columbia", 250г</t>
  </si>
  <si>
    <t xml:space="preserve">УТП012461</t>
  </si>
  <si>
    <t xml:space="preserve">Шоколад молочний в сітці "Сонечко" 100 г</t>
  </si>
  <si>
    <t xml:space="preserve">УТП047011</t>
  </si>
  <si>
    <t xml:space="preserve">Сир Ландана з трюфілем і білими грибами 4 кг 50%</t>
  </si>
  <si>
    <t xml:space="preserve">УТП018646</t>
  </si>
  <si>
    <t xml:space="preserve">Французькі трюфелі зі шматочками фундуку та зі шматочками цукатів апельсину, 200г</t>
  </si>
  <si>
    <t xml:space="preserve">УТП020866</t>
  </si>
  <si>
    <t xml:space="preserve">Вино "Bel Colle" Langhe DOC Nebbiolo (сухе, черв., Італія) 0,75 л</t>
  </si>
  <si>
    <t xml:space="preserve">УТП036383</t>
  </si>
  <si>
    <t xml:space="preserve">Вино ігристе "Bosio" Asti DOCG Secco Millesimato (сухе, біле, Італія) 0,75 л</t>
  </si>
  <si>
    <t xml:space="preserve">УТП033987</t>
  </si>
  <si>
    <t xml:space="preserve">Драже жувальне Mentos Фруктовий 37г</t>
  </si>
  <si>
    <t xml:space="preserve">УТП020268</t>
  </si>
  <si>
    <t xml:space="preserve">Вино США Вестерн Селларс Каберне Совіньон, ЧЕР, Сух, 12%-13,5%, 0,75</t>
  </si>
  <si>
    <t xml:space="preserve">УТП003424</t>
  </si>
  <si>
    <t xml:space="preserve">Вино Castel Firmian "Lagrein" Trentino DOC (сухе, черв., Італія) 0,75 л	</t>
  </si>
  <si>
    <t xml:space="preserve">УТП047357</t>
  </si>
  <si>
    <t xml:space="preserve">Шампанське Франції Moet Chandon Brut Imp.(под.упак) Б, Брют, 0.75л</t>
  </si>
  <si>
    <t xml:space="preserve">УТП003136</t>
  </si>
  <si>
    <t xml:space="preserve">Хумус з червоним перцем "Primavika" (Польща) 160 г</t>
  </si>
  <si>
    <t xml:space="preserve">УТП038710</t>
  </si>
  <si>
    <t xml:space="preserve">Вино ігристе "Bosio" Moscato Spumante Rosé (сол., рож., Італія) 0,75 л</t>
  </si>
  <si>
    <t xml:space="preserve">УТП038058</t>
  </si>
  <si>
    <t xml:space="preserve">Джин Великобританії Tangueray 1,0</t>
  </si>
  <si>
    <t xml:space="preserve">УТП015699</t>
  </si>
  <si>
    <t xml:space="preserve">Джем St. Dalfour Ананас та манго, 284 г с/б</t>
  </si>
  <si>
    <t xml:space="preserve">УТП029577</t>
  </si>
  <si>
    <t xml:space="preserve">Вино Італія "Bel Colle" Roero Arneis DOCG (сухе, біле) 0, 75 л</t>
  </si>
  <si>
    <t xml:space="preserve">УТП028202</t>
  </si>
  <si>
    <t xml:space="preserve">Сир твердий з коров'ячого молока Білий Чеддер, 200гр</t>
  </si>
  <si>
    <t xml:space="preserve">УТП048304</t>
  </si>
  <si>
    <t xml:space="preserve">Коньяк Грузії Kanoni 5 років 0,5 л</t>
  </si>
  <si>
    <t xml:space="preserve">УТП029111</t>
  </si>
  <si>
    <t xml:space="preserve">Ігристе вино Грузії Тете де Кюві, Teliani Valley, Б, Н/Сол, 0.75 л</t>
  </si>
  <si>
    <t xml:space="preserve">УТП010218</t>
  </si>
  <si>
    <t xml:space="preserve">Пиво України IPA, світле, н/ф, ж/б, 0,33</t>
  </si>
  <si>
    <t xml:space="preserve">УТП037117</t>
  </si>
  <si>
    <t xml:space="preserve">Лікер Голландії Кайпер Кюрасао Блю (апельсин голуб), De Kuyper, 0,7л</t>
  </si>
  <si>
    <t xml:space="preserve">УТП020732</t>
  </si>
  <si>
    <t xml:space="preserve">Коньяк Вірменії АрАрАт, Двін Колекційний, 10*0,7л в сувенір. кор.</t>
  </si>
  <si>
    <t xml:space="preserve">УТП012647</t>
  </si>
  <si>
    <t xml:space="preserve">Вино Італія "Bosio" Gavi DOCG (сухе, біле) 0, 75 л</t>
  </si>
  <si>
    <t xml:space="preserve">УТП028196</t>
  </si>
  <si>
    <t xml:space="preserve">Цигарки Marlboro Gold new</t>
  </si>
  <si>
    <t xml:space="preserve">УТП001544</t>
  </si>
  <si>
    <t xml:space="preserve">Вино Італія "Truffle Hunter Leda" Sweet Red (сол., черв.) 0, 75 л</t>
  </si>
  <si>
    <t xml:space="preserve">УТП028204</t>
  </si>
  <si>
    <t xml:space="preserve">Вино Італія "Truffle Hunter Leda" Sweet Rosé (сол., рож.) 0, 75 л</t>
  </si>
  <si>
    <t xml:space="preserve">УТП028205</t>
  </si>
  <si>
    <t xml:space="preserve">Пиво TM Mikki Brew 'Bom of coconut', темне нефільтроване, 0,33</t>
  </si>
  <si>
    <t xml:space="preserve">УТП032433</t>
  </si>
  <si>
    <t xml:space="preserve">Вино Італія "Truffle Hunter Leda" Sweet White (сол., біле,) 0, 75 л</t>
  </si>
  <si>
    <t xml:space="preserve">УТП028203</t>
  </si>
  <si>
    <t xml:space="preserve">Вино Sierra de Enmedio "Garnacha" (сухе, черв., Іспанія) 0,75 л</t>
  </si>
  <si>
    <t xml:space="preserve">УТП034989</t>
  </si>
  <si>
    <t xml:space="preserve">Пиво TM Mikki Brew "Masai", світле нефільтроване, 0,33</t>
  </si>
  <si>
    <t xml:space="preserve">УТП038350</t>
  </si>
  <si>
    <t xml:space="preserve">Вино Італія ігристе "Bosio" Asti DOCG Dolce Millesimato  (сол., біле) 0, 75 л</t>
  </si>
  <si>
    <t xml:space="preserve">УТП028194</t>
  </si>
  <si>
    <t xml:space="preserve">Джин Великобританії Hendrick's 1 л.</t>
  </si>
  <si>
    <t xml:space="preserve">УТП027482</t>
  </si>
  <si>
    <t xml:space="preserve">Вино_ігристе Італія "Truffle Hunter Leda" Moscato d'Asti DOCG (сол., біле) 0, 75 л</t>
  </si>
  <si>
    <t xml:space="preserve">УТП028206</t>
  </si>
  <si>
    <t xml:space="preserve">Віскі Ірландії односолодовий  Редбрест 12р ,,0,7</t>
  </si>
  <si>
    <t xml:space="preserve">УТП009642</t>
  </si>
  <si>
    <t xml:space="preserve">Вино Італії "Il Narcisista" Recioto della Valpolicella Classico DOCG ЧЕР, Сол 0.5</t>
  </si>
  <si>
    <t xml:space="preserve">УТП029276</t>
  </si>
  <si>
    <t xml:space="preserve">Вино Франції Совіньон Блан BG, Б, Сух 0.75 л</t>
  </si>
  <si>
    <t xml:space="preserve">УТП000548</t>
  </si>
  <si>
    <t xml:space="preserve">Вино Італія "Zisola" Sicilia Noto Rosso DOC (сухе, черв.) 0,75 л</t>
  </si>
  <si>
    <t xml:space="preserve">УТП027750</t>
  </si>
  <si>
    <t xml:space="preserve">Вино Італії "L'(Im)perfetto" Superiore Valpolicella Classico DOC 0,75, ЧЕР, Сух</t>
  </si>
  <si>
    <t xml:space="preserve">УТП028261</t>
  </si>
  <si>
    <t xml:space="preserve">Вино Radio Boka "Rose" (сухе, рож., Іспанія) 0,75 л</t>
  </si>
  <si>
    <t xml:space="preserve">УТП036517</t>
  </si>
  <si>
    <t xml:space="preserve">Коньяк Вірменії АрАрАт, Васпуракан, 15*0,5л в кор.</t>
  </si>
  <si>
    <t xml:space="preserve">УТП027627</t>
  </si>
  <si>
    <t xml:space="preserve">Вино Італія  "Il Bugiardo" Ripasso Valpolicella Classico Superiore DOC (сухе, черв.) 0,75</t>
  </si>
  <si>
    <t xml:space="preserve">УТП028268</t>
  </si>
  <si>
    <t xml:space="preserve">Вино Італія "Il Lussurioso" Amarone della Valpolicella Classico DOCG (сухе, черв.) 0,75</t>
  </si>
  <si>
    <t xml:space="preserve">УТП028269</t>
  </si>
  <si>
    <t xml:space="preserve">Вино Франції 6ème Sens "Rosé" Сух, Рож., Languedoc-Roussillon, 0,75 л_</t>
  </si>
  <si>
    <t xml:space="preserve">УТП026161</t>
  </si>
  <si>
    <t xml:space="preserve">Вино Італії "10 Vendemmie" Limited Edition Н/сух, ЧЕР 0,75</t>
  </si>
  <si>
    <t xml:space="preserve">УТП029379</t>
  </si>
  <si>
    <t xml:space="preserve">Печиво в асортименті "Ore Liete" (Італія) 300 г</t>
  </si>
  <si>
    <t xml:space="preserve">УТП043355</t>
  </si>
  <si>
    <t xml:space="preserve">Вино ігристе "Haut-Mouleyre" Cremant de Bordeaux Brut (брют, біле, Bordeaux, Франція) 0,75 л</t>
  </si>
  <si>
    <t xml:space="preserve">УТП050470</t>
  </si>
  <si>
    <t xml:space="preserve">Вино "Nero Oro" Grillo Sicilia DOC (Б, СУХ, Італія) 0,75 л</t>
  </si>
  <si>
    <t xml:space="preserve">УТП034837</t>
  </si>
  <si>
    <t xml:space="preserve">Вино "Nero Oro" Nero d’Avola Sicilia DOC (ЧЕР, СУХ, Італія) 0,75 л</t>
  </si>
  <si>
    <t xml:space="preserve">УТП034838</t>
  </si>
  <si>
    <t xml:space="preserve">Вино "Nero Oro" Riserva Sicilia DOC (ЧЕР, СУХ., Італія) 0,75 л</t>
  </si>
  <si>
    <t xml:space="preserve">УТП034839</t>
  </si>
  <si>
    <t xml:space="preserve">Арманьяк "Delord" Bas-Armagnac 1992 (подар. уп.) 40%, 0,7 л</t>
  </si>
  <si>
    <t xml:space="preserve">УТП036550</t>
  </si>
  <si>
    <t xml:space="preserve">Коньяк Hennessy VS 0.700 под.</t>
  </si>
  <si>
    <t xml:space="preserve">УТП003009</t>
  </si>
  <si>
    <t xml:space="preserve">Вино ігристе "Amori" Prosecco Spumante DOC Extra Dry (екстрасухе, біле, Італія) 0,75 л_</t>
  </si>
  <si>
    <t xml:space="preserve">УТП034835</t>
  </si>
  <si>
    <t xml:space="preserve">Віскі Шотландії Glenmorangie The Lasanta, Односол., 46.0% 0.7л</t>
  </si>
  <si>
    <t xml:space="preserve">УТП003023</t>
  </si>
  <si>
    <t xml:space="preserve">Вино ігристе "Valento" Spumante Bianco Brut (брют, біле, Італія) 0,75 л_</t>
  </si>
  <si>
    <t xml:space="preserve">УТП034833</t>
  </si>
  <si>
    <t xml:space="preserve">Вода столова "Baby zdrój" (негаз., питна, Польща) 1,5 л</t>
  </si>
  <si>
    <t xml:space="preserve">УТП038938</t>
  </si>
  <si>
    <t xml:space="preserve">Ром Dead Man’s Fingers "Mango Rum" 37,5%, 0,7 л</t>
  </si>
  <si>
    <t xml:space="preserve">УТП029570</t>
  </si>
  <si>
    <t xml:space="preserve">Вино ігристе Villa Sandi "Asolo" Prosecco Superiore DOCG Spumante Brut (брют, біле, Італія) 0,75 л</t>
  </si>
  <si>
    <t xml:space="preserve">УТП034587</t>
  </si>
  <si>
    <t xml:space="preserve">Лікер "Лімончелло ді Капрі" 0.5л</t>
  </si>
  <si>
    <t xml:space="preserve">УТП023286</t>
  </si>
  <si>
    <t xml:space="preserve">Арахіс чилі гострий "Salysol" (ж/б, Іспанія) 60 г</t>
  </si>
  <si>
    <t xml:space="preserve">УТП039059</t>
  </si>
  <si>
    <t xml:space="preserve">Вино Франції Domaine Sainte Cecile Sauvignon, Vpays D'Oc / Igp Pays D'Oc . Б, Сух</t>
  </si>
  <si>
    <t xml:space="preserve">УТП015676</t>
  </si>
  <si>
    <t xml:space="preserve">Вино ігристе Villa Sandi "La Rivetta 120" Valdobbiadene Extra Brut(екстрабрют, біле, Італія) 0,75 л</t>
  </si>
  <si>
    <t xml:space="preserve">УТП038021</t>
  </si>
  <si>
    <t xml:space="preserve">Джин "Langley’s" First Chapter (Великобританія), 38%, 0,7 л</t>
  </si>
  <si>
    <t xml:space="preserve">УТП047812</t>
  </si>
  <si>
    <t xml:space="preserve">Вино Bava "Barolo" Scarrone DOCG (сухе, черв., Італія) 0,75 л</t>
  </si>
  <si>
    <t xml:space="preserve">УТП036264</t>
  </si>
  <si>
    <t xml:space="preserve">Вино ігристе Італія Villa Sandi Valdobbiadene Prosecco Superiore DOCG Brut Millesimato (брют,Б) 0,75</t>
  </si>
  <si>
    <t xml:space="preserve">УТП028563</t>
  </si>
  <si>
    <t xml:space="preserve">Коньяк Вірменії "Гранд Арменiєнс 3 роки" 0.5л</t>
  </si>
  <si>
    <t xml:space="preserve">УТП020474</t>
  </si>
  <si>
    <t xml:space="preserve">Вино Barón de Valls "Vin Rouge" (н/сухе, черв., Іспанія) 0,75 л</t>
  </si>
  <si>
    <t xml:space="preserve">УТП035700</t>
  </si>
  <si>
    <t xml:space="preserve">Одноразова електронна сигарета WOUF №12 (Apple Guava), 6.5 мл, 5%, 2000</t>
  </si>
  <si>
    <t xml:space="preserve">УТП043374</t>
  </si>
  <si>
    <t xml:space="preserve">Вино Італії "Tardo" Sauvignon TreVenezie IGT Сух, Б 0,75 л</t>
  </si>
  <si>
    <t xml:space="preserve">УТП028574</t>
  </si>
  <si>
    <t xml:space="preserve">Вино Італії "Піно Гріджіо DOC" Торреселла, Санта Маргаріта , Б, Сух 0.75л</t>
  </si>
  <si>
    <t xml:space="preserve">УТП020481</t>
  </si>
  <si>
    <t xml:space="preserve">Коньяк Франції Шато Монтіфо VSОР Преміум Діва, Chateau de Maontifaud, в кор. 40%, 0,7л.</t>
  </si>
  <si>
    <t xml:space="preserve">УТП012363</t>
  </si>
  <si>
    <t xml:space="preserve">Вино Іспанії "Valparaíso" Roble Сух.. ЧЕР 0,75 л</t>
  </si>
  <si>
    <t xml:space="preserve">УТП032981</t>
  </si>
  <si>
    <t xml:space="preserve">Вино Borgo Conventi "Pinot Grigio" DOC Isonzo del Friuli (сухе, біле, Італія) 0,75 л</t>
  </si>
  <si>
    <t xml:space="preserve">УТП011559</t>
  </si>
  <si>
    <t xml:space="preserve">Сік Tymbark яблучний 100%, 1л</t>
  </si>
  <si>
    <t xml:space="preserve">УТП038727</t>
  </si>
  <si>
    <t xml:space="preserve">Печиво Loacker Gran Pasticceria з молочним шоколадом, 120 гр</t>
  </si>
  <si>
    <t xml:space="preserve">УТП034871</t>
  </si>
  <si>
    <t xml:space="preserve">Одноразова електронна сигарета WOUF №4 Pink Lemonade, 4,8 мл, 5%, 1500</t>
  </si>
  <si>
    <t xml:space="preserve">УТП038386</t>
  </si>
  <si>
    <t xml:space="preserve">Вино Borgo Conventi "Sauvignon" DOC Collio (сухе, біле, Італія) 0,75 л</t>
  </si>
  <si>
    <t xml:space="preserve">УТП028579</t>
  </si>
  <si>
    <t xml:space="preserve">Картридж  STLTH- Frost - 5% </t>
  </si>
  <si>
    <t xml:space="preserve">УТП039275</t>
  </si>
  <si>
    <t xml:space="preserve">Суміш для випікання КУКІС американські з шоколадними дропсами ТМ "Sweetheart Bottle" 0,5 л, скло</t>
  </si>
  <si>
    <t xml:space="preserve">УТП040282</t>
  </si>
  <si>
    <t xml:space="preserve">Вино Італії Villa Sandi  "Pinot Grigio" delle Venezie DOC Сух, Б 0,75 л</t>
  </si>
  <si>
    <t xml:space="preserve">УТП028568</t>
  </si>
  <si>
    <t xml:space="preserve">Текіла Мексики Патрон Репосадо  40% 0.75</t>
  </si>
  <si>
    <t xml:space="preserve">УТП004588</t>
  </si>
  <si>
    <t xml:space="preserve">Вино_ігристе Італії  Villa Sandi "Il Fresco" Prosecco Spumante DOC Treviso Brut брют, Б, 0,20 л</t>
  </si>
  <si>
    <t xml:space="preserve">УТП032116</t>
  </si>
  <si>
    <t xml:space="preserve">Віскі "Blind Seal" Rye Whiskey (Швеція) 46%, 0,5 л</t>
  </si>
  <si>
    <t xml:space="preserve">УТП048774</t>
  </si>
  <si>
    <t xml:space="preserve">Вино ігристе "Tenuta Corte Giacobbe" Metodo Classico Brut (брют, біле, Італія) 0,75 л</t>
  </si>
  <si>
    <t xml:space="preserve">УТП036182</t>
  </si>
  <si>
    <t xml:space="preserve">Вино ігристе "Ritter Sekt" Medium Dry (н/сухе, біле, Австрія) 0,20 л</t>
  </si>
  <si>
    <t xml:space="preserve">УТП035274</t>
  </si>
  <si>
    <t xml:space="preserve">Вино Франції Chateau Meillier Bordeaux Superieur, ЧЕР, Сух, 0,75 л</t>
  </si>
  <si>
    <t xml:space="preserve">УТП021663</t>
  </si>
  <si>
    <t xml:space="preserve">Віскі Шотландії  Chivas Regal 12 років, 40%, 0.7 л у метал кор</t>
  </si>
  <si>
    <t xml:space="preserve">УТП010958</t>
  </si>
  <si>
    <t xml:space="preserve">Батончик Нутбар з протеїном кава</t>
  </si>
  <si>
    <t xml:space="preserve">УТП032302</t>
  </si>
  <si>
    <t xml:space="preserve">Вино_ігристе Італії Villa Sand i"Il Fresco"Prosecco  Spum. Rosé DOC Brut Millesimato (РОЖ) 0,20 л</t>
  </si>
  <si>
    <t xml:space="preserve">УТП036667</t>
  </si>
  <si>
    <t xml:space="preserve">Вино "Celebrities" Merlot (сухе, черв., Іспанія) 0,75 л</t>
  </si>
  <si>
    <t xml:space="preserve">УТП049287</t>
  </si>
  <si>
    <t xml:space="preserve">Текіла Мексики Сієрра Антігуо Анехо Sierra, 40%  0,7л.</t>
  </si>
  <si>
    <t xml:space="preserve">УТП000920</t>
  </si>
  <si>
    <t xml:space="preserve">Вино ігристе рожеве солодке Moscato Spumante Rose, Bosio, 0.75л у подар.коробці</t>
  </si>
  <si>
    <t xml:space="preserve">УТП043857</t>
  </si>
  <si>
    <t xml:space="preserve">Одноразова електронна сигарета WOUF №10 (Cola Vanilla), 4,8 мл, 5%, 1500</t>
  </si>
  <si>
    <t xml:space="preserve">УТП038383</t>
  </si>
  <si>
    <t xml:space="preserve">Вино_ігристе Італії Villa Sand i"Il Fresco"Prosecco  Spum. Rosé DOC Brut Millesimato (РОЖ) 0,75 л</t>
  </si>
  <si>
    <t xml:space="preserve">УТП030625</t>
  </si>
  <si>
    <t xml:space="preserve">Електронний випаровувач багаторазовий STLTH - Red Metal</t>
  </si>
  <si>
    <t xml:space="preserve">УТП039264</t>
  </si>
  <si>
    <t xml:space="preserve">Сироп  Marie Brizard "Flueur de Sureu(Elderflower)" 0,7 л</t>
  </si>
  <si>
    <t xml:space="preserve">УТП034070</t>
  </si>
  <si>
    <t xml:space="preserve">Одноразова електронна сигарета зі смаком "Кола з льодом"/ Cola Ice, UKR 1500, FLAMING DRAGON</t>
  </si>
  <si>
    <t xml:space="preserve">УТП038488</t>
  </si>
  <si>
    <t xml:space="preserve">Вино_ігристе Італії Villa Sandi "Asolo" Prosecco Superiore DOCG Extra Brut Екстра Брют,Б 0,75 л</t>
  </si>
  <si>
    <t xml:space="preserve">УТП028562</t>
  </si>
  <si>
    <t xml:space="preserve">Вино_ігристе Італії Villa Sandi "Cuvée Bianco" Frizzante Сух, Б 0,75 л</t>
  </si>
  <si>
    <t xml:space="preserve">УТП028549</t>
  </si>
  <si>
    <t xml:space="preserve">Віскі Шотландії Тічерз 0.7л, 40%</t>
  </si>
  <si>
    <t xml:space="preserve">УТП000806</t>
  </si>
  <si>
    <t xml:space="preserve">Французькі трюфелі зі шматочками печива Макарон, 180г</t>
  </si>
  <si>
    <t xml:space="preserve">УТП020861</t>
  </si>
  <si>
    <t xml:space="preserve">Вино_ігристе Італії Villa Sandi "Il Fresco" Blanc de Blancs Spumante Brut Брют, Б 0,75 л</t>
  </si>
  <si>
    <t xml:space="preserve">УТП028554</t>
  </si>
  <si>
    <t xml:space="preserve">Вино_ігристе Італії Villa Sandi "Il Fresco" Prosecco Spumante DOC Treviso Brut Брют, Б 0,75 л</t>
  </si>
  <si>
    <t xml:space="preserve">УТП028561</t>
  </si>
  <si>
    <t xml:space="preserve">Вода Франції Мін. вода Евіан, Evian, 0,75 л скло</t>
  </si>
  <si>
    <t xml:space="preserve">УТП025010</t>
  </si>
  <si>
    <t xml:space="preserve">СИГАРИЛИ CAPTAIN BLACK LC CHERISE``20</t>
  </si>
  <si>
    <t xml:space="preserve">УТП002437</t>
  </si>
  <si>
    <t xml:space="preserve">Одноразова електронна сигарета Elf Bar BC4000 9.4мл. 5% Чр Мхт</t>
  </si>
  <si>
    <t xml:space="preserve">УТП045839</t>
  </si>
  <si>
    <t xml:space="preserve">Вино Sierra de Enmedio "Tempranillo" (сухе, черв., Іспанія) 0,75 л</t>
  </si>
  <si>
    <t xml:space="preserve">УТП037440</t>
  </si>
  <si>
    <t xml:space="preserve">Вино_ігристе Італії Villa Sandi "Il Fresco" Rosé Spumante Brut РОЖ 0,75 л</t>
  </si>
  <si>
    <t xml:space="preserve">УТП028555</t>
  </si>
  <si>
    <t xml:space="preserve">Напій Кока-Кола ЗЕРО 0,33 л.</t>
  </si>
  <si>
    <t xml:space="preserve">УТП016196</t>
  </si>
  <si>
    <t xml:space="preserve">Вино_ігристе Італії Villa Sandi "Prosecco" Frizzante DOC Treviso Н/Сух, Б 0,75 л</t>
  </si>
  <si>
    <t xml:space="preserve">УТП028552</t>
  </si>
  <si>
    <t xml:space="preserve">Вино Італії Cygnus "Nero d'Avola-Cabernet Sauvignon" Sicilia DOC Сух, ЧЕР 0,75 л</t>
  </si>
  <si>
    <t xml:space="preserve">УТП028745</t>
  </si>
  <si>
    <t xml:space="preserve">Вино_ігристе Італії Villa Sandi "Rosato" Frizzante Marca Trevigiana IGT Сух, РОЖ 0,75 л</t>
  </si>
  <si>
    <t xml:space="preserve">УТП028551</t>
  </si>
  <si>
    <t xml:space="preserve">Віскі "Scots Gold" Black Label Blended Scotch Whisky (Шотландія) 40%, 0,7 л</t>
  </si>
  <si>
    <t xml:space="preserve">УТП048498</t>
  </si>
  <si>
    <t xml:space="preserve">Вино Франції Cheval Quancard Reserve Bordeaux Rouge AOC, ЧЕР, Сух, 0,75 л</t>
  </si>
  <si>
    <t xml:space="preserve">УТП021643</t>
  </si>
  <si>
    <t xml:space="preserve">Коньяк Франції Курвуазьє VS, Courvoisier, 0.5 л</t>
  </si>
  <si>
    <t xml:space="preserve">УТП000915</t>
  </si>
  <si>
    <t xml:space="preserve">Вино Riondo "Valpolicella Superiore" DOC (сухе, черв., Італія) 0,75 л</t>
  </si>
  <si>
    <t xml:space="preserve">УТП034580</t>
  </si>
  <si>
    <t xml:space="preserve">Ром Великобританії  Ангостура Резерва 37,5% , 1л</t>
  </si>
  <si>
    <t xml:space="preserve">УТП013248</t>
  </si>
  <si>
    <t xml:space="preserve">Вино Італії Примітиво Аллегро, Маре Магнум, ЧЕР, Сух, 0.75 л</t>
  </si>
  <si>
    <t xml:space="preserve">УТП024869</t>
  </si>
  <si>
    <t xml:space="preserve">Кава LOFBERGS Харизма цільні зерна, 1кг</t>
  </si>
  <si>
    <t xml:space="preserve">УТП035549</t>
  </si>
  <si>
    <t xml:space="preserve">Вино_ігристе Італії Villa Sandi Valdobbiadene Prosecco Superiore DOCG Extra Dry Екстрасухе, Б 0,75л</t>
  </si>
  <si>
    <t xml:space="preserve">УТП028564</t>
  </si>
  <si>
    <t xml:space="preserve">Ром Dead Man’s Fingers "Coffee Rum" 37.5%, 0,7 л</t>
  </si>
  <si>
    <t xml:space="preserve">УТП025645</t>
  </si>
  <si>
    <t xml:space="preserve">Одноразова електронна сигарета Elf Bar BC4000 9.4мл. 5% Скр Вин</t>
  </si>
  <si>
    <t xml:space="preserve">УТП046953</t>
  </si>
  <si>
    <t xml:space="preserve">Вино Франції Chablis Grand Cru Blanchot AOC, Simonnet Febvre Б, Сух, 11 - 14,5% 0,75л</t>
  </si>
  <si>
    <t xml:space="preserve">УТП024743</t>
  </si>
  <si>
    <t xml:space="preserve">Суміш для випікання КУКІС американські з цукатами та мигдалем ТМ "Sweetheart Bottle" 0,5 л, скло</t>
  </si>
  <si>
    <t xml:space="preserve">УТП040283</t>
  </si>
  <si>
    <t xml:space="preserve">Вино_ігристе Італії Villa Sandi Valdobbiadene Prosecco Superiore DOCG Extra Dry Екстрасухе, Б 3 л</t>
  </si>
  <si>
    <t xml:space="preserve">УТП032118</t>
  </si>
  <si>
    <t xml:space="preserve">Текіла Dead Man’s Fingers "Reposado" 40%, 0,7 л</t>
  </si>
  <si>
    <t xml:space="preserve">УТП044277</t>
  </si>
  <si>
    <t xml:space="preserve">Соус Barilla Napoletana, 400г</t>
  </si>
  <si>
    <t xml:space="preserve">УТП031673</t>
  </si>
  <si>
    <t xml:space="preserve">Вино_ігристе Італії Villa Sandi"Il Fresco"Prosecco Spumante DOC Treviso ExtraDry Millesimato 0,75 л</t>
  </si>
  <si>
    <t xml:space="preserve">УТП028560</t>
  </si>
  <si>
    <t xml:space="preserve">Одноразова електронна сигарета зі смаком "Яблуко" 5%, 1500, FLAMING DRAGON GOLD</t>
  </si>
  <si>
    <t xml:space="preserve">УТП042552</t>
  </si>
  <si>
    <t xml:space="preserve">Віскі Шотландії Каттос 40% 1 л.</t>
  </si>
  <si>
    <t xml:space="preserve">УТП027316</t>
  </si>
  <si>
    <t xml:space="preserve">Одноразова електронна сигарета Elf Bar NC1800 6 мл. 5% Ен Плн </t>
  </si>
  <si>
    <t xml:space="preserve">УТП043017</t>
  </si>
  <si>
    <t xml:space="preserve">Вино Австралії "Йеллоу Тейл Шардоне Аноукт" Касела Фемілі Брендс,  Б, Н/Сух, 0.75л</t>
  </si>
  <si>
    <t xml:space="preserve">УТП033348</t>
  </si>
  <si>
    <t xml:space="preserve">Вино_ігристе Італії Villa Sandi"Rive di San Pietro di Barbozza"Valdobbiadene Prosecco Superiore 0,75</t>
  </si>
  <si>
    <t xml:space="preserve">УТП001470</t>
  </si>
  <si>
    <t xml:space="preserve">Морозиво вершкове "Тартуфо Чоколато" 100г, Skarø is</t>
  </si>
  <si>
    <t xml:space="preserve">УТП047409</t>
  </si>
  <si>
    <t xml:space="preserve">Граппа Villa Sandi "Oris", 40%,  0,7 л</t>
  </si>
  <si>
    <t xml:space="preserve">УТП036507</t>
  </si>
  <si>
    <t xml:space="preserve">Вафлі Manner Snack MilkHazelnut з молочно-горіховим кремом 25г</t>
  </si>
  <si>
    <t xml:space="preserve">УТП041471</t>
  </si>
  <si>
    <t xml:space="preserve">Вино Грузії Алазанська Долина Тбілвіно, Б, Н/Сол, 0,75</t>
  </si>
  <si>
    <t xml:space="preserve">УТП003211</t>
  </si>
  <si>
    <t xml:space="preserve">Граппа Villa Sandi "Prosecco", 40%,  0,7 л</t>
  </si>
  <si>
    <t xml:space="preserve">УТП036506</t>
  </si>
  <si>
    <t xml:space="preserve">Віскі Шотландії Феймос Граус, Famous Grouse, 4,5л</t>
  </si>
  <si>
    <t xml:space="preserve">УТП016036</t>
  </si>
  <si>
    <t xml:space="preserve">Вафлі Барквічоко шоколадні, 150 г</t>
  </si>
  <si>
    <t xml:space="preserve">УТП018873</t>
  </si>
  <si>
    <t xml:space="preserve">Вино Франції Монтес Альфа Каберне Совіньйон, Montes, ЧЕР, Сух, 0.75 л</t>
  </si>
  <si>
    <t xml:space="preserve">УТП017235</t>
  </si>
  <si>
    <t xml:space="preserve">Вино ігристе Baron de Valls "Ice Sparkling Rose" (н/сухе, рож., Іспанія) 0,75 л</t>
  </si>
  <si>
    <t xml:space="preserve">УТП036293</t>
  </si>
  <si>
    <t xml:space="preserve">Вино ігристе Іспанія Hoya de Cadenas "Cava Brut Rosé" (брют, рож.) 0,75 л</t>
  </si>
  <si>
    <t xml:space="preserve">УТП026823</t>
  </si>
  <si>
    <t xml:space="preserve">Коньяк України Херсон 0,7 л.</t>
  </si>
  <si>
    <t xml:space="preserve">УТП006458</t>
  </si>
  <si>
    <t xml:space="preserve">Мін. вода Моршинська 3л. негаз.</t>
  </si>
  <si>
    <t xml:space="preserve">УТП018783</t>
  </si>
  <si>
    <t xml:space="preserve">Безалкогольний напій газований Франції Le Petit Chavin "Muscat" Sparkling б/а, Б,  0,75</t>
  </si>
  <si>
    <t xml:space="preserve">УТП032358</t>
  </si>
  <si>
    <t xml:space="preserve">Морозиво сорбет з яблук зі шматочками манго 70г, Sammontana</t>
  </si>
  <si>
    <t xml:space="preserve">УТП046940</t>
  </si>
  <si>
    <t xml:space="preserve">Вино Португалії Fat Baron Syrah,ЧЕР, Н/Сух, 0,75л</t>
  </si>
  <si>
    <t xml:space="preserve">УТП028995</t>
  </si>
  <si>
    <t xml:space="preserve">Вино Іспанії_ігристе  Хойа де Каденас Кава Брют Нейче Vicente Gandia Б, Сух, 0.75 л</t>
  </si>
  <si>
    <t xml:space="preserve">УТП016885</t>
  </si>
  <si>
    <t xml:space="preserve">Вино Іспанія Avento "Malvasía - Moscatel" (н/сухе, біле) 0,75 л</t>
  </si>
  <si>
    <t xml:space="preserve">УТП027641</t>
  </si>
  <si>
    <t xml:space="preserve">Стакан двухшаровий 250мл</t>
  </si>
  <si>
    <t xml:space="preserve">УТП029442</t>
  </si>
  <si>
    <t xml:space="preserve">Джин Іспанії Larios Rose, 0.7л</t>
  </si>
  <si>
    <t xml:space="preserve">УТП023668</t>
  </si>
  <si>
    <t xml:space="preserve">Коньяк Hennessy VS 1,0 л (кор.)</t>
  </si>
  <si>
    <t xml:space="preserve">УТП015003</t>
  </si>
  <si>
    <t xml:space="preserve">Арманьяк Франції Жюль Ларос 40%, 0,5</t>
  </si>
  <si>
    <t xml:space="preserve">УТП022533</t>
  </si>
  <si>
    <t xml:space="preserve">Набір Вино Франції "Valvent" Rosé Moelleux (н/сол., рож.) 1+1 - 1,5 л</t>
  </si>
  <si>
    <t xml:space="preserve">УТП030316</t>
  </si>
  <si>
    <t xml:space="preserve">Бренді Франції Грандіаль Х.О. 0,7</t>
  </si>
  <si>
    <t xml:space="preserve">УТП005901</t>
  </si>
  <si>
    <t xml:space="preserve">Вино Грузії Ркацителi ТМ Chateau Mukhrani, Б, Сух, 11 - 14,5% 0,75л</t>
  </si>
  <si>
    <t xml:space="preserve">УТП010738</t>
  </si>
  <si>
    <t xml:space="preserve">Ром Dead Man’s Fingers "Lime Rum" 37,5%, 0,7 л</t>
  </si>
  <si>
    <t xml:space="preserve">УТП029572</t>
  </si>
  <si>
    <t xml:space="preserve">Віскі Шотландії Маккалан Сингл 18 років 0.7 л 43%</t>
  </si>
  <si>
    <t xml:space="preserve">УТП034834</t>
  </si>
  <si>
    <t xml:space="preserve">Віскі The Glenlivet 12 років lllicit Still, 48%,  0,7 л</t>
  </si>
  <si>
    <t xml:space="preserve">УТП031503</t>
  </si>
  <si>
    <t xml:space="preserve">Вино  Франції Грандіаль ігристе Б, Брют, 0,75</t>
  </si>
  <si>
    <t xml:space="preserve">УТП005909</t>
  </si>
  <si>
    <t xml:space="preserve">Віскі Ірландії Mitchells Green Spot (в короб), 0,7 л</t>
  </si>
  <si>
    <t xml:space="preserve">УТП014660</t>
  </si>
  <si>
    <t xml:space="preserve">Вино газоване Італії Ламбруско Signore Giuseppe dell'Emilia "Bianco" (сол., біле) 0, 75 л</t>
  </si>
  <si>
    <t xml:space="preserve">УТП025041</t>
  </si>
  <si>
    <t xml:space="preserve">Вино Іспанії Bongeronde "Medium Sweet" Blanc н/сол., біле 0,75 л</t>
  </si>
  <si>
    <t xml:space="preserve">УТП025853</t>
  </si>
  <si>
    <t xml:space="preserve">Вино Іспанії Bongeronde "Medium Sweet" Rouge ЧЕР, Н/сол 0,75 л</t>
  </si>
  <si>
    <t xml:space="preserve">УТП005115</t>
  </si>
  <si>
    <t xml:space="preserve">В’ялені томати Romeo Rossi (Італія) 180 г</t>
  </si>
  <si>
    <t xml:space="preserve">УТП038630</t>
  </si>
  <si>
    <t xml:space="preserve">Віскі Шотландії бленд Grant's Triplewood 0,7 л (в коробці)</t>
  </si>
  <si>
    <t xml:space="preserve">УТП023770</t>
  </si>
  <si>
    <t xml:space="preserve">Вино Іспанії Castillo de Aresan "Bourbon Barrel Aged" (сухе, черв.) 0,75 л</t>
  </si>
  <si>
    <t xml:space="preserve">УТП029794</t>
  </si>
  <si>
    <t xml:space="preserve">Вино Іспанії Castillo de Aresan "Terruño" (сухе, черв.) 0,75 л</t>
  </si>
  <si>
    <t xml:space="preserve">УТП029793</t>
  </si>
  <si>
    <t xml:space="preserve">Вино Іспанії Lomo Alto "Tempranillo-Cabernet Sauvignon-Petit Verdot" ЧЕР, Н/Сух., 0, 75 л</t>
  </si>
  <si>
    <t xml:space="preserve">УТП019580</t>
  </si>
  <si>
    <t xml:space="preserve">Томатний паштет з нутом "Primavika" (Польща) 160 г</t>
  </si>
  <si>
    <t xml:space="preserve">УТП038707</t>
  </si>
  <si>
    <t xml:space="preserve">Вино Італії  "Ro'Si" Pinot Nero Puglia IGP Сух, Рож.,  0,75 л</t>
  </si>
  <si>
    <t xml:space="preserve">УТП033285</t>
  </si>
  <si>
    <t xml:space="preserve">Вино Georgian Valleys "Tsinandali" White Dry (сухе, біле, Грузія) 0,75 л</t>
  </si>
  <si>
    <t xml:space="preserve">УТП037610</t>
  </si>
  <si>
    <t xml:space="preserve">Шампанське Франції Veuve Clicquot Ponsardin Brut, Б, Сух, 0.75 л</t>
  </si>
  <si>
    <t xml:space="preserve">УТП003134</t>
  </si>
  <si>
    <t xml:space="preserve">Шоколад чорний Grazioso з м'ятною начинкою, Maître Truffout, 100г</t>
  </si>
  <si>
    <t xml:space="preserve">УТП045679</t>
  </si>
  <si>
    <t xml:space="preserve">Вино Іспанії Pétalos de Aresan "Tempranillo-Cabernet Sauvignon-Petit Verdot" Bio Veg ЧЕР, Сух 0,75 л</t>
  </si>
  <si>
    <t xml:space="preserve">УТП028870</t>
  </si>
  <si>
    <t xml:space="preserve">Пристрій JUUL Basic Kit 200mAh black</t>
  </si>
  <si>
    <t xml:space="preserve">УТП024159</t>
  </si>
  <si>
    <t xml:space="preserve">Вино "Guarda Rios" Siganature Branco (сухе, біле, Португалія) 0,75 л</t>
  </si>
  <si>
    <t xml:space="preserve">УТП046885</t>
  </si>
  <si>
    <t xml:space="preserve">Вино Іспанії Rio Lindo "Viura-Chardonnay", Біл, Сух. 13%, 0, 75 л</t>
  </si>
  <si>
    <t xml:space="preserve">УТП022534</t>
  </si>
  <si>
    <t xml:space="preserve">Жуйки Damel Mini Shinymix 80 г</t>
  </si>
  <si>
    <t xml:space="preserve">УТП040374</t>
  </si>
  <si>
    <t xml:space="preserve">Вино Італії "Nero Marone", ЧЕР, Н/Сух ,0,75</t>
  </si>
  <si>
    <t xml:space="preserve">УТП014997</t>
  </si>
  <si>
    <t xml:space="preserve">Вино Франції  Château Villemajou "Rouge" Сух, Чер., Languedoc-Roussillon,  0,75 л</t>
  </si>
  <si>
    <t xml:space="preserve">УТП031624</t>
  </si>
  <si>
    <t xml:space="preserve">Ром Dead Man’s Fingers "Hazlenut Rum" 37,5%, 0,7 л</t>
  </si>
  <si>
    <t xml:space="preserve">УТП029573</t>
  </si>
  <si>
    <t xml:space="preserve">Мінітости Grielle з цільнозернового борошна, 90г</t>
  </si>
  <si>
    <t xml:space="preserve">УТП045135</t>
  </si>
  <si>
    <t xml:space="preserve">Ром Dead Man’s Fingers "Hazlenut Rum" 37,5%, 0,5 л</t>
  </si>
  <si>
    <t xml:space="preserve">УТП033715</t>
  </si>
  <si>
    <t xml:space="preserve">Вино Італії Nero Marone "Pinot Grigio" delle Venezie DOC (сухе, біле) 0,75 л</t>
  </si>
  <si>
    <t xml:space="preserve">УТП026621</t>
  </si>
  <si>
    <t xml:space="preserve">Вино Грузії  Кіндзмараулі Тбілвіно, ЧЕР, Н/Сол, 0,76</t>
  </si>
  <si>
    <t xml:space="preserve">УТП000500</t>
  </si>
  <si>
    <t xml:space="preserve">Вино Італії газоване Signore Giuseppe Lambrusco dell'Emilia IGT "Rosato" (н/сол., рож.) 0,75 л</t>
  </si>
  <si>
    <t xml:space="preserve">УТП027129</t>
  </si>
  <si>
    <t xml:space="preserve">Грісіні з прованськими травами 125г</t>
  </si>
  <si>
    <t xml:space="preserve">УТП011252</t>
  </si>
  <si>
    <t xml:space="preserve">Вино Нової Зеландії Moon Twist "Sauvignon Blanc" Blush (сухе, рож., Marlborough) 0,75 л</t>
  </si>
  <si>
    <t xml:space="preserve">УТП028469</t>
  </si>
  <si>
    <t xml:space="preserve">Алкогольний напій Divine Lemon, 37,5%, 0,7 л</t>
  </si>
  <si>
    <t xml:space="preserve">УТП043906</t>
  </si>
  <si>
    <t xml:space="preserve">Одноразова електронна сигарета Balmy MAX 5.5 мл. Плн Грн Лд 5% М</t>
  </si>
  <si>
    <t xml:space="preserve">УТП044258</t>
  </si>
  <si>
    <t xml:space="preserve">Вино Las Niñas "Ella" Reserva Sauvignon Blanc Bio (сухе, біле, Leyda, Чилі) 0,75 л</t>
  </si>
  <si>
    <t xml:space="preserve">УТП050025</t>
  </si>
  <si>
    <t xml:space="preserve">Вино Чилі Карменер Гато Негро, ЧЕР, СУХ, 0,75</t>
  </si>
  <si>
    <t xml:space="preserve">УТП000764</t>
  </si>
  <si>
    <t xml:space="preserve">Сир вершковий з Лососем 66% FiDM 150гр ТМ Miree</t>
  </si>
  <si>
    <t xml:space="preserve">УТП036964</t>
  </si>
  <si>
    <t xml:space="preserve">Вино Нової Зеландії Совіньон Блаш Мальборо, Kiwi Cuvee, Рож, 0,75 л</t>
  </si>
  <si>
    <t xml:space="preserve">УТП028094</t>
  </si>
  <si>
    <t xml:space="preserve">Вино Sauvion Les Fontaines "Coteaux du Layon" (н/сол., біле, Val de Loire, Франція) 0,75 л</t>
  </si>
  <si>
    <t xml:space="preserve">УТП048444</t>
  </si>
  <si>
    <t xml:space="preserve">Вино  Франції Château La Sauvageonne "Rouge" Сух, Чер., Languedoc-Roussillon, 0,75 л</t>
  </si>
  <si>
    <t xml:space="preserve">УТП031632</t>
  </si>
  <si>
    <t xml:space="preserve">Сир Едам напівтвердий "Daily Dairy", 40% (наріз., Нідерланди) 140 г</t>
  </si>
  <si>
    <t xml:space="preserve">УТП043393</t>
  </si>
  <si>
    <t xml:space="preserve">Бальзам Латвії Riga Black, 45%, 0.5 л</t>
  </si>
  <si>
    <t xml:space="preserve">УТП000472</t>
  </si>
  <si>
    <t xml:space="preserve">Вино Франції Монтес Альфа Карменере, Montes, ЧЕР, Сух, 0.75 л</t>
  </si>
  <si>
    <t xml:space="preserve">УТП017233</t>
  </si>
  <si>
    <t xml:space="preserve">Вино ПАР Cape Creek Шенін Блан. Б, Сух, 0,75л</t>
  </si>
  <si>
    <t xml:space="preserve">УТП015657</t>
  </si>
  <si>
    <t xml:space="preserve">Вино США Sun Gate «Cabernet Sauvignon», ЧЕР, Сух, 0,75 л</t>
  </si>
  <si>
    <t xml:space="preserve">УТП013543</t>
  </si>
  <si>
    <t xml:space="preserve">Чача Грузії в дубових бочках витримана, Teliani Valley, 42 %, 0,5 л.</t>
  </si>
  <si>
    <t xml:space="preserve">УТП001883</t>
  </si>
  <si>
    <t xml:space="preserve">Вино США Зінфандель Розе, 770 Miles, 10,5%, Рож., Н/Сух., 0,75л</t>
  </si>
  <si>
    <t xml:space="preserve">УТП005091</t>
  </si>
  <si>
    <t xml:space="preserve">Вино США Зінфандель Мега Зін, Маре Магнум, Ч, Сух, 0.75 л</t>
  </si>
  <si>
    <t xml:space="preserve">УТП023257</t>
  </si>
  <si>
    <t xml:space="preserve">Вино США Шардоне, 770 Miles, 12,5%, Біл., Сух., 0,75л</t>
  </si>
  <si>
    <t xml:space="preserve">УТП005090</t>
  </si>
  <si>
    <t xml:space="preserve">Вино "Sweet As" Pink Moscato (сол., рож., Австралія) 0,75 л</t>
  </si>
  <si>
    <t xml:space="preserve">УТП044233</t>
  </si>
  <si>
    <t xml:space="preserve">Віскі "Kingsbarns" Doocot Single Malt Scotch Whisky (подар. уп., Шотландія) 46%, 0,7 л</t>
  </si>
  <si>
    <t xml:space="preserve">УТП048841</t>
  </si>
  <si>
    <t xml:space="preserve">Вино Іспанії   "Hacienda el Olmo" Blanco Сух, Б,  0,75 л</t>
  </si>
  <si>
    <t xml:space="preserve">УТП032966</t>
  </si>
  <si>
    <t xml:space="preserve">Вино Угорщина Giovinello "Pinot Grigio" (сухе, біле) 0,75 л</t>
  </si>
  <si>
    <t xml:space="preserve">УТП035717</t>
  </si>
  <si>
    <t xml:space="preserve">Віскі односолодовий "Isle of Jura Journey", в короб, 0,7л</t>
  </si>
  <si>
    <t xml:space="preserve">УТП022291</t>
  </si>
  <si>
    <t xml:space="preserve">Вино Франції Cote de Boeuf " Syrah Marselan" н/сух.чер. 0,75</t>
  </si>
  <si>
    <t xml:space="preserve">УТП018887</t>
  </si>
  <si>
    <t xml:space="preserve">Вино Russiz Superiore "Pinot Bianco" Riserva DOC Collio (сухе, біле, Італія) 0,75 л</t>
  </si>
  <si>
    <t xml:space="preserve">УТП036437</t>
  </si>
  <si>
    <t xml:space="preserve">Лікер Німеччини Jagermeister, 35%, 0.35 л</t>
  </si>
  <si>
    <t xml:space="preserve">УТП001378</t>
  </si>
  <si>
    <t xml:space="preserve">Батончик Мюслі в йогурті-Лісова суміш</t>
  </si>
  <si>
    <t xml:space="preserve">УТП030966</t>
  </si>
  <si>
    <t xml:space="preserve">Вино Франції Les Vignerons «Carignah Syrah», ЧЕР,сух, 0,75 л</t>
  </si>
  <si>
    <t xml:space="preserve">УТП013536</t>
  </si>
  <si>
    <t xml:space="preserve">Віскі Ірландії Погіс Limited 40%, 1 л</t>
  </si>
  <si>
    <t xml:space="preserve">УТП048230</t>
  </si>
  <si>
    <t xml:space="preserve">Віскі Японії Теньяку Пур Молт 0,7 л</t>
  </si>
  <si>
    <t xml:space="preserve">УТП028804</t>
  </si>
  <si>
    <t xml:space="preserve">Вино Грузії Тбілісурі Teliani Valley, Б, Н/Сух, 0,75 л</t>
  </si>
  <si>
    <t xml:space="preserve">УТП001876</t>
  </si>
  <si>
    <t xml:space="preserve">Вино Італії Tombacco "Rosso Piceno" DOC Biologico, ЧЕР, Сух, 0,75 л</t>
  </si>
  <si>
    <t xml:space="preserve">УТП029288</t>
  </si>
  <si>
    <t xml:space="preserve">Сік Річ Томат  1л.</t>
  </si>
  <si>
    <t xml:space="preserve">УТП004075</t>
  </si>
  <si>
    <t xml:space="preserve">Вино Франції Moillard "Le Rosé" du Beaujolais (сухе, рож, Bourgogne) 0,75л</t>
  </si>
  <si>
    <t xml:space="preserve">УТП028291</t>
  </si>
  <si>
    <t xml:space="preserve">Вино Франції Philippe de Charmille "Le Paniereau" Rosé d'Anjou (н/cухе, рож., Val de Loire) 0, 75 л</t>
  </si>
  <si>
    <t xml:space="preserve">УТП028425</t>
  </si>
  <si>
    <t xml:space="preserve">Шоколадна плитка Spell з солоною карамеллю, карамелізованими пластівцями та фундуком, 100 г</t>
  </si>
  <si>
    <t xml:space="preserve">УТП027885</t>
  </si>
  <si>
    <t xml:space="preserve">Віскі односолодовий "Isle of Jura 10yo", з двома бокалами 0,7л</t>
  </si>
  <si>
    <t xml:space="preserve">УТП036420</t>
  </si>
  <si>
    <t xml:space="preserve">Віскі США Джек Деніелс, 3л без качелі</t>
  </si>
  <si>
    <t xml:space="preserve">УТП038407</t>
  </si>
  <si>
    <t xml:space="preserve">Вино Франції Raoul Clerget "Beaujolais Villages" (сухе, черв., Bourgogne). 0,75</t>
  </si>
  <si>
    <t xml:space="preserve">УТП028419</t>
  </si>
  <si>
    <t xml:space="preserve">Вино Португалії Adega Ponte da Barca "Loureiro Alvarinho Premium" Vinho Verde DOC (сухе, біле, 0,75л</t>
  </si>
  <si>
    <t xml:space="preserve">УТП034081</t>
  </si>
  <si>
    <t xml:space="preserve">Бренді Іспанії Torres 10 Gran Reserva, 1,0л</t>
  </si>
  <si>
    <t xml:space="preserve">УТП022605</t>
  </si>
  <si>
    <t xml:space="preserve">Горілка Польщі Wyborowa, 40%, 0,5 л</t>
  </si>
  <si>
    <t xml:space="preserve">УТП024088</t>
  </si>
  <si>
    <t xml:space="preserve">Вино Іспанії "Hacienda el Olmo" Reserva Сух, Черв., 0,75 л</t>
  </si>
  <si>
    <t xml:space="preserve">УТП032970</t>
  </si>
  <si>
    <t xml:space="preserve">Вино Castel Firmian "Sauvignon Blanc" Trentino DOC (сухе, біле, Італія) 0,75 л</t>
  </si>
  <si>
    <t xml:space="preserve">УТП047351</t>
  </si>
  <si>
    <t xml:space="preserve">Вино Франції Raoul Clerget "Crémant de Bourgogne" Brut, Б, брют., 0, 75 л</t>
  </si>
  <si>
    <t xml:space="preserve">УТП019583</t>
  </si>
  <si>
    <t xml:space="preserve">Віскі Шотландії "Скоттіш Лідер" 0.7л</t>
  </si>
  <si>
    <t xml:space="preserve">УТП021676</t>
  </si>
  <si>
    <t xml:space="preserve">Вино Франції Медок, BG, ЧЕР, Сух, 0.75 л</t>
  </si>
  <si>
    <t xml:space="preserve">УТП000545</t>
  </si>
  <si>
    <t xml:space="preserve">Вино "Domaine Clavel" Clair de Lune Côtes Villages Saint-Gervais Rouge (сухе, черв.,Франція) 0,75 л</t>
  </si>
  <si>
    <t xml:space="preserve">УТП040798</t>
  </si>
  <si>
    <t xml:space="preserve">Вино Франції Raoul Clerget. Шаблі, Б, Сух 0,75л</t>
  </si>
  <si>
    <t xml:space="preserve">УТП012403</t>
  </si>
  <si>
    <t xml:space="preserve">Ром Бамбу Оріжинал 0,350</t>
  </si>
  <si>
    <t xml:space="preserve">УТП031853</t>
  </si>
  <si>
    <t xml:space="preserve">Пиво FOREVER світле нефільтроване "ROCK ROLL" ж/б 0,5л</t>
  </si>
  <si>
    <t xml:space="preserve">УТП045159</t>
  </si>
  <si>
    <t xml:space="preserve">Вино Франції Лашето О Пуату Совіньйон Блан, Б, Сух, 0,75 л</t>
  </si>
  <si>
    <t xml:space="preserve">УТП032686</t>
  </si>
  <si>
    <t xml:space="preserve">Бренді Іспанії Torres 10 Gran Reserva, 0,5л</t>
  </si>
  <si>
    <t xml:space="preserve">УТП022604</t>
  </si>
  <si>
    <t xml:space="preserve">Напій б/а Chupa Chuhs Orange 0,345 л</t>
  </si>
  <si>
    <t xml:space="preserve">УТП032676</t>
  </si>
  <si>
    <t xml:space="preserve">Одноразова електронна сигарета Elf Bar 1500 4.8 мл. 5% Кола</t>
  </si>
  <si>
    <t xml:space="preserve">УТП039428</t>
  </si>
  <si>
    <t xml:space="preserve">Вино Франція ігристе  Laugel "Crémant d'Alsace" Brut Rosé (брют, рож., Alsace) 0,75 л</t>
  </si>
  <si>
    <t xml:space="preserve">УТП028422</t>
  </si>
  <si>
    <t xml:space="preserve">Цигарки Davidoff Gold Slims</t>
  </si>
  <si>
    <t xml:space="preserve">УТП002971</t>
  </si>
  <si>
    <t xml:space="preserve">Вино Sauvion Les Rafelieres "Pinot Noir" (сухе, черв., Франція) 0,75 л</t>
  </si>
  <si>
    <t xml:space="preserve">УТП048436</t>
  </si>
  <si>
    <t xml:space="preserve">Вино Франція ігристе Félicien Brou "Vouvray" Demi-Sec (н/сухе, біле, Val de Loire) 0,75 л</t>
  </si>
  <si>
    <t xml:space="preserve">УТП028428</t>
  </si>
  <si>
    <t xml:space="preserve">Коньяк Вірменії АрАрАт 3*,фляга, 0,2 л</t>
  </si>
  <si>
    <t xml:space="preserve">УТП016681</t>
  </si>
  <si>
    <t xml:space="preserve">Келих для вина на ніжці "Rona" об'ємом 420 мл (6 шт., скло, Lord, Словаччина)</t>
  </si>
  <si>
    <t xml:space="preserve">УТП044218</t>
  </si>
  <si>
    <t xml:space="preserve">Вино Франція ігристе Laugel "Crémant d'Alsace" Brut (брют, біле, Alsace) 0,75 л</t>
  </si>
  <si>
    <t xml:space="preserve">УТП028421</t>
  </si>
  <si>
    <t xml:space="preserve">Лікер Італії  "Дісароно Вельвет" Ілва Сароно СПА 0.7л</t>
  </si>
  <si>
    <t xml:space="preserve">УТП032052</t>
  </si>
  <si>
    <t xml:space="preserve">Сир Ружетт Сімплі Гурме 60% 125 гр</t>
  </si>
  <si>
    <t xml:space="preserve">УТП012267</t>
  </si>
  <si>
    <t xml:space="preserve">Вино Франція ігристе Philippe de Charmille "Crémant de Loire" Brut (брют, біле, Val de Loire) 0,75 л</t>
  </si>
  <si>
    <t xml:space="preserve">УТП028423</t>
  </si>
  <si>
    <t xml:space="preserve">Вино Італії Санджовезе Тоскано Він дель Фатторе Чер, Сух 0.75л</t>
  </si>
  <si>
    <t xml:space="preserve">УТП031368</t>
  </si>
  <si>
    <t xml:space="preserve">Сир Козиний Пірамідка 140гр ТМ Soignon</t>
  </si>
  <si>
    <t xml:space="preserve">УТП039473</t>
  </si>
  <si>
    <t xml:space="preserve">Горілка Karavan, 40%, 0,7 л</t>
  </si>
  <si>
    <t xml:space="preserve">УТП025042</t>
  </si>
  <si>
    <t xml:space="preserve">Лимонад Rose Fentimans, 0.750 л</t>
  </si>
  <si>
    <t xml:space="preserve">УТП023117</t>
  </si>
  <si>
    <t xml:space="preserve">ТВЕН HEETS TURQUOISE </t>
  </si>
  <si>
    <t xml:space="preserve">УТП020433</t>
  </si>
  <si>
    <t xml:space="preserve">2 344,00</t>
  </si>
  <si>
    <t xml:space="preserve">2 342,00</t>
  </si>
  <si>
    <t xml:space="preserve">Сидр Іспанії  "Gúzman Riestra" Brut Nature Ігр., Сух., 0,75 л</t>
  </si>
  <si>
    <t xml:space="preserve">УТП019569</t>
  </si>
  <si>
    <t xml:space="preserve">Арманьяк "Delord" Bas-Armagnac 1972 (подар. уп.) 40%, 0,7 л</t>
  </si>
  <si>
    <t xml:space="preserve">УТП036553</t>
  </si>
  <si>
    <t xml:space="preserve">Набір для глінтвейну "Винні Клейноти"</t>
  </si>
  <si>
    <t xml:space="preserve">УТП010458</t>
  </si>
  <si>
    <t xml:space="preserve">Коньяк Вірменії (бренді) Айк 5 років 0,5 л 40%</t>
  </si>
  <si>
    <t xml:space="preserve">УТП015404</t>
  </si>
  <si>
    <t xml:space="preserve">Вино Sauvion Pointe de Gris Haut Poitou "Sauvignon Gris" (сухе, біле, Val de Loire, Франція) 0,75 л</t>
  </si>
  <si>
    <t xml:space="preserve">УТП048443</t>
  </si>
  <si>
    <t xml:space="preserve">Орасі Баріста, кокос 1 л</t>
  </si>
  <si>
    <t xml:space="preserve">УТП022089</t>
  </si>
  <si>
    <t xml:space="preserve">2 136,00</t>
  </si>
  <si>
    <t xml:space="preserve">2 056,00</t>
  </si>
  <si>
    <t xml:space="preserve">Лікер Голландії Адвокат (яєчний), De Kuyper, 0,7л</t>
  </si>
  <si>
    <t xml:space="preserve">УТП000946</t>
  </si>
  <si>
    <t xml:space="preserve">Вино Аргентини Діамантес де Уко Мальбек, ЧЕР, 0,75 л</t>
  </si>
  <si>
    <t xml:space="preserve">УТП025654</t>
  </si>
  <si>
    <t xml:space="preserve">Кава в мелена ILLY normal з/б 125 г</t>
  </si>
  <si>
    <t xml:space="preserve">УТП013066</t>
  </si>
  <si>
    <t xml:space="preserve">Вино Sauvion Les Rafelieres "Cabernet Franc" Rosé (н/сухе, рож, Франція) 0,75 л</t>
  </si>
  <si>
    <t xml:space="preserve">УТП048435</t>
  </si>
  <si>
    <t xml:space="preserve">Сидр Іспанії "Gúzman Riestra" Semi Seca Іігр., Н/Сух. 0,75 л</t>
  </si>
  <si>
    <t xml:space="preserve">УТП019558</t>
  </si>
  <si>
    <t xml:space="preserve">Горілка Пьюріті Ультра 34 Преміум 40%, 0,75</t>
  </si>
  <si>
    <t xml:space="preserve">УТП046863</t>
  </si>
  <si>
    <t xml:space="preserve">Ром Ямайки Captain Morgan «White». 1.0 л</t>
  </si>
  <si>
    <t xml:space="preserve">УТП015007</t>
  </si>
  <si>
    <t xml:space="preserve">Вино Італії "Tenuta Corte Giacobbe" Soave DOC  Сух, Б,  0,75 л</t>
  </si>
  <si>
    <t xml:space="preserve">УТП032121</t>
  </si>
  <si>
    <t xml:space="preserve">Вівсяні пластівці з бананом та шовковицею БІО "Diet-Food" (Польща) 70 г</t>
  </si>
  <si>
    <t xml:space="preserve">УТП041260</t>
  </si>
  <si>
    <t xml:space="preserve">Вино Château de Fesles "Anjou Blanc" (сухе, біле,  Франція) 0,75 л</t>
  </si>
  <si>
    <t xml:space="preserve">УТП048429</t>
  </si>
  <si>
    <t xml:space="preserve">Вино Італії "Firenze" Chianti Colli Fiorentini DOCG (сухе, черв.) 0,75л</t>
  </si>
  <si>
    <t xml:space="preserve">УТП027999</t>
  </si>
  <si>
    <t xml:space="preserve">Віскі Ірландії Джемісон (Jameson), 40%, 0,5 л</t>
  </si>
  <si>
    <t xml:space="preserve">УТП006308</t>
  </si>
  <si>
    <t xml:space="preserve">Вино Італії "Tenuta Montecchiesi" Klanis Syrah Cortona DOC Сух, Чер., 0,75 л</t>
  </si>
  <si>
    <t xml:space="preserve">УТП032128</t>
  </si>
  <si>
    <t xml:space="preserve">Віскі США Джек Деніел'с APPLE 0,7л</t>
  </si>
  <si>
    <t xml:space="preserve">УТП037260</t>
  </si>
  <si>
    <t xml:space="preserve">Арманьяк "Delord" Bas-Armagnac 1962 (подар. уп.) 40%, 0,7 л</t>
  </si>
  <si>
    <t xml:space="preserve">УТП036555</t>
  </si>
  <si>
    <t xml:space="preserve">Арманьяк "Delord" Bas-Armagnac 1967 (подар. уп.) 40%, 0,7 л</t>
  </si>
  <si>
    <t xml:space="preserve">УТП036554</t>
  </si>
  <si>
    <t xml:space="preserve">Джин "Berkshire" Botanical Rhubarb &amp; Raspberry Gin 40,3%, 0,5 л</t>
  </si>
  <si>
    <t xml:space="preserve">УТП034877</t>
  </si>
  <si>
    <t xml:space="preserve">Арманьяк "Delord" Bas-Armagnac 1982 (подар. уп.) 40%, 0,7 л</t>
  </si>
  <si>
    <t xml:space="preserve">УТП036552</t>
  </si>
  <si>
    <t xml:space="preserve">Драже жувальне Mentos Веселка 37г</t>
  </si>
  <si>
    <t xml:space="preserve">УТП020265</t>
  </si>
  <si>
    <t xml:space="preserve">Віскі Шотландії Шекелтон Купажирований Молт, 40%, под, упак, 0,7 л</t>
  </si>
  <si>
    <t xml:space="preserve">УТП019340</t>
  </si>
  <si>
    <t xml:space="preserve">Вино Чилі Совіньон Блан, Гато Негро, Б, СУХ, 0,75</t>
  </si>
  <si>
    <t xml:space="preserve">УТП000746</t>
  </si>
  <si>
    <t xml:space="preserve">Арманьяк "Delord" Bas-Armagnac 25 YO (25 років, подар. уп.) 40%, 0,7 л</t>
  </si>
  <si>
    <t xml:space="preserve">УТП035467</t>
  </si>
  <si>
    <t xml:space="preserve">Текіла Olmeca ALTOS Reposano 100% AGAVA 38%, 0.7 л</t>
  </si>
  <si>
    <t xml:space="preserve">УТП017873</t>
  </si>
  <si>
    <t xml:space="preserve">Коньяк Легенда Тбілісі 5 зірки 0,5 л.</t>
  </si>
  <si>
    <t xml:space="preserve">УТП015121</t>
  </si>
  <si>
    <t xml:space="preserve">Бренді Іспанії Torres 5 Solera Reserva, 1,0л</t>
  </si>
  <si>
    <t xml:space="preserve">УТП022603</t>
  </si>
  <si>
    <t xml:space="preserve">Джин Великобританії Уітлі Нейлл Блекбері 43 %, 0,7 л</t>
  </si>
  <si>
    <t xml:space="preserve">УТП030656</t>
  </si>
  <si>
    <t xml:space="preserve">Арманьяк "Delord" Bas-Armagnac XO (подар. уп.) 40%, 0,7 л</t>
  </si>
  <si>
    <t xml:space="preserve">УТП035466</t>
  </si>
  <si>
    <t xml:space="preserve">Настоянка Herbal №9 38,0% 1л.</t>
  </si>
  <si>
    <t xml:space="preserve">УТП032400</t>
  </si>
  <si>
    <t xml:space="preserve">Віскі Шотландії Глен Грант 10р, 0,7л</t>
  </si>
  <si>
    <t xml:space="preserve">УТП012244</t>
  </si>
  <si>
    <t xml:space="preserve">Арманьяк "Delord" Fine Armagnac (подар. уп.) 40%, 0,7 л</t>
  </si>
  <si>
    <t xml:space="preserve">УТП035463</t>
  </si>
  <si>
    <t xml:space="preserve">Вино Італії "Ulisse" Bianco Сух, Б 0,75</t>
  </si>
  <si>
    <t xml:space="preserve">УТП029376</t>
  </si>
  <si>
    <t xml:space="preserve">Вино Порто 10 р. 0.750</t>
  </si>
  <si>
    <t xml:space="preserve">УТП004600</t>
  </si>
  <si>
    <t xml:space="preserve">Вино  Франції Clos d'Ora Сух, Чер., Languedoc-Roussillon,  0,75 л</t>
  </si>
  <si>
    <t xml:space="preserve">УТП031682</t>
  </si>
  <si>
    <t xml:space="preserve">Коньяк Martell VSOP 0.5л</t>
  </si>
  <si>
    <t xml:space="preserve">УТП013255</t>
  </si>
  <si>
    <t xml:space="preserve">Вино  Франції Clos du Temple Сух, Рож., подар. уп. Languedoc-Roussillon,  0,75 л</t>
  </si>
  <si>
    <t xml:space="preserve">УТП031681</t>
  </si>
  <si>
    <t xml:space="preserve">Вино Château Hospitalet "Blanc" (сухе, біле, Languedoc-Roussillon, Франція) 0,75 л</t>
  </si>
  <si>
    <t xml:space="preserve">УТП036593</t>
  </si>
  <si>
    <t xml:space="preserve">Печиво GULLON Finas вівсяне з темним шоколадом, 150 г</t>
  </si>
  <si>
    <t xml:space="preserve">УТП043128</t>
  </si>
  <si>
    <t xml:space="preserve">Вино Château La Sauvageonne "La Villa" Rosé (сухе, рож., Languedoc-Roussillon, Франція) 0,75 л</t>
  </si>
  <si>
    <t xml:space="preserve">УТП034591</t>
  </si>
  <si>
    <t xml:space="preserve">Вино Італії  "Aimone" Vino Rosato d'Italia Сух. Рож. 0,75 л</t>
  </si>
  <si>
    <t xml:space="preserve">УТП034831</t>
  </si>
  <si>
    <t xml:space="preserve">Вино Італії Villa Sandi "Marinali Raboso" Marca Trevigiana IGT сух,ЧЕР 0,75 л</t>
  </si>
  <si>
    <t xml:space="preserve">УТП028575</t>
  </si>
  <si>
    <t xml:space="preserve">Вино Château Sociando-Mallet "Haut-Médoc" (сухе, черв., Bordeaux, Франція) 0,75 л</t>
  </si>
  <si>
    <t xml:space="preserve">УТП048585</t>
  </si>
  <si>
    <t xml:space="preserve">Хамон Серрано нарізка, 11 міс, 500 г</t>
  </si>
  <si>
    <t xml:space="preserve">УТП031378</t>
  </si>
  <si>
    <t xml:space="preserve">Вино ігристе Heritage "An 825" Crémant de Lim Brut (брют, біле, Languedoc-Roussillon, Франція) 0,75л</t>
  </si>
  <si>
    <t xml:space="preserve">УТП036583</t>
  </si>
  <si>
    <t xml:space="preserve">Вино Gaumenspiel Gewürztraminer sweet, Б, Н/Сол, 0,75 л</t>
  </si>
  <si>
    <t xml:space="preserve">УТП019750</t>
  </si>
  <si>
    <t xml:space="preserve">Артишоки в соняшниковій олії D`AMICO, с/б, 280 г</t>
  </si>
  <si>
    <t xml:space="preserve">УТП033745</t>
  </si>
  <si>
    <t xml:space="preserve">Добродія WOWсянка SUPERFOOD 450 г</t>
  </si>
  <si>
    <t xml:space="preserve">УТП040213</t>
  </si>
  <si>
    <t xml:space="preserve">Сир Козиний класік 50% ТМ Grand'Or</t>
  </si>
  <si>
    <t xml:space="preserve">УТП043135</t>
  </si>
  <si>
    <t xml:space="preserve">Джин Естонії "Крафтерс Лондон Драй" Лівіко 0.7л</t>
  </si>
  <si>
    <t xml:space="preserve">УТП020467</t>
  </si>
  <si>
    <t xml:space="preserve">Джин "Drebbel" London Dry Gin (подар. уп.) 40%, 0,7 л</t>
  </si>
  <si>
    <t xml:space="preserve">УТП034906</t>
  </si>
  <si>
    <t xml:space="preserve">ТВЕН NEO STICKS DE MI TERRACOTTA TOBACCO</t>
  </si>
  <si>
    <t xml:space="preserve">УТП028046</t>
  </si>
  <si>
    <t xml:space="preserve">Вино Франції  Château Hospitalet "Rouge" Сух, Чер, Languedoc-Roussillon, 0,75 л</t>
  </si>
  <si>
    <t xml:space="preserve">УТП031627</t>
  </si>
  <si>
    <t xml:space="preserve">Напій  Кока-Кола 0,5 л.</t>
  </si>
  <si>
    <t xml:space="preserve">УТП001947</t>
  </si>
  <si>
    <t xml:space="preserve">Вино Грузії Бадагоні Хванчкара, Ч, Н/Сол, 0,75 л</t>
  </si>
  <si>
    <t xml:space="preserve">УТП024190</t>
  </si>
  <si>
    <t xml:space="preserve">Коньяк України Асканія 0,7 л.</t>
  </si>
  <si>
    <t xml:space="preserve">УТП006457</t>
  </si>
  <si>
    <t xml:space="preserve">Вино Австралії "Йеллоу Тейл Суіт Ред Ру" Касела Фемілі Брендс,  ЧЕР, Н/Сол, 0.75л</t>
  </si>
  <si>
    <t xml:space="preserve">УТП022327</t>
  </si>
  <si>
    <t xml:space="preserve">Коньяк Франції "Курвуазьє VSOP" 0.5л</t>
  </si>
  <si>
    <t xml:space="preserve">УТП020453</t>
  </si>
  <si>
    <t xml:space="preserve">Вино Франції  Château La Soujeole "Rouge" Сух, Чер., Languedoc-Roussillon, 0,75 л</t>
  </si>
  <si>
    <t xml:space="preserve">УТП031631</t>
  </si>
  <si>
    <t xml:space="preserve">Вино Грузії Вазісубані Teliani Valley, Б, Сух, 0,75 л</t>
  </si>
  <si>
    <t xml:space="preserve">УТП001874</t>
  </si>
  <si>
    <t xml:space="preserve">Сир Данаблу 50%, 100 г TM Mammen Cheese A/S</t>
  </si>
  <si>
    <t xml:space="preserve">УТП031097</t>
  </si>
  <si>
    <t xml:space="preserve">Вино Франції  Naturae "Muscat"Сух, Б, Languedoc-Roussillon,  0,75 л</t>
  </si>
  <si>
    <t xml:space="preserve">УТП031532</t>
  </si>
  <si>
    <t xml:space="preserve">Паштет з печінки кролика та апельсином, 100 гр</t>
  </si>
  <si>
    <t xml:space="preserve">УТП022049</t>
  </si>
  <si>
    <t xml:space="preserve">AIELLO Маслини чор. з кісточкою 310г </t>
  </si>
  <si>
    <t xml:space="preserve">УТП038201</t>
  </si>
  <si>
    <t xml:space="preserve">Чіпси Mr. Chipas Класичні 75гр</t>
  </si>
  <si>
    <t xml:space="preserve">УТП041774</t>
  </si>
  <si>
    <t xml:space="preserve">Вино Франції Côte des Roses "Pinot Noir" Сух, Чер., Languedoc-Roussillon 0,75 л</t>
  </si>
  <si>
    <t xml:space="preserve">УТП026260</t>
  </si>
  <si>
    <t xml:space="preserve">Вино Франції Côte des Roses "Rosé" Сух, Рож., Languedoc-Roussillon 0,75 л</t>
  </si>
  <si>
    <t xml:space="preserve">УТП022895</t>
  </si>
  <si>
    <t xml:space="preserve">Суфле в шоколаді Manner Chokolate Bananas банан 150г</t>
  </si>
  <si>
    <t xml:space="preserve">УТП040932</t>
  </si>
  <si>
    <t xml:space="preserve">Вино Італії "Ulisse" Pecorino Terre di Chieti IGP Сух, Б 0,75</t>
  </si>
  <si>
    <t xml:space="preserve">УТП029372</t>
  </si>
  <si>
    <t xml:space="preserve">Шампанське Франції Госсе Гранд Резерв, Біл, Брют 0,75 л</t>
  </si>
  <si>
    <t xml:space="preserve">УТП032763</t>
  </si>
  <si>
    <t xml:space="preserve">Вино Франції Côte des Roses "Sauvignon Blanc" Сух, Б, Languedoc-Roussillon,  0,75 л</t>
  </si>
  <si>
    <t xml:space="preserve">УТП031525</t>
  </si>
  <si>
    <t xml:space="preserve">Вино Las Niñas "Mapuche" Cabernet Sauvignon-Syrah (сухе, черв., Colchagua, Чилі) 0,75 л</t>
  </si>
  <si>
    <t xml:space="preserve">УТП050037</t>
  </si>
  <si>
    <t xml:space="preserve">Віскі Шотландії Talisker 10 років (в кор), 0.7 л</t>
  </si>
  <si>
    <t xml:space="preserve">УТП000420</t>
  </si>
  <si>
    <t xml:space="preserve">Вино Франції Сансер Ле Бель Винь Чер, 0,75 л</t>
  </si>
  <si>
    <t xml:space="preserve">УТП033152</t>
  </si>
  <si>
    <t xml:space="preserve">Вино Франції Gerard Bertrand Cote Des Roses Chardonnay. Б, Сух, 0,75 л</t>
  </si>
  <si>
    <t xml:space="preserve">УТП026259</t>
  </si>
  <si>
    <t xml:space="preserve">Тапас з Хамон Серрано Бодега, Ковбаса Чорізо та Сальчічон екстра TM "Espana", 100 гр </t>
  </si>
  <si>
    <t xml:space="preserve">УТП040371</t>
  </si>
  <si>
    <t xml:space="preserve">Морозиво вершкове Крем-брюле TM Vital 90г</t>
  </si>
  <si>
    <t xml:space="preserve">УТП032736</t>
  </si>
  <si>
    <t xml:space="preserve">Вино Франції Gris Blanc "Rosé" Сух, Рож., Languedoc-Roussillon,  0,75 л</t>
  </si>
  <si>
    <t xml:space="preserve">УТП023126</t>
  </si>
  <si>
    <t xml:space="preserve">Вино Італії Санджовезе Апассіменто Галанте, Медічі Чер, Сух 0,75 л</t>
  </si>
  <si>
    <t xml:space="preserve">УТП031113</t>
  </si>
  <si>
    <t xml:space="preserve">Макаронні вироби Sgambaro "Gnocchetti Sardi" (Італія) 500 г</t>
  </si>
  <si>
    <t xml:space="preserve">УТП038442</t>
  </si>
  <si>
    <t xml:space="preserve">ТВЕН HEETS TEAK SELECTION</t>
  </si>
  <si>
    <t xml:space="preserve">УТП030027</t>
  </si>
  <si>
    <t xml:space="preserve">Вино Франції Heritage "Cité de Carcassonne" IGP Сух, Чер, Languedoc-Roussillon, 0,75 л</t>
  </si>
  <si>
    <t xml:space="preserve">УТП031539</t>
  </si>
  <si>
    <t xml:space="preserve">Вино "Luigi Bosca" De Sangre Red Blend (сухе, черв., Mendoza, Аргентина) 0,75 л</t>
  </si>
  <si>
    <t xml:space="preserve">УТП049521</t>
  </si>
  <si>
    <t xml:space="preserve">Морозиво вершкове фісташка TM Vital 90г</t>
  </si>
  <si>
    <t xml:space="preserve">УТП032737</t>
  </si>
  <si>
    <t xml:space="preserve">Вино Франції Heritage "Minervois" AOP Сух, Чер., Languedoc-Roussillon, 0,75 л</t>
  </si>
  <si>
    <t xml:space="preserve">УТП031548</t>
  </si>
  <si>
    <t xml:space="preserve">Вино Аргентини Мальбек Аламос, ЧЕР, Сух, 0.75 л</t>
  </si>
  <si>
    <t xml:space="preserve">УТП030016</t>
  </si>
  <si>
    <t xml:space="preserve">Печиво пісочне "Il Borgo del Biscotto" з какао та фундуком (Італія) 180 г</t>
  </si>
  <si>
    <t xml:space="preserve">УТП043285</t>
  </si>
  <si>
    <t xml:space="preserve">Вино Франції Naturae "Syrah" Rouge Сух, Чер., Languedoc-Roussillon, 0,75 л</t>
  </si>
  <si>
    <t xml:space="preserve">УТП031534</t>
  </si>
  <si>
    <t xml:space="preserve">Вино Совіньйон Блан Резерв, Б. Сух,  0.75л</t>
  </si>
  <si>
    <t xml:space="preserve">УТП038802</t>
  </si>
  <si>
    <t xml:space="preserve">Шампанське "EPC" Blanc de Noirs Brut (брют, біле, Champagne, Франція) 0,75 л</t>
  </si>
  <si>
    <t xml:space="preserve">УТП047906</t>
  </si>
  <si>
    <t xml:space="preserve">Вино Шардоне Сайклс Гладіатор  Б, Сух, 0.75 л</t>
  </si>
  <si>
    <t xml:space="preserve">УТП024568</t>
  </si>
  <si>
    <t xml:space="preserve">Десерт заморожений з лікером на молочній основі "Апероль" 90 г</t>
  </si>
  <si>
    <t xml:space="preserve">УТП032747</t>
  </si>
  <si>
    <t xml:space="preserve">Вино Італії Bava "Ruchè" Castagnole Monferrato DOCG (сухе, черв., 2018, Італія) 0,75л</t>
  </si>
  <si>
    <t xml:space="preserve">УТП027981</t>
  </si>
  <si>
    <t xml:space="preserve">Віскі The Glenlivet Founder's Reserve 40%' 0,5 л</t>
  </si>
  <si>
    <t xml:space="preserve">УТП020742</t>
  </si>
  <si>
    <t xml:space="preserve">Декантер для вина "Rona" об'ємом 1,5 л (1 шт., скло, Mendoza, Словаччина)</t>
  </si>
  <si>
    <t xml:space="preserve">УТП044214</t>
  </si>
  <si>
    <t xml:space="preserve">Віскі Ballantine's 7 років Bourdon Finish 0.7л, 40%</t>
  </si>
  <si>
    <t xml:space="preserve">УТП029200</t>
  </si>
  <si>
    <t xml:space="preserve">Віскі США Джентельмен Джек, 0.7 л</t>
  </si>
  <si>
    <t xml:space="preserve">УТП002003</t>
  </si>
  <si>
    <t xml:space="preserve">Вино Італії Bava "Thou Bianc" Chardonnay DOC Piemonte (сухе, біле) 0,75л</t>
  </si>
  <si>
    <t xml:space="preserve">УТП027973</t>
  </si>
  <si>
    <t xml:space="preserve">Вино Італії Bava Libera Barbera d'Asti DOCG (сухе, черв., 2018) 0,75л</t>
  </si>
  <si>
    <t xml:space="preserve">УТП027977</t>
  </si>
  <si>
    <t xml:space="preserve">Горілка Фінляндії  BOTANICAL W&amp;R, 0,7 л</t>
  </si>
  <si>
    <t xml:space="preserve">УТП037259</t>
  </si>
  <si>
    <t xml:space="preserve">Ром Dead Man’s Fingers "Coconut Rum" 37.5%, 0.7л</t>
  </si>
  <si>
    <t xml:space="preserve">УТП025647</t>
  </si>
  <si>
    <t xml:space="preserve">Вино Querciabella Chianti Classico DOCG Чер. 0,75л</t>
  </si>
  <si>
    <t xml:space="preserve">УТП047793</t>
  </si>
  <si>
    <t xml:space="preserve">Вино_ігристе Італії Bava "Moscato d'Asti" DOCG (сол., біле, Італія) 0,75л</t>
  </si>
  <si>
    <t xml:space="preserve">УТП027982</t>
  </si>
  <si>
    <t xml:space="preserve">Вино Олд Грузія Алазанська Долина, Чер, Н/сол, 0.750 л</t>
  </si>
  <si>
    <t xml:space="preserve">УТП012847</t>
  </si>
  <si>
    <t xml:space="preserve">Вино Італії Riondo "Corvina" Veronese IGT Н/Сух. Чер, 0,75 л</t>
  </si>
  <si>
    <t xml:space="preserve">УТП032511</t>
  </si>
  <si>
    <t xml:space="preserve">Вино Château du Tertre "Margaux" (сухе, черв., Bordeaux, Франція) 0,75 л</t>
  </si>
  <si>
    <t xml:space="preserve">УТП048586</t>
  </si>
  <si>
    <t xml:space="preserve">Вино Італії Riondo "Soave" DOC Сух, Б. 0,75 л</t>
  </si>
  <si>
    <t xml:space="preserve">УТП032510</t>
  </si>
  <si>
    <t xml:space="preserve">Вино ігристе "Bosio" Moscato Spumante Dolce (сол.,біле, Італія) 0,75 л</t>
  </si>
  <si>
    <t xml:space="preserve">УТП042581</t>
  </si>
  <si>
    <t xml:space="preserve">Соус Barilla Olive, 400г</t>
  </si>
  <si>
    <t xml:space="preserve">УТП032648</t>
  </si>
  <si>
    <t xml:space="preserve">Жувальна гумка Aimdent Tutti Frutti (7 пластинок)</t>
  </si>
  <si>
    <t xml:space="preserve">УТП047334</t>
  </si>
  <si>
    <t xml:space="preserve">Вино Італії Riondo "Valpolicella Ripasso" DOC Сух, Чер. 0,75 л</t>
  </si>
  <si>
    <t xml:space="preserve">УТП032513</t>
  </si>
  <si>
    <t xml:space="preserve">Горiлка Могутні Карпати Класік 40%, 0,75л</t>
  </si>
  <si>
    <t xml:space="preserve">УТП036422</t>
  </si>
  <si>
    <t xml:space="preserve">San Granola Гранола Шоколадна 300 г</t>
  </si>
  <si>
    <t xml:space="preserve">УТП036845</t>
  </si>
  <si>
    <t xml:space="preserve">Віскі Brogans "Irish Whiskey" 40%, 0,75 л</t>
  </si>
  <si>
    <t xml:space="preserve">УТП032365</t>
  </si>
  <si>
    <t xml:space="preserve">Вино Італії Антінорі Черваро Делла Сала,  0.75</t>
  </si>
  <si>
    <t xml:space="preserve">УТП011131</t>
  </si>
  <si>
    <t xml:space="preserve">Вино Іспанії Lomo de la Gloria "Crianza" (сухе, черв.) 0,75 л</t>
  </si>
  <si>
    <t xml:space="preserve">УТП029203</t>
  </si>
  <si>
    <t xml:space="preserve">Вино "Mylonas Winery" Sunday (сол., біле, Греція) 0,5 л</t>
  </si>
  <si>
    <t xml:space="preserve">УТП048468</t>
  </si>
  <si>
    <t xml:space="preserve">Лікер США Jim Beam, APPLE, 1.0 л</t>
  </si>
  <si>
    <t xml:space="preserve">УТП024659</t>
  </si>
  <si>
    <t xml:space="preserve">Набір Вино Італії Ceccato "Pinot Grigio" delle Venezie DOC Сух. Б. 1+1 - 1,5л</t>
  </si>
  <si>
    <t xml:space="preserve">УТП032731</t>
  </si>
  <si>
    <t xml:space="preserve">Віскі Glen Stivel "Blended Scotch Whiskey" 40%, 0,7 л</t>
  </si>
  <si>
    <t xml:space="preserve">УТП032369</t>
  </si>
  <si>
    <t xml:space="preserve">Напій Кока-Кола (Промо) 2 л./6</t>
  </si>
  <si>
    <t xml:space="preserve">УТП004076</t>
  </si>
  <si>
    <t xml:space="preserve">Віскі The Dead Rabbit "Irish Whiskey" 44%, 0,7 л</t>
  </si>
  <si>
    <t xml:space="preserve">УТП032360</t>
  </si>
  <si>
    <t xml:space="preserve">Шампанське Fallet Dart "Grande Selection" Brut (брют, біле, Champagne, Франція) 0,75 л</t>
  </si>
  <si>
    <t xml:space="preserve">УТП050486</t>
  </si>
  <si>
    <t xml:space="preserve">Інжир в шоколаді  "Rabitos Royale" асорті . 95 гр</t>
  </si>
  <si>
    <t xml:space="preserve">УТП029799</t>
  </si>
  <si>
    <t xml:space="preserve">Набір віскі Johnnie Walker "Black Label" 0,7 л (под упак + 0,05 "Double black"+ 0,05 "Gold Reservе")</t>
  </si>
  <si>
    <t xml:space="preserve">УТП037143</t>
  </si>
  <si>
    <t xml:space="preserve">Батончик Нутбар з протеїном ваніль</t>
  </si>
  <si>
    <t xml:space="preserve">УТП028353</t>
  </si>
  <si>
    <t xml:space="preserve">Шоколадна плитка Spell чорний шоколад, апельсин та малина", 90 г</t>
  </si>
  <si>
    <t xml:space="preserve">УТП022961</t>
  </si>
  <si>
    <t xml:space="preserve">Джин Richmond "London Dry Gin" 37,5%, 0,7 л</t>
  </si>
  <si>
    <t xml:space="preserve">УТП032363</t>
  </si>
  <si>
    <t xml:space="preserve">Вино Іспанії   "Hacienda el Olmo" Crianza  Сух, Черв. 0,75 л</t>
  </si>
  <si>
    <t xml:space="preserve">УТП032969</t>
  </si>
  <si>
    <t xml:space="preserve">Вино Італії  "People" Frascati Superiore DOCG Сух, Б, 0,75 л</t>
  </si>
  <si>
    <t xml:space="preserve">УТП033280</t>
  </si>
  <si>
    <t xml:space="preserve">Вино Іспанія ігристе Torre Oria "Cava Brut" (брют, біле) 0, 75 л</t>
  </si>
  <si>
    <t xml:space="preserve">УТП028178</t>
  </si>
  <si>
    <t xml:space="preserve">Текіла Мексики Рустер Рохо Анехо 0.7л</t>
  </si>
  <si>
    <t xml:space="preserve">УТП024052</t>
  </si>
  <si>
    <t xml:space="preserve">Вино Грузії Сапераві, Тбілвіно, ЧЕР, СУХ, 0,75</t>
  </si>
  <si>
    <t xml:space="preserve">УТП000503</t>
  </si>
  <si>
    <t xml:space="preserve">Віскі Шотландії  Glenfiddich,12 років, 0.5 л</t>
  </si>
  <si>
    <t xml:space="preserve">УТП015103</t>
  </si>
  <si>
    <t xml:space="preserve">Віскі The Glenlivet 12 років 40% 0,7 в кор</t>
  </si>
  <si>
    <t xml:space="preserve">УТП029265</t>
  </si>
  <si>
    <t xml:space="preserve">Горілка Фінляндія 0,5 л</t>
  </si>
  <si>
    <t xml:space="preserve">УТП002585</t>
  </si>
  <si>
    <t xml:space="preserve">Віскі Японія Suntory Toki 0.7 л</t>
  </si>
  <si>
    <t xml:space="preserve">УТП031374</t>
  </si>
  <si>
    <t xml:space="preserve">Печиво GULLON Thins milk chokolate, 150 г </t>
  </si>
  <si>
    <t xml:space="preserve">УТП050232</t>
  </si>
  <si>
    <t xml:space="preserve">Вино Італії Санта Рів Бардоліно DOC, 12%, Чер, Сух, 0.75 л</t>
  </si>
  <si>
    <t xml:space="preserve">УТП000037</t>
  </si>
  <si>
    <t xml:space="preserve">Вино Олд Грузія Алазанська долина, Б, Н/Сол, 1500 мл</t>
  </si>
  <si>
    <t xml:space="preserve">УТП015052</t>
  </si>
  <si>
    <t xml:space="preserve">Набір Вино ігристе Bellisco "Cava Brut Rosado" Брют, Рож., 1+1 -1,5 л</t>
  </si>
  <si>
    <t xml:space="preserve">УТП033736</t>
  </si>
  <si>
    <t xml:space="preserve">Вино "Domaine Clavel" Régulus Côtes du Rhône Rouge (сухе, черв., Vallée du Rhône, Франція) 0,75 л</t>
  </si>
  <si>
    <t xml:space="preserve">УТП040796</t>
  </si>
  <si>
    <t xml:space="preserve">Вино "Lucien Albrecht" Gewürztraminer Grand Cru Spiegel (н/сол., біле, Alsace, Франція) 0,75 л</t>
  </si>
  <si>
    <t xml:space="preserve">УТП037570</t>
  </si>
  <si>
    <t xml:space="preserve">Вино "Lucien Albrecht" Pinot Blanc Réserve (сухе, біле, Alsace, Франція) 0,75 л</t>
  </si>
  <si>
    <t xml:space="preserve">УТП037492</t>
  </si>
  <si>
    <t xml:space="preserve">Хлібці GULLON Tortitas Maiz sin Gluten, 130 г </t>
  </si>
  <si>
    <t xml:space="preserve">УТП029251</t>
  </si>
  <si>
    <t xml:space="preserve">Кальвадос Франції Пер Маглуар VSOP, 0.5 л</t>
  </si>
  <si>
    <t xml:space="preserve">УТП017365</t>
  </si>
  <si>
    <t xml:space="preserve">Віскі Шотландії Маккалан Ніч на землі, 0,7 л</t>
  </si>
  <si>
    <t xml:space="preserve">УТП041799</t>
  </si>
  <si>
    <t xml:space="preserve">Джин Великобританії Уітлі Нейлл Алое енд Кьюкамбер, 43 %, 0,7 л</t>
  </si>
  <si>
    <t xml:space="preserve">УТП029850</t>
  </si>
  <si>
    <t xml:space="preserve">Джин Великобританії Гордонс (Gordon’s), 37,5%, 1 л</t>
  </si>
  <si>
    <t xml:space="preserve">УТП000446</t>
  </si>
  <si>
    <t xml:space="preserve">Вино "Lucien Albrecht" Pinot Gris Grand Cru Pfingstberg (н/сол., біле, Alsace, Франція) 0,75 л</t>
  </si>
  <si>
    <t xml:space="preserve">УТП037569</t>
  </si>
  <si>
    <t xml:space="preserve">Вино Schloss Raggendorf "Klecks" Grüner Veltliner (сухе, біле, Австрія) 0,75 л</t>
  </si>
  <si>
    <t xml:space="preserve">УТП035279</t>
  </si>
  <si>
    <t xml:space="preserve">Віскі Великобританії Glen Turner Heritage Double Wood</t>
  </si>
  <si>
    <t xml:space="preserve">УТП011837</t>
  </si>
  <si>
    <t xml:space="preserve">Інжир в шоколаді "Rabitos Royale" асорті, 425 гр</t>
  </si>
  <si>
    <t xml:space="preserve">УТП033253</t>
  </si>
  <si>
    <t xml:space="preserve">Вино "Moillard" Beaujolais Nouveau (сухе, черв., Bourgogne, Франція) 0,75 л</t>
  </si>
  <si>
    <t xml:space="preserve">УТП049954</t>
  </si>
  <si>
    <t xml:space="preserve">Вино "Lucien Albrecht" Pinot Gris Réserve (сухе, біле, Alsace, Франція) 0,75 л</t>
  </si>
  <si>
    <t xml:space="preserve">УТП037565</t>
  </si>
  <si>
    <t xml:space="preserve">Сир Гауда класичний, 48%, Old Amsterdam, нарізка,150 г </t>
  </si>
  <si>
    <t xml:space="preserve">УТП037368</t>
  </si>
  <si>
    <t xml:space="preserve">Вино "Lucien Albrecht" Riesling Grand Cru Spiegel (сухе, біле, Alsace, Франція) 0,75 л</t>
  </si>
  <si>
    <t xml:space="preserve">УТП037568</t>
  </si>
  <si>
    <t xml:space="preserve">Вино "Castagnolo" Orvieto DOC Classico Superiore (сухе, біле, Італія) 0,75 л</t>
  </si>
  <si>
    <t xml:space="preserve">УТП036520</t>
  </si>
  <si>
    <t xml:space="preserve">Горілка ABSOLUT 0,7 л 40%</t>
  </si>
  <si>
    <t xml:space="preserve">УТП002664</t>
  </si>
  <si>
    <t xml:space="preserve">Коньяк Вірменії АрАрАт, Ахтамар, 10*0,5 л</t>
  </si>
  <si>
    <t xml:space="preserve">УТП012642</t>
  </si>
  <si>
    <t xml:space="preserve">Вино "Lucien Albrecht" Riesling Réserve (сухе, біле, Alsace, Франція) 0,75 л</t>
  </si>
  <si>
    <t xml:space="preserve">УТП037564</t>
  </si>
  <si>
    <t xml:space="preserve">Вино ігристе "Lucien Albrecht" Crémant d’Alsace Brut (брют, біле, Alsace, Франція) 0,75 л</t>
  </si>
  <si>
    <t xml:space="preserve">УТП037572</t>
  </si>
  <si>
    <t xml:space="preserve">Вино Castel Firmian "Pinot Grigio" Trentino DOC (сухе, біле, Італія) 0,75 л</t>
  </si>
  <si>
    <t xml:space="preserve">УТП047353</t>
  </si>
  <si>
    <t xml:space="preserve">Вино ігристе "Lucien Albrecht" Crémant d’Alsace Brut 1698 (брют, біле, Alsace, Франція) 0,75 л</t>
  </si>
  <si>
    <t xml:space="preserve">УТП037574</t>
  </si>
  <si>
    <t xml:space="preserve">Вино Італії "Ghiaia Nera" Etna Rosso DOC (Сух., ЧЕР) 0,75 л</t>
  </si>
  <si>
    <t xml:space="preserve">УТП018834</t>
  </si>
  <si>
    <t xml:space="preserve">Вино "Pa Road" Chardonnay (сухе, біле, Marlborough, Нова Зеландія) 0,75 л</t>
  </si>
  <si>
    <t xml:space="preserve">УТП050322</t>
  </si>
  <si>
    <t xml:space="preserve">Вино ігристе "Lucien Albrecht" Crémant d’Alsace Brut Rosé (брют, рож., Alsace, Франція) 0,75 л</t>
  </si>
  <si>
    <t xml:space="preserve">УТП037573</t>
  </si>
  <si>
    <t xml:space="preserve">Вино Італії "Vicoregio 36" Chianti Classico Gran Selezione DOCG (Сух., ЧЕР) 0,75 л</t>
  </si>
  <si>
    <t xml:space="preserve">УТП030457</t>
  </si>
  <si>
    <t xml:space="preserve">Мін. вода Моршинська 0,75л.слаб./газ</t>
  </si>
  <si>
    <t xml:space="preserve">УТП012588</t>
  </si>
  <si>
    <t xml:space="preserve">Горілка Staritsky  Levitsky  1,0</t>
  </si>
  <si>
    <t xml:space="preserve">УТП013272</t>
  </si>
  <si>
    <t xml:space="preserve">Віскі Шотландії Aerstone Land Cask 10 yo, 0,7л</t>
  </si>
  <si>
    <t xml:space="preserve">УТП025860</t>
  </si>
  <si>
    <t xml:space="preserve">Вино "Maynard's" LBV 2013 Organic (кріпл., черв., портвейн, Португалія) 0,75 л</t>
  </si>
  <si>
    <t xml:space="preserve">УТП049951</t>
  </si>
  <si>
    <t xml:space="preserve">Вино Італії "Zisola Azisa" Sicilia DOC (сухе, біле, 2019) 0,75 л</t>
  </si>
  <si>
    <t xml:space="preserve">УТП029642</t>
  </si>
  <si>
    <t xml:space="preserve">Набір бренді вірм. АрАрАт 5р 0,7л, Ani 6р. 0.05, Akhtamar 10р. 0,05. 40%</t>
  </si>
  <si>
    <t xml:space="preserve">УТП045816</t>
  </si>
  <si>
    <t xml:space="preserve">Вино Італія "Belguardo Codice V" Vermentino Maremma Toscana DOC (сухе, біле) 0,75 л</t>
  </si>
  <si>
    <t xml:space="preserve">УТП027748</t>
  </si>
  <si>
    <t xml:space="preserve">Горілка Фінляндії Finlandia Журавлина 0,05 л</t>
  </si>
  <si>
    <t xml:space="preserve">УТП023766</t>
  </si>
  <si>
    <t xml:space="preserve">Вино Італія "Belguardo Tirrenico" Maremma Toscana DOC (сухе, черв.) 0,75 л</t>
  </si>
  <si>
    <t xml:space="preserve">УТП027747</t>
  </si>
  <si>
    <t xml:space="preserve">Вино Італія "Fonterutoli" Chianti Classico DOCG (сухе, черв.) 0,75 л</t>
  </si>
  <si>
    <t xml:space="preserve">УТП027739</t>
  </si>
  <si>
    <t xml:space="preserve">Вино Італії Stein "Sauvignon" Alto Adige DOC Сух, Б, 0,75 л</t>
  </si>
  <si>
    <t xml:space="preserve">УТП033275</t>
  </si>
  <si>
    <t xml:space="preserve">Вино Marco Felluga "Just Molamatta" Bianco DOC Fiuli (сухе, біле, Італія) 0,75 л</t>
  </si>
  <si>
    <t xml:space="preserve">УТП036403</t>
  </si>
  <si>
    <t xml:space="preserve">Джин Лондона Гібсонс Пінк, 0.7л</t>
  </si>
  <si>
    <t xml:space="preserve">УТП024564</t>
  </si>
  <si>
    <t xml:space="preserve">Лікер Amarula Cream 17% 0.700</t>
  </si>
  <si>
    <t xml:space="preserve">УТП003051</t>
  </si>
  <si>
    <t xml:space="preserve">СИГАРИЛИ MOODS MINI DOUBLE FILTER"10</t>
  </si>
  <si>
    <t xml:space="preserve">УТП011028</t>
  </si>
  <si>
    <t xml:space="preserve">Цигарки LM Smart Series Loft Sea Blue</t>
  </si>
  <si>
    <t xml:space="preserve">УТП005603</t>
  </si>
  <si>
    <t xml:space="preserve">Вино Marco Felluga "Mongris" Pinot Grigio DOC Collio (сухе, біле, Італія) 0,75 л</t>
  </si>
  <si>
    <t xml:space="preserve">УТП036409</t>
  </si>
  <si>
    <t xml:space="preserve">Вино Німеччини Bernkastrller Reislling Blank semi-secco, Б, Н/Cухе, 0.75 л</t>
  </si>
  <si>
    <t xml:space="preserve">УТП022541</t>
  </si>
  <si>
    <t xml:space="preserve">Олія з виноградних кісточок Monini, с/б 500 мл</t>
  </si>
  <si>
    <t xml:space="preserve">УТП014947</t>
  </si>
  <si>
    <t xml:space="preserve">Вино Marco Felluga "Mongris" Pinot Grigio Riserva DOC Collio (сухе, біле, Італія) 0,75 л</t>
  </si>
  <si>
    <t xml:space="preserve">УТП036413</t>
  </si>
  <si>
    <t xml:space="preserve">Мін. вода Моршинська-спорт 0,75</t>
  </si>
  <si>
    <t xml:space="preserve">УТП012584</t>
  </si>
  <si>
    <t xml:space="preserve">Вино Russiz Superiore "Col Disore" Bianco DOC Collio (сухе, біле, Італія) 0,75 л</t>
  </si>
  <si>
    <t xml:space="preserve">УТП036436</t>
  </si>
  <si>
    <t xml:space="preserve">Макарони BARILLA Integrale FUSILLI, 500 г</t>
  </si>
  <si>
    <t xml:space="preserve">УТП028967</t>
  </si>
  <si>
    <t xml:space="preserve">Вино Новоi Зеландii Old Coach Road "Pinot Noir" Сух, Чер., Nelson, 0,75 л</t>
  </si>
  <si>
    <t xml:space="preserve">УТП032864</t>
  </si>
  <si>
    <t xml:space="preserve">Оливки St. Michele без кісточки (сорт Гордал), с/б 340 г</t>
  </si>
  <si>
    <t xml:space="preserve">УТП014942</t>
  </si>
  <si>
    <t xml:space="preserve">Вино_Ігристе Італії Брют ігрист., Біл., брют, Martini, 0,75л</t>
  </si>
  <si>
    <t xml:space="preserve">УТП001609</t>
  </si>
  <si>
    <t xml:space="preserve">Вино Russiz Superiore "Pinot Bianco" DOC Collio (сухе, біле, Італія) 0,75 л</t>
  </si>
  <si>
    <t xml:space="preserve">УТП036433</t>
  </si>
  <si>
    <t xml:space="preserve">Вино Грузії Піросмані, Тбілвіно, ЧЕР, Н/Сол, 0,75</t>
  </si>
  <si>
    <t xml:space="preserve">УТП000502</t>
  </si>
  <si>
    <t xml:space="preserve">Ром "Набір Бамбу Оріджинал + 2 склянки 0.7л</t>
  </si>
  <si>
    <t xml:space="preserve">УТП038791</t>
  </si>
  <si>
    <t xml:space="preserve">Вино Russiz Superiore "Sauvignon" DOC Collio (сухе, біле, Італія) 0,75 л</t>
  </si>
  <si>
    <t xml:space="preserve">УТП036434</t>
  </si>
  <si>
    <t xml:space="preserve">Вино Італії "Torrequercie" Chianti DOCG (сухе, черв.) 0,375 л</t>
  </si>
  <si>
    <t xml:space="preserve">УТП030172</t>
  </si>
  <si>
    <t xml:space="preserve">Вино ігристе Marsuret "Rive di Guia" Prosecco Extra Brut(екстрабрют, біле, Італія) 0,75 л</t>
  </si>
  <si>
    <t xml:space="preserve">УТП036058</t>
  </si>
  <si>
    <t xml:space="preserve">Віскі Ірландії Powers Gold Label 43.2%, 0.7 л</t>
  </si>
  <si>
    <t xml:space="preserve">УТП029979</t>
  </si>
  <si>
    <t xml:space="preserve">Жувальна гумка без цукру зі смаком м'яти, Woogie, 64,4 г</t>
  </si>
  <si>
    <t xml:space="preserve">УТП047587</t>
  </si>
  <si>
    <t xml:space="preserve">Вино ігристе Італія Marsuret "Lars" Prosecco DOC Treviso Brut (брют, біле) 0,75 л</t>
  </si>
  <si>
    <t xml:space="preserve">УТП027375</t>
  </si>
  <si>
    <t xml:space="preserve">Текіла "Tres Ochos" Blanco (Мексика), 38%, 0,7 л</t>
  </si>
  <si>
    <t xml:space="preserve">УТП022666</t>
  </si>
  <si>
    <t xml:space="preserve">Горілка Франції Опалін 40%, 0,7</t>
  </si>
  <si>
    <t xml:space="preserve">УТП022530</t>
  </si>
  <si>
    <t xml:space="preserve">Віскі Вільям Лоусон'з 40%, 0,7 л</t>
  </si>
  <si>
    <t xml:space="preserve">УТП013510</t>
  </si>
  <si>
    <t xml:space="preserve">Вино ігристе Marsuret "Sui Lieviti" Valdobbiadene Prosecco Superiore DOCG Brut Nature (брют, біле, І</t>
  </si>
  <si>
    <t xml:space="preserve">УТП034478</t>
  </si>
  <si>
    <t xml:space="preserve">Вино ігристе Marsuret Amoler Valdobbiadene Prosecco Superiore DOCG Extra Brut(екстрабрют, біле) 0,75</t>
  </si>
  <si>
    <t xml:space="preserve">УТП027374</t>
  </si>
  <si>
    <t xml:space="preserve">Крем-Лікер ПАР Амарула Кава  0.7 л</t>
  </si>
  <si>
    <t xml:space="preserve">УТП033982</t>
  </si>
  <si>
    <t xml:space="preserve">Вино ігристе Італія Marsuret "L'Estro" Prosecco DOC Treviso Extra Dry (екстрасухе, біле) 0,75 л</t>
  </si>
  <si>
    <t xml:space="preserve">УТП027376</t>
  </si>
  <si>
    <t xml:space="preserve">Шампанське брют біле Брют, Delamotte 0,750</t>
  </si>
  <si>
    <t xml:space="preserve">УТП036557</t>
  </si>
  <si>
    <t xml:space="preserve">Шкварки "З Розмарином та ароматом трюфеля" 30г</t>
  </si>
  <si>
    <t xml:space="preserve">УТП028845</t>
  </si>
  <si>
    <t xml:space="preserve">Вино Італії ігристе Marsuret "Il Soller" Valdobbiadene Prosecco Superiore DOCG Extra Dry (біле) 0,75</t>
  </si>
  <si>
    <t xml:space="preserve">УТП026326</t>
  </si>
  <si>
    <t xml:space="preserve">Джин Великобританії Уітлі Нейлл Манго і лайм, 43 %, 0,7 л</t>
  </si>
  <si>
    <t xml:space="preserve">УТП036425</t>
  </si>
  <si>
    <t xml:space="preserve">Ром Barceló "Dorado", 37,5%, 1 л</t>
  </si>
  <si>
    <t xml:space="preserve">УТП029302</t>
  </si>
  <si>
    <t xml:space="preserve">Вино "Guarda Rios" Branco (сухе, біле, Португалія) 0,75 л</t>
  </si>
  <si>
    <t xml:space="preserve">УТП043981</t>
  </si>
  <si>
    <t xml:space="preserve">Вино Італії  "L'Uetta" Fiano Puglia IGP Сух, Б. 0,75 л</t>
  </si>
  <si>
    <t xml:space="preserve">УТП033284</t>
  </si>
  <si>
    <t xml:space="preserve">Ром Dead Man’s Fingers "Passionfruit Rum" 37,5%, 0,7 л</t>
  </si>
  <si>
    <t xml:space="preserve">УТП030789</t>
  </si>
  <si>
    <t xml:space="preserve">Текіла Мексики Сієрра Репосадо Sierra, 38%  0,04л.</t>
  </si>
  <si>
    <t xml:space="preserve">УТП018886</t>
  </si>
  <si>
    <t xml:space="preserve">Вино Італії ігристе Marsuret "San Boldo" Valdobbiadene Prosecco Superiore DOCG Brut (брют,біле)0,75</t>
  </si>
  <si>
    <t xml:space="preserve">УТП026325</t>
  </si>
  <si>
    <t xml:space="preserve">Вино Château La Fleur Peyrabon "Pauillac" (сухе, черв., Bordeaux, Франція) 0,75 л</t>
  </si>
  <si>
    <t xml:space="preserve">УТП048588</t>
  </si>
  <si>
    <t xml:space="preserve">Вино Італії Hill "Pinot Grigio" Alto Adige DOC Сух, Б, 0,75 л</t>
  </si>
  <si>
    <t xml:space="preserve">УТП033273</t>
  </si>
  <si>
    <t xml:space="preserve">Картридж STLTH X- Yellow - 5%</t>
  </si>
  <si>
    <t xml:space="preserve">УТП039266</t>
  </si>
  <si>
    <t xml:space="preserve">Вино Gaumenspiel Riesling dry, Б, Сух, 0,75 л</t>
  </si>
  <si>
    <t xml:space="preserve">УТП019753</t>
  </si>
  <si>
    <t xml:space="preserve">Цукерки Кульки Моцарта/Mozart balls 300g, шт 2799,</t>
  </si>
  <si>
    <t xml:space="preserve">УТП018576</t>
  </si>
  <si>
    <t xml:space="preserve">Вино La Gravette de Certan "Pomerol" (сухе, черв., Bordeaux, Франція) 0,75 л</t>
  </si>
  <si>
    <t xml:space="preserve">УТП048576</t>
  </si>
  <si>
    <t xml:space="preserve">Цигарки Sobranie Super Slims White</t>
  </si>
  <si>
    <t xml:space="preserve">УТП011367</t>
  </si>
  <si>
    <t xml:space="preserve">Вино Австралії  Шардоне Гарсонс, Б, Сух, 12.5 %, 0.75 л</t>
  </si>
  <si>
    <t xml:space="preserve">УТП012720</t>
  </si>
  <si>
    <t xml:space="preserve">Віскі Шотландії Red label, Johnnie Walker, ( метал кор. FY21), 0.7 л</t>
  </si>
  <si>
    <t xml:space="preserve">УТП029992</t>
  </si>
  <si>
    <t xml:space="preserve">Текіла Мексики Espolon Reposado 0,75л</t>
  </si>
  <si>
    <t xml:space="preserve">УТП006354</t>
  </si>
  <si>
    <t xml:space="preserve">Цигарки  ЧАПМЕН КОМПАКТ ВАНІЛА ПАЧ20</t>
  </si>
  <si>
    <t xml:space="preserve">УТП046300</t>
  </si>
  <si>
    <t xml:space="preserve">Вино Чили Совіньон Блан Резерва 9 життів, Сан Педро, Б, Сух, 0.75 л</t>
  </si>
  <si>
    <t xml:space="preserve">УТП024058</t>
  </si>
  <si>
    <t xml:space="preserve">Вино Австралії Carsons Cabernet Sauvignon, ЧЕР, Сух, 0.75 л</t>
  </si>
  <si>
    <t xml:space="preserve">УТП022532</t>
  </si>
  <si>
    <t xml:space="preserve">Вино Італії Käfer "Pinot Grigio", Б, Сух, 0.75 л</t>
  </si>
  <si>
    <t xml:space="preserve">УТП013432</t>
  </si>
  <si>
    <t xml:space="preserve">Джин Великобританії Tangueray 0.7</t>
  </si>
  <si>
    <t xml:space="preserve">УТП015698</t>
  </si>
  <si>
    <t xml:space="preserve">Вино Німеччини  St. Gabriel "Riesling" (сухе, біле, Pfalz) 0,75 л</t>
  </si>
  <si>
    <t xml:space="preserve">УТП027791</t>
  </si>
  <si>
    <t xml:space="preserve">Джин "Berkshire" Botanical Dry Gin 40,3%, 0,5 л</t>
  </si>
  <si>
    <t xml:space="preserve">УТП034875</t>
  </si>
  <si>
    <t xml:space="preserve">Вино Німеччини White Sparkling, Be Free, Б, Н/Сол, б/а, 0,75 л</t>
  </si>
  <si>
    <t xml:space="preserve">УТП023781</t>
  </si>
  <si>
    <t xml:space="preserve">Вино Німеччини безалкогольне Be Free Мерло, ЧЕР, 0.75 л</t>
  </si>
  <si>
    <t xml:space="preserve">УТП023807</t>
  </si>
  <si>
    <t xml:space="preserve">Соус Inproba Chilli HOT гострий, 700г</t>
  </si>
  <si>
    <t xml:space="preserve">УТП030110</t>
  </si>
  <si>
    <t xml:space="preserve">Вино Німеччини безалкогольне Be Free Розе, РОЖ, Н/Сол, 0.75 л</t>
  </si>
  <si>
    <t xml:space="preserve">УТП027569</t>
  </si>
  <si>
    <t xml:space="preserve">Вино Німеччини безалкогольне Be Free Шардоне, Б, 0.75 л</t>
  </si>
  <si>
    <t xml:space="preserve">УТП023808</t>
  </si>
  <si>
    <t xml:space="preserve">Вино Іспанії Torre Oria "Crianza" (сухе, черв.) 0, 75 л</t>
  </si>
  <si>
    <t xml:space="preserve">УТП028180</t>
  </si>
  <si>
    <t xml:space="preserve">Сир Л'ортолан з трюфелями, 135 г</t>
  </si>
  <si>
    <t xml:space="preserve">УТП041566</t>
  </si>
  <si>
    <t xml:space="preserve">Віскі Glenmorangie «  Tale of Forest » (подарунк. уп., 46%) 0,7 л</t>
  </si>
  <si>
    <t xml:space="preserve">УТП046597</t>
  </si>
  <si>
    <t xml:space="preserve">Вино Каберне-Совіньйон Сайклс Гладіатор  Ч, Сух, 0.75 л</t>
  </si>
  <si>
    <t xml:space="preserve">УТП024566</t>
  </si>
  <si>
    <t xml:space="preserve">Горілка Divine, 37,5%, 0,7 л</t>
  </si>
  <si>
    <t xml:space="preserve">УТП043903</t>
  </si>
  <si>
    <t xml:space="preserve">Набір Вино Франція L'Hermitage de la Vin "Rouge" Sec (сухе, черв.)+"Blanc" Sec (сухе, біле) 1,5л</t>
  </si>
  <si>
    <t xml:space="preserve">УТП026694</t>
  </si>
  <si>
    <t xml:space="preserve">Вино Грузії "Тбілісі" Тбілвино, ЧЕР, Сух , 0.75л</t>
  </si>
  <si>
    <t xml:space="preserve">УТП020525</t>
  </si>
  <si>
    <t xml:space="preserve">Коньяк Вірменії АрАрАт 5*,фляга, 0,2 л</t>
  </si>
  <si>
    <t xml:space="preserve">УТП016683</t>
  </si>
  <si>
    <t xml:space="preserve">Вино Італії  " "Epos" Frascati Superiore DOCG Riserva Сух, Б. 0,75 л</t>
  </si>
  <si>
    <t xml:space="preserve">УТП033281</t>
  </si>
  <si>
    <t xml:space="preserve">Сир Гауда твердий "Daily Dairy", 48% (Нідерланди)</t>
  </si>
  <si>
    <t xml:space="preserve">УТП043391</t>
  </si>
  <si>
    <t xml:space="preserve">Вино "Head Over Heels" Pinot Grigio (сухе, біле, Австралія) 0,75 л</t>
  </si>
  <si>
    <t xml:space="preserve">УТП044229</t>
  </si>
  <si>
    <t xml:space="preserve">Вино Італії  "Lu'Li" Puglia IGP Н/Сух, Чер., 0,75 л</t>
  </si>
  <si>
    <t xml:space="preserve">УТП033290</t>
  </si>
  <si>
    <t xml:space="preserve">Вино Франції Каберне-Совіньон, BG, ЧЕР, Сух, 0.75 л</t>
  </si>
  <si>
    <t xml:space="preserve">УТП000544</t>
  </si>
  <si>
    <t xml:space="preserve">Джин "Berkshire" Botanical Honey &amp; Orange Blossom Gin 40,3%, 0,5 л</t>
  </si>
  <si>
    <t xml:space="preserve">УТП034876</t>
  </si>
  <si>
    <t xml:space="preserve">Вино Італії "Lu Rappaio" Primitivo di Manduria DOP Н/Сух, Чер.,  0,75 л</t>
  </si>
  <si>
    <t xml:space="preserve">УТП033286</t>
  </si>
  <si>
    <t xml:space="preserve">Напій безалкогольний імбирний середньогазований GINGER BEER, 0,35</t>
  </si>
  <si>
    <t xml:space="preserve">УТП045330</t>
  </si>
  <si>
    <t xml:space="preserve">Вино Італії  Вальполічелло Cielo, 12%, ЧЕР, Сух, 0.75 л</t>
  </si>
  <si>
    <t xml:space="preserve">УТП000039</t>
  </si>
  <si>
    <t xml:space="preserve">Вино Італії "Piano Chiuso" Primitivo di Manduria DOP Riserva Сух, Чер.,0,75 л</t>
  </si>
  <si>
    <t xml:space="preserve">УТП033291</t>
  </si>
  <si>
    <t xml:space="preserve">Вино Грузії Алазанська Долина, Teliani Valley, Чер, Н/сол, 0.187 л</t>
  </si>
  <si>
    <t xml:space="preserve">УТП001885</t>
  </si>
  <si>
    <t xml:space="preserve">Віскі Шотландії бленд Teacher's Highland Cream, 0,5 л.</t>
  </si>
  <si>
    <t xml:space="preserve">УТП023772</t>
  </si>
  <si>
    <t xml:space="preserve">Бурбон США Jim Beam, 0.7 л</t>
  </si>
  <si>
    <t xml:space="preserve">УТП000775</t>
  </si>
  <si>
    <t xml:space="preserve">Вино "San Polo" Brunello di Montalcino DOCG (сухе, черв., Італія) 0,75 л</t>
  </si>
  <si>
    <t xml:space="preserve">УТП034714</t>
  </si>
  <si>
    <t xml:space="preserve">Печиво GULLON крекер Mini cracker 350 г</t>
  </si>
  <si>
    <t xml:space="preserve">УТП031459</t>
  </si>
  <si>
    <t xml:space="preserve">Вино "San Polo" Brunello di Montalcino DOCG Podernovi (сухе, черв., подар. уп., Італія) 0,75 л</t>
  </si>
  <si>
    <t xml:space="preserve">УТП034716</t>
  </si>
  <si>
    <t xml:space="preserve">Вино Італії "Contrada Sciaranuova" Etna Rosso DOC (Сух, ЧЕР) 0,75 л</t>
  </si>
  <si>
    <t xml:space="preserve">УТП030485</t>
  </si>
  <si>
    <t xml:space="preserve">Вiскi Шотландії односолодовий Крагганмор 12 років, 1999, 0.7 л</t>
  </si>
  <si>
    <t xml:space="preserve">УТП006036</t>
  </si>
  <si>
    <t xml:space="preserve">Вино "San Polo" Rosso di Montalcino DOC (сухе, черв., Італія) 0,75 л</t>
  </si>
  <si>
    <t xml:space="preserve">УТП034712</t>
  </si>
  <si>
    <t xml:space="preserve">Kinder Surprise Новорічний</t>
  </si>
  <si>
    <t xml:space="preserve">УТП018290</t>
  </si>
  <si>
    <t xml:space="preserve">Жувальна гумка Aimdent DYNAMIC (7 пластинок)</t>
  </si>
  <si>
    <t xml:space="preserve">УТП033320</t>
  </si>
  <si>
    <t xml:space="preserve">Вино "Prime's" Ruby (кріпл., черв., портвейн, Португалія) 0,75 л</t>
  </si>
  <si>
    <t xml:space="preserve">УТП044001</t>
  </si>
  <si>
    <t xml:space="preserve">Лікер Ірландії Бейліз (Baileys), 0.375 л</t>
  </si>
  <si>
    <t xml:space="preserve">УТП000455</t>
  </si>
  <si>
    <t xml:space="preserve">Вино "San Polo" Rubio Toscana IGT (сухе, черв., Італія) 0,75 л</t>
  </si>
  <si>
    <t xml:space="preserve">УТП034711</t>
  </si>
  <si>
    <t xml:space="preserve">Коньяк Вірменії (бренді) Айк 7 років 0,5 л 40%</t>
  </si>
  <si>
    <t xml:space="preserve">УТП015403</t>
  </si>
  <si>
    <t xml:space="preserve">Ігристе_вино Франції Грандіаль Розе Брют, Рож, Сух, 0,75</t>
  </si>
  <si>
    <t xml:space="preserve">УТП003322</t>
  </si>
  <si>
    <t xml:space="preserve">Вино Італії Меліні Ліліум Тоскана Говерно, ЧЕР, Сух, 0,75</t>
  </si>
  <si>
    <t xml:space="preserve">УТП021245</t>
  </si>
  <si>
    <t xml:space="preserve">Вино Італії Poggio al Tesoro "Solesole" Vermentino Bolgheri DOC (Сух, Б) 0,75 л</t>
  </si>
  <si>
    <t xml:space="preserve">УТП030722</t>
  </si>
  <si>
    <t xml:space="preserve">Вино Італії Poggio al Tesoro "Sondraia" Bolgheri Superiore DOC (Сух, ЧЕР) 0,75 л</t>
  </si>
  <si>
    <t xml:space="preserve">УТП022387</t>
  </si>
  <si>
    <t xml:space="preserve">Вино Італії Ceccato "Chardonnay" Veneto IGT Сух, Б. 1,5 л</t>
  </si>
  <si>
    <t xml:space="preserve">УТП032515</t>
  </si>
  <si>
    <t xml:space="preserve">Вино Португалії  Adega Coop Ponte da Barca "Grande Escolha" Vinho Verde Branco (н/сухе, біле) 0.75 л</t>
  </si>
  <si>
    <t xml:space="preserve">УТП027784</t>
  </si>
  <si>
    <t xml:space="preserve">Вялені смужки філе лосося 80 гр ТМ Zigmas</t>
  </si>
  <si>
    <t xml:space="preserve">УТП045183</t>
  </si>
  <si>
    <t xml:space="preserve">Смажені шпроти в том. соусі "DIPLOMATS", з/б ключ, 240  гр</t>
  </si>
  <si>
    <t xml:space="preserve">УТП035709</t>
  </si>
  <si>
    <t xml:space="preserve">Вино Португалії  Estreia Vinho Verde "Rosé", РОЖ, H/Сух, 0.75 л</t>
  </si>
  <si>
    <t xml:space="preserve">УТП013517</t>
  </si>
  <si>
    <t xml:space="preserve">Вино Австралії Banrock Station Шираз, ЧЕР.Сух, 0,75</t>
  </si>
  <si>
    <t xml:space="preserve">УТП013086</t>
  </si>
  <si>
    <t xml:space="preserve">Вино Італії Просекко Крудо DOC Органік, Маре Магнум, Б, Екстра Сух, 0.75 л</t>
  </si>
  <si>
    <t xml:space="preserve">УТП029584</t>
  </si>
  <si>
    <t xml:space="preserve">Вино Португалії Estreia Vinho Verde "Branco" (н/сухе, біле)  0.75 л</t>
  </si>
  <si>
    <t xml:space="preserve">УТП013516</t>
  </si>
  <si>
    <t xml:space="preserve">Набір Вино Іспанії To "Rosé" Cух, Рож., 0,75 л 1+1 - 1,5 л</t>
  </si>
  <si>
    <t xml:space="preserve">УТП033255</t>
  </si>
  <si>
    <t xml:space="preserve">Одноразова електронна сигарета Balmy 500 2.2 мл. Полуниця-ківі 5%</t>
  </si>
  <si>
    <t xml:space="preserve">УТП032380</t>
  </si>
  <si>
    <t xml:space="preserve">Вино Молдови Кагор Штоф чер.дес. Аліанца вин 0.75</t>
  </si>
  <si>
    <t xml:space="preserve">УТП017545</t>
  </si>
  <si>
    <t xml:space="preserve">ШВЕПС ІНДІАН ТОНІК 1,0 Л,</t>
  </si>
  <si>
    <t xml:space="preserve">УТП019285</t>
  </si>
  <si>
    <t xml:space="preserve">Вино Італії  "Aimone" Vino Rosso d'Italia Сух. Чер. 0,75 л</t>
  </si>
  <si>
    <t xml:space="preserve">УТП032693</t>
  </si>
  <si>
    <t xml:space="preserve">Віскі Шотландії Феймос Граус 0,05 л</t>
  </si>
  <si>
    <t xml:space="preserve">УТП016037</t>
  </si>
  <si>
    <t xml:space="preserve">Вино Італії  "Grande Alberone" Zinfandel IGT Pugia  Н/Сух, Чер., 0,75 л</t>
  </si>
  <si>
    <t xml:space="preserve">УТП032695</t>
  </si>
  <si>
    <t xml:space="preserve">Горілка США SKYY 0,5л</t>
  </si>
  <si>
    <t xml:space="preserve">УТП006351</t>
  </si>
  <si>
    <t xml:space="preserve">Мармелад жувальний Fruit-tella Cola 90г</t>
  </si>
  <si>
    <t xml:space="preserve">УТП021526</t>
  </si>
  <si>
    <t xml:space="preserve">Вино Італії "Hashtag Rosé" Vino Rosato d'Italia Сух, Рож., 0,75 л</t>
  </si>
  <si>
    <t xml:space="preserve">УТП032690</t>
  </si>
  <si>
    <t xml:space="preserve">Вино Грузії Ркацетелі, Orgo, Б, Сух 0,75 л</t>
  </si>
  <si>
    <t xml:space="preserve">УТП024731</t>
  </si>
  <si>
    <t xml:space="preserve">Вино Barahonda Blanco Organic "Verdejo-Sauvignon Blanc" (сухе, біле, Іспанія) 1,5 л</t>
  </si>
  <si>
    <t xml:space="preserve">УТП036509</t>
  </si>
  <si>
    <t xml:space="preserve">Мін. вода Моршинська 1,5л.негаз</t>
  </si>
  <si>
    <t xml:space="preserve">УТП012579</t>
  </si>
  <si>
    <t xml:space="preserve">1 169,00</t>
  </si>
  <si>
    <t xml:space="preserve">1 146,00</t>
  </si>
  <si>
    <t xml:space="preserve">Безалкогольний напій Pierre Zéro "Blanc Prestige" (б/а, біле, Франція) 0,75 л</t>
  </si>
  <si>
    <t xml:space="preserve">УТП034608</t>
  </si>
  <si>
    <t xml:space="preserve">Вино "Bel Colle" Verduno Pelaverga DOC (сухе, черв., Італія) 0,75 л</t>
  </si>
  <si>
    <t xml:space="preserve">УТП033988</t>
  </si>
  <si>
    <t xml:space="preserve">Мін. вода ZAJECICKA HORKA  0,5 л</t>
  </si>
  <si>
    <t xml:space="preserve">УТП030461</t>
  </si>
  <si>
    <t xml:space="preserve">Ром Dead Man’s Fingers "Pineapple Rum" 37,5%, 0,7 л</t>
  </si>
  <si>
    <t xml:space="preserve">УТП028591</t>
  </si>
  <si>
    <t xml:space="preserve">Безалкогольний напій Pierre Zéro "Rouge Prestige" (б/а, черв., Франція) 0,75 л</t>
  </si>
  <si>
    <t xml:space="preserve">УТП034609</t>
  </si>
  <si>
    <t xml:space="preserve">Сік манго (без цукру), Yan, 0,25 л</t>
  </si>
  <si>
    <t xml:space="preserve">УТП024385</t>
  </si>
  <si>
    <t xml:space="preserve">Мін. вода Моршинка 6л. негаз.</t>
  </si>
  <si>
    <t xml:space="preserve">УТП027012</t>
  </si>
  <si>
    <t xml:space="preserve">Паштет з печінки кролика, 100 гр</t>
  </si>
  <si>
    <t xml:space="preserve">УТП022050</t>
  </si>
  <si>
    <t xml:space="preserve">Коньяк Вірменії АрАрАт 5*, 0,7 л</t>
  </si>
  <si>
    <t xml:space="preserve">УТП016684</t>
  </si>
  <si>
    <t xml:space="preserve">Лікер Італії Volare "Blue Curacao" 0,7л</t>
  </si>
  <si>
    <t xml:space="preserve">УТП011278</t>
  </si>
  <si>
    <t xml:space="preserve">Безалкогольний напій газований Pierre Zéro "Rosé" Sparkling (б/а, рож, Франція) 0,75 л</t>
  </si>
  <si>
    <t xml:space="preserve">УТП034610</t>
  </si>
  <si>
    <t xml:space="preserve">Печиво Печиво GULLON, Savoiardi Bizcocho, 200г</t>
  </si>
  <si>
    <t xml:space="preserve">УТП034288</t>
  </si>
  <si>
    <t xml:space="preserve">Безалкогольний напій газований Франції Pierre Zéro "Chardonnay" Sparkling б/а, Б,  0,75 л</t>
  </si>
  <si>
    <t xml:space="preserve">УТП032357</t>
  </si>
  <si>
    <t xml:space="preserve">Вино Іспанії El Soeado HAPPY FAMILY "EL MONO CIRIACO" Cabernet Sauvignon, ЧЕР, Сух, 0,75 л</t>
  </si>
  <si>
    <t xml:space="preserve">УТП025231</t>
  </si>
  <si>
    <t xml:space="preserve">Горiлка Могутні Карпати Класік 40%, 0,5л</t>
  </si>
  <si>
    <t xml:space="preserve">УТП036421</t>
  </si>
  <si>
    <t xml:space="preserve">Безалкогольний напій Франції  Pierre Zéro "Chardonnay" б/а, Б 0,75 л</t>
  </si>
  <si>
    <t xml:space="preserve">УТП032355</t>
  </si>
  <si>
    <t xml:space="preserve">Горілка ABSOLUT Elyx 42,3%, 1 л</t>
  </si>
  <si>
    <t xml:space="preserve">УТП017614</t>
  </si>
  <si>
    <t xml:space="preserve">Кальвадос Франції Кер де Ліон Селексьйон, Calvados Christian Drouin 0,700</t>
  </si>
  <si>
    <t xml:space="preserve">УТП004602</t>
  </si>
  <si>
    <t xml:space="preserve">Кукурудза солодка "Rolnik" Bio (Угорщина) 330 г</t>
  </si>
  <si>
    <t xml:space="preserve">УТП038636</t>
  </si>
  <si>
    <t xml:space="preserve">Біттер Амаро Монтенегро, Montenegro,  0,05л</t>
  </si>
  <si>
    <t xml:space="preserve">УТП033231</t>
  </si>
  <si>
    <t xml:space="preserve">Коньяк Вірменії АрАрАт 5*0,05 л</t>
  </si>
  <si>
    <t xml:space="preserve">УТП012480</t>
  </si>
  <si>
    <t xml:space="preserve">Огірки відбірні "Rolnik" Premium (Польща) 295 г</t>
  </si>
  <si>
    <t xml:space="preserve">УТП038640</t>
  </si>
  <si>
    <t xml:space="preserve">Оливки зелені з мигдалем "Rolnik" Mediterana (Греція) 280 г</t>
  </si>
  <si>
    <t xml:space="preserve">УТП038643</t>
  </si>
  <si>
    <t xml:space="preserve">Нектар РІЧ Яблуко Виноград, 200г</t>
  </si>
  <si>
    <t xml:space="preserve">УТП004150</t>
  </si>
  <si>
    <t xml:space="preserve">Вино_ігристе Італії Mondoro Asti 0,75л</t>
  </si>
  <si>
    <t xml:space="preserve">УТП006349</t>
  </si>
  <si>
    <t xml:space="preserve">Сік Korkus банан-полуниця, 0,3 л</t>
  </si>
  <si>
    <t xml:space="preserve">УТП040326</t>
  </si>
  <si>
    <t xml:space="preserve">Вино Італії "Вальполічела Ріпасо" , Санта Маргаріта , ЧЕР, Сух 0.75л</t>
  </si>
  <si>
    <t xml:space="preserve">УТП020477</t>
  </si>
  <si>
    <t xml:space="preserve">Оливки зелені з часником "Rolnik" Mediterana (Греція) 280 г</t>
  </si>
  <si>
    <t xml:space="preserve">УТП038644</t>
  </si>
  <si>
    <t xml:space="preserve">Віскі США Джек Деніелс у футлярі 0,7</t>
  </si>
  <si>
    <t xml:space="preserve">УТП017748</t>
  </si>
  <si>
    <t xml:space="preserve">Вино Італії Cielo, Appassimento Rosso Veneto IGT, Чер сух, 0,75 л</t>
  </si>
  <si>
    <t xml:space="preserve">УТП023514</t>
  </si>
  <si>
    <t xml:space="preserve">Хамон Монтс Серрано, 100 г</t>
  </si>
  <si>
    <t xml:space="preserve">УТП037055</t>
  </si>
  <si>
    <t xml:space="preserve">Шампанське Perrier Jouet Belle Epoque Rose, 0,75 в кор</t>
  </si>
  <si>
    <t xml:space="preserve">УТП027502</t>
  </si>
  <si>
    <t xml:space="preserve">Горілка Фінляндії Finlandia Лайм 0,05 л</t>
  </si>
  <si>
    <t xml:space="preserve">УТП023768</t>
  </si>
  <si>
    <t xml:space="preserve">Текіла Мексики Сенот Репосадо, 0,7 л</t>
  </si>
  <si>
    <t xml:space="preserve">УТП021686</t>
  </si>
  <si>
    <t xml:space="preserve">Вино Іспанії Torre Oria "Reserva" (сухе, черв.) 0, 75 л</t>
  </si>
  <si>
    <t xml:space="preserve">УТП028181</t>
  </si>
  <si>
    <t xml:space="preserve">Перець смажений "Rolnik" Mediterana (Македонія) 314 г</t>
  </si>
  <si>
    <t xml:space="preserve">УТП038641</t>
  </si>
  <si>
    <t xml:space="preserve">Мармелад жувальний Chupa Chups Sour Tubes Belts, 150 г</t>
  </si>
  <si>
    <t xml:space="preserve">УТП021752</t>
  </si>
  <si>
    <t xml:space="preserve">Джин Великобританії Уітлі Нейлл Ватермелон енд Ківі 43 %, 0,7 л</t>
  </si>
  <si>
    <t xml:space="preserve">УТП035014</t>
  </si>
  <si>
    <t xml:space="preserve">Вино Чоя Сільвер, 0,5 л</t>
  </si>
  <si>
    <t xml:space="preserve">УТП014599</t>
  </si>
  <si>
    <t xml:space="preserve">Кава натуральна смажена мелена Romeo Rossi "Amore di Verona" (50% Араб., 50% Роб., Італія) 250 г</t>
  </si>
  <si>
    <t xml:space="preserve">УТП038625</t>
  </si>
  <si>
    <t xml:space="preserve">Паштет з оленини та журавлиною, 100 гр</t>
  </si>
  <si>
    <t xml:space="preserve">УТП022044</t>
  </si>
  <si>
    <t xml:space="preserve">Вино Грузії Сапераві, Orgo, ЧЕР, Сух 0,75 л</t>
  </si>
  <si>
    <t xml:space="preserve">УТП024735</t>
  </si>
  <si>
    <t xml:space="preserve">Ром Куби Сантьяго де Куба Аньєхо 38% 0,7</t>
  </si>
  <si>
    <t xml:space="preserve">УТП010577</t>
  </si>
  <si>
    <t xml:space="preserve">Бренді "Stock 84" Riserva (Чехія), 38%, 1 л</t>
  </si>
  <si>
    <t xml:space="preserve">УТП048233</t>
  </si>
  <si>
    <t xml:space="preserve">Віскі Японії Теньяку 0,7л</t>
  </si>
  <si>
    <t xml:space="preserve">УТП021887</t>
  </si>
  <si>
    <t xml:space="preserve">Макаронні вироби Romeo Rossi "Fettuccine Paglia / Fieno" (Італія) 250 г</t>
  </si>
  <si>
    <t xml:space="preserve">УТП038626</t>
  </si>
  <si>
    <t xml:space="preserve">Вино Італії "Ulisse" Merlot Rosè Н/сух, РОЖ. 0,75</t>
  </si>
  <si>
    <t xml:space="preserve">УТП029373</t>
  </si>
  <si>
    <t xml:space="preserve">Вино Франції РОЗЕ  Д'Анжу , BG,  РОЖ, Сух, 0,75</t>
  </si>
  <si>
    <t xml:space="preserve">УТП000546</t>
  </si>
  <si>
    <t xml:space="preserve">Макаронні вироби Romeo Rossi "Lasagne" (Італія) 500 г</t>
  </si>
  <si>
    <t xml:space="preserve">УТП038628</t>
  </si>
  <si>
    <t xml:space="preserve">Вино Cigalus "Blanc" (сухе, біле, Languedoc-Roussillon, Франція) 0,75 л</t>
  </si>
  <si>
    <t xml:space="preserve">УТП034593</t>
  </si>
  <si>
    <t xml:space="preserve">Набір Вино Франція Chevalier du Val "Rouge" Moelleux (н/сол., черв.) 1,5 л</t>
  </si>
  <si>
    <t xml:space="preserve">УТП043046</t>
  </si>
  <si>
    <t xml:space="preserve">Оливки Ночеллара в розсолі Romeo Rossi (Італія) 290 г</t>
  </si>
  <si>
    <t xml:space="preserve">УТП038634</t>
  </si>
  <si>
    <t xml:space="preserve">Міні грісіні класичні 125г</t>
  </si>
  <si>
    <t xml:space="preserve">УТП018819</t>
  </si>
  <si>
    <t xml:space="preserve">Вино "Metal Label" Vermentino (сухе, біле, Австралія) 0,75 л</t>
  </si>
  <si>
    <t xml:space="preserve">УТП044235</t>
  </si>
  <si>
    <t xml:space="preserve">Суміш італійських оливок в розсолі Romeo Rossi (Італія) 290 г</t>
  </si>
  <si>
    <t xml:space="preserve">УТП038633</t>
  </si>
  <si>
    <t xml:space="preserve">Сир Гран Бірахі тертий, 12/14 міс, 32%, Biraghi, 100 г</t>
  </si>
  <si>
    <t xml:space="preserve">УТП028858</t>
  </si>
  <si>
    <t xml:space="preserve">Томати очищені у власному соку Romeo Rossi (Італія) 400 г</t>
  </si>
  <si>
    <t xml:space="preserve">УТП038629</t>
  </si>
  <si>
    <t xml:space="preserve">Вино ігристе Marcel Cabelier "Quintessence" Crémant du Jura Brut (брют, біле, Jura, Франція) 0,75л</t>
  </si>
  <si>
    <t xml:space="preserve">УТП050468</t>
  </si>
  <si>
    <t xml:space="preserve">Вино Іспанії Cava Brut DO Signat, біл 0,75 л</t>
  </si>
  <si>
    <t xml:space="preserve">УТП038696</t>
  </si>
  <si>
    <t xml:space="preserve">Віскі Шотландії Балвени Caribbean Cask14 років, 40%, 0.7 л</t>
  </si>
  <si>
    <t xml:space="preserve">УТП010269</t>
  </si>
  <si>
    <t xml:space="preserve">Фруктові желейні цукерки з манго та яблуком БІО "Diet-Food" (Польща) 50 г</t>
  </si>
  <si>
    <t xml:space="preserve">УТП038940</t>
  </si>
  <si>
    <t xml:space="preserve">Текіла Мексики Сауза Голд 0,7 л</t>
  </si>
  <si>
    <t xml:space="preserve">УТП017322</t>
  </si>
  <si>
    <t xml:space="preserve">Одноразова електронна сигарета hqd-MAXX-41, 8.00 мл 2500</t>
  </si>
  <si>
    <t xml:space="preserve">УТП038598</t>
  </si>
  <si>
    <t xml:space="preserve">Горілка Фінляндії Finlandia Кокос 0,05 л</t>
  </si>
  <si>
    <t xml:space="preserve">УТП023767</t>
  </si>
  <si>
    <t xml:space="preserve">Макаронні вироби Pasta Jolly "Penne Rigate" (Італія) 500 г</t>
  </si>
  <si>
    <t xml:space="preserve">УТП038439</t>
  </si>
  <si>
    <t xml:space="preserve">Вино Шабо Мерло Резерв  Чер.Сух. 0,75</t>
  </si>
  <si>
    <t xml:space="preserve">УТП033636</t>
  </si>
  <si>
    <t xml:space="preserve">Вино   Італії "Animale Celeste" Sauvignon Blanc Сух, Б 0,75 л</t>
  </si>
  <si>
    <t xml:space="preserve">УТП032587</t>
  </si>
  <si>
    <t xml:space="preserve">Віскі Шотландії  Glenfiddich,12 років, 0.7 л+2бокала</t>
  </si>
  <si>
    <t xml:space="preserve">УТП012479</t>
  </si>
  <si>
    <t xml:space="preserve">Віскі США Jack Daniel's 0,7 в металевій коробці</t>
  </si>
  <si>
    <t xml:space="preserve">УТП010207</t>
  </si>
  <si>
    <t xml:space="preserve">СИГАРИЛИ MOODS FLAME FILTER"10</t>
  </si>
  <si>
    <t xml:space="preserve">УТП030620</t>
  </si>
  <si>
    <t xml:space="preserve">Горілка Koskenkorva Original, 0,7 л</t>
  </si>
  <si>
    <t xml:space="preserve">УТП021632</t>
  </si>
  <si>
    <t xml:space="preserve">Коньяк Франції "Фрапен 1270" 0.7л</t>
  </si>
  <si>
    <t xml:space="preserve">УТП020469</t>
  </si>
  <si>
    <t xml:space="preserve">Текіла Olmeca Blanco, 38%, 0,7 л</t>
  </si>
  <si>
    <t xml:space="preserve">УТП013688</t>
  </si>
  <si>
    <t xml:space="preserve">Вино Італія "Belguardo Rosé" Toscana IGT (сухе, рож.) 0,75 л</t>
  </si>
  <si>
    <t xml:space="preserve">УТП027749</t>
  </si>
  <si>
    <t xml:space="preserve">СИГАРИЛИ CAPTAIN BLACK MANGO"20</t>
  </si>
  <si>
    <t xml:space="preserve">УТП045333</t>
  </si>
  <si>
    <t xml:space="preserve">Вино Новоi Зеландii Old Coach Road "Grüner Veltliner" Сух, Б, Nelson,  0,75 л</t>
  </si>
  <si>
    <t xml:space="preserve">УТП032858</t>
  </si>
  <si>
    <t xml:space="preserve">Шампанське "EPC" Blanc Rosé (брют, рож., Champagne, Франція) 0,75 л</t>
  </si>
  <si>
    <t xml:space="preserve">УТП047907</t>
  </si>
  <si>
    <t xml:space="preserve">Текіла Мексики Сієрра Антігуо Плата 100%, 40%  0,7л.</t>
  </si>
  <si>
    <t xml:space="preserve">УТП025515</t>
  </si>
  <si>
    <t xml:space="preserve">Вино Італії Крудо Катарратто Зібіббо Органік, Маре Магнум, Б. СУХ, 0.75 л</t>
  </si>
  <si>
    <t xml:space="preserve">УТП029684</t>
  </si>
  <si>
    <t xml:space="preserve">Безалкогольний напій газований Pierre Zéro "Spritz" (б/а, Франція) 0,75 л</t>
  </si>
  <si>
    <t xml:space="preserve">УТП046732</t>
  </si>
  <si>
    <t xml:space="preserve">Картопляні чіпси El Valle "Ketchup" (Іспанія) 130 г</t>
  </si>
  <si>
    <t xml:space="preserve">УТП035129</t>
  </si>
  <si>
    <t xml:space="preserve">Суміш для випікання МЛИНЦІ "Налисники"  ТМ "Sweetheart Bottle" 0,5 л, скло</t>
  </si>
  <si>
    <t xml:space="preserve">УТП040280</t>
  </si>
  <si>
    <t xml:space="preserve">Картопляні чіпси El Valle "Trufa Negra" Premium Collection (Іспанія) 45 г</t>
  </si>
  <si>
    <t xml:space="preserve">УТП035134</t>
  </si>
  <si>
    <t xml:space="preserve">Арахісове масло хрустке, 350 г</t>
  </si>
  <si>
    <t xml:space="preserve">УТП029230</t>
  </si>
  <si>
    <t xml:space="preserve">Вино "Maynard's" Finest Reserve (кріпл., черв., портвейн, Португалія) 0,75 л</t>
  </si>
  <si>
    <t xml:space="preserve">УТП047606</t>
  </si>
  <si>
    <t xml:space="preserve">Нагетси ОбДжерки Яловичина Техаська в"ялена, 25г</t>
  </si>
  <si>
    <t xml:space="preserve">УТП032636</t>
  </si>
  <si>
    <t xml:space="preserve">Вино Château Faizeau "Montagne-Saint-Émilion" (сухе, черв., Bordeaux, Франція) 0,75 л</t>
  </si>
  <si>
    <t xml:space="preserve">УТП048415</t>
  </si>
  <si>
    <t xml:space="preserve">Вино Італії "Sogno di Ulisse" Chardonnay Malvasia IGP Сух, Б 0,75 л</t>
  </si>
  <si>
    <t xml:space="preserve">УТП031262</t>
  </si>
  <si>
    <t xml:space="preserve">Вино Château Rouget "Pomerol" (сухе, черв., Bordeaux, Франція) 0,75 л</t>
  </si>
  <si>
    <t xml:space="preserve">УТП048575</t>
  </si>
  <si>
    <t xml:space="preserve">Вода мінеральна Італії Dolomia  "Exclusive" Naturale негаз., питна, скло, 0,5 л</t>
  </si>
  <si>
    <t xml:space="preserve">УТП031275</t>
  </si>
  <si>
    <t xml:space="preserve">Вино Іспанії Cava Brut Reserva DO Signat, Б, Сух, 0,75 л</t>
  </si>
  <si>
    <t xml:space="preserve">УТП032184</t>
  </si>
  <si>
    <t xml:space="preserve">Вода мінеральна Італії Dolomia  "Exclusive" Naturale негаз., питна, скло, 0,75 л</t>
  </si>
  <si>
    <t xml:space="preserve">УТП031277</t>
  </si>
  <si>
    <t xml:space="preserve">Хлібні палички Грісіні "Barbero" з часником та травами (Італія) 125 г</t>
  </si>
  <si>
    <t xml:space="preserve">УТП041612</t>
  </si>
  <si>
    <t xml:space="preserve">2 635,00</t>
  </si>
  <si>
    <t xml:space="preserve">2 629,00</t>
  </si>
  <si>
    <t xml:space="preserve">Картридж STLTH X- Aqua - 5% </t>
  </si>
  <si>
    <t xml:space="preserve">УТП039270</t>
  </si>
  <si>
    <t xml:space="preserve">Кава "Blaser"Cote dazur", 250г</t>
  </si>
  <si>
    <t xml:space="preserve">УТП012462</t>
  </si>
  <si>
    <t xml:space="preserve">Горілка Staritsky  Levitsky  0.7</t>
  </si>
  <si>
    <t xml:space="preserve">УТП012272</t>
  </si>
  <si>
    <t xml:space="preserve">1 264,00</t>
  </si>
  <si>
    <t xml:space="preserve">1 182,00</t>
  </si>
  <si>
    <t xml:space="preserve">Льодяники Kalfany Green apple зелене яблуко150 г</t>
  </si>
  <si>
    <t xml:space="preserve">УТП037552</t>
  </si>
  <si>
    <t xml:space="preserve">Вода мінеральна Італії Dolomia "Elegant" Naturale негаз., питна, пластик, 0,5 л</t>
  </si>
  <si>
    <t xml:space="preserve">УТП031265</t>
  </si>
  <si>
    <t xml:space="preserve">1 616,00</t>
  </si>
  <si>
    <t xml:space="preserve">Морозиво органічне з ваніллю 100г, Skarø is</t>
  </si>
  <si>
    <t xml:space="preserve">УТП047408</t>
  </si>
  <si>
    <t xml:space="preserve">Вода мінеральна Італії Dolomia "Elegant" Naturale негаз., питна, пластик, 1 л</t>
  </si>
  <si>
    <t xml:space="preserve">УТП031266</t>
  </si>
  <si>
    <t xml:space="preserve">Коньяк "Henri Mounier" VS (подар. уп.) 40%, 0,7 л</t>
  </si>
  <si>
    <t xml:space="preserve">УТП046241</t>
  </si>
  <si>
    <t xml:space="preserve">Вино "Metal Label" Sauvignon Blanc (сухе, біле, Австралія) 0,75 л</t>
  </si>
  <si>
    <t xml:space="preserve">УТП044236</t>
  </si>
  <si>
    <t xml:space="preserve">Вино Італії "Buonora" Etna Bianco DOC (Сух.,Б) 0,75 л</t>
  </si>
  <si>
    <t xml:space="preserve">УТП030489</t>
  </si>
  <si>
    <t xml:space="preserve">Портвейн Португалії Noval "Tawny", ЧЕР, Сол, 0,75л</t>
  </si>
  <si>
    <t xml:space="preserve">УТП010943</t>
  </si>
  <si>
    <t xml:space="preserve">Вино Італії "Rosso del Conte" Contea di Sclafani DOC Сух, ЧЕР 0,75 л</t>
  </si>
  <si>
    <t xml:space="preserve">УТП028747</t>
  </si>
  <si>
    <t xml:space="preserve">Вино Італії Catarratto "Antisa" Sicilia DOC Сух, Б 0,75 л</t>
  </si>
  <si>
    <t xml:space="preserve">УТП028742</t>
  </si>
  <si>
    <t xml:space="preserve">Вино Грузії Сапераві Teliani Valley, Чер, Сух, 0,75 л</t>
  </si>
  <si>
    <t xml:space="preserve">УТП001881</t>
  </si>
  <si>
    <t xml:space="preserve">Вино Італії Grillo "Cavallo delle Fate" Sicilia DOC Сух, Б 0,75 л</t>
  </si>
  <si>
    <t xml:space="preserve">УТП028741</t>
  </si>
  <si>
    <t xml:space="preserve">Вино Італії Lamùri "Nero d’Avola" Sicilia DOC ЧЕР, Сух, 0,75</t>
  </si>
  <si>
    <t xml:space="preserve">УТП010540</t>
  </si>
  <si>
    <t xml:space="preserve">Віскі  США Джим Бім Вайт, 0.5л</t>
  </si>
  <si>
    <t xml:space="preserve">УТП017319</t>
  </si>
  <si>
    <t xml:space="preserve">Цигарки Sobranie КS SS Golds</t>
  </si>
  <si>
    <t xml:space="preserve">УТП006539</t>
  </si>
  <si>
    <t xml:space="preserve">Коньяк Вірменії АрАрАт, Наири, 20*0,7л в кор.</t>
  </si>
  <si>
    <t xml:space="preserve">УТП012648</t>
  </si>
  <si>
    <t xml:space="preserve">Ігристе вино Грузії Тете де Кюві, Teliani Valley, РОЖ, Н/Сух, 0.75 л</t>
  </si>
  <si>
    <t xml:space="preserve">УТП010219</t>
  </si>
  <si>
    <t xml:space="preserve">Вино Radio Boka "Tempranillo" (сухе, черв., Іспанія) 0,75 л</t>
  </si>
  <si>
    <t xml:space="preserve">УТП036515</t>
  </si>
  <si>
    <t xml:space="preserve">Вино_ігристе Італії Cinzano SWEET EDITION, 0,75л без</t>
  </si>
  <si>
    <t xml:space="preserve">УТП017148</t>
  </si>
  <si>
    <t xml:space="preserve">Вино Португалії Порто Круз, Б, кріп 0.75л</t>
  </si>
  <si>
    <t xml:space="preserve">УТП032290</t>
  </si>
  <si>
    <t xml:space="preserve">Вино Італії Leone "D’Almerita" Terre Siciliane IGT Сух, Б 0,75 л</t>
  </si>
  <si>
    <t xml:space="preserve">УТП028743</t>
  </si>
  <si>
    <t xml:space="preserve">Вино "La Linda" Sweet Viognier (н/сол., біле, Mendoza, Аргентина) 0,75 л</t>
  </si>
  <si>
    <t xml:space="preserve">УТП049510</t>
  </si>
  <si>
    <t xml:space="preserve">Шампанське Fallet Dart "Eocene" Extra Brut (екстрабрют, біле, Champagne, Франція) 0,75 л</t>
  </si>
  <si>
    <t xml:space="preserve">УТП050489</t>
  </si>
  <si>
    <t xml:space="preserve">Вино Італії Regaleali "Bianco" Sicilia DOC Сух, Б 0,75 л</t>
  </si>
  <si>
    <t xml:space="preserve">УТП028738</t>
  </si>
  <si>
    <t xml:space="preserve">Вино Грузії Цинандалі, Teliani Valley, Б, Сух, 0,187 л</t>
  </si>
  <si>
    <t xml:space="preserve">УТП001887</t>
  </si>
  <si>
    <t xml:space="preserve">Вино_ігристе Австрії, Schlumberger Klassik, Б.,Брют, 11.5%, 1.5л</t>
  </si>
  <si>
    <t xml:space="preserve">УТП023773</t>
  </si>
  <si>
    <t xml:space="preserve">Віскі Ірландії Redbreast 15 років,(в короб),  46%, 0,7 л</t>
  </si>
  <si>
    <t xml:space="preserve">УТП014662</t>
  </si>
  <si>
    <t xml:space="preserve">Вино Італії Cielo "Pinot Grigio" delle Venezie DOC, Б, Сух, 0.75 л</t>
  </si>
  <si>
    <t xml:space="preserve">УТП000040</t>
  </si>
  <si>
    <t xml:space="preserve">Ошийок свинячий сиров'ялений Коппа, кг</t>
  </si>
  <si>
    <t xml:space="preserve">УТП030555</t>
  </si>
  <si>
    <t xml:space="preserve">Вино Італії Vigna San Francesco "Cabernet Sauvignon" Sicilia DOC Сух, ЧЕР 0,75 л</t>
  </si>
  <si>
    <t xml:space="preserve">УТП028749</t>
  </si>
  <si>
    <t xml:space="preserve">Арахіс подвійного обсмаження, Felix, 180 г</t>
  </si>
  <si>
    <t xml:space="preserve">УТП027348</t>
  </si>
  <si>
    <t xml:space="preserve">Джин Великобританії Уітлі Нейлл Квінс, 43 %, 0,7 л</t>
  </si>
  <si>
    <t xml:space="preserve">УТП020921</t>
  </si>
  <si>
    <t xml:space="preserve">Вино Італії Vigna San Francesco "Chardonnay" Sicilia DOC Сух, Б 0,75 л</t>
  </si>
  <si>
    <t xml:space="preserve">УТП028748</t>
  </si>
  <si>
    <t xml:space="preserve">Вино Франції Calvet Cremant de Bordeaux  Brut rose, Рож, Сух, 0,75 л</t>
  </si>
  <si>
    <t xml:space="preserve">УТП028837</t>
  </si>
  <si>
    <t xml:space="preserve">Віскі бленд  "Nikka PFrom the Barrel" 0.5</t>
  </si>
  <si>
    <t xml:space="preserve">УТП005664</t>
  </si>
  <si>
    <t xml:space="preserve">Вино Італії "Amaranta" Montepulciano D’Abruzzo DOP Н/сух, ЧЕР 0,75</t>
  </si>
  <si>
    <t xml:space="preserve">УТП029378</t>
  </si>
  <si>
    <t xml:space="preserve">Ром Ямайки Captain Morgan «Black» 0,7 л</t>
  </si>
  <si>
    <t xml:space="preserve">УТП001343</t>
  </si>
  <si>
    <t xml:space="preserve">Сир Камамбер м'який, Smilla, 50%, 125г</t>
  </si>
  <si>
    <t xml:space="preserve">УТП028637</t>
  </si>
  <si>
    <t xml:space="preserve">Вино Італії "Sogno di Ulisse" Montepulciano D’Abruzzo DOP Н/сух, ЧЕР 0,75</t>
  </si>
  <si>
    <t xml:space="preserve">УТП029369</t>
  </si>
  <si>
    <t xml:space="preserve">Мін. вода Моршинська 0,5л.негаз</t>
  </si>
  <si>
    <t xml:space="preserve">УТП012581</t>
  </si>
  <si>
    <t xml:space="preserve">1 152,00</t>
  </si>
  <si>
    <t xml:space="preserve">1 132,00</t>
  </si>
  <si>
    <t xml:space="preserve">Пиво "Волинський Бровар", Amber, н/ф, ж/б 0,5 л</t>
  </si>
  <si>
    <t xml:space="preserve">УТП038965</t>
  </si>
  <si>
    <t xml:space="preserve">Вино Італії "Ulisse" Cococciola Terre di Chieti IGP Сух, Б 0,75</t>
  </si>
  <si>
    <t xml:space="preserve">УТП029371</t>
  </si>
  <si>
    <t xml:space="preserve">Вино Sierra de Enmedio "Rosado" (сухе, рож., Іспанія) 0,75 л</t>
  </si>
  <si>
    <t xml:space="preserve">УТП037439</t>
  </si>
  <si>
    <t xml:space="preserve">Вино Італії "Ulisse" Montepulciano D’Abruzzo DOP Н/сух, ЧЕР 0,75</t>
  </si>
  <si>
    <t xml:space="preserve">УТП029375</t>
  </si>
  <si>
    <t xml:space="preserve">Вино Італії Cielo Sauvignon Tze IGT, Б, Сух, 0,75</t>
  </si>
  <si>
    <t xml:space="preserve">УТП019477</t>
  </si>
  <si>
    <t xml:space="preserve">Вино Італії "Ulisse" Rosè Сух, РОЖ 0,75</t>
  </si>
  <si>
    <t xml:space="preserve">УТП029377</t>
  </si>
  <si>
    <t xml:space="preserve">Цукор пісок 1 кг</t>
  </si>
  <si>
    <t xml:space="preserve">УТП011945</t>
  </si>
  <si>
    <t xml:space="preserve">Пиво FOREVER напівтемне  нефільтроване "Moulin Rouge" ж/б 0,5л</t>
  </si>
  <si>
    <t xml:space="preserve">УТП038971</t>
  </si>
  <si>
    <t xml:space="preserve">Вино Італія газоване Cerbio Lambrusco Emilia IGT "White Dry" (сухе, біле) 0,75 л</t>
  </si>
  <si>
    <t xml:space="preserve">УТП026762</t>
  </si>
  <si>
    <t xml:space="preserve">Запальничка кишенькова одноразова МР-49 "Кольорова"</t>
  </si>
  <si>
    <t xml:space="preserve">УТП020430</t>
  </si>
  <si>
    <t xml:space="preserve">Віскі США джентельмен Jack  + 1 бокал 0,7л.</t>
  </si>
  <si>
    <t xml:space="preserve">УТП043197</t>
  </si>
  <si>
    <t xml:space="preserve">Вино Італія газоване Cerbio Lambrusco Emilia IGT "White Sweet" (сол., біле) 0,75 л</t>
  </si>
  <si>
    <t xml:space="preserve">УТП026760</t>
  </si>
  <si>
    <t xml:space="preserve">Напій комбуча кола 0,33 л</t>
  </si>
  <si>
    <t xml:space="preserve">УТП039479</t>
  </si>
  <si>
    <t xml:space="preserve">Ковбаса сиров'ялена з трюфелем "Sana" Fuet Extra (Іспанія) 55 г</t>
  </si>
  <si>
    <t xml:space="preserve">УТП045881</t>
  </si>
  <si>
    <t xml:space="preserve">Лікер Італії Аморетто ДиСаронно, 28%, 0.7 л,</t>
  </si>
  <si>
    <t xml:space="preserve">УТП000716</t>
  </si>
  <si>
    <t xml:space="preserve">Сир Козиний в травах міні 110гр.TM"Soignon"</t>
  </si>
  <si>
    <t xml:space="preserve">УТП042385</t>
  </si>
  <si>
    <t xml:space="preserve">Вино Італії Tombacco Aglianico IGT Benevento, ЧЕР, Сух, 0,75 л</t>
  </si>
  <si>
    <t xml:space="preserve">УТП014328</t>
  </si>
  <si>
    <t xml:space="preserve">Вино "Prime's" LBV 2017 (кріпл., черв., портвейн, Португалія) 0,75 л</t>
  </si>
  <si>
    <t xml:space="preserve">УТП044003</t>
  </si>
  <si>
    <t xml:space="preserve">Шоколад молочний з фундуком LINDT Gold Tablets 300 г</t>
  </si>
  <si>
    <t xml:space="preserve">УТП044854</t>
  </si>
  <si>
    <t xml:space="preserve">Віскі Шотландії Ханкі Банністер бленд 40% New Design Original 0,05л.</t>
  </si>
  <si>
    <t xml:space="preserve">УТП025488</t>
  </si>
  <si>
    <t xml:space="preserve">Вино Італії Tombacco Azzura Rosso Puglia lGT, ЧЕР, Сух, 0,75 л</t>
  </si>
  <si>
    <t xml:space="preserve">УТП023709</t>
  </si>
  <si>
    <t xml:space="preserve">Вино Іспанії Salina "Monastrell" 12 Messes Сух, Чер., 0,75 л</t>
  </si>
  <si>
    <t xml:space="preserve">УТП031522</t>
  </si>
  <si>
    <t xml:space="preserve">Вино Італії Tombacco Pecorino Terre Di Chieti, IGT, Б, Сух, 0,75 л</t>
  </si>
  <si>
    <t xml:space="preserve">УТП015263</t>
  </si>
  <si>
    <t xml:space="preserve">Вино Torre Oria "Gran Seleccion" (сухе, черв., Іспанія) 0,75 л</t>
  </si>
  <si>
    <t xml:space="preserve">УТП028182</t>
  </si>
  <si>
    <t xml:space="preserve">Імам Баялди 490г</t>
  </si>
  <si>
    <t xml:space="preserve">УТП027231</t>
  </si>
  <si>
    <t xml:space="preserve">Віскі Ірландії "Баскер Сінгл Молт" Ілва Сароно СПА 40%, 0,7 л</t>
  </si>
  <si>
    <t xml:space="preserve">УТП036741</t>
  </si>
  <si>
    <t xml:space="preserve">Сидр Перрі, Ігристий брют, 0,75 л</t>
  </si>
  <si>
    <t xml:space="preserve">УТП027243</t>
  </si>
  <si>
    <t xml:space="preserve">Вино Італії "Prestige" Chianti Classico DOCG (сухе, черв.) 0,75л</t>
  </si>
  <si>
    <t xml:space="preserve">УТП028001</t>
  </si>
  <si>
    <t xml:space="preserve">Вино Італії "Prestige" Vermentino di Toscana IGT  (сухе, біле) 0,75л</t>
  </si>
  <si>
    <t xml:space="preserve">УТП028000</t>
  </si>
  <si>
    <t xml:space="preserve">Вино Італії "Epicuro" Fiano Puglia IGT Сух, Б. 0,75 л</t>
  </si>
  <si>
    <t xml:space="preserve">УТП033268</t>
  </si>
  <si>
    <t xml:space="preserve">Шампанське Франції Госсе Розе Гранд, РОЖ, Брют 0,75 л</t>
  </si>
  <si>
    <t xml:space="preserve">УТП032762</t>
  </si>
  <si>
    <t xml:space="preserve">Вино Італії "Москато Гьяло" Меццакорона, Носіо , Б,Н/Сол 0.75л</t>
  </si>
  <si>
    <t xml:space="preserve">УТП020486</t>
  </si>
  <si>
    <t xml:space="preserve">Вино Іспанії "Bordón" Gran Reserva Сух., ЧЕР 0,75 л</t>
  </si>
  <si>
    <t xml:space="preserve">УТП022639</t>
  </si>
  <si>
    <t xml:space="preserve">Вино Іспанії "Bordón" Rosado Сух, РОЖ 0,75 л</t>
  </si>
  <si>
    <t xml:space="preserve">УТП032977</t>
  </si>
  <si>
    <t xml:space="preserve">Бурбон"James Cree's" Straight Bourbon (3 роки) 40%, 0,7 л</t>
  </si>
  <si>
    <t xml:space="preserve">УТП036663</t>
  </si>
  <si>
    <t xml:space="preserve">Оливки зелені з сиром "Rolnik" Mediterana (Греція) 280 г</t>
  </si>
  <si>
    <t xml:space="preserve">УТП040630</t>
  </si>
  <si>
    <t xml:space="preserve">Мед Шовковичний, Ігристий, Сух, 0,75 л</t>
  </si>
  <si>
    <t xml:space="preserve">УТП032042</t>
  </si>
  <si>
    <t xml:space="preserve">Одноразова електронна сигарета Elf Bar NC1800 6 мл. 5% Кис Ябк</t>
  </si>
  <si>
    <t xml:space="preserve">УТП043018</t>
  </si>
  <si>
    <t xml:space="preserve">Джин "Berkshire" Botanical Dandelion &amp; Burdock Gin 40,3%, 0,5 л</t>
  </si>
  <si>
    <t xml:space="preserve">УТП034878</t>
  </si>
  <si>
    <t xml:space="preserve">Чіпси PRINGLES PAPRIKA  паприка 190г</t>
  </si>
  <si>
    <t xml:space="preserve">УТП038409</t>
  </si>
  <si>
    <t xml:space="preserve">Горілка Staritsky  Levitsky, (в короб+2 чарки) 0.5л</t>
  </si>
  <si>
    <t xml:space="preserve">УТП017920</t>
  </si>
  <si>
    <t xml:space="preserve">Вино_Ігристе Італії Мартіні Асті Біл., Сол, Martini, 0,75л</t>
  </si>
  <si>
    <t xml:space="preserve">УТП001213</t>
  </si>
  <si>
    <t xml:space="preserve">Ром Dead Man’s Fingers "Banana Rum" 37,5%, 0,7 л</t>
  </si>
  <si>
    <t xml:space="preserve">УТП034874</t>
  </si>
  <si>
    <t xml:space="preserve">Джин Великобританії Уітлі Нейлл, 43 %, 0,7 л</t>
  </si>
  <si>
    <t xml:space="preserve">УТП020919</t>
  </si>
  <si>
    <t xml:space="preserve">Вино Грузії Мцване, Terra Initia, Б, Сух, 0,75 л</t>
  </si>
  <si>
    <t xml:space="preserve">УТП024734</t>
  </si>
  <si>
    <t xml:space="preserve">Вино Georgian Valleys "Qvevris Saperavi" Amber Dry (сухе, ЧЕР, Грузія) 0,75 л</t>
  </si>
  <si>
    <t xml:space="preserve">УТП029137</t>
  </si>
  <si>
    <t xml:space="preserve">Віскі Ірландії Джемісон (Jameson), 40%, 4.5 л</t>
  </si>
  <si>
    <t xml:space="preserve">УТП003943</t>
  </si>
  <si>
    <t xml:space="preserve">Ром Dead Man’s Fingers "Cherry Rum" 37,5%, 0,7 л</t>
  </si>
  <si>
    <t xml:space="preserve">УТП034873</t>
  </si>
  <si>
    <t xml:space="preserve">Напій Фанта Апельсин 0,33 л.</t>
  </si>
  <si>
    <t xml:space="preserve">УТП011166</t>
  </si>
  <si>
    <t xml:space="preserve">Ром Dead Man’s Fingers "Coconut Rum" 37.5%, 0,05 л</t>
  </si>
  <si>
    <t xml:space="preserve">УТП025641</t>
  </si>
  <si>
    <t xml:space="preserve">Текіла Мексики Сієрра Сільвер Sierra, 38%  0,5л.</t>
  </si>
  <si>
    <t xml:space="preserve">УТП000771</t>
  </si>
  <si>
    <t xml:space="preserve">Ром Dead Man’s Fingers "Coffee Rum" 37.5%, 0,05 л</t>
  </si>
  <si>
    <t xml:space="preserve">УТП025643</t>
  </si>
  <si>
    <t xml:space="preserve">Сир Гауда молодий  (витрим. 4 тиж.), кг</t>
  </si>
  <si>
    <t xml:space="preserve">УТП031577</t>
  </si>
  <si>
    <t xml:space="preserve">Віскі Шотландії Маккалан 15 років  0.7 л</t>
  </si>
  <si>
    <t xml:space="preserve">УТП030577</t>
  </si>
  <si>
    <t xml:space="preserve">Вино_ігристе Італії Cuvée Privée Spumante Extra Dry Б, Екстра Сух, 0.75 л</t>
  </si>
  <si>
    <t xml:space="preserve">УТП023705</t>
  </si>
  <si>
    <t xml:space="preserve">Вівсяні пластівці протеїнові з гарбузом та мака БІО "Diet-Food" (Польща) 70 г</t>
  </si>
  <si>
    <t xml:space="preserve">УТП041257</t>
  </si>
  <si>
    <t xml:space="preserve">Ром Dead Man’s Fingers "Hemp Rum" 40%, 0,05 л</t>
  </si>
  <si>
    <t xml:space="preserve">УТП029574</t>
  </si>
  <si>
    <t xml:space="preserve">Шоколад Cho a cho середній білий 30 г "Матча-малина"</t>
  </si>
  <si>
    <t xml:space="preserve">УТП043406</t>
  </si>
  <si>
    <t xml:space="preserve">Ром Dead Man’s Fingers "Hemp Rum" 40%, 0,7 л</t>
  </si>
  <si>
    <t xml:space="preserve">УТП025644</t>
  </si>
  <si>
    <t xml:space="preserve">Ром Dead Man’s Fingers "Mango Rum" 37,5%, 0,5 л</t>
  </si>
  <si>
    <t xml:space="preserve">УТП033714</t>
  </si>
  <si>
    <t xml:space="preserve">Оливки зелені VITTORIA Verdi Dolci Giganti пакет 250 г</t>
  </si>
  <si>
    <t xml:space="preserve">УТП032000</t>
  </si>
  <si>
    <t xml:space="preserve">Ром США "Байу Спайсiд" 0.7л</t>
  </si>
  <si>
    <t xml:space="preserve">УТП020460</t>
  </si>
  <si>
    <t xml:space="preserve">Горiлка Латвії  "Столічная" 0.7л</t>
  </si>
  <si>
    <t xml:space="preserve">УТП000683</t>
  </si>
  <si>
    <t xml:space="preserve">Ром Dead Man’s Fingers "Pineapple Rum" 37,5%, 0,5 л</t>
  </si>
  <si>
    <t xml:space="preserve">УТП033712</t>
  </si>
  <si>
    <t xml:space="preserve">Віскі Шотландії Glenfiddich IPA Experiment. 0.7 л</t>
  </si>
  <si>
    <t xml:space="preserve">УТП017468</t>
  </si>
  <si>
    <t xml:space="preserve">Ром Dead Man’s Fingers "Raspberry Rum" 37,5%, 0,7 л</t>
  </si>
  <si>
    <t xml:space="preserve">УТП029571</t>
  </si>
  <si>
    <t xml:space="preserve">Ром Dead Man’s Fingers "Spiced Rum" 37.5%, 0,05 л</t>
  </si>
  <si>
    <t xml:space="preserve">УТП025642</t>
  </si>
  <si>
    <t xml:space="preserve">Пиво "Волинський Бровар", Forest IPA, світле, ж/б 0,5</t>
  </si>
  <si>
    <t xml:space="preserve">УТП038968</t>
  </si>
  <si>
    <t xml:space="preserve">Ром Dead Man’s Fingers "Spiced Rum" 37.5%, 0,7 л</t>
  </si>
  <si>
    <t xml:space="preserve">УТП025646</t>
  </si>
  <si>
    <t xml:space="preserve">Бренді де Херес Tío Toto "Solera Reserva", 36%, 0,7 л</t>
  </si>
  <si>
    <t xml:space="preserve">УТП029345</t>
  </si>
  <si>
    <t xml:space="preserve">Вино Італії Санджовезе Тоскано Іль Пропріо, Маре Магнум, Ч, Сух, 0.75 л</t>
  </si>
  <si>
    <t xml:space="preserve">УТП023262</t>
  </si>
  <si>
    <t xml:space="preserve">Вино Італії  Gran Passaia "Rosso" Toscana IGT 12%, Чер, Сух, 0.75 л</t>
  </si>
  <si>
    <t xml:space="preserve">УТП024643</t>
  </si>
  <si>
    <t xml:space="preserve">Вино Італії Centenero "Amarone" della Valpolicella DOCG, Сух, ЧЕР, 0.75л</t>
  </si>
  <si>
    <t xml:space="preserve">УТП001564</t>
  </si>
  <si>
    <t xml:space="preserve">Горiлка Латвії "Рiга Блек" 1л</t>
  </si>
  <si>
    <t xml:space="preserve">УТП024707</t>
  </si>
  <si>
    <t xml:space="preserve">Горілка Фінляндії Finlandia, 0,7 л</t>
  </si>
  <si>
    <t xml:space="preserve">УТП010719</t>
  </si>
  <si>
    <t xml:space="preserve">Вино Італії Cielo "Merlot" Tre Venezie IGT, ЧЕР, Сух, 0,187л</t>
  </si>
  <si>
    <t xml:space="preserve">УТП024346</t>
  </si>
  <si>
    <t xml:space="preserve">Вино Chartron et Trébuchet "Fixin" (сухе, черв., Bourgogne, Франція) 0,75 л</t>
  </si>
  <si>
    <t xml:space="preserve">УТП041622</t>
  </si>
  <si>
    <t xml:space="preserve">Вино Італії Cielo "Pinot Grigio" delle Venezie DOC Сух, Б 0,187л.</t>
  </si>
  <si>
    <t xml:space="preserve">УТП024345</t>
  </si>
  <si>
    <t xml:space="preserve">Вино Іспанії  Tío Toto "Cream" (кріпл., біле, херес) 0,75 л</t>
  </si>
  <si>
    <t xml:space="preserve">УТП029343</t>
  </si>
  <si>
    <t xml:space="preserve">Віскі Ірландії Погіс 40%, 0,05 л</t>
  </si>
  <si>
    <t xml:space="preserve">УТП025830</t>
  </si>
  <si>
    <t xml:space="preserve">BEL GUSTO Гриби шампіньони цілі мариновані 314 мл</t>
  </si>
  <si>
    <t xml:space="preserve">УТП023946</t>
  </si>
  <si>
    <t xml:space="preserve">Вино Молдови Фрідом Бленд. Purcari. ЧЕР. Сух. 0,75л</t>
  </si>
  <si>
    <t xml:space="preserve">УТП013190</t>
  </si>
  <si>
    <t xml:space="preserve">Вино Італії Cielo De Conti "Appassimento Rosso" Puglia IGT, ЧЕР, Сух, 0,75 л</t>
  </si>
  <si>
    <t xml:space="preserve">УТП023513</t>
  </si>
  <si>
    <t xml:space="preserve">Вафлі Барквіната вершкові, 150 г</t>
  </si>
  <si>
    <t xml:space="preserve">УТП018872</t>
  </si>
  <si>
    <t xml:space="preserve">Вино Італії Cielo Pinot Grigio Blush Rosato delle Venezia DOC, РОЖ, Нап/Сух, 0,75</t>
  </si>
  <si>
    <t xml:space="preserve">УТП019476</t>
  </si>
  <si>
    <t xml:space="preserve">Вино Італії Cielo, Cabernet Sauvignon Trevenezie IGT, Чер Сух, Чер. 0,75 л</t>
  </si>
  <si>
    <t xml:space="preserve">УТП023515</t>
  </si>
  <si>
    <t xml:space="preserve">Вино Італії Cielo, Pinot Nero Trevenezie IGT, Чер Сух, 0,75 л</t>
  </si>
  <si>
    <t xml:space="preserve">УТП023516</t>
  </si>
  <si>
    <t xml:space="preserve">Вино Італії Sante Rive "Soave" DOC, 12,0%, Б, Сух, 0.75 л</t>
  </si>
  <si>
    <t xml:space="preserve">УТП000038</t>
  </si>
  <si>
    <t xml:space="preserve">Одноразова електронна сигарета Elf Bar BC4000 9.4мл. 5% Ків Мрк Гуа</t>
  </si>
  <si>
    <t xml:space="preserve">УТП047517</t>
  </si>
  <si>
    <t xml:space="preserve">Вино Італії Viamare "Trebbiano-Pinot Grigio" Puglia IGT, Біл сух, 0,75 л</t>
  </si>
  <si>
    <t xml:space="preserve">УТП023517</t>
  </si>
  <si>
    <t xml:space="preserve">Тапас мікс Хамон Серрано та Ковбаса, 120 гр</t>
  </si>
  <si>
    <t xml:space="preserve">УТП026397</t>
  </si>
  <si>
    <t xml:space="preserve">Вино Château Cantemerle "Haut-Médoc" (сухе, черв., Bordeaux, Франція) 0,75 л</t>
  </si>
  <si>
    <t xml:space="preserve">УТП048583</t>
  </si>
  <si>
    <t xml:space="preserve">Бренді Вірменії АрАрАт 3 р 0,5 л</t>
  </si>
  <si>
    <t xml:space="preserve">УТП010077</t>
  </si>
  <si>
    <t xml:space="preserve">Вино Грузії Твіши Teliani Valley, Б, Н/Сол, 0,75 л</t>
  </si>
  <si>
    <t xml:space="preserve">УТП001877</t>
  </si>
  <si>
    <t xml:space="preserve">Снек хрусткий Піцета Чіпс Маргарита,70</t>
  </si>
  <si>
    <t xml:space="preserve">УТП033378</t>
  </si>
  <si>
    <t xml:space="preserve">Вино Франції Les Vignerons «Grenache Pinot Noir», ЧЕР,сух, 0,75 л</t>
  </si>
  <si>
    <t xml:space="preserve">УТП013537</t>
  </si>
  <si>
    <t xml:space="preserve">Вино Італії Піно Гріджіо, Чіело, 12%, Б, Сух, 1,5 л</t>
  </si>
  <si>
    <t xml:space="preserve">УТП003915</t>
  </si>
  <si>
    <t xml:space="preserve">Французькі трюфелі зі шматочками цукатів апельсину, 180г</t>
  </si>
  <si>
    <t xml:space="preserve">УТП020863</t>
  </si>
  <si>
    <t xml:space="preserve">Вино Італія Maestro "Primitivo" Puglia IGT (сухе, черв.) 0,75 л</t>
  </si>
  <si>
    <t xml:space="preserve">УТП027373</t>
  </si>
  <si>
    <t xml:space="preserve">Вино Італія Viamare "Sangiovese-Primitivo" Puglia IGT (сухе, черв.) 0,75 л</t>
  </si>
  <si>
    <t xml:space="preserve">УТП026378</t>
  </si>
  <si>
    <t xml:space="preserve">Вино_ігристе Італії Casa Defra "Prosecco Frizzante Spago" DOC, Б, Сух, 0.75 л</t>
  </si>
  <si>
    <t xml:space="preserve">УТП000145</t>
  </si>
  <si>
    <t xml:space="preserve">ХАМОН СЕРРАНО, нарізаний слайсами ТМ VIC D`OR 70 г</t>
  </si>
  <si>
    <t xml:space="preserve">УТП041747</t>
  </si>
  <si>
    <t xml:space="preserve">Напій Кока-Кола (Промо) 1,5 л.</t>
  </si>
  <si>
    <t xml:space="preserve">УТП006499</t>
  </si>
  <si>
    <t xml:space="preserve">Картридж JUUL Mint 5%(пач4)</t>
  </si>
  <si>
    <t xml:space="preserve">УТП024136</t>
  </si>
  <si>
    <t xml:space="preserve">Нектар Wesergold Ананас 1л</t>
  </si>
  <si>
    <t xml:space="preserve">УТП039000</t>
  </si>
  <si>
    <t xml:space="preserve">Вино_ігристе Італії Casa Defra "Prosecco Frizzante" DOC, Б, Сух, 0.2 л</t>
  </si>
  <si>
    <t xml:space="preserve">УТП024342</t>
  </si>
  <si>
    <t xml:space="preserve">Лікер Нідерландів Пізан Амбон Лукас Болс, 0,7 л</t>
  </si>
  <si>
    <t xml:space="preserve">УТП021683</t>
  </si>
  <si>
    <t xml:space="preserve">Вино Грузії Мукузані, Khareba, ЧЕР. Сух, 0.75 л</t>
  </si>
  <si>
    <t xml:space="preserve">УТП026330</t>
  </si>
  <si>
    <t xml:space="preserve">Глобус- декантер(скло) на дерев`яній підставці 1500 мл"'Навколо Світу''</t>
  </si>
  <si>
    <t xml:space="preserve">УТП025024</t>
  </si>
  <si>
    <t xml:space="preserve">Вино_ігристе Італії Casa Defra "Rosé Spumante Extra Dry", Рож, Екстра Сух, 0.75 л</t>
  </si>
  <si>
    <t xml:space="preserve">УТП028682</t>
  </si>
  <si>
    <t xml:space="preserve">PRZYSNACKI снеки картопляно-пшеничні зі смаком бекону, 140 г</t>
  </si>
  <si>
    <t xml:space="preserve">УТП024658</t>
  </si>
  <si>
    <t xml:space="preserve">Віскі Шотландії Glen Grant Arboralis 0,7 л</t>
  </si>
  <si>
    <t xml:space="preserve">УТП028544</t>
  </si>
  <si>
    <t xml:space="preserve">Вино Італія "Bosio" Langhe DOC Arneis (сухе, біле,) 0, 75 л</t>
  </si>
  <si>
    <t xml:space="preserve">УТП028195</t>
  </si>
  <si>
    <t xml:space="preserve">Вино_ігристе Італії Cielo "Prosecco Spumante Brut" DOC, Б, Брют, 0.75 л</t>
  </si>
  <si>
    <t xml:space="preserve">УТП023706</t>
  </si>
  <si>
    <t xml:space="preserve">Вiскi Шотландії односолодовий "Loch Lomond Original"под. кор, 1,0 л</t>
  </si>
  <si>
    <t xml:space="preserve">УТП013405</t>
  </si>
  <si>
    <t xml:space="preserve">Джин Естонії Лівіко (Liviko), 0.5л</t>
  </si>
  <si>
    <t xml:space="preserve">УТП000792</t>
  </si>
  <si>
    <t xml:space="preserve">Вино ігристе "Ritter Sekt" Dry (сухе, біле, Австрія) 0,20 л</t>
  </si>
  <si>
    <t xml:space="preserve">УТП035273</t>
  </si>
  <si>
    <t xml:space="preserve">Лікер Італії  "Дісароно Оріджінал" Ілва Сароно СПА 0.5л</t>
  </si>
  <si>
    <t xml:space="preserve">УТП020461</t>
  </si>
  <si>
    <t xml:space="preserve">Міцний лікер США Джим Бім Ред Стаг Блек Черрі, 0,7 л</t>
  </si>
  <si>
    <t xml:space="preserve">УТП017315</t>
  </si>
  <si>
    <t xml:space="preserve">Вино ігристе "Ritter Sekt" Dry (сухе, біле, Австрія) 0,75 л</t>
  </si>
  <si>
    <t xml:space="preserve">УТП035270</t>
  </si>
  <si>
    <t xml:space="preserve">Віскі Шотландії Red label, Johnnie Walker, 40%, 0.5 л</t>
  </si>
  <si>
    <t xml:space="preserve">УТП000435</t>
  </si>
  <si>
    <t xml:space="preserve">Маделени, 150 гр</t>
  </si>
  <si>
    <t xml:space="preserve">УТП030481</t>
  </si>
  <si>
    <t xml:space="preserve">Коньяк України ординарний 5 зірочок Таврія 0.5</t>
  </si>
  <si>
    <t xml:space="preserve">УТП041587</t>
  </si>
  <si>
    <t xml:space="preserve">Вино ігристе "Schloss Raggendorf" Sparkling Brut (брют, біле, Австрія) 0,75 л</t>
  </si>
  <si>
    <t xml:space="preserve">УТП035277</t>
  </si>
  <si>
    <t xml:space="preserve">Вино Франції Pierre Chainier «Sauvignon Blanc „Cour de Pocé“»,Б. Сух,  0,75л</t>
  </si>
  <si>
    <t xml:space="preserve">УТП011392</t>
  </si>
  <si>
    <t xml:space="preserve">Цукерки жувальні Fruit-tella Асорті (ВЕГАН) 41г</t>
  </si>
  <si>
    <t xml:space="preserve">УТП047372</t>
  </si>
  <si>
    <t xml:space="preserve">Вино ігристе "Schloss Raggendorf" Sparkling Rose Dry (сухе, рож., Австрія) 0,75 л</t>
  </si>
  <si>
    <t xml:space="preserve">УТП035278</t>
  </si>
  <si>
    <t xml:space="preserve">Віскі Ірландії Погіс Хані 35% медовий, 0,7 л</t>
  </si>
  <si>
    <t xml:space="preserve">УТП028183</t>
  </si>
  <si>
    <t xml:space="preserve">Сік Korkus мультивітамін помаранчевий, 750мл</t>
  </si>
  <si>
    <t xml:space="preserve">УТП035419</t>
  </si>
  <si>
    <t xml:space="preserve">Добродія WOWсянка FRUITBERRY 450 г</t>
  </si>
  <si>
    <t xml:space="preserve">УТП040218</t>
  </si>
  <si>
    <t xml:space="preserve">Шоколад без цукру чорний "Кероб класичний", 95 г</t>
  </si>
  <si>
    <t xml:space="preserve">УТП036703</t>
  </si>
  <si>
    <t xml:space="preserve">Віскі The Glenlivet 18 років 0,7, в кор.</t>
  </si>
  <si>
    <t xml:space="preserve">УТП012483</t>
  </si>
  <si>
    <t xml:space="preserve">Шоколад без цукру чорний "Кероб чіа", 95 г</t>
  </si>
  <si>
    <t xml:space="preserve">УТП036704</t>
  </si>
  <si>
    <t xml:space="preserve">Віскі "Джон Барр" Вайт енд Маккей, 0,7 л</t>
  </si>
  <si>
    <t xml:space="preserve">УТП026903</t>
  </si>
  <si>
    <t xml:space="preserve">Картридж JUUL Menthol 5%(пач4)</t>
  </si>
  <si>
    <t xml:space="preserve">УТП029398</t>
  </si>
  <si>
    <t xml:space="preserve">Шоколад без цукру "Кероб мілк", 95 г</t>
  </si>
  <si>
    <t xml:space="preserve">УТП036705</t>
  </si>
  <si>
    <t xml:space="preserve">Набір алкогольний напій Шотландії Bells ''Spiced",  40%, 0.7 л*2</t>
  </si>
  <si>
    <t xml:space="preserve">УТП033175</t>
  </si>
  <si>
    <t xml:space="preserve">Напій Кока-Кола 0,25 л. ж/б</t>
  </si>
  <si>
    <t xml:space="preserve">УТП002392</t>
  </si>
  <si>
    <t xml:space="preserve">Шоколад без цукру "Какао чорний", 75 г</t>
  </si>
  <si>
    <t xml:space="preserve">УТП036706</t>
  </si>
  <si>
    <t xml:space="preserve">Вино Франції Fournier Pere s Fils Sancerre AOP "Les Belles Vignes"", Б, 0,75 л</t>
  </si>
  <si>
    <t xml:space="preserve">УТП025666</t>
  </si>
  <si>
    <t xml:space="preserve">Віскі (бурбон) США Олд Вірджинія 0,7 л</t>
  </si>
  <si>
    <t xml:space="preserve">УТП023267</t>
  </si>
  <si>
    <t xml:space="preserve">Вино ігристе "Juliet" Prosecco DOC Rosé Spumante Extra Dry (екстрасухе, рож., Італія) 0,75 л</t>
  </si>
  <si>
    <t xml:space="preserve">УТП049699</t>
  </si>
  <si>
    <t xml:space="preserve">Паштет з печінки качки та висушеними на солнці помідорами, 100 гр</t>
  </si>
  <si>
    <t xml:space="preserve">УТП022047</t>
  </si>
  <si>
    <t xml:space="preserve">Джин Великобританії Уітлі Нейлл Гузберрі 43 %, 0,7 л</t>
  </si>
  <si>
    <t xml:space="preserve">УТП030687</t>
  </si>
  <si>
    <t xml:space="preserve">Крем-Лікер Естонії Старий ТалліннТоффі Карамель Лівіко, 0,5 л</t>
  </si>
  <si>
    <t xml:space="preserve">УТП033978</t>
  </si>
  <si>
    <t xml:space="preserve">Джин Великобританії Уітлі Нейлл Резбері, 43 %, 0,7 л</t>
  </si>
  <si>
    <t xml:space="preserve">УТП021819</t>
  </si>
  <si>
    <t xml:space="preserve">Паштет з печінки качки та грибами шитаки, 100 гр</t>
  </si>
  <si>
    <t xml:space="preserve">УТП022048</t>
  </si>
  <si>
    <t xml:space="preserve">Вино Франції Шардоне, BG, Б, Сух, 0.75 л</t>
  </si>
  <si>
    <t xml:space="preserve">УТП000550</t>
  </si>
  <si>
    <t xml:space="preserve">ТАБАК HEETS (MAUVE Wave), ТВЕН</t>
  </si>
  <si>
    <t xml:space="preserve">УТП039459</t>
  </si>
  <si>
    <t xml:space="preserve">Горілка Фінляндії Finlandia Червона Журавлина 0,5 л</t>
  </si>
  <si>
    <t xml:space="preserve">УТП001999</t>
  </si>
  <si>
    <t xml:space="preserve">Брускети MARETTI Суміш сирів 140г</t>
  </si>
  <si>
    <t xml:space="preserve">УТП032232</t>
  </si>
  <si>
    <t xml:space="preserve">Вода (18,9)</t>
  </si>
  <si>
    <t xml:space="preserve">УТП016503</t>
  </si>
  <si>
    <t xml:space="preserve">Цигарки Davidoff White Slims</t>
  </si>
  <si>
    <t xml:space="preserve">УТП014417</t>
  </si>
  <si>
    <t xml:space="preserve">Вино "Pa Road" Pinot Gris (сухе, біле, Marlborough, Нова Зеландія) 0,75 л</t>
  </si>
  <si>
    <t xml:space="preserve">УТП050321</t>
  </si>
  <si>
    <t xml:space="preserve">Горiлка Латвії "Столічная Еліт" 0.7л</t>
  </si>
  <si>
    <t xml:space="preserve">УТП000687</t>
  </si>
  <si>
    <t xml:space="preserve">Галети здобні, 130 гр</t>
  </si>
  <si>
    <t xml:space="preserve">УТП030476</t>
  </si>
  <si>
    <t xml:space="preserve">Лікер Італії Лімончелло ді Капрі, 0,7л</t>
  </si>
  <si>
    <t xml:space="preserve">УТП000949</t>
  </si>
  <si>
    <t xml:space="preserve">Бренді Франції Saint Remy (XO) 0,05л.</t>
  </si>
  <si>
    <t xml:space="preserve">УТП004110</t>
  </si>
  <si>
    <t xml:space="preserve">Віскі Шотландії  Chivas Regal 12 років, 40%, 0.5 л</t>
  </si>
  <si>
    <t xml:space="preserve">УТП001253</t>
  </si>
  <si>
    <t xml:space="preserve">Горілка Фінляндії Фінські, 40%, 1 л</t>
  </si>
  <si>
    <t xml:space="preserve">УТП014611</t>
  </si>
  <si>
    <t xml:space="preserve">Печиво вафельне "Finest Waffle crips", 200 гр</t>
  </si>
  <si>
    <t xml:space="preserve">УТП030480</t>
  </si>
  <si>
    <t xml:space="preserve">Вафлі Барквілимон лимонні, 150 г</t>
  </si>
  <si>
    <t xml:space="preserve">УТП018871</t>
  </si>
  <si>
    <t xml:space="preserve">Печиво пісочне "Il Borgo del Biscotto" з цільнозернового борошна (Італія) 180 г</t>
  </si>
  <si>
    <t xml:space="preserve">УТП043282</t>
  </si>
  <si>
    <t xml:space="preserve">Пиво "Волинський Бровар", Amber, н/ф, 0,35 л</t>
  </si>
  <si>
    <t xml:space="preserve">УТП036337</t>
  </si>
  <si>
    <t xml:space="preserve">Пиво "Волинський Бровар", Vermont, світле, 0,35</t>
  </si>
  <si>
    <t xml:space="preserve">УТП028703</t>
  </si>
  <si>
    <t xml:space="preserve">Вино Франції B.Manoux. Бо Ріваж, ЧЕР, Сух, 0,25л</t>
  </si>
  <si>
    <t xml:space="preserve">УТП014475</t>
  </si>
  <si>
    <t xml:space="preserve">Вермут Італії Cinzano Extra Dry, 1,0 л</t>
  </si>
  <si>
    <t xml:space="preserve">УТП019481</t>
  </si>
  <si>
    <t xml:space="preserve">Ром "Malecon" Reserva Imperial 18 YO (подар. уп., Панама), 40%, 0,7 л</t>
  </si>
  <si>
    <t xml:space="preserve">УТП047571</t>
  </si>
  <si>
    <t xml:space="preserve">Пиво "Волинський Бровар", Weizen, світле, 0,35</t>
  </si>
  <si>
    <t xml:space="preserve">УТП028697</t>
  </si>
  <si>
    <t xml:space="preserve">Пиво TM Mikki Brew 'Forest fog', світле нефільтроване, 0,33</t>
  </si>
  <si>
    <t xml:space="preserve">УТП032435</t>
  </si>
  <si>
    <t xml:space="preserve">Цигарки Dunhill Master Blend Gold</t>
  </si>
  <si>
    <t xml:space="preserve">УТП004223</t>
  </si>
  <si>
    <t xml:space="preserve">Соус Mai Tai Sweet Chilli Sauce HOT, 700г</t>
  </si>
  <si>
    <t xml:space="preserve">УТП046767</t>
  </si>
  <si>
    <t xml:space="preserve">Сир Камбоцола 60% 125 гр</t>
  </si>
  <si>
    <t xml:space="preserve">УТП012114</t>
  </si>
  <si>
    <t xml:space="preserve">Пиво TM Mikki Brew 'Wit more', пшеничне нефільтроване, 0,33</t>
  </si>
  <si>
    <t xml:space="preserve">УТП032439</t>
  </si>
  <si>
    <t xml:space="preserve">Текіла Olmeca Gold, 38%, 0,7 л</t>
  </si>
  <si>
    <t xml:space="preserve">УТП009684</t>
  </si>
  <si>
    <t xml:space="preserve">Коньяк Франції "H by Hine VSOP Fine Champagne", Hine 0,7л подарункова коробка</t>
  </si>
  <si>
    <t xml:space="preserve">УТП014730</t>
  </si>
  <si>
    <t xml:space="preserve">Пиво пшеничне, світле, нефільтроване  "Wheat Apa",  0,35 л </t>
  </si>
  <si>
    <t xml:space="preserve">УТП028702</t>
  </si>
  <si>
    <t xml:space="preserve">Бурбон США Wild Turkey 81 0,7</t>
  </si>
  <si>
    <t xml:space="preserve">УТП006355</t>
  </si>
  <si>
    <t xml:space="preserve">Віскі Шотландії Феймос Граус 0,5 л</t>
  </si>
  <si>
    <t xml:space="preserve">УТП003952</t>
  </si>
  <si>
    <t xml:space="preserve">Пиво "Волинський Бровар", Forest IPA, світле, 0,35</t>
  </si>
  <si>
    <t xml:space="preserve">УТП028701</t>
  </si>
  <si>
    <t xml:space="preserve">Віскі Японії Теньяку, Дерев. короб, 0,7 л</t>
  </si>
  <si>
    <t xml:space="preserve">УТП023282</t>
  </si>
  <si>
    <t xml:space="preserve">Пиво "Волинський Бровар", Forest Black IPA, нефільтроване, 0,35</t>
  </si>
  <si>
    <t xml:space="preserve">УТП030287</t>
  </si>
  <si>
    <t xml:space="preserve">Набір Вино Франції "Valvent" Blanc Sec (сухе, біле) 1+1 - 1,5 л</t>
  </si>
  <si>
    <t xml:space="preserve">УТП030314</t>
  </si>
  <si>
    <t xml:space="preserve">Набір Вино Іспанія Rosado Organic "Monastrell-Syrah"+Blanco Organic "Verdejo-Sauvignon Blanc" 1,5л</t>
  </si>
  <si>
    <t xml:space="preserve">УТП031102</t>
  </si>
  <si>
    <t xml:space="preserve">Оливки St. Michele з мигдалем, с/б 370 мл</t>
  </si>
  <si>
    <t xml:space="preserve">УТП024760</t>
  </si>
  <si>
    <t xml:space="preserve">Шоколадна плитка Spel темний шоколад з журавлиною та шоколадним печивом, 90 г</t>
  </si>
  <si>
    <t xml:space="preserve">УТП027884</t>
  </si>
  <si>
    <t xml:space="preserve">Пиво "Волинський Бровар", Porter, темне, 0,35</t>
  </si>
  <si>
    <t xml:space="preserve">УТП028700</t>
  </si>
  <si>
    <t xml:space="preserve">Цукерки Фереро Колекшен Т32*6</t>
  </si>
  <si>
    <t xml:space="preserve">УТП012141</t>
  </si>
  <si>
    <t xml:space="preserve">Яловичина Техаська в"ялена</t>
  </si>
  <si>
    <t xml:space="preserve">УТП005875</t>
  </si>
  <si>
    <t xml:space="preserve">Ром Ботафого Вайт Рум 40% 0,7л</t>
  </si>
  <si>
    <t xml:space="preserve">УТП021656</t>
  </si>
  <si>
    <t xml:space="preserve">Чіпси PRINGLES S-CR&amp;ONION сметана-цибуля 190 г</t>
  </si>
  <si>
    <t xml:space="preserve">УТП040460</t>
  </si>
  <si>
    <t xml:space="preserve">Вино Грузії Хванчкара Teliani Valley, Чер, Н/Сол, 0,75 л</t>
  </si>
  <si>
    <t xml:space="preserve">УТП001882</t>
  </si>
  <si>
    <t xml:space="preserve">Сиг. FLOR DE COPAN MONARCAS TURBOS``14</t>
  </si>
  <si>
    <t xml:space="preserve">УТП018268</t>
  </si>
  <si>
    <t xml:space="preserve">Пиво TM Mikki Brew "Swell", світле нефільтроване, 0,33</t>
  </si>
  <si>
    <t xml:space="preserve">УТП038351</t>
  </si>
  <si>
    <t xml:space="preserve">Пиво "Волинський Бровар", Porter, темне, ж/б 0,5</t>
  </si>
  <si>
    <t xml:space="preserve">УТП038967</t>
  </si>
  <si>
    <t xml:space="preserve">Ром Куби Havana Club Anejo Especial. 0,7 л</t>
  </si>
  <si>
    <t xml:space="preserve">УТП016810</t>
  </si>
  <si>
    <t xml:space="preserve">Батончик Corny BIG шоколад+печиво, 40 г</t>
  </si>
  <si>
    <t xml:space="preserve">УТП046717</t>
  </si>
  <si>
    <t xml:space="preserve">Пиво "Волинський Бровар", Weizen, світле, ж/б 0,5л</t>
  </si>
  <si>
    <t xml:space="preserve">УТП038966</t>
  </si>
  <si>
    <t xml:space="preserve">Вино Грузії Алазанська долина, Khareba, Б. Н/сол, 0.75 л</t>
  </si>
  <si>
    <t xml:space="preserve">УТП026421</t>
  </si>
  <si>
    <t xml:space="preserve">Вино Chartron et Trébuchet "Chablis 1er Cru" Mont de Milieu (сухе, біле, Bourgogne, Франція) 0,75 л</t>
  </si>
  <si>
    <t xml:space="preserve">УТП048405</t>
  </si>
  <si>
    <t xml:space="preserve">Пиво FOREVER темне нефільтроване "Black Queen" ж/б 0,5л</t>
  </si>
  <si>
    <t xml:space="preserve">УТП038972</t>
  </si>
  <si>
    <t xml:space="preserve">Набір Вино Іспанії TO "Tempranillo" (сухе, черв.) 1+1 - 1,5 л</t>
  </si>
  <si>
    <t xml:space="preserve">УТП028053</t>
  </si>
  <si>
    <t xml:space="preserve">Пиво FOREVER світле пшеничне нефільтроване "Sweet Wit" ж/б 0,5л</t>
  </si>
  <si>
    <t xml:space="preserve">УТП038970</t>
  </si>
  <si>
    <t xml:space="preserve">Ром Sailor Jerry, 0,05л</t>
  </si>
  <si>
    <t xml:space="preserve">УТП012638</t>
  </si>
  <si>
    <t xml:space="preserve">Пиво FOREVER світле нефільтроване "Voyager" ж/б 0,5л </t>
  </si>
  <si>
    <t xml:space="preserve">УТП038969</t>
  </si>
  <si>
    <t xml:space="preserve">Коньяк Hennessy VSOP 0.700 под.</t>
  </si>
  <si>
    <t xml:space="preserve">УТП003011</t>
  </si>
  <si>
    <t xml:space="preserve">Вино Італія "Il Disperato" Bianco Trevenezie IGT (сухе, біле) 0,75</t>
  </si>
  <si>
    <t xml:space="preserve">УТП028271</t>
  </si>
  <si>
    <t xml:space="preserve">СЛАЙСИ ЯБЛУЧНІ СУШЕНІ з бананом 33 г</t>
  </si>
  <si>
    <t xml:space="preserve">УТП034594</t>
  </si>
  <si>
    <t xml:space="preserve">Снековий набір "Горіхи" ТМ KRAFT MIX, 180г </t>
  </si>
  <si>
    <t xml:space="preserve">УТП034598</t>
  </si>
  <si>
    <t xml:space="preserve">Вино_ігристе Італії ПросекоТості, Тості, Б, Сух, 0,,75 л</t>
  </si>
  <si>
    <t xml:space="preserve">УТП023810</t>
  </si>
  <si>
    <t xml:space="preserve">Снековий набір "Гостра" ТМ KRAFT MIX, 150г </t>
  </si>
  <si>
    <t xml:space="preserve">УТП034599</t>
  </si>
  <si>
    <t xml:space="preserve">Вино Georgian Valleys "Alazani Valley" White Medium Sweet (н/сол., біле, Грузія) 0,75 л</t>
  </si>
  <si>
    <t xml:space="preserve">УТП037607</t>
  </si>
  <si>
    <t xml:space="preserve">Снековий набір "Кальмар" ТМ KRAFT MIX, 150г </t>
  </si>
  <si>
    <t xml:space="preserve">УТП034600</t>
  </si>
  <si>
    <t xml:space="preserve">Вино_Ігристе Італії "Просекко" Торреселла, Санта Маргаріта,  Б, Екстрасухе  0.75л</t>
  </si>
  <si>
    <t xml:space="preserve">УТП020483</t>
  </si>
  <si>
    <t xml:space="preserve">Напій безалкогольний Rochester Light Ginger, 0,725 л</t>
  </si>
  <si>
    <t xml:space="preserve">УТП031444</t>
  </si>
  <si>
    <t xml:space="preserve">Снековий набір "Краб" ТМ KRAFT MIX, 140г </t>
  </si>
  <si>
    <t xml:space="preserve">УТП034601</t>
  </si>
  <si>
    <t xml:space="preserve">Ром ямайський APPLETON ESTATE8 YEARS RESERVE 0.7 л.</t>
  </si>
  <si>
    <t xml:space="preserve">УТП034894</t>
  </si>
  <si>
    <t xml:space="preserve">Сир Гауда з віскі напівтвердий "Daily Dairy" Frysk Hynder, 50% (Нідерланди)</t>
  </si>
  <si>
    <t xml:space="preserve">УТП045353</t>
  </si>
  <si>
    <t xml:space="preserve">Горiлка Латвії Ріга Блек 0.5л</t>
  </si>
  <si>
    <t xml:space="preserve">УТП017551</t>
  </si>
  <si>
    <t xml:space="preserve">Вино "Fonte da Serrana" Tinto (сухе, черв., Португалія) 0,75 л</t>
  </si>
  <si>
    <t xml:space="preserve">УТП043975</t>
  </si>
  <si>
    <t xml:space="preserve">Вино Франції  Піно Нуар Бургундія, Бушар Ене, ЧЕР, Сух, 0.75 л</t>
  </si>
  <si>
    <t xml:space="preserve">УТП030987</t>
  </si>
  <si>
    <t xml:space="preserve">Горiлка Латвії "Рiга Блек" 0.7л</t>
  </si>
  <si>
    <t xml:space="preserve">УТП020473</t>
  </si>
  <si>
    <t xml:space="preserve">Віскі "Феттеркейн" Вайт енд Маккей, 0,7 л</t>
  </si>
  <si>
    <t xml:space="preserve">УТП026348</t>
  </si>
  <si>
    <t xml:space="preserve">Картридж RELX Pod АЙС РЕД 5% 1.8ml Пач2</t>
  </si>
  <si>
    <t xml:space="preserve">УТП045027</t>
  </si>
  <si>
    <t xml:space="preserve">Горiлка Латвії "Рiга Блек Справжня Журавлина" 0.7л</t>
  </si>
  <si>
    <t xml:space="preserve">УТП026408</t>
  </si>
  <si>
    <t xml:space="preserve">Горiлка Латвії "Столічная" 0.5л</t>
  </si>
  <si>
    <t xml:space="preserve">УТП000685</t>
  </si>
  <si>
    <t xml:space="preserve">Пюре фруктове Яблуко-Чорниця органічне 120г, Clearspring</t>
  </si>
  <si>
    <t xml:space="preserve">УТП028125</t>
  </si>
  <si>
    <t xml:space="preserve">Горілка Фінляндія Лайм 1 л</t>
  </si>
  <si>
    <t xml:space="preserve">УТП004222</t>
  </si>
  <si>
    <t xml:space="preserve">Горiлка "Столічная" 1л</t>
  </si>
  <si>
    <t xml:space="preserve">УТП000681</t>
  </si>
  <si>
    <t xml:space="preserve">Вино Chartron et Trébuchet "Chambolle-Musigny" (сухе, черв., Bourgogne, Франція) 0,75 л</t>
  </si>
  <si>
    <t xml:space="preserve">УТП041621</t>
  </si>
  <si>
    <t xml:space="preserve">Горiлка "Столічная"  Огірок 0.7л</t>
  </si>
  <si>
    <t xml:space="preserve">УТП034709</t>
  </si>
  <si>
    <t xml:space="preserve">Коньяк Вірменії"Гранд Арменiєнс 5 рокiв" 0.5л</t>
  </si>
  <si>
    <t xml:space="preserve">УТП020475</t>
  </si>
  <si>
    <t xml:space="preserve">Коньяк Молдови Колусвин "Білий Аіст", 0,5 л</t>
  </si>
  <si>
    <t xml:space="preserve">УТП035849</t>
  </si>
  <si>
    <t xml:space="preserve">Вино Чилі Сан Педро Гато Негро, ЧЕР, Н/Сол, 0,75</t>
  </si>
  <si>
    <t xml:space="preserve">УТП017558</t>
  </si>
  <si>
    <t xml:space="preserve">Цукерки жувальні Fruit-tella Асорті 41г</t>
  </si>
  <si>
    <t xml:space="preserve">УТП020269</t>
  </si>
  <si>
    <t xml:space="preserve">Коньяк Молдови Колусвин "Легендарний Аіст", 0,5 л</t>
  </si>
  <si>
    <t xml:space="preserve">УТП028796</t>
  </si>
  <si>
    <t xml:space="preserve">Текіла AVION Reserva  '44' Extra Anejo  Highladn 100 % Puro de Agave 40 %  0,75</t>
  </si>
  <si>
    <t xml:space="preserve">УТП045267</t>
  </si>
  <si>
    <t xml:space="preserve">Текіла Мексики Сенот Анехо, 0,7 л</t>
  </si>
  <si>
    <t xml:space="preserve">УТП021684</t>
  </si>
  <si>
    <t xml:space="preserve">Пиво Бельгії БОДДІНГТОНС ПАБ ЕЛЬ  0,5 ж/б</t>
  </si>
  <si>
    <t xml:space="preserve">УТП025038</t>
  </si>
  <si>
    <t xml:space="preserve">Шампанське "EPC" Brut (брют, біле, Champagne, Франція) 0,75 л</t>
  </si>
  <si>
    <t xml:space="preserve">УТП043274</t>
  </si>
  <si>
    <t xml:space="preserve">Вино "Bodegaverde" Macabeo (сухе, біле, Іспанія) 0,75 л</t>
  </si>
  <si>
    <t xml:space="preserve">УТП049294</t>
  </si>
  <si>
    <t xml:space="preserve">Вино Грузії Алазанська Долина Тбілвіно, ЧЕР, Н/Сол, 0,75</t>
  </si>
  <si>
    <t xml:space="preserve">УТП003212</t>
  </si>
  <si>
    <t xml:space="preserve">Вино Грузії "Сачiно" Тбілвино,  Ч, Н/Сух, 0.75л</t>
  </si>
  <si>
    <t xml:space="preserve">УТП022347</t>
  </si>
  <si>
    <t xml:space="preserve">Chupa Chups в асортименті</t>
  </si>
  <si>
    <t xml:space="preserve">УТП020273</t>
  </si>
  <si>
    <t xml:space="preserve">Вино Грузії "Тбілісі" ,  Тбілвино,Б, Сух 0.75л</t>
  </si>
  <si>
    <t xml:space="preserve">УТП020524</t>
  </si>
  <si>
    <t xml:space="preserve">Вино Грузії Твіши, Тбілвіно, БІЛ, Н/Сол, 0,75</t>
  </si>
  <si>
    <t xml:space="preserve">УТП026345</t>
  </si>
  <si>
    <t xml:space="preserve">Оливки зелені Nocellara в розсолі "Toscanibus" (з кіст., Італія) 2900 г</t>
  </si>
  <si>
    <t xml:space="preserve">УТП046237</t>
  </si>
  <si>
    <t xml:space="preserve">Вино Грузії Хванчкара, Тбілвіно, ЧЕР, Н/Сол, 0,75</t>
  </si>
  <si>
    <t xml:space="preserve">УТП000504</t>
  </si>
  <si>
    <t xml:space="preserve">Горілка Ора Блу, А. Е.Dor, 1 л</t>
  </si>
  <si>
    <t xml:space="preserve">УТП013079</t>
  </si>
  <si>
    <t xml:space="preserve">Вино Рислінг Оскар Хаусманн  біле н/сол, 0,75 л</t>
  </si>
  <si>
    <t xml:space="preserve">УТП030227</t>
  </si>
  <si>
    <t xml:space="preserve">Вино США Вестерн Селларс Зінфандель, ЧЕР, Сух, 12%-13,5%, 0,75</t>
  </si>
  <si>
    <t xml:space="preserve">УТП003425</t>
  </si>
  <si>
    <t xml:space="preserve">Енергетичний напій газований GAMER NOVA зі смаком чорної черешні, б/а, 250 мл </t>
  </si>
  <si>
    <t xml:space="preserve">УТП034617</t>
  </si>
  <si>
    <t xml:space="preserve">Вино Італії Гаві дель Колуне ді Гаві 2017, Bergagli o Nicola, Б, Сух, 0.75 л</t>
  </si>
  <si>
    <t xml:space="preserve">УТП024953</t>
  </si>
  <si>
    <t xml:space="preserve">Вино Італії Кьянті Классіко, Ч, Сух, 0,375 л</t>
  </si>
  <si>
    <t xml:space="preserve">УТП045064</t>
  </si>
  <si>
    <t xml:space="preserve">Лікер Болс Кокос</t>
  </si>
  <si>
    <t xml:space="preserve">УТП005733</t>
  </si>
  <si>
    <t xml:space="preserve">Вино Поругалії 500 Вінью Верде, Б, Н/Сух, 0,75 л</t>
  </si>
  <si>
    <t xml:space="preserve">УТП027860</t>
  </si>
  <si>
    <t xml:space="preserve">Вино Португалії Порта 6 Вінью Верде, Відігаль Вайнс, Б, Сух, 0,75 л</t>
  </si>
  <si>
    <t xml:space="preserve">УТП020727</t>
  </si>
  <si>
    <t xml:space="preserve">Віскі Шотландії Ханкі Банністербренд 40% New Design Original 0,2л.</t>
  </si>
  <si>
    <t xml:space="preserve">УТП003960</t>
  </si>
  <si>
    <t xml:space="preserve">Текіла Мексики Сенот Бланко, 0,7 л</t>
  </si>
  <si>
    <t xml:space="preserve">УТП021685</t>
  </si>
  <si>
    <t xml:space="preserve">Вино_ігристе Іспанії Freixenet Cordon Negro Brut  Б, БРЮТ, 0,75</t>
  </si>
  <si>
    <t xml:space="preserve">УТП013376</t>
  </si>
  <si>
    <t xml:space="preserve">Вино України Трамінер, W by Stakhovsky, Б. Сух,  0,75л</t>
  </si>
  <si>
    <t xml:space="preserve">УТП044243</t>
  </si>
  <si>
    <t xml:space="preserve">Ігристе вино Іспанії КАВА преміум Фрешенет, Б, Н/Сол, 0.75л</t>
  </si>
  <si>
    <t xml:space="preserve">УТП017311</t>
  </si>
  <si>
    <t xml:space="preserve">Десерт заморожений з лікером на молочній основі "Пінья колада" 90 г</t>
  </si>
  <si>
    <t xml:space="preserve">УТП032742</t>
  </si>
  <si>
    <t xml:space="preserve">Чай cremon Брекфес 25*1,75 гр</t>
  </si>
  <si>
    <t xml:space="preserve">УТП034942</t>
  </si>
  <si>
    <t xml:space="preserve">Вино Італії Вальполічелла Ріпассо" Вiллальта  Каса Гиреллі, ЧЕР, СУХ, 0,75</t>
  </si>
  <si>
    <t xml:space="preserve">УТП000819</t>
  </si>
  <si>
    <t xml:space="preserve">Віскі "Джон Барр" Вайт енд Маккей, 1 л</t>
  </si>
  <si>
    <t xml:space="preserve">УТП026904</t>
  </si>
  <si>
    <t xml:space="preserve">Маршмелоу рожевий і білий  Woogie 200г </t>
  </si>
  <si>
    <t xml:space="preserve">УТП042655</t>
  </si>
  <si>
    <t xml:space="preserve">Вино Італії  Зінфандель Біг Бойз, Маре Магнум, Ч, Сух, 0.75 л</t>
  </si>
  <si>
    <t xml:space="preserve">УТП023256</t>
  </si>
  <si>
    <t xml:space="preserve">Вино "Шато О Муле Крю Буржуа" Гранд Ше Де Франс ЧЕР, сух, 0.75л</t>
  </si>
  <si>
    <t xml:space="preserve">УТП034003</t>
  </si>
  <si>
    <t xml:space="preserve">Бренді "Seven Tails" XO (Франція), 41,8%, 0,7 л</t>
  </si>
  <si>
    <t xml:space="preserve">УТП048846</t>
  </si>
  <si>
    <t xml:space="preserve">Віскі Шотландії  Glenfiddich, Солера Резерв 15 років, Односолодовий, 40%, 0.7 л</t>
  </si>
  <si>
    <t xml:space="preserve">УТП000620</t>
  </si>
  <si>
    <t xml:space="preserve">Вино "Зумбалі"ЧЕР, Сух, Маре Магнум,  0,75 л</t>
  </si>
  <si>
    <t xml:space="preserve">УТП038794</t>
  </si>
  <si>
    <t xml:space="preserve">Сир Гауда твердий зрілий "Daily Dairy", 48% (наріз., Нідерланди) 140 г</t>
  </si>
  <si>
    <t xml:space="preserve">УТП043394</t>
  </si>
  <si>
    <t xml:space="preserve">Бренді Франції Saint Remy (XO) 0,7л.</t>
  </si>
  <si>
    <t xml:space="preserve">УТП011906</t>
  </si>
  <si>
    <t xml:space="preserve">Одноразова електронна сигарета WAKA SOLO 5,5мл. ПЛН-АЙС 5% М</t>
  </si>
  <si>
    <t xml:space="preserve">УТП045045</t>
  </si>
  <si>
    <t xml:space="preserve">SAN GRANO Омега вівсяні пластівці з насінням льону, 500г</t>
  </si>
  <si>
    <t xml:space="preserve">УТП038918</t>
  </si>
  <si>
    <t xml:space="preserve">Вино Італії Просекко Органік, Маре Магнум, Рож.,Екстра Сух, 0.75 л</t>
  </si>
  <si>
    <t xml:space="preserve">УТП030538</t>
  </si>
  <si>
    <t xml:space="preserve">Віскі Шотландії Blue label, Johnnie Walker, в кор, 0.75 л</t>
  </si>
  <si>
    <t xml:space="preserve">УТП040217</t>
  </si>
  <si>
    <t xml:space="preserve">Чіпси Mr. Chipas Сир і Зелена цибуля 75гр</t>
  </si>
  <si>
    <t xml:space="preserve">УТП040800</t>
  </si>
  <si>
    <t xml:space="preserve">Вино Німеччини St. Gabriel "Gewürztraminer" (н/сол., біле, Pfalz) 0,75 л</t>
  </si>
  <si>
    <t xml:space="preserve">УТП027789</t>
  </si>
  <si>
    <t xml:space="preserve">Вино Аргентини Мальбек Біг Гейм Органік, Маре Магнум, Ч, Сух, 0.75 л</t>
  </si>
  <si>
    <t xml:space="preserve">УТП023260</t>
  </si>
  <si>
    <t xml:space="preserve">Вино_Ігристе Італії "Просекко DOCG Супериоре Вальдобьядене", Санта Маргаріта, Б, Брют  0.75л</t>
  </si>
  <si>
    <t xml:space="preserve">УТП020484</t>
  </si>
  <si>
    <t xml:space="preserve">PERFETTI Жувальна гумка Mentos PUREFRESH MONO М'ята (100 шт/упак)</t>
  </si>
  <si>
    <t xml:space="preserve">УТП035212</t>
  </si>
  <si>
    <t xml:space="preserve">Лікер Естонії Старий Таллін Original 40% в тубусі, Vana Tallin, 0,2 л</t>
  </si>
  <si>
    <t xml:space="preserve">УТП001454</t>
  </si>
  <si>
    <t xml:space="preserve">Келих для вина на ніжці "Rona" об'ємом 680 мл (4 шт., скло, Ballet, Словаччина)</t>
  </si>
  <si>
    <t xml:space="preserve">УТП044209</t>
  </si>
  <si>
    <t xml:space="preserve">Цигарки Чапмен супер слім кофі</t>
  </si>
  <si>
    <t xml:space="preserve">УТП025597</t>
  </si>
  <si>
    <t xml:space="preserve">Віскі Ірландії Tullamore Dew Original 1 л. сув.</t>
  </si>
  <si>
    <t xml:space="preserve">УТП006387</t>
  </si>
  <si>
    <t xml:space="preserve">Вино Глехурі Мцване  Квеврі Біл. Сух. Стол. 0,75 ст/бут</t>
  </si>
  <si>
    <t xml:space="preserve">УТП017698</t>
  </si>
  <si>
    <t xml:space="preserve">Кіндер Сюрприз MAXI Т1х12х1</t>
  </si>
  <si>
    <t xml:space="preserve">УТП018112</t>
  </si>
  <si>
    <t xml:space="preserve">Лікер Естонії Старий Таллінн 40%, Vana Tallin, 0.5л</t>
  </si>
  <si>
    <t xml:space="preserve">УТП001000</t>
  </si>
  <si>
    <t xml:space="preserve">Лоакер Квадратіні Шоколад, 125 г</t>
  </si>
  <si>
    <t xml:space="preserve">УТП014928</t>
  </si>
  <si>
    <t xml:space="preserve">Лікер Естонії Крем-лікер Старий Таллінн 16%, Vana Tallin, 0.5л</t>
  </si>
  <si>
    <t xml:space="preserve">УТП000669</t>
  </si>
  <si>
    <t xml:space="preserve">Віскі Шотландії Aberlour, 12 років 40%, 0.7 л пляшка в тубусі</t>
  </si>
  <si>
    <t xml:space="preserve">УТП010791</t>
  </si>
  <si>
    <t xml:space="preserve">Лікер Естонії Старий Таллінн Шоколад, Vana Tallin, 0.5л</t>
  </si>
  <si>
    <t xml:space="preserve">УТП000670</t>
  </si>
  <si>
    <t xml:space="preserve">Вино Dr. H. Thanisch "Bernkasteler Badstube" Riesling Kabinett (сухе, біле, Німеччина) 0,75 л</t>
  </si>
  <si>
    <t xml:space="preserve">УТП035124</t>
  </si>
  <si>
    <t xml:space="preserve">Текіла "Silver" Patron, 0.75 л подар.коробка</t>
  </si>
  <si>
    <t xml:space="preserve">УТП015212</t>
  </si>
  <si>
    <t xml:space="preserve">Лікер Jagermeister, 35%, 1л. (Німеччина)</t>
  </si>
  <si>
    <t xml:space="preserve">УТП000493</t>
  </si>
  <si>
    <t xml:space="preserve">Морозиво сорбет з яблук зі шматочками полуниці 70г, Sammontana</t>
  </si>
  <si>
    <t xml:space="preserve">УТП046938</t>
  </si>
  <si>
    <t xml:space="preserve">Віскі Шотландії Вайт і Маккей 0,35</t>
  </si>
  <si>
    <t xml:space="preserve">УТП010550</t>
  </si>
  <si>
    <t xml:space="preserve">Джин Кінгсміл Пінк Лівіко, 0,5 л</t>
  </si>
  <si>
    <t xml:space="preserve">УТП024562</t>
  </si>
  <si>
    <t xml:space="preserve">Джин Естонії "Крафтерс Ароматік Флауер" Лівіко 0.7л</t>
  </si>
  <si>
    <t xml:space="preserve">УТП022065</t>
  </si>
  <si>
    <t xml:space="preserve">Текіла Ель Хімадор Бланко, 1л</t>
  </si>
  <si>
    <t xml:space="preserve">УТП016034</t>
  </si>
  <si>
    <t xml:space="preserve">Ром Каріба Бланко Лівіко, 1 л</t>
  </si>
  <si>
    <t xml:space="preserve">УТП033979</t>
  </si>
  <si>
    <t xml:space="preserve">Сир Дор Блю Гранд Нуар 60% (Німеччина)</t>
  </si>
  <si>
    <t xml:space="preserve">УТП015630</t>
  </si>
  <si>
    <t xml:space="preserve">Вермут Італії Martini Фієро 0,75л</t>
  </si>
  <si>
    <t xml:space="preserve">УТП025008</t>
  </si>
  <si>
    <t xml:space="preserve">Ром Каріба Негро Лівіко, 0,5 л</t>
  </si>
  <si>
    <t xml:space="preserve">УТП017515</t>
  </si>
  <si>
    <t xml:space="preserve">Вино Совіньйон Блан Мінераліум, LGI Вайнс, Б . Сух, 0,75</t>
  </si>
  <si>
    <t xml:space="preserve">УТП034528</t>
  </si>
  <si>
    <t xml:space="preserve">Ром Каріба Негро Лівіко, 1 л</t>
  </si>
  <si>
    <t xml:space="preserve">УТП033980</t>
  </si>
  <si>
    <t xml:space="preserve">Ром Ботафого Спайсед Рум 40% 0,7л</t>
  </si>
  <si>
    <t xml:space="preserve">УТП021658</t>
  </si>
  <si>
    <t xml:space="preserve">Ром Бамбу ХО, 0.7л</t>
  </si>
  <si>
    <t xml:space="preserve">УТП028909</t>
  </si>
  <si>
    <t xml:space="preserve">Віскі Японії Фуджимі 40%, в короб, 0,7 л</t>
  </si>
  <si>
    <t xml:space="preserve">УТП022408</t>
  </si>
  <si>
    <t xml:space="preserve">Пиво України COCO MILK, темне, н/ф, ж/б, 0,33</t>
  </si>
  <si>
    <t xml:space="preserve">УТП037119</t>
  </si>
  <si>
    <t xml:space="preserve">Лікер Франції Cordon Rouge Апельсиновий, Grand Marnier, 0,7л</t>
  </si>
  <si>
    <t xml:space="preserve">УТП015056</t>
  </si>
  <si>
    <t xml:space="preserve">Віскі Шотландії Вайт і Маккей 0,7</t>
  </si>
  <si>
    <t xml:space="preserve">УТП010551</t>
  </si>
  <si>
    <t xml:space="preserve">Одноразова електронна сигарета hqd-MAXX-30, 8.00 мл</t>
  </si>
  <si>
    <t xml:space="preserve">УТП038597</t>
  </si>
  <si>
    <t xml:space="preserve">Вино "Maynard's" 20 Years Old Tawny (кріпл., черв., портвейн, подар. уп., Португалія) 0,75 л</t>
  </si>
  <si>
    <t xml:space="preserve">УТП047608</t>
  </si>
  <si>
    <t xml:space="preserve">Віскі Шотландії Вайт і Маккей 1,0</t>
  </si>
  <si>
    <t xml:space="preserve">УТП010552</t>
  </si>
  <si>
    <t xml:space="preserve">Пандоро міні "Ore Liete" класичне (Італія)  80 г</t>
  </si>
  <si>
    <t xml:space="preserve">УТП049225</t>
  </si>
  <si>
    <t xml:space="preserve">Тунець шматками CALVO в соняшниковій олії 80 гр</t>
  </si>
  <si>
    <t xml:space="preserve">УТП031825</t>
  </si>
  <si>
    <t xml:space="preserve">Бальзам Латвії Riga Black, 0.04 л</t>
  </si>
  <si>
    <t xml:space="preserve">УТП016986</t>
  </si>
  <si>
    <t xml:space="preserve">Безалкогольний напій Pierre Zéro Signature "Chardonnay" (б/а, біле, Франція) 0,75 л</t>
  </si>
  <si>
    <t xml:space="preserve">УТП042985</t>
  </si>
  <si>
    <t xml:space="preserve">Віскі Шотландії Клеймор, 0,7 л</t>
  </si>
  <si>
    <t xml:space="preserve">УТП018503</t>
  </si>
  <si>
    <t xml:space="preserve">Хамон Серрано 50 гр нарізка, Іспанія</t>
  </si>
  <si>
    <t xml:space="preserve">УТП011856</t>
  </si>
  <si>
    <t xml:space="preserve">Сік Річ Вишня Нектар 1л</t>
  </si>
  <si>
    <t xml:space="preserve">УТП001923</t>
  </si>
  <si>
    <t xml:space="preserve">Цигарки LM Loft Blue</t>
  </si>
  <si>
    <t xml:space="preserve">УТП005602</t>
  </si>
  <si>
    <t xml:space="preserve">Віскі Шотландії Тамнавулін Сінгл молт, 40%, под, упак, 0,7 л</t>
  </si>
  <si>
    <t xml:space="preserve">УТП019339</t>
  </si>
  <si>
    <t xml:space="preserve">Цигарки Winston Blue Super Slims</t>
  </si>
  <si>
    <t xml:space="preserve">УТП001790</t>
  </si>
  <si>
    <t xml:space="preserve">Віскі Шотландії Феймос Граус, Famous Grouse, 1л</t>
  </si>
  <si>
    <t xml:space="preserve">УТП001990</t>
  </si>
  <si>
    <t xml:space="preserve">Віскі Шотландії "Тамнавулін Шеррі Каск" Вайт енд Маккей 0,7 л</t>
  </si>
  <si>
    <t xml:space="preserve">УТП026907</t>
  </si>
  <si>
    <t xml:space="preserve">Вино Prélude à Grand-Puy Ducasse "Pauillac" (сухе, черв., Bordeaux, Франція) 0,75 л</t>
  </si>
  <si>
    <t xml:space="preserve">УТП034245</t>
  </si>
  <si>
    <t xml:space="preserve">Набір віскі Шотландії Вайт і Маккей 0,7 + 2 склянки</t>
  </si>
  <si>
    <t xml:space="preserve">УТП024708</t>
  </si>
  <si>
    <t xml:space="preserve">Лікер Чехії Becherovka Lemond, 20%, 1 л</t>
  </si>
  <si>
    <t xml:space="preserve">УТП015293</t>
  </si>
  <si>
    <t xml:space="preserve">Напій Кока-Кола ЗЕРО 1 л.</t>
  </si>
  <si>
    <t xml:space="preserve">УТП016031</t>
  </si>
  <si>
    <t xml:space="preserve">Віскі Шотландії Клеймор Вайт енд Маккей, 1 л</t>
  </si>
  <si>
    <t xml:space="preserve">УТП023264</t>
  </si>
  <si>
    <t xml:space="preserve">Лікер Amaro Averna 0,7</t>
  </si>
  <si>
    <t xml:space="preserve">УТП015924</t>
  </si>
  <si>
    <t xml:space="preserve">Віскі Великобританії Glen Turner 12 yo</t>
  </si>
  <si>
    <t xml:space="preserve">УТП011639</t>
  </si>
  <si>
    <t xml:space="preserve">Вино Грузії Цицка, Khareba, Б. Сух, 0.75 л</t>
  </si>
  <si>
    <t xml:space="preserve">УТП025569</t>
  </si>
  <si>
    <t xml:space="preserve">Вологі серветки антибактеріальні Perfume Black, TM UNIS (15 шт)</t>
  </si>
  <si>
    <t xml:space="preserve">УТП031615</t>
  </si>
  <si>
    <t xml:space="preserve">Віскі Шотландії Ballantine's Brasil, 35%, 0,7 л</t>
  </si>
  <si>
    <t xml:space="preserve">УТП016384</t>
  </si>
  <si>
    <t xml:space="preserve">Віскі Шотландії Катті Сарк Оріджинал, Cuitty Sark, 0.7 л</t>
  </si>
  <si>
    <t xml:space="preserve">УТП001950</t>
  </si>
  <si>
    <t xml:space="preserve">Лікер "Żołądkowa" Gorzka Fig (Польща), 30%, 0,5 л</t>
  </si>
  <si>
    <t xml:space="preserve">УТП048245</t>
  </si>
  <si>
    <t xml:space="preserve">Віскі Шотландії Катті Сарк Оріджинал, Cuitty Sark, 1 л</t>
  </si>
  <si>
    <t xml:space="preserve">УТП010944</t>
  </si>
  <si>
    <t xml:space="preserve">Одноразова електронна сигарета Balmy MAX 5.5 мл. Мнг 5% М</t>
  </si>
  <si>
    <t xml:space="preserve">УТП042680</t>
  </si>
  <si>
    <t xml:space="preserve">Віскі (бурбон) США Олд Вірджинія Хані 0,7 л</t>
  </si>
  <si>
    <t xml:space="preserve">УТП023997</t>
  </si>
  <si>
    <t xml:space="preserve">Пиво Німеччини Hacker-Pschorr Weissbier з/б, 0.5 л</t>
  </si>
  <si>
    <t xml:space="preserve">УТП043963</t>
  </si>
  <si>
    <t xml:space="preserve">Джин Лондона Гібсонс, 0.7л</t>
  </si>
  <si>
    <t xml:space="preserve">УТП023268</t>
  </si>
  <si>
    <t xml:space="preserve">Віскі США Джек Деніел'с тенн мед 0,5л</t>
  </si>
  <si>
    <t xml:space="preserve">УТП011097</t>
  </si>
  <si>
    <t xml:space="preserve">Джин Лондона Гібсонс Пінк,1л</t>
  </si>
  <si>
    <t xml:space="preserve">УТП033087</t>
  </si>
  <si>
    <t xml:space="preserve">Джин Лондона Гібсонс Ексепшн, 0.7л</t>
  </si>
  <si>
    <t xml:space="preserve">УТП038418</t>
  </si>
  <si>
    <t xml:space="preserve">Вино Georgian Valleys "Ojaleshi" Red Medium Sweet (н/сол., черв., Грузія) 0,75 л</t>
  </si>
  <si>
    <t xml:space="preserve">УТП045132</t>
  </si>
  <si>
    <t xml:space="preserve">Вино   Італії "Pignocco" Verdicchio Castelli di Jesi DOC Сух.  Б. 0,75 л</t>
  </si>
  <si>
    <t xml:space="preserve">УТП032586</t>
  </si>
  <si>
    <t xml:space="preserve">Кальвадос Франції Бюснель Пеї д' Ож 0,7 л</t>
  </si>
  <si>
    <t xml:space="preserve">УТП033385</t>
  </si>
  <si>
    <t xml:space="preserve">Картридж  STLTH X- Azure Red - 5% </t>
  </si>
  <si>
    <t xml:space="preserve">УТП039269</t>
  </si>
  <si>
    <t xml:space="preserve">Лід Куб</t>
  </si>
  <si>
    <t xml:space="preserve">УТП016502</t>
  </si>
  <si>
    <t xml:space="preserve">Інжир у рожевому шоколаді Рубі, Rabitos Royale, 142 г</t>
  </si>
  <si>
    <t xml:space="preserve">УТП033542</t>
  </si>
  <si>
    <t xml:space="preserve">Пиво Бельгії ТРІПЕЛЬ КАРМЕЛІТ  0,33 л</t>
  </si>
  <si>
    <t xml:space="preserve">УТП025040</t>
  </si>
  <si>
    <t xml:space="preserve">Кальвадос Франції Бюснель Пеї д' Ож VSOP 0,7 л</t>
  </si>
  <si>
    <t xml:space="preserve">УТП033386</t>
  </si>
  <si>
    <t xml:space="preserve">Вино_ігристе Італії Асті Тості, Тості, Б, Сол, 0,,75 л</t>
  </si>
  <si>
    <t xml:space="preserve">УТП023809</t>
  </si>
  <si>
    <t xml:space="preserve">Міні гріссіні ваніль, 125 г</t>
  </si>
  <si>
    <t xml:space="preserve">УТП025426</t>
  </si>
  <si>
    <t xml:space="preserve">Яловичина Чилі  в"ялена</t>
  </si>
  <si>
    <t xml:space="preserve">УТП010226</t>
  </si>
  <si>
    <t xml:space="preserve">Вино Португалії Порто Круз 20 років, Чер, кріп 0.75л</t>
  </si>
  <si>
    <t xml:space="preserve">УТП029339</t>
  </si>
  <si>
    <t xml:space="preserve">Лікер Франції  Cointreau, 0.05л</t>
  </si>
  <si>
    <t xml:space="preserve">УТП014536</t>
  </si>
  <si>
    <t xml:space="preserve">Лікер Артишоковий CYNAR, 0,7</t>
  </si>
  <si>
    <t xml:space="preserve">УТП015925</t>
  </si>
  <si>
    <t xml:space="preserve">Коньяк Вірменії АрАрАт, Васпуракан, 15*0,7л в кор.</t>
  </si>
  <si>
    <t xml:space="preserve">УТП012646</t>
  </si>
  <si>
    <t xml:space="preserve">Вино Португалії Порто Круз Рубі, Чер, кріп 0.75л</t>
  </si>
  <si>
    <t xml:space="preserve">УТП024030</t>
  </si>
  <si>
    <t xml:space="preserve">Віскі Ірландії Пропер Твелв, 0,7 л</t>
  </si>
  <si>
    <t xml:space="preserve">УТП024460</t>
  </si>
  <si>
    <t xml:space="preserve">Вино Португалії Порто Круз Тоні, Чер, кріп 0.75л</t>
  </si>
  <si>
    <t xml:space="preserve">УТП024031</t>
  </si>
  <si>
    <t xml:space="preserve">Джин Gibson's London Dry + бокал 0.7 л 37.5%</t>
  </si>
  <si>
    <t xml:space="preserve">УТП038792</t>
  </si>
  <si>
    <t xml:space="preserve">Віскі Шотландії "Скоттіш Лідер" 0,2л</t>
  </si>
  <si>
    <t xml:space="preserve">УТП021727</t>
  </si>
  <si>
    <t xml:space="preserve">Вино Франції Гренаш, Salade Party, РОЖ, Сух., 0, 75 л</t>
  </si>
  <si>
    <t xml:space="preserve">УТП019581</t>
  </si>
  <si>
    <t xml:space="preserve">Енергетичний напій Бьорн оригінальний,  0,5 л.</t>
  </si>
  <si>
    <t xml:space="preserve">УТП016966</t>
  </si>
  <si>
    <t xml:space="preserve">Лікер Чоя Умешу  ЕКСТРА Єарс 17% 0.7л</t>
  </si>
  <si>
    <t xml:space="preserve">УТП018825</t>
  </si>
  <si>
    <t xml:space="preserve">Віскі Японії Теньяку 0,5 л</t>
  </si>
  <si>
    <t xml:space="preserve">УТП028803</t>
  </si>
  <si>
    <t xml:space="preserve">Джин Япония Теньяку 0,7 л</t>
  </si>
  <si>
    <t xml:space="preserve">УТП033387</t>
  </si>
  <si>
    <t xml:space="preserve">Шампанське Дом Периньон Vintage Rose 2006р, РОЖ, Сух, в подар.короб, 0,75л</t>
  </si>
  <si>
    <t xml:space="preserve">УТП028932</t>
  </si>
  <si>
    <t xml:space="preserve">Джин Японії Теньяку + бокал 0,7л</t>
  </si>
  <si>
    <t xml:space="preserve">УТП036462</t>
  </si>
  <si>
    <t xml:space="preserve">Ром Куби Havana Club Anejo 3р. 0,5 л</t>
  </si>
  <si>
    <t xml:space="preserve">УТП016809</t>
  </si>
  <si>
    <t xml:space="preserve">Сиг. FLOR DE COPAN DEMI-TASSE``20</t>
  </si>
  <si>
    <t xml:space="preserve">УТП021333</t>
  </si>
  <si>
    <t xml:space="preserve">Вино Грузії Глехурі Хашмі Саперавіі, столове, ЧЕР. СУХ, 0.750 л</t>
  </si>
  <si>
    <t xml:space="preserve">УТП013844</t>
  </si>
  <si>
    <t xml:space="preserve">Лікер Франції Пассоа, 0,7 л</t>
  </si>
  <si>
    <t xml:space="preserve">УТП021682</t>
  </si>
  <si>
    <t xml:space="preserve">Віскі Японії Теньяку +2 склянки 0,7л</t>
  </si>
  <si>
    <t xml:space="preserve">УТП033650</t>
  </si>
  <si>
    <t xml:space="preserve">Лікер Чехії Becherovka , 38%, 0.05 л</t>
  </si>
  <si>
    <t xml:space="preserve">УТП003740</t>
  </si>
  <si>
    <t xml:space="preserve">Коньяк Франції "Фрапен VSOP" 0.5л</t>
  </si>
  <si>
    <t xml:space="preserve">УТП020470</t>
  </si>
  <si>
    <t xml:space="preserve">Набір Вино Франції "Valvent" Blanc Moelleux+Rouge Moelleux  (н/сол., біле+черв.) 1+1 - 1,5 л</t>
  </si>
  <si>
    <t xml:space="preserve">УТП030315</t>
  </si>
  <si>
    <t xml:space="preserve">Віскі США Jack Daniel's + 2 бокали</t>
  </si>
  <si>
    <t xml:space="preserve">УТП010209</t>
  </si>
  <si>
    <t xml:space="preserve">Коньяк Франції "Фрапен VSOP" 0.7л</t>
  </si>
  <si>
    <t xml:space="preserve">УТП020471</t>
  </si>
  <si>
    <t xml:space="preserve">Коньяк Франції "Фрапен 1270" дерев.короб. 0.7л</t>
  </si>
  <si>
    <t xml:space="preserve">УТП031016</t>
  </si>
  <si>
    <t xml:space="preserve">Коньяк Martell VSOP 0.7л в кор.</t>
  </si>
  <si>
    <t xml:space="preserve">УТП010794</t>
  </si>
  <si>
    <t xml:space="preserve">Вино Франції Совіньйон Сен-Брі, Жан Моро, Б, Сух, 0.75 л</t>
  </si>
  <si>
    <t xml:space="preserve">УТП031009</t>
  </si>
  <si>
    <t xml:space="preserve">Ром "Malecon" Extra Seco (Панама), 37,5%, 1 л</t>
  </si>
  <si>
    <t xml:space="preserve">УТП047578</t>
  </si>
  <si>
    <t xml:space="preserve">Вафлі GULLON Barquicoco з кокосовим кремом 150г</t>
  </si>
  <si>
    <t xml:space="preserve">УТП034115</t>
  </si>
  <si>
    <t xml:space="preserve">Вино ігристе "Просекко Суперiоре Вальдобб'ядене" бiле брют Паска 0.75л</t>
  </si>
  <si>
    <t xml:space="preserve">УТП031448</t>
  </si>
  <si>
    <t xml:space="preserve">Лікер Нідерландів Болс Адвокат, 0,7 л</t>
  </si>
  <si>
    <t xml:space="preserve">УТП021678</t>
  </si>
  <si>
    <t xml:space="preserve">Лікер Болс Пеппермінт Грін, 0,7л</t>
  </si>
  <si>
    <t xml:space="preserve">УТП024438</t>
  </si>
  <si>
    <t xml:space="preserve">Шоколад Cachet №48 молочний з лісовим горіхом, 300 г</t>
  </si>
  <si>
    <t xml:space="preserve">УТП029364</t>
  </si>
  <si>
    <t xml:space="preserve">Цукерки шоколадні "Моцарт-Сердечка", Reber, 150 г </t>
  </si>
  <si>
    <t xml:space="preserve">УТП001769</t>
  </si>
  <si>
    <t xml:space="preserve">Напій Sparkling juice ягоди 0,25 л</t>
  </si>
  <si>
    <t xml:space="preserve">УТП039481</t>
  </si>
  <si>
    <t xml:space="preserve">Лікер Італії Самбука Молінарі Екстраl, 0,7 л</t>
  </si>
  <si>
    <t xml:space="preserve">УТП023269</t>
  </si>
  <si>
    <t xml:space="preserve">Ром  США "Байу Селект" 0.7л</t>
  </si>
  <si>
    <t xml:space="preserve">УТП024348</t>
  </si>
  <si>
    <t xml:space="preserve">Цигарки Чапмен чері</t>
  </si>
  <si>
    <t xml:space="preserve">УТП029596</t>
  </si>
  <si>
    <t xml:space="preserve">Текіла Мексики Рустер Рохо Бланко 0.7л</t>
  </si>
  <si>
    <t xml:space="preserve">УТП024053</t>
  </si>
  <si>
    <t xml:space="preserve">Текіла Мексики Рустер Рохо Репосадо 0.7л</t>
  </si>
  <si>
    <t xml:space="preserve">УТП024054</t>
  </si>
  <si>
    <t xml:space="preserve">Лікер Drambuie 0.7,40%</t>
  </si>
  <si>
    <t xml:space="preserve">УТП003052</t>
  </si>
  <si>
    <t xml:space="preserve">Коньяк Вірменії АрАрАт 5*, 40 %, 1,0 л</t>
  </si>
  <si>
    <t xml:space="preserve">УТП019390</t>
  </si>
  <si>
    <t xml:space="preserve">Віскі Шотландії Катті Сарк Оріджинал, Cuitty Sark, 0.05 л</t>
  </si>
  <si>
    <t xml:space="preserve">УТП025260</t>
  </si>
  <si>
    <t xml:space="preserve">Вино Trovati "Nero d'Avola" Sicilia DOC (сухе, черв., Італія) 0,75 л</t>
  </si>
  <si>
    <t xml:space="preserve">УТП047348</t>
  </si>
  <si>
    <t xml:space="preserve">Віскі Шотландії "Скоттіш Лідер" 0.05л</t>
  </si>
  <si>
    <t xml:space="preserve">УТП021726</t>
  </si>
  <si>
    <t xml:space="preserve">Джин Італії Портофіно, 0.1л</t>
  </si>
  <si>
    <t xml:space="preserve">УТП033651</t>
  </si>
  <si>
    <t xml:space="preserve">Лікер Італії Дісаронно Оріджинал Ілва Сароно СПА, 0,05 л</t>
  </si>
  <si>
    <t xml:space="preserve">УТП019461</t>
  </si>
  <si>
    <t xml:space="preserve">Лікер Естонії Старий Таллінн Original 40%, Vana Tallin, 0.05л</t>
  </si>
  <si>
    <t xml:space="preserve">УТП000796</t>
  </si>
  <si>
    <t xml:space="preserve">Вино Молдови Пино Гриджио. Purcari. Б. Сух. 0,75л</t>
  </si>
  <si>
    <t xml:space="preserve">УТП019602</t>
  </si>
  <si>
    <t xml:space="preserve">Лікер Франції Cordon Rouge Апельсиновий, Grand Marnier, 0,5 л</t>
  </si>
  <si>
    <t xml:space="preserve">УТП015579</t>
  </si>
  <si>
    <t xml:space="preserve">Віскі Шотландії односолодовий "Tullibardine 15 yo" 0,700л подарункова коробка</t>
  </si>
  <si>
    <t xml:space="preserve">УТП035722</t>
  </si>
  <si>
    <t xml:space="preserve">Вино Chartron et Trébuchet Bourgogne "Pinot Noir" (сухе, черв., Bourgogne, Франція) 0,75 л</t>
  </si>
  <si>
    <t xml:space="preserve">УТП041619</t>
  </si>
  <si>
    <t xml:space="preserve">Джин Італії Портофіно, 0.5л</t>
  </si>
  <si>
    <t xml:space="preserve">УТП025299</t>
  </si>
  <si>
    <t xml:space="preserve">Вино "Шато Ле Грав Пейгассі" ЧЕР, сух, 0,7 л</t>
  </si>
  <si>
    <t xml:space="preserve">УТП034000</t>
  </si>
  <si>
    <t xml:space="preserve">Салямі Snack Party 100г, Henri Raffin (Франція)</t>
  </si>
  <si>
    <t xml:space="preserve">УТП010690</t>
  </si>
  <si>
    <t xml:space="preserve">Макарони BARILLA 3 SPAGHETTI, 500г</t>
  </si>
  <si>
    <t xml:space="preserve">УТП029365</t>
  </si>
  <si>
    <t xml:space="preserve">Вино "Roccialta" Chianti Classico Riserva DOCG (сухе, черв., Італія) 0,75 л</t>
  </si>
  <si>
    <t xml:space="preserve">УТП040190</t>
  </si>
  <si>
    <t xml:space="preserve">Вино Франції "Шато Ля Кастільйон", GVG , ЧЕР, Сух  0.75л</t>
  </si>
  <si>
    <t xml:space="preserve">УТП020506</t>
  </si>
  <si>
    <t xml:space="preserve">Вино Молдови Каберне-Совіньон. Purcari. Сух. 0,75л</t>
  </si>
  <si>
    <t xml:space="preserve">УТП013185</t>
  </si>
  <si>
    <t xml:space="preserve">Картридж  STLTH- Coral - 5% </t>
  </si>
  <si>
    <t xml:space="preserve">УТП039419</t>
  </si>
  <si>
    <t xml:space="preserve">Бренді Метакса 5 років 0,5л.</t>
  </si>
  <si>
    <t xml:space="preserve">УТП002872</t>
  </si>
  <si>
    <t xml:space="preserve">Вино Франції  Піно Нуар Ерітаж Консел'є, Бушар Ене, ЧЕР, Сух, 0.75 л</t>
  </si>
  <si>
    <t xml:space="preserve">УТП030988</t>
  </si>
  <si>
    <t xml:space="preserve">Соус Barilla *Basilico 400г</t>
  </si>
  <si>
    <t xml:space="preserve">УТП028961</t>
  </si>
  <si>
    <t xml:space="preserve">Шампанське Франції Госсе Екстра Брют 0.75</t>
  </si>
  <si>
    <t xml:space="preserve">УТП001438</t>
  </si>
  <si>
    <t xml:space="preserve">Вино_Ігристе Італії Просекко Біл., Сух, Martini, 0,75л</t>
  </si>
  <si>
    <t xml:space="preserve">УТП001612</t>
  </si>
  <si>
    <t xml:space="preserve">Вино Австралії Мускат, Yellow Tail, Б, Н/сол, 0.75л</t>
  </si>
  <si>
    <t xml:space="preserve">УТП000742</t>
  </si>
  <si>
    <t xml:space="preserve">Оливкова олія Monini Extra Vergine, с/б 500 мл</t>
  </si>
  <si>
    <t xml:space="preserve">УТП014946</t>
  </si>
  <si>
    <t xml:space="preserve">Чай cremon М'ята 25*1,5 гр</t>
  </si>
  <si>
    <t xml:space="preserve">УТП041489</t>
  </si>
  <si>
    <t xml:space="preserve">Вино Австралії "Йеллоу Тейл Пiнк Мускат" Касела Фемілі Брендс, РОЖ, Н/сол, 0.75л</t>
  </si>
  <si>
    <t xml:space="preserve">УТП018144</t>
  </si>
  <si>
    <t xml:space="preserve">Джин Beefeater Pink, 37,5%, 0,7 л</t>
  </si>
  <si>
    <t xml:space="preserve">УТП020070</t>
  </si>
  <si>
    <t xml:space="preserve">Вино Австралії Піно Гріджио, Yellow Tail, Б, 0.75л</t>
  </si>
  <si>
    <t xml:space="preserve">УТП018145</t>
  </si>
  <si>
    <t xml:space="preserve">Вино Австралії "Йеллоу Тейл Совіньон Блан" Касела Фемілі Брендс,  Б, Н/Сух, 0.75л</t>
  </si>
  <si>
    <t xml:space="preserve">УТП017310</t>
  </si>
  <si>
    <t xml:space="preserve">Сир Кремдор Сімплі Гурме 60% 125 гр</t>
  </si>
  <si>
    <t xml:space="preserve">УТП012115</t>
  </si>
  <si>
    <t xml:space="preserve">Джин Великобританії Уітлі Нейлл, 43 %, 0,05 л</t>
  </si>
  <si>
    <t xml:space="preserve">УТП023830</t>
  </si>
  <si>
    <t xml:space="preserve">Вино Австралії Шардоне, Yellow Tail, Б, СУХ, 0.75л</t>
  </si>
  <si>
    <t xml:space="preserve">УТП000748</t>
  </si>
  <si>
    <t xml:space="preserve">Вино Грузії Бадагоні Кіндзмараулі, Ч, Н/Сол, 0,75 л</t>
  </si>
  <si>
    <t xml:space="preserve">УТП024188</t>
  </si>
  <si>
    <t xml:space="preserve">Келих для бренді на ніжці "Rona" об'ємом 400 мл (6 шт., скло,Universal, Словаччина)</t>
  </si>
  <si>
    <t xml:space="preserve">УТП044213</t>
  </si>
  <si>
    <t xml:space="preserve">Вино Австралії Шираз, Yellow Tail, ЧЕР, СУХ, 0.75л</t>
  </si>
  <si>
    <t xml:space="preserve">УТП017309</t>
  </si>
  <si>
    <t xml:space="preserve">Вино "Піно Грі" бiле сухе  0.75л</t>
  </si>
  <si>
    <t xml:space="preserve">УТП038795</t>
  </si>
  <si>
    <t xml:space="preserve">Напій Швепс Мандарин  0.75</t>
  </si>
  <si>
    <t xml:space="preserve">УТП045783</t>
  </si>
  <si>
    <t xml:space="preserve">Вино "Совіньйон Блан Торрент Бей" бiле сухе  0.75л</t>
  </si>
  <si>
    <t xml:space="preserve">УТП038796</t>
  </si>
  <si>
    <t xml:space="preserve">Вода столова "Baby zdrój" Boy (негаз., питна, Польща) 0,25 л</t>
  </si>
  <si>
    <t xml:space="preserve">УТП038934</t>
  </si>
  <si>
    <t xml:space="preserve">Вино Італії Tommasi. Вальполічелла 2014, ЧЕР, Сух</t>
  </si>
  <si>
    <t xml:space="preserve">УТП012413</t>
  </si>
  <si>
    <t xml:space="preserve">Сидр Яблучний, ТМ "YSLA" , Пюр Брют, сухий, 0,33 л</t>
  </si>
  <si>
    <t xml:space="preserve">УТП037364</t>
  </si>
  <si>
    <t xml:space="preserve">Віскі Шотландії  Glenfiddich, Сингл Молт 18 років, 40%,  0.7 л</t>
  </si>
  <si>
    <t xml:space="preserve">УТП000621</t>
  </si>
  <si>
    <t xml:space="preserve">Вафлі MyMotto тірамісу, 34 г</t>
  </si>
  <si>
    <t xml:space="preserve">УТП023749</t>
  </si>
  <si>
    <t xml:space="preserve">AIELLO Оливки зелені фаршировані мигдалем 310г</t>
  </si>
  <si>
    <t xml:space="preserve">УТП034489</t>
  </si>
  <si>
    <t xml:space="preserve">Лікер Італії Volare "Espresso Coffee" 0,7л</t>
  </si>
  <si>
    <t xml:space="preserve">УТП016437</t>
  </si>
  <si>
    <t xml:space="preserve">IELLO Мариновані корнішони, 310 г</t>
  </si>
  <si>
    <t xml:space="preserve">УТП035597</t>
  </si>
  <si>
    <t xml:space="preserve">Горілка "Żołądkowa" de Luxe (Польща), 40%, 0,7 л</t>
  </si>
  <si>
    <t xml:space="preserve">УТП048243</t>
  </si>
  <si>
    <t xml:space="preserve">Креветкові чіпси з Вершково-часниковим смаком, 50 г</t>
  </si>
  <si>
    <t xml:space="preserve">УТП047679</t>
  </si>
  <si>
    <t xml:space="preserve">СИГАРИЛИ AL CAPONE SWEETS FILTER"10</t>
  </si>
  <si>
    <t xml:space="preserve">УТП002429</t>
  </si>
  <si>
    <t xml:space="preserve">Пиво Бельгії Льовенбрау Оригінал  0,5 ж/б</t>
  </si>
  <si>
    <t xml:space="preserve">УТП012453</t>
  </si>
  <si>
    <t xml:space="preserve">Цигарки Parliament Soho NYC Blue Compact</t>
  </si>
  <si>
    <t xml:space="preserve">УТП050507</t>
  </si>
  <si>
    <t xml:space="preserve">Пиво вишневе Бель Вью Крік ж/б 0,33</t>
  </si>
  <si>
    <t xml:space="preserve">УТП011902</t>
  </si>
  <si>
    <t xml:space="preserve">Томати в'ялені в соняшниковій олії D`AMICO 280 гр</t>
  </si>
  <si>
    <t xml:space="preserve">УТП033744</t>
  </si>
  <si>
    <t xml:space="preserve">Вино "Moillard" Beaujolais Nouveau Rosé (сухе, рож., Bourgogne, Франція) 0,75 л</t>
  </si>
  <si>
    <t xml:space="preserve">УТП030296</t>
  </si>
  <si>
    <t xml:space="preserve">Мін. вода PROLOM VODA 1.5 л</t>
  </si>
  <si>
    <t xml:space="preserve">УТП030246</t>
  </si>
  <si>
    <t xml:space="preserve">Пиво Бельгії Хугарден  Біле с/п 0,75 л.</t>
  </si>
  <si>
    <t xml:space="preserve">УТП004657</t>
  </si>
  <si>
    <t xml:space="preserve">Одноразова електронна сигарета  Elf Bar TE5000 10.3мл. 5% Ків Мрк Гуа</t>
  </si>
  <si>
    <t xml:space="preserve">УТП045845</t>
  </si>
  <si>
    <t xml:space="preserve">Пиво США "Bud" 0,33 л.</t>
  </si>
  <si>
    <t xml:space="preserve">УТП019499</t>
  </si>
  <si>
    <t xml:space="preserve">Сосиски з м'яса курки та індички, 100 г TM Scarlino</t>
  </si>
  <si>
    <t xml:space="preserve">УТП043166</t>
  </si>
  <si>
    <t xml:space="preserve">Пиво Німеччини Franziskaner Weissbier Dunkel" 0.5 л.</t>
  </si>
  <si>
    <t xml:space="preserve">УТП004661</t>
  </si>
  <si>
    <t xml:space="preserve">Алкогольний напій Koskenkorva Blueberry Juniper, 0.04 л</t>
  </si>
  <si>
    <t xml:space="preserve">УТП034448</t>
  </si>
  <si>
    <t xml:space="preserve">Пиво Німеччини Franziskaner Weissbier" 0.5 л.</t>
  </si>
  <si>
    <t xml:space="preserve">УТП004663</t>
  </si>
  <si>
    <t xml:space="preserve">Вино Італії Sand "Lagrein" Alto Adige DOC Сух, Чер., 0,75 л</t>
  </si>
  <si>
    <t xml:space="preserve">УТП033276</t>
  </si>
  <si>
    <t xml:space="preserve">Коньяк Франції Курвуазьє VS, Courvoisier, 0.7 л</t>
  </si>
  <si>
    <t xml:space="preserve">УТП001200</t>
  </si>
  <si>
    <t xml:space="preserve">Шампанське Палмер Брют резерв біл. 0,75</t>
  </si>
  <si>
    <t xml:space="preserve">УТП038691</t>
  </si>
  <si>
    <t xml:space="preserve">Вино Україна Шабо Ігристе Класик ТМ Гранд Резерв Біл.Брют. 0,75</t>
  </si>
  <si>
    <t xml:space="preserve">УТП033647</t>
  </si>
  <si>
    <t xml:space="preserve">Напій Алое вера класік, 0,5 л</t>
  </si>
  <si>
    <t xml:space="preserve">УТП033864</t>
  </si>
  <si>
    <t xml:space="preserve">Вино Haute Culture Sauvion "Cardinal Richard" Muscadet (сухе, біле, Val de Loire, Франція) 0,75 л</t>
  </si>
  <si>
    <t xml:space="preserve">УТП050021</t>
  </si>
  <si>
    <t xml:space="preserve">Вино Чилі Каберне Совіньон 120, Santa Rita, Чер, Сух, 0,75 л</t>
  </si>
  <si>
    <t xml:space="preserve">УТП021516</t>
  </si>
  <si>
    <t xml:space="preserve">Напій безалкогольний Rochester Ginger, 0,725 л</t>
  </si>
  <si>
    <t xml:space="preserve">УТП031443</t>
  </si>
  <si>
    <t xml:space="preserve">Драже жувальне Mentos Чорниця 37,5 г</t>
  </si>
  <si>
    <t xml:space="preserve">УТП043725</t>
  </si>
  <si>
    <t xml:space="preserve">Напій фруктовий Zeus мультифруктовий, 0,2 л</t>
  </si>
  <si>
    <t xml:space="preserve">УТП031433</t>
  </si>
  <si>
    <t xml:space="preserve">Вино Грузії Алазанська Долина, Teliani Valley, Б, Н/сол, 0.187 л</t>
  </si>
  <si>
    <t xml:space="preserve">УТП001884</t>
  </si>
  <si>
    <t xml:space="preserve">Баклажани смажені на грилі в олії. 314 мл</t>
  </si>
  <si>
    <t xml:space="preserve">УТП026637</t>
  </si>
  <si>
    <t xml:space="preserve">Вино_ігристе Австрії, Schlumberger PAILL, Б., Сух, 11,5%,0,75л</t>
  </si>
  <si>
    <t xml:space="preserve">УТП018320</t>
  </si>
  <si>
    <t xml:space="preserve">Вино Amalinda "Sauvignon Blanc" (сухе, біле, Іспанія) 0,75 л</t>
  </si>
  <si>
    <t xml:space="preserve">УТП042485</t>
  </si>
  <si>
    <t xml:space="preserve">Саке Японії Чоя, 0,75 л</t>
  </si>
  <si>
    <t xml:space="preserve">УТП025509</t>
  </si>
  <si>
    <t xml:space="preserve">Горілка Staritsky  Levitsky 0.05 л</t>
  </si>
  <si>
    <t xml:space="preserve">УТП022495</t>
  </si>
  <si>
    <t xml:space="preserve">Вино_ігристе Італії Cielo "Prosecco Frizzante" DOC, 0,75 л, Б, Сух</t>
  </si>
  <si>
    <t xml:space="preserve">УТП026377</t>
  </si>
  <si>
    <t xml:space="preserve">Вино Совіньйон-Віоньє Дуо де Мер, Б, Сух , 0.75л</t>
  </si>
  <si>
    <t xml:space="preserve">УТП029878</t>
  </si>
  <si>
    <t xml:space="preserve">Горілка Staritsky  Levitsky Reserve 0.5л</t>
  </si>
  <si>
    <t xml:space="preserve">УТП003050</t>
  </si>
  <si>
    <t xml:space="preserve">Горілка України Дистил №9, 0.7 л</t>
  </si>
  <si>
    <t xml:space="preserve">УТП013113</t>
  </si>
  <si>
    <t xml:space="preserve">Лікер Італії Volare "Pisang", 0,7 л</t>
  </si>
  <si>
    <t xml:space="preserve">УТП011442</t>
  </si>
  <si>
    <t xml:space="preserve">Горілка України Дистил №9, 0.7 л в коробці</t>
  </si>
  <si>
    <t xml:space="preserve">УТП022876</t>
  </si>
  <si>
    <t xml:space="preserve">Вино Італія "Truffle Hunter Leda Leda" Barbera d'Asti DOCG (сухе, черв.) 0, 75 л</t>
  </si>
  <si>
    <t xml:space="preserve">УТП028207</t>
  </si>
  <si>
    <t xml:space="preserve">Горілка України Дистил №9, 1,0 л</t>
  </si>
  <si>
    <t xml:space="preserve">УТП020726</t>
  </si>
  <si>
    <t xml:space="preserve">Кіндер фігур. шок. (15х3)х26</t>
  </si>
  <si>
    <t xml:space="preserve">УТП050057</t>
  </si>
  <si>
    <t xml:space="preserve">Суміш насіння пряна БІО "Diet-Food" (Польща) 100 г</t>
  </si>
  <si>
    <t xml:space="preserve">УТП041252</t>
  </si>
  <si>
    <t xml:space="preserve">Настоянка Herbal №9 38,0% 0,7</t>
  </si>
  <si>
    <t xml:space="preserve">УТП030103</t>
  </si>
  <si>
    <t xml:space="preserve">Вино Глехурі Ксісхеві сапераві Квеврі Чер. Сух. Стол. 0,75 ст/бут</t>
  </si>
  <si>
    <t xml:space="preserve">УТП017697</t>
  </si>
  <si>
    <t xml:space="preserve">Вода столова "Baby zdrój" Girl (негаз., питна, Польща) 0,25 л</t>
  </si>
  <si>
    <t xml:space="preserve">УТП038935</t>
  </si>
  <si>
    <t xml:space="preserve">Вино Грузії Алазанська Долина, Teliani Valley, Б, Н/сол, 0.750 л</t>
  </si>
  <si>
    <t xml:space="preserve">УТП003495</t>
  </si>
  <si>
    <t xml:space="preserve">Вино Грузії Алазанська Долина, Teliani Valley, ЧЕР, Н/сол, 0.75 л</t>
  </si>
  <si>
    <t xml:space="preserve">УТП003496</t>
  </si>
  <si>
    <t xml:space="preserve">Бренді Вірменії АрАрАт 5*0,5 л</t>
  </si>
  <si>
    <t xml:space="preserve">УТП010078</t>
  </si>
  <si>
    <t xml:space="preserve">Вино Грузії Ахашені Teliani Valley, Чер, Н/Сол, 0,75 л</t>
  </si>
  <si>
    <t xml:space="preserve">УТП001879</t>
  </si>
  <si>
    <t xml:space="preserve">Напій SP Limonata з соком, Газ, з/б 0,33 л</t>
  </si>
  <si>
    <t xml:space="preserve">УТП019302</t>
  </si>
  <si>
    <t xml:space="preserve">Горілка Divine, 37,5%, 0,5 л</t>
  </si>
  <si>
    <t xml:space="preserve">УТП043902</t>
  </si>
  <si>
    <t xml:space="preserve">Вино Франції Les Vignerons «Vermentino Colombard» , Б, Н/сух, 0,75 л</t>
  </si>
  <si>
    <t xml:space="preserve">УТП013539</t>
  </si>
  <si>
    <t xml:space="preserve">Вино Грузії Глехурі Ркацителі Квері, столове, Б. СУХ, 0.750 л</t>
  </si>
  <si>
    <t xml:space="preserve">УТП013842</t>
  </si>
  <si>
    <t xml:space="preserve">Вино Грузії Напареулі, Teliani Valley, Чер, Сух, 0,75 л</t>
  </si>
  <si>
    <t xml:space="preserve">УТП001880</t>
  </si>
  <si>
    <t xml:space="preserve">Віскі "Scots Gold" Red Label Blended Scotch Whisky (Шотландія) 40%, 0,7 л</t>
  </si>
  <si>
    <t xml:space="preserve">УТП048495</t>
  </si>
  <si>
    <t xml:space="preserve">Вино Грузії Цинандалі в дубі, Teliani Valley, Б, Сух, 0,75 л</t>
  </si>
  <si>
    <t xml:space="preserve">УТП001878</t>
  </si>
  <si>
    <t xml:space="preserve">Ром "Malecon" Carta Oro 3 YO (Панама), 40%, 1 л</t>
  </si>
  <si>
    <t xml:space="preserve">УТП047580</t>
  </si>
  <si>
    <t xml:space="preserve">Ром Куби Havana Club Anejo Especial. 40%. 0.05 л</t>
  </si>
  <si>
    <t xml:space="preserve">УТП022414</t>
  </si>
  <si>
    <t xml:space="preserve">Вино Франції Les Vignerons «Muscat Viogner» , Б, Н/сух, 0,75 л</t>
  </si>
  <si>
    <t xml:space="preserve">УТП013538</t>
  </si>
  <si>
    <t xml:space="preserve">Напій б/а соковий Росинка "Capri-Sonne-Містичний дракон" 0,2</t>
  </si>
  <si>
    <t xml:space="preserve">УТП014705</t>
  </si>
  <si>
    <t xml:space="preserve">Вино Олд Грузія Алазанська долина, ЧЕР, Н/Сол, 1500 мл</t>
  </si>
  <si>
    <t xml:space="preserve">УТП015053</t>
  </si>
  <si>
    <t xml:space="preserve">Драже зі смаком м'яти органічне 35г, Max's</t>
  </si>
  <si>
    <t xml:space="preserve">УТП044207</t>
  </si>
  <si>
    <t xml:space="preserve">Печиво Куормі з яблучним джемом та шматочками яблук 270г, Crich</t>
  </si>
  <si>
    <t xml:space="preserve">УТП024929</t>
  </si>
  <si>
    <t xml:space="preserve">Хамон Maestro JAMON Curado Locheando нарізка 100 г</t>
  </si>
  <si>
    <t xml:space="preserve">УТП033618</t>
  </si>
  <si>
    <t xml:space="preserve">Вино Олд Грузія Ркацителі,  Б, Сух, 1,50 л</t>
  </si>
  <si>
    <t xml:space="preserve">УТП017383</t>
  </si>
  <si>
    <t xml:space="preserve">Кава "Blaser"Ballrina", 250г</t>
  </si>
  <si>
    <t xml:space="preserve">УТП012460</t>
  </si>
  <si>
    <t xml:space="preserve">Кава "Blaser"Ethiopia Sidamo", 250г</t>
  </si>
  <si>
    <t xml:space="preserve">УТП012463</t>
  </si>
  <si>
    <t xml:space="preserve">Кава "Blaser"Lilla&amp;Rose", 250г</t>
  </si>
  <si>
    <t xml:space="preserve">УТП012465</t>
  </si>
  <si>
    <t xml:space="preserve">Віскі Шотландії Ошнтошн 12 років 0.7л</t>
  </si>
  <si>
    <t xml:space="preserve">УТП000701</t>
  </si>
  <si>
    <t xml:space="preserve">Кетчуп для дітей БІО "Primavika" (Польща) 315 г</t>
  </si>
  <si>
    <t xml:space="preserve">УТП038712</t>
  </si>
  <si>
    <t xml:space="preserve">Кава "Blaser"Opera", 250г</t>
  </si>
  <si>
    <t xml:space="preserve">УТП012466</t>
  </si>
  <si>
    <t xml:space="preserve">Ром Ірландії Sailor Jerry, 0,7л</t>
  </si>
  <si>
    <t xml:space="preserve">УТП012446</t>
  </si>
  <si>
    <t xml:space="preserve">Вино_Ігристе Італії "Просекко DOCG Супериоре Вальдобьядене", Санта Маргаріта, Б, екстрасухе,  0.75л</t>
  </si>
  <si>
    <t xml:space="preserve">УТП030984</t>
  </si>
  <si>
    <t xml:space="preserve">Пиво Бельгії Леф Брюн  0,33 л</t>
  </si>
  <si>
    <t xml:space="preserve">УТП004649</t>
  </si>
  <si>
    <t xml:space="preserve">Кава "Blaser"Pura Vida", 250г</t>
  </si>
  <si>
    <t xml:space="preserve">УТП012467</t>
  </si>
  <si>
    <t xml:space="preserve">Вино Іспанія Cartojal (кріпл., сол., білe) 0,75 л</t>
  </si>
  <si>
    <t xml:space="preserve">УТП026148</t>
  </si>
  <si>
    <t xml:space="preserve">Грісіні з сиром Пармезан 125г</t>
  </si>
  <si>
    <t xml:space="preserve">УТП011251</t>
  </si>
  <si>
    <t xml:space="preserve">Міні грісіні 8 спецій 125г</t>
  </si>
  <si>
    <t xml:space="preserve">УТП018820</t>
  </si>
  <si>
    <t xml:space="preserve">Вино Італіії Prosecco DOC Extra Dry Spumante Bianco Valdo, 0.75</t>
  </si>
  <si>
    <t xml:space="preserve">УТП019547</t>
  </si>
  <si>
    <t xml:space="preserve">Міні грісіні з Пармезаном 125г</t>
  </si>
  <si>
    <t xml:space="preserve">УТП029625</t>
  </si>
  <si>
    <t xml:space="preserve">Одноразова електронна сигарета Elf Bar 800 3.2 мл. 5% Плн Лд</t>
  </si>
  <si>
    <t xml:space="preserve">УТП043536</t>
  </si>
  <si>
    <t xml:space="preserve">1 487,00</t>
  </si>
  <si>
    <t xml:space="preserve">1 481,00</t>
  </si>
  <si>
    <t xml:space="preserve">Набір Угорщина Вино La Fleur "Pinot Grigio" (сухе, біле) 1+1-1,5л</t>
  </si>
  <si>
    <t xml:space="preserve">УТП026705</t>
  </si>
  <si>
    <t xml:space="preserve">Віскі Ірландії Гелстонс, односолодовий, 40%, 0,7</t>
  </si>
  <si>
    <t xml:space="preserve">УТП030779</t>
  </si>
  <si>
    <t xml:space="preserve">Вино США Сільвер Маунтін Шардоне, Б, Сух, 0.75 л</t>
  </si>
  <si>
    <t xml:space="preserve">УТП033654</t>
  </si>
  <si>
    <t xml:space="preserve">Мін. вода VINCENTKA 0,7 л</t>
  </si>
  <si>
    <t xml:space="preserve">УТП030241</t>
  </si>
  <si>
    <t xml:space="preserve">Вафлі з лісовими горіхами 250г, Crich</t>
  </si>
  <si>
    <t xml:space="preserve">УТП031150</t>
  </si>
  <si>
    <t xml:space="preserve">Печиво GULLON DIBUS Animals, 600 г</t>
  </si>
  <si>
    <t xml:space="preserve">УТП030498</t>
  </si>
  <si>
    <t xml:space="preserve">Макарони DALLA COSTA Happy Pasta Sex 500 г</t>
  </si>
  <si>
    <t xml:space="preserve">УТП031333</t>
  </si>
  <si>
    <t xml:space="preserve">Макарони DALLA COSTA Spaghetti з чорнилом каракатиці, 500 г</t>
  </si>
  <si>
    <t xml:space="preserve">УТП030496</t>
  </si>
  <si>
    <t xml:space="preserve">Шампанське Франції Тетенже Брют Резерв, Taittinger, Б, брют,  0.75 л + 2 бокали, подар. коробка</t>
  </si>
  <si>
    <t xml:space="preserve">УТП017251</t>
  </si>
  <si>
    <t xml:space="preserve">Цукерки желейні Кола органічні 100г, Okovital</t>
  </si>
  <si>
    <t xml:space="preserve">УТП024908</t>
  </si>
  <si>
    <t xml:space="preserve">Оливки Verdi Dolci Giganti Vittoria оливки зелені з кісточкою в сольовому розчині в пакеті 850гр</t>
  </si>
  <si>
    <t xml:space="preserve">УТП028972</t>
  </si>
  <si>
    <t xml:space="preserve">Вино Італіії MarcaOro Valdobbiadere Prosecco Superiore DOCG Extra Dry, 0.75 л</t>
  </si>
  <si>
    <t xml:space="preserve">УТП019546</t>
  </si>
  <si>
    <t xml:space="preserve">Вино Грузії Сапераві Гвірабі, Khareba, Чер. Сух, 0.75 л</t>
  </si>
  <si>
    <t xml:space="preserve">УТП025557</t>
  </si>
  <si>
    <t xml:space="preserve">Кава без кофеїну "Blaser"Sera", 250г</t>
  </si>
  <si>
    <t xml:space="preserve">УТП012468</t>
  </si>
  <si>
    <t xml:space="preserve">Печиво GULLON, без глютену вівсяне з апельсином, 180г</t>
  </si>
  <si>
    <t xml:space="preserve">УТП027066</t>
  </si>
  <si>
    <t xml:space="preserve">Помідори в'ялені POLLI, 285г</t>
  </si>
  <si>
    <t xml:space="preserve">УТП030146</t>
  </si>
  <si>
    <t xml:space="preserve">Макарони DALLA COSTA Disney Mickey, 250 г</t>
  </si>
  <si>
    <t xml:space="preserve">УТП034274</t>
  </si>
  <si>
    <t xml:space="preserve">Вино Італії Angra "Pinot Noir" Alto Adige DOC Сух, Чер., 0,75 л</t>
  </si>
  <si>
    <t xml:space="preserve">УТП033278</t>
  </si>
  <si>
    <t xml:space="preserve">Напій безалкогольний слабогазований  TM MIKKI BREW  комбуча "Opium" 0,35л.</t>
  </si>
  <si>
    <t xml:space="preserve">УТП045485</t>
  </si>
  <si>
    <t xml:space="preserve">Жувальна гумка Aimdent STRAWBERRY (7 пластинок)</t>
  </si>
  <si>
    <t xml:space="preserve">УТП028012</t>
  </si>
  <si>
    <t xml:space="preserve">Вино "Lucere" Chianti Reserva DOCG (сухе, черв., Італія) 0,75 л</t>
  </si>
  <si>
    <t xml:space="preserve">УТП040188</t>
  </si>
  <si>
    <t xml:space="preserve">Соус Pesto BARILLA alla Genovese basilico Fresco, 190г</t>
  </si>
  <si>
    <t xml:space="preserve">УТП028964</t>
  </si>
  <si>
    <t xml:space="preserve">Вино VCT Frontera Лейт Харвест. 0.750</t>
  </si>
  <si>
    <t xml:space="preserve">УТП004427</t>
  </si>
  <si>
    <t xml:space="preserve">Вино "Marius Michaud" Beaujolais Nouveau Villages (сухе, черв., Bourgogne, Франція) 0,75 л</t>
  </si>
  <si>
    <t xml:space="preserve">УТП042480</t>
  </si>
  <si>
    <t xml:space="preserve">Пиво Німеччини  Paulaner Original, Св, Ст, 0.5 л</t>
  </si>
  <si>
    <t xml:space="preserve">УТП001729</t>
  </si>
  <si>
    <t xml:space="preserve">Соус Pesto Polli alla genovese senza Aglio, 190г</t>
  </si>
  <si>
    <t xml:space="preserve">УТП033498</t>
  </si>
  <si>
    <t xml:space="preserve">Хамон Maestro JAMON Curado Locheando нарізка 250 г</t>
  </si>
  <si>
    <t xml:space="preserve">УТП034118</t>
  </si>
  <si>
    <t xml:space="preserve">Вино Аргентини Каберне Савіньон Аламос, ЧЕР, Сух, 0.75 л</t>
  </si>
  <si>
    <t xml:space="preserve">УТП030015</t>
  </si>
  <si>
    <t xml:space="preserve">Цигарки Rothmans Demi Blue </t>
  </si>
  <si>
    <t xml:space="preserve">УТП027138</t>
  </si>
  <si>
    <t xml:space="preserve">Хамон Серрано Резерва Subirats, 250 г</t>
  </si>
  <si>
    <t xml:space="preserve">УТП024201</t>
  </si>
  <si>
    <t xml:space="preserve">Коньяк Martell VS 0.5 в коробці</t>
  </si>
  <si>
    <t xml:space="preserve">УТП019207</t>
  </si>
  <si>
    <t xml:space="preserve">Молочний Шоколад TRAPA STEVIA з фундуком, 75г </t>
  </si>
  <si>
    <t xml:space="preserve">УТП029261</t>
  </si>
  <si>
    <t xml:space="preserve">Віскі Шотландії Сінглетон, Singleton, 12 років, 0.7 л</t>
  </si>
  <si>
    <t xml:space="preserve">УТП000422</t>
  </si>
  <si>
    <t xml:space="preserve">Шоколад Cachet №42 молочний з мигдалем, 300 г</t>
  </si>
  <si>
    <t xml:space="preserve">УТП028958</t>
  </si>
  <si>
    <t xml:space="preserve">Ром Captain Morgan "Spiced Gold" (+ кружка)  0,7 л</t>
  </si>
  <si>
    <t xml:space="preserve">УТП014797</t>
  </si>
  <si>
    <t xml:space="preserve">Вафлі з лісовими горіхами 125г, Crich</t>
  </si>
  <si>
    <t xml:space="preserve">УТП024922</t>
  </si>
  <si>
    <t xml:space="preserve">Вино Франції  Hampton Water Сух, Рож., Languedoc-Roussillon,  0,75 л</t>
  </si>
  <si>
    <t xml:space="preserve">УТП031531</t>
  </si>
  <si>
    <t xml:space="preserve">Шоколад Cachet №44 чорний  з мигдалем, 300 г</t>
  </si>
  <si>
    <t xml:space="preserve">УТП028970</t>
  </si>
  <si>
    <t xml:space="preserve">Вино "Dal Cero" Valpolicella Ripasso Superiore DOC (сухе, черв., Італія) 0,75 л</t>
  </si>
  <si>
    <t xml:space="preserve">УТП036184</t>
  </si>
  <si>
    <t xml:space="preserve">Шоколад Cachet №47 молочний з горіхами та родзинками, 300 г</t>
  </si>
  <si>
    <t xml:space="preserve">УТП028971</t>
  </si>
  <si>
    <t xml:space="preserve">Вино Грузії Мцване квеврі, Terra Initia, Б, Сух, 0,75 л</t>
  </si>
  <si>
    <t xml:space="preserve">УТП024724</t>
  </si>
  <si>
    <t xml:space="preserve">Вино "Dal Cero" Amarone della Valpolicella DOCG (сухе, черв., подар. уп., Італія) 0,75 л</t>
  </si>
  <si>
    <t xml:space="preserve">УТП042586</t>
  </si>
  <si>
    <t xml:space="preserve">Вино Молдови Совіньйон. Purcari. Б. Сух. 0,75л</t>
  </si>
  <si>
    <t xml:space="preserve">УТП013189</t>
  </si>
  <si>
    <t xml:space="preserve">Віскі Шотландії Ханкі Банністер 0,7л.</t>
  </si>
  <si>
    <t xml:space="preserve">УТП005300</t>
  </si>
  <si>
    <t xml:space="preserve">Вино Італії В.Ricasoli. Броліо Къянті Классіко 2014, ЧЕР, Сух</t>
  </si>
  <si>
    <t xml:space="preserve">УТП012416</t>
  </si>
  <si>
    <t xml:space="preserve">Вино Італії Гаві дель Колуне ді Гаві Міная 2017, Bergagli o Nicola, ЧЕР, Сух, 0.75 л</t>
  </si>
  <si>
    <t xml:space="preserve">УТП024951</t>
  </si>
  <si>
    <t xml:space="preserve">Граппа Італії Ді Греко, 42 %, Caffo, 0,5 л *6</t>
  </si>
  <si>
    <t xml:space="preserve">УТП025244</t>
  </si>
  <si>
    <t xml:space="preserve">Джин Лондон Драй Bulldog, 0.7 л</t>
  </si>
  <si>
    <t xml:space="preserve">УТП017147</t>
  </si>
  <si>
    <t xml:space="preserve">Вино Португалії Grahams 20 років, Тоні, ЧЕР, 0,75 л, туб</t>
  </si>
  <si>
    <t xml:space="preserve">УТП025462</t>
  </si>
  <si>
    <t xml:space="preserve">Сидр "Coquerel" Brut (ігр., сух., Франція) 0,75 л</t>
  </si>
  <si>
    <t xml:space="preserve">УТП049012</t>
  </si>
  <si>
    <t xml:space="preserve">Віскі Шотландії AnCnoc в тубусі 12 років 40%  0,7л</t>
  </si>
  <si>
    <t xml:space="preserve">УТП000903</t>
  </si>
  <si>
    <t xml:space="preserve">Цигарки Sobranie Black</t>
  </si>
  <si>
    <t xml:space="preserve">УТП019032</t>
  </si>
  <si>
    <t xml:space="preserve">Сир Гауда класичний, 48%, Old Amsterdam, молодий, 180 г </t>
  </si>
  <si>
    <t xml:space="preserve">УТП039072</t>
  </si>
  <si>
    <t xml:space="preserve">Віскі Шотландії Ханкі Банністер бленд New Design Original 40%  0,5л.</t>
  </si>
  <si>
    <t xml:space="preserve">УТП000905</t>
  </si>
  <si>
    <t xml:space="preserve">Віскі "Cailleach" Master's Edition Single Malt Scotch Whisky под. уп. (Шотландія) 40%, 0,7 л</t>
  </si>
  <si>
    <t xml:space="preserve">УТП048258</t>
  </si>
  <si>
    <t xml:space="preserve">Віскі Ірландії Погіс 40%, 0,7 л</t>
  </si>
  <si>
    <t xml:space="preserve">УТП014690</t>
  </si>
  <si>
    <t xml:space="preserve">Вино "Luigi Bosca" De Sangre Malbec DOC (сухе, черв., Mendoza, Аргентина) 0,75 л</t>
  </si>
  <si>
    <t xml:space="preserve">УТП018772</t>
  </si>
  <si>
    <t xml:space="preserve">Вино_ігристе Італії Villa Sandi "La Rivetta" Valdobbiadene Superiore di Cartizze DOCG Brut Б 0,75л</t>
  </si>
  <si>
    <t xml:space="preserve">УТП028565</t>
  </si>
  <si>
    <t xml:space="preserve">Віскі Ірландії Погіс, односолодовий, 40%, 0,7 л</t>
  </si>
  <si>
    <t xml:space="preserve">УТП023833</t>
  </si>
  <si>
    <t xml:space="preserve">Чача Грузії біла  0,05 мл ,  Teliani Valley</t>
  </si>
  <si>
    <t xml:space="preserve">УТП018445</t>
  </si>
  <si>
    <t xml:space="preserve">Віскі Шотландії Каттос 40% 0,7л.</t>
  </si>
  <si>
    <t xml:space="preserve">УТП027315</t>
  </si>
  <si>
    <t xml:space="preserve">Коньяк Франції Курвуазьє VS, Courvoisier, 0.7 л + 2 бокала</t>
  </si>
  <si>
    <t xml:space="preserve">УТП029898</t>
  </si>
  <si>
    <t xml:space="preserve">Горілка Фінляндії Фінські, 40%, 0,5 л</t>
  </si>
  <si>
    <t xml:space="preserve">УТП014609</t>
  </si>
  <si>
    <t xml:space="preserve">Енергетичний напій газований HELL Холодна кава з молоком, Energy Coffee Latte, 250 мл </t>
  </si>
  <si>
    <t xml:space="preserve">УТП027773</t>
  </si>
  <si>
    <t xml:space="preserve">Горілка Фінляндії Фінські, 40%, 0,7 л</t>
  </si>
  <si>
    <t xml:space="preserve">УТП014610</t>
  </si>
  <si>
    <t xml:space="preserve">Граппа Італії Граппеге, 42 %, Caffo, 0,5 л *6</t>
  </si>
  <si>
    <t xml:space="preserve">УТП024698</t>
  </si>
  <si>
    <t xml:space="preserve">Мін.вода Боржоми (скло), 0.33 л</t>
  </si>
  <si>
    <t xml:space="preserve">УТП017141</t>
  </si>
  <si>
    <t xml:space="preserve">Джин Англії Фінсбарі Платинум, 47%, 0,7 л</t>
  </si>
  <si>
    <t xml:space="preserve">УТП000773</t>
  </si>
  <si>
    <t xml:space="preserve">Вино Італії "Montesperso" Sangiovese di Toscana IGT  (сухе, черв.) 0,75л</t>
  </si>
  <si>
    <t xml:space="preserve">УТП027985</t>
  </si>
  <si>
    <t xml:space="preserve">Джин Англії Вілмор, 37,5%, Wilmore, 0,7л</t>
  </si>
  <si>
    <t xml:space="preserve">УТП004032</t>
  </si>
  <si>
    <t xml:space="preserve">Ром Ямайки Captain Morgan «Gold» (Спайсд)  0,5 л</t>
  </si>
  <si>
    <t xml:space="preserve">УТП000451</t>
  </si>
  <si>
    <t xml:space="preserve">Джин Великобританії Уітлі Нейлл рурабенд Джинжер, 43 %, 0,7 л</t>
  </si>
  <si>
    <t xml:space="preserve">УТП021820</t>
  </si>
  <si>
    <t xml:space="preserve">Джем St. Dalfour Манго та Маракуйя, 284 г с/б</t>
  </si>
  <si>
    <t xml:space="preserve">УТП029580</t>
  </si>
  <si>
    <t xml:space="preserve">Цигарки HARVEST SUPERSLIM  LC SWEET CHERRY ``20</t>
  </si>
  <si>
    <t xml:space="preserve">УТП013174</t>
  </si>
  <si>
    <t xml:space="preserve">Ковбаса Сальчичон Кулар, 70 г, нарізка  TM EL MENDOSO</t>
  </si>
  <si>
    <t xml:space="preserve">УТП043735</t>
  </si>
  <si>
    <t xml:space="preserve">Джин Великобританії Уітлі Нейлл Квінс, 43 %, 0,05 л</t>
  </si>
  <si>
    <t xml:space="preserve">УТП023831</t>
  </si>
  <si>
    <t xml:space="preserve">Вино ПАР Рудеберг КВВ</t>
  </si>
  <si>
    <t xml:space="preserve">УТП002335</t>
  </si>
  <si>
    <t xml:space="preserve">Джин Великобританії Уітлі Нейлл Лемонграс енд Джінжер, 43 %, 0,7 л</t>
  </si>
  <si>
    <t xml:space="preserve">УТП027265</t>
  </si>
  <si>
    <t xml:space="preserve">Паприка La Chinata копчена солодка порошок, 70 г</t>
  </si>
  <si>
    <t xml:space="preserve">УТП034612</t>
  </si>
  <si>
    <t xml:space="preserve">Суміш для випікання ОЛАДКИ пишні  ТМ "Sweetheart Bottle" 0,5 л, скло</t>
  </si>
  <si>
    <t xml:space="preserve">УТП040281</t>
  </si>
  <si>
    <t xml:space="preserve">Джин Великобританії Фінсбарі Уайлд Стробері 37,5%, (Finsbury), 0,7л.</t>
  </si>
  <si>
    <t xml:space="preserve">УТП036423</t>
  </si>
  <si>
    <t xml:space="preserve">Коньяк Франції Шато Монтіфо VSOP Файн Пті Шампань 40% Сабіна в кор. 0,5л</t>
  </si>
  <si>
    <t xml:space="preserve">УТП013423</t>
  </si>
  <si>
    <t xml:space="preserve">Вино Las Niñas "Ella" Reserva Cabernet Sauvignon Bio (сухе, черв., Apalta, Чилі) 0,75 л</t>
  </si>
  <si>
    <t xml:space="preserve">УТП050030</t>
  </si>
  <si>
    <t xml:space="preserve">Коньяк Грузії Agmarti, 40% 3 роки витримки, 0,5л.</t>
  </si>
  <si>
    <t xml:space="preserve">УТП001389</t>
  </si>
  <si>
    <t xml:space="preserve">Ром Бругал Анехо, 0,7 л</t>
  </si>
  <si>
    <t xml:space="preserve">УТП021402</t>
  </si>
  <si>
    <t xml:space="preserve">Коньяк Грузії Agmarti 5 років витримки, 40%, 0.5 л</t>
  </si>
  <si>
    <t xml:space="preserve">УТП001388</t>
  </si>
  <si>
    <t xml:space="preserve">Коньяк Франції Шато Монтіфо Кеопса V.S.O.P. Сhateau de Maontifaud, 40%, 0,7л</t>
  </si>
  <si>
    <t xml:space="preserve">УТП026041</t>
  </si>
  <si>
    <t xml:space="preserve">Коньяк Франції Шато Монтіфо L10 Преміум, 40%, 0,7л в кор.</t>
  </si>
  <si>
    <t xml:space="preserve">УТП026042</t>
  </si>
  <si>
    <t xml:space="preserve">Віскі Шотландії  Chivas Regal 18 років, 40%, 0,7л</t>
  </si>
  <si>
    <t xml:space="preserve">УТП010982</t>
  </si>
  <si>
    <t xml:space="preserve">Ром Пуерто_Ріко(США) Бакарді Карта Бланка (Суперіор), Bacardi, 0,5л</t>
  </si>
  <si>
    <t xml:space="preserve">УТП000956</t>
  </si>
  <si>
    <t xml:space="preserve">Чіпси PRINGLES S-CR&amp;ONION сметана-цибуля 40г</t>
  </si>
  <si>
    <t xml:space="preserve">УТП010867</t>
  </si>
  <si>
    <t xml:space="preserve">Коньяк Франції Шато Монтіфо VS в тубусі, Chateau de Maontifaud, 40%,  0,7л</t>
  </si>
  <si>
    <t xml:space="preserve">УТП001018</t>
  </si>
  <si>
    <t xml:space="preserve">Лікер Голландії Піна Колада, De Kuyper, 0,7л</t>
  </si>
  <si>
    <t xml:space="preserve">УТП000951</t>
  </si>
  <si>
    <t xml:space="preserve">Текіла  JARANA BLANCO 100% блакитна агава 1 л.</t>
  </si>
  <si>
    <t xml:space="preserve">УТП038046</t>
  </si>
  <si>
    <t xml:space="preserve">Вино Lírico "Blanco" (сухе, біле, Іспанія) 3 л</t>
  </si>
  <si>
    <t xml:space="preserve">УТП042362</t>
  </si>
  <si>
    <t xml:space="preserve">Лікер Чоя Умешу  Екстра Шизо  17% , 0.7л</t>
  </si>
  <si>
    <t xml:space="preserve">УТП018788</t>
  </si>
  <si>
    <t xml:space="preserve">Лікер Marie Brizard (Triple Sec)  0,7 л</t>
  </si>
  <si>
    <t xml:space="preserve">УТП015005</t>
  </si>
  <si>
    <t xml:space="preserve">Лікер Голландії Амаретто Мигдаль, De Kuyper, 0,7л</t>
  </si>
  <si>
    <t xml:space="preserve">УТП000940</t>
  </si>
  <si>
    <t xml:space="preserve">Вино "Aurose" Bain de Midi IGP Méditerranée (сухе, рож., Франція) 0,75 л</t>
  </si>
  <si>
    <t xml:space="preserve">УТП047910</t>
  </si>
  <si>
    <t xml:space="preserve">Лікер Голландії Тріпл Сєк (апельсин), De Kuyper, 0,7л</t>
  </si>
  <si>
    <t xml:space="preserve">УТП000945</t>
  </si>
  <si>
    <t xml:space="preserve">Віскі Шотландії  Bells Original, 40%, 1.0 л</t>
  </si>
  <si>
    <t xml:space="preserve">УТП000410</t>
  </si>
  <si>
    <t xml:space="preserve">Жувальна гумка Aimdent COLAMOLA (7 пластинок)</t>
  </si>
  <si>
    <t xml:space="preserve">УТП028016</t>
  </si>
  <si>
    <t xml:space="preserve">Лікер Dead Man’s Fingers "Strawberry Tequila Cream", 15%, 0,7 л</t>
  </si>
  <si>
    <t xml:space="preserve">УТП044276</t>
  </si>
  <si>
    <t xml:space="preserve">Ром Ботафого Блэк Рум 40% 0,7л</t>
  </si>
  <si>
    <t xml:space="preserve">УТП021657</t>
  </si>
  <si>
    <t xml:space="preserve">Вино Chartron et Trébuchet "Chablis 1er Cru" Beauroy (сухе, біле, Bourgogne, Франція) 0,75 л</t>
  </si>
  <si>
    <t xml:space="preserve">УТП041617</t>
  </si>
  <si>
    <t xml:space="preserve">Віскі Шотландії  Chivas Regal 15 років, 40%,(в короб), 0.7 л</t>
  </si>
  <si>
    <t xml:space="preserve">УТП020976</t>
  </si>
  <si>
    <t xml:space="preserve">Текіла Мексики Сієрра Репосадо Голд Sierra, 38%  0,5л.</t>
  </si>
  <si>
    <t xml:space="preserve">УТП000769</t>
  </si>
  <si>
    <t xml:space="preserve">ТВЕН NEO STICKS BOOST SCARLET</t>
  </si>
  <si>
    <t xml:space="preserve">УТП025551</t>
  </si>
  <si>
    <t xml:space="preserve">Жувальна гумка Aimdent CINNAMON (7 пластинок)</t>
  </si>
  <si>
    <t xml:space="preserve">УТП028014</t>
  </si>
  <si>
    <t xml:space="preserve">Жувальна гумка Aimdent SPERMINT (7 пластинок)</t>
  </si>
  <si>
    <t xml:space="preserve">УТП029620</t>
  </si>
  <si>
    <t xml:space="preserve">Французькі трюфелі класичні, 180г</t>
  </si>
  <si>
    <t xml:space="preserve">УТП020860</t>
  </si>
  <si>
    <t xml:space="preserve">Вино Франції  Піно Нуар, BG, ЧЕР, Сух, 0.75 л</t>
  </si>
  <si>
    <t xml:space="preserve">УТП000702</t>
  </si>
  <si>
    <t xml:space="preserve">Вино "Los Nobles" Malbec (сухе, черв., Mendoza, Аргентина) 0,75 л</t>
  </si>
  <si>
    <t xml:space="preserve">УТП042996</t>
  </si>
  <si>
    <t xml:space="preserve">Французькі трюфелі зі смаком малини, 180г</t>
  </si>
  <si>
    <t xml:space="preserve">УТП020864</t>
  </si>
  <si>
    <t xml:space="preserve">Французькі трюфелі зі смаком малини та зі шматочками печива Макарон, 200г</t>
  </si>
  <si>
    <t xml:space="preserve">УТП020865</t>
  </si>
  <si>
    <t xml:space="preserve">Напій Кока-Кола ЗЕРО 1,5 л.</t>
  </si>
  <si>
    <t xml:space="preserve">УТП016060</t>
  </si>
  <si>
    <t xml:space="preserve">Віскі Шотландії  Bells Original, 40%, 0.5 л</t>
  </si>
  <si>
    <t xml:space="preserve">УТП000408</t>
  </si>
  <si>
    <t xml:space="preserve">СИГАРИЛИ AL CAPONE POCKETS FILTER"10</t>
  </si>
  <si>
    <t xml:space="preserve">УТП002420</t>
  </si>
  <si>
    <t xml:space="preserve">Горілка Reyka 0,7 л</t>
  </si>
  <si>
    <t xml:space="preserve">УТП017184</t>
  </si>
  <si>
    <t xml:space="preserve">Напій Спрайт (Промо) 1,5 л.</t>
  </si>
  <si>
    <t xml:space="preserve">УТП011450</t>
  </si>
  <si>
    <t xml:space="preserve">Горілка Фінляндії Finlandia Чорна смородина 1 л</t>
  </si>
  <si>
    <t xml:space="preserve">УТП005181</t>
  </si>
  <si>
    <t xml:space="preserve">Вино Італії "Prestige" Chianti Riserva DOCG (сухе, черв.) 0,75л</t>
  </si>
  <si>
    <t xml:space="preserve">УТП028006</t>
  </si>
  <si>
    <t xml:space="preserve">Напій Кока-Кола 0,25 л. стекло /12</t>
  </si>
  <si>
    <t xml:space="preserve">УТП001933</t>
  </si>
  <si>
    <t xml:space="preserve">Напій Кока-Кола ЗЕРО 0,5 л.</t>
  </si>
  <si>
    <t xml:space="preserve">УТП016032</t>
  </si>
  <si>
    <t xml:space="preserve">Напій Фанта Апельсин 0,5 л.</t>
  </si>
  <si>
    <t xml:space="preserve">УТП001948</t>
  </si>
  <si>
    <t xml:space="preserve">Горілка Фінляндії Finlandia Грейпфрут 1 л</t>
  </si>
  <si>
    <t xml:space="preserve">УТП001991</t>
  </si>
  <si>
    <t xml:space="preserve">Одноразова електронна сигарета WOUF №3 Kiwi Passion Fruit Guava, 4,8 мл, 5%, 1500</t>
  </si>
  <si>
    <t xml:space="preserve">УТП038385</t>
  </si>
  <si>
    <t xml:space="preserve">Горілка Фінляндія  Журавлина 1 л</t>
  </si>
  <si>
    <t xml:space="preserve">УТП004003</t>
  </si>
  <si>
    <t xml:space="preserve">Вино Castel Firmian "Pinot Grigio" Trentino DOC (сухе, біле, Італія) 0,375 л</t>
  </si>
  <si>
    <t xml:space="preserve">УТП047360</t>
  </si>
  <si>
    <t xml:space="preserve">Сир Горгонзола Дольче, 150 г</t>
  </si>
  <si>
    <t xml:space="preserve">УТП026231</t>
  </si>
  <si>
    <t xml:space="preserve">Вафлі з начинкою з молочного шоколаду та мигдалю "Tre Marie" (Італія) 140 г</t>
  </si>
  <si>
    <t xml:space="preserve">УТП045851</t>
  </si>
  <si>
    <t xml:space="preserve">Текіла Ель Хімадор Репосадо, 1л</t>
  </si>
  <si>
    <t xml:space="preserve">УТП016035</t>
  </si>
  <si>
    <t xml:space="preserve">Горілка Фінляндії Finlandia Чорна смородина 0,05 л</t>
  </si>
  <si>
    <t xml:space="preserve">УТП023769</t>
  </si>
  <si>
    <t xml:space="preserve">Горілка Фінляндії Finlandia Журавлина 0,5 л</t>
  </si>
  <si>
    <t xml:space="preserve">УТП001998</t>
  </si>
  <si>
    <t xml:space="preserve">Цигарки Kent Switch</t>
  </si>
  <si>
    <t xml:space="preserve">УТП001798</t>
  </si>
  <si>
    <t xml:space="preserve">Хамон Серрано Курадо Campodulce Curados 250 гр (нарізка)</t>
  </si>
  <si>
    <t xml:space="preserve">УТП043287</t>
  </si>
  <si>
    <t xml:space="preserve">Ром "El Dorado 12 yo", (подар.кор), 0,7 л</t>
  </si>
  <si>
    <t xml:space="preserve">УТП017353</t>
  </si>
  <si>
    <t xml:space="preserve">Горілка Фінляндія Лайм 0,5 л</t>
  </si>
  <si>
    <t xml:space="preserve">УТП016044</t>
  </si>
  <si>
    <t xml:space="preserve">Цигарки Dunhill Master Blend</t>
  </si>
  <si>
    <t xml:space="preserve">УТП003241</t>
  </si>
  <si>
    <t xml:space="preserve">Вино "Luigi Bosca" Malbec (сухе, черв., Mendoza, Аргентина) 0,75 л</t>
  </si>
  <si>
    <t xml:space="preserve">УТП000861</t>
  </si>
  <si>
    <t xml:space="preserve">Горілка Фінляндії Finlandia Чорна смородина 0,5 л</t>
  </si>
  <si>
    <t xml:space="preserve">УТП005182</t>
  </si>
  <si>
    <t xml:space="preserve">Джин "Langley’s" London Dry (Великобританія), 41,7%, 0,7 л</t>
  </si>
  <si>
    <t xml:space="preserve">УТП047811</t>
  </si>
  <si>
    <t xml:space="preserve">Віскі Шотландії Red label, Johnnie Walker( подар. упак. + 0.2 Black label),  40%, 0.7 л</t>
  </si>
  <si>
    <t xml:space="preserve">УТП030319</t>
  </si>
  <si>
    <t xml:space="preserve">Горілка Фінляндія 0,5 л + 0,05*4</t>
  </si>
  <si>
    <t xml:space="preserve">УТП005183</t>
  </si>
  <si>
    <t xml:space="preserve">Віскі Шотландії  Bells Original, 40%, 0.7 л</t>
  </si>
  <si>
    <t xml:space="preserve">УТП000409</t>
  </si>
  <si>
    <t xml:space="preserve">Горілка Фінляндії Finlandia Кокос 0,5 л</t>
  </si>
  <si>
    <t xml:space="preserve">УТП022207</t>
  </si>
  <si>
    <t xml:space="preserve">Джин Франції "Le Gin", Christian Drouin 0,7 л</t>
  </si>
  <si>
    <t xml:space="preserve">УТП019015</t>
  </si>
  <si>
    <t xml:space="preserve">Віскі Шотландії Глен Грант Резерв 0,7л</t>
  </si>
  <si>
    <t xml:space="preserve">УТП011103</t>
  </si>
  <si>
    <t xml:space="preserve">Набір Горілка Фінляндії Finlandia Грейпфрут 0,5 л та 2 Швепса 0,33</t>
  </si>
  <si>
    <t xml:space="preserve">УТП026084</t>
  </si>
  <si>
    <t xml:space="preserve">Горілка Wyborowa 0,7 л 40%</t>
  </si>
  <si>
    <t xml:space="preserve">УТП023797</t>
  </si>
  <si>
    <t xml:space="preserve">Горілка Фінляндії BOTANICAL C&amp;M, 0,7 л</t>
  </si>
  <si>
    <t xml:space="preserve">УТП037258</t>
  </si>
  <si>
    <t xml:space="preserve">Вино_ігристе Італії "Riflessi" Asti Spumante DOCG Сол, Б 0,75 л</t>
  </si>
  <si>
    <t xml:space="preserve">УТП028874</t>
  </si>
  <si>
    <t xml:space="preserve">Настоянка Італії Кампари Биттер, 25%, 1.0 л</t>
  </si>
  <si>
    <t xml:space="preserve">УТП001006</t>
  </si>
  <si>
    <t xml:space="preserve">Віскі США ДЖЕК Деніелс, Сингл Барель, 0,7 л (короб)</t>
  </si>
  <si>
    <t xml:space="preserve">УТП002002</t>
  </si>
  <si>
    <t xml:space="preserve">Віскі Шотландії Маккалан Файн Оак 12 років, 0.7 л</t>
  </si>
  <si>
    <t xml:space="preserve">УТП001951</t>
  </si>
  <si>
    <t xml:space="preserve">Віскі Шотландії Маккалан Шери Оак 12 років, 0.7 л</t>
  </si>
  <si>
    <t xml:space="preserve">УТП004485</t>
  </si>
  <si>
    <t xml:space="preserve">Віскі Шотландії Нейкед Граус, 0.7 л</t>
  </si>
  <si>
    <t xml:space="preserve">УТП017243</t>
  </si>
  <si>
    <t xml:space="preserve">Віскі  Шотландія Феймос Граус 0,7 л.</t>
  </si>
  <si>
    <t xml:space="preserve">УТП002004</t>
  </si>
  <si>
    <t xml:space="preserve">Вино Португалії портвейн Сандеман Вайт, Sogrape Vinhos, Б, кріплене, 0,75л</t>
  </si>
  <si>
    <t xml:space="preserve">УТП003300</t>
  </si>
  <si>
    <t xml:space="preserve">Віскі Шотландії Хайленд Парк 10 років, 0.7 л</t>
  </si>
  <si>
    <t xml:space="preserve">УТП016854</t>
  </si>
  <si>
    <t xml:space="preserve">Вино Італії Poggio al Tesoro "Mediterra" Toscana IGT (Сух, ЧЕР) 0,75 л</t>
  </si>
  <si>
    <t xml:space="preserve">УТП030724</t>
  </si>
  <si>
    <t xml:space="preserve">Віскі Шотландії Хайленд Парк 18 років, Highland Park, 0.7 л</t>
  </si>
  <si>
    <t xml:space="preserve">УТП016043</t>
  </si>
  <si>
    <t xml:space="preserve">Горілка Фінляндії Finlandia  + 2 GLASSES</t>
  </si>
  <si>
    <t xml:space="preserve">УТП010206</t>
  </si>
  <si>
    <t xml:space="preserve">ТВЕН Fit Regular</t>
  </si>
  <si>
    <t xml:space="preserve">УТП029499</t>
  </si>
  <si>
    <t xml:space="preserve">Горілка Фінляндії Finlandia Журавлина 0,7 л</t>
  </si>
  <si>
    <t xml:space="preserve">УТП012505</t>
  </si>
  <si>
    <t xml:space="preserve">Лікер Німеччини Jagermeister, 35%, 0.5 л</t>
  </si>
  <si>
    <t xml:space="preserve">УТП000491</t>
  </si>
  <si>
    <t xml:space="preserve">Вино "Carte Postale" Rosé AOP Costières de Nîmes (сухе, рож., Vallеe du Rhоne, Франція) 0,75 л</t>
  </si>
  <si>
    <t xml:space="preserve">УТП050023</t>
  </si>
  <si>
    <t xml:space="preserve">Віскі США Джек Деніелс Тенн Вогонь, 0,7л</t>
  </si>
  <si>
    <t xml:space="preserve">УТП018386</t>
  </si>
  <si>
    <t xml:space="preserve">Ром Домінікани Brugal 1888 р, 0,7 л</t>
  </si>
  <si>
    <t xml:space="preserve">УТП020284</t>
  </si>
  <si>
    <t xml:space="preserve">Ром Бругал Бланко Супрімо, 0,7 л</t>
  </si>
  <si>
    <t xml:space="preserve">УТП021403</t>
  </si>
  <si>
    <t xml:space="preserve">Вино Італії Bava "Barolo" Castiglione Falletto DOCG (сухе, черв., 2010) 0,75л</t>
  </si>
  <si>
    <t xml:space="preserve">УТП027979</t>
  </si>
  <si>
    <t xml:space="preserve">Вино Італії Крудо Негроамаро Органік, Маре Магнум, РОЖ. СУХ, 0.75 л</t>
  </si>
  <si>
    <t xml:space="preserve">УТП029685</t>
  </si>
  <si>
    <t xml:space="preserve">Печиво GULLON Hookies Finas без глютену, сендвіч , 230 г</t>
  </si>
  <si>
    <t xml:space="preserve">УТП046741</t>
  </si>
  <si>
    <t xml:space="preserve">Одноразова електронна сигарета Elf Bar 1500 4.8 мл. 5% Ківі Маракуйа Гуава</t>
  </si>
  <si>
    <t xml:space="preserve">УТП034576</t>
  </si>
  <si>
    <t xml:space="preserve">Аперитив на основі вина Lillet Blanc, 0,75л</t>
  </si>
  <si>
    <t xml:space="preserve">УТП013659</t>
  </si>
  <si>
    <t xml:space="preserve">Коньяк Вірменії АрАрАт 3*, 0,7 л</t>
  </si>
  <si>
    <t xml:space="preserve">УТП016682</t>
  </si>
  <si>
    <t xml:space="preserve">Віскі Шотландії  Chivas Regal 12 років, 40%, 0.7 л, в кор.</t>
  </si>
  <si>
    <t xml:space="preserve">УТП012496</t>
  </si>
  <si>
    <t xml:space="preserve">Набір №23 Лікер APEROL APERATIVO 0,7л + Вино CINZANO PRO-SPRITZ, Б, Сух, 0,75 л</t>
  </si>
  <si>
    <t xml:space="preserve">УТП019249</t>
  </si>
  <si>
    <t xml:space="preserve">Картридж STLTH  Green- 5%</t>
  </si>
  <si>
    <t xml:space="preserve">УТП039420</t>
  </si>
  <si>
    <t xml:space="preserve">BEL GUSTO Квасоля біла в томаті з грибами 425мл ж/б</t>
  </si>
  <si>
    <t xml:space="preserve">УТП039795</t>
  </si>
  <si>
    <t xml:space="preserve">Віскі Шотландії  Chivas Regal 12 років, 40%, 4.5 л</t>
  </si>
  <si>
    <t xml:space="preserve">УТП012490</t>
  </si>
  <si>
    <t xml:space="preserve">Джин Іспанії "Ларіос 12" 0.7л</t>
  </si>
  <si>
    <t xml:space="preserve">УТП020455</t>
  </si>
  <si>
    <t xml:space="preserve">Віскі Шотландії  Chivas Regal 18 років, 40%, 1 л</t>
  </si>
  <si>
    <t xml:space="preserve">УТП003601</t>
  </si>
  <si>
    <t xml:space="preserve">Мін. вода Acqua Panna, Н/Газ.0,25л, скло</t>
  </si>
  <si>
    <t xml:space="preserve">УТП013645</t>
  </si>
  <si>
    <t xml:space="preserve">Вермут Італії Cinzano ROSSO, 1.0 л</t>
  </si>
  <si>
    <t xml:space="preserve">УТП014719</t>
  </si>
  <si>
    <t xml:space="preserve">Вино Італія "Bosio" Barbaresco DOCG (сухе, черв., 2016,) 0, 75 л</t>
  </si>
  <si>
    <t xml:space="preserve">УТП028200</t>
  </si>
  <si>
    <t xml:space="preserve">Віскі Ірландії Джемісон (Jameson), 0,35 л 40%</t>
  </si>
  <si>
    <t xml:space="preserve">УТП001255</t>
  </si>
  <si>
    <t xml:space="preserve">Віскі Ірландії Джемісон (Jameson), 40%, 0.7 л</t>
  </si>
  <si>
    <t xml:space="preserve">УТП001256</t>
  </si>
  <si>
    <t xml:space="preserve">Водорості морські хрусткі Чилі органічні 4г, Clearspring</t>
  </si>
  <si>
    <t xml:space="preserve">УТП039765</t>
  </si>
  <si>
    <t xml:space="preserve">Вино Haute Culture Jardins Secrets Sur Lie "Muscadet Sèvre&amp;Maine"(сухе, біле,Франція) 0,75л</t>
  </si>
  <si>
    <t xml:space="preserve">УТП048433</t>
  </si>
  <si>
    <t xml:space="preserve">Вино Новоi Зеландii Old Coach Road "Chardonnay" Oaked Сух, Б, Nelson, 0,75 л</t>
  </si>
  <si>
    <t xml:space="preserve">УТП032859</t>
  </si>
  <si>
    <t xml:space="preserve">Віскі Ірландії Джемісон (Jameson), 40%, 1.0 л</t>
  </si>
  <si>
    <t xml:space="preserve">УТП001257</t>
  </si>
  <si>
    <t xml:space="preserve">Бальзам України РУТА, 36%, 0.5 л</t>
  </si>
  <si>
    <t xml:space="preserve">УТП051034</t>
  </si>
  <si>
    <t xml:space="preserve">Віскі  Ірландії Jameson  Caskmates IPA 0,7л. 40%</t>
  </si>
  <si>
    <t xml:space="preserve">УТП020231</t>
  </si>
  <si>
    <t xml:space="preserve">Віскі Ірландії Джемісон (Jameson) Crested, 40%,(в короб) 0,7 л</t>
  </si>
  <si>
    <t xml:space="preserve">УТП014408</t>
  </si>
  <si>
    <t xml:space="preserve">Віскі Ірландії Jameson Black Barrel (в короб.), 40%, 0.7 л</t>
  </si>
  <si>
    <t xml:space="preserve">УТП012802</t>
  </si>
  <si>
    <t xml:space="preserve">ТВЕН NEO STICKS DE MI MAGNETIC PINEAPPLE</t>
  </si>
  <si>
    <t xml:space="preserve">УТП028048</t>
  </si>
  <si>
    <t xml:space="preserve">Вино Франції Domaine Marcel Deiss Alsace Premier Cru AOC Engelgarten, Б, 0,75 л</t>
  </si>
  <si>
    <t xml:space="preserve">УТП047747</t>
  </si>
  <si>
    <t xml:space="preserve">Віскі  Ірландії Jameson  Caskmates Stout 0,7л. 40%</t>
  </si>
  <si>
    <t xml:space="preserve">УТП014407</t>
  </si>
  <si>
    <t xml:space="preserve">Віскі The Glenlivet 15 років 0,7</t>
  </si>
  <si>
    <t xml:space="preserve">УТП003657</t>
  </si>
  <si>
    <t xml:space="preserve">Віскі The Glenlivet Founder's Reserve 40%' 0,7</t>
  </si>
  <si>
    <t xml:space="preserve">УТП012644</t>
  </si>
  <si>
    <t xml:space="preserve">Коньяк України ординарний 3 зірочки Таврія 0.5</t>
  </si>
  <si>
    <t xml:space="preserve">УТП041586</t>
  </si>
  <si>
    <t xml:space="preserve">Віскі Шотландії Ballantine's Finest, 40%, 0,05 л</t>
  </si>
  <si>
    <t xml:space="preserve">УТП020052</t>
  </si>
  <si>
    <t xml:space="preserve">Шампанське Франції Тетенже Брют Резерв,Taittinger,(в подар. кор) 0.75л</t>
  </si>
  <si>
    <t xml:space="preserve">УТП014432</t>
  </si>
  <si>
    <t xml:space="preserve">Печиво вівсяне "Ore Liete" з карамелізованим рисом (Італія) 230 г</t>
  </si>
  <si>
    <t xml:space="preserve">УТП043354</t>
  </si>
  <si>
    <t xml:space="preserve">Віскі Шотландії Ballantine's Finest, 40%, 0,5</t>
  </si>
  <si>
    <t xml:space="preserve">УТП010470</t>
  </si>
  <si>
    <t xml:space="preserve">Вино Нової Зеландії "Совіньйон Блан" Тахуна Сілєні Істейтс Лімітед ,  Б, Сух ,0.75л</t>
  </si>
  <si>
    <t xml:space="preserve">УТП021699</t>
  </si>
  <si>
    <t xml:space="preserve">Віскі Шотландії Ballantine's Finest, 40%, 0,7</t>
  </si>
  <si>
    <t xml:space="preserve">УТП010957</t>
  </si>
  <si>
    <t xml:space="preserve">Сир Гауда класичний, 48%, Old Amsterdam, 250 г </t>
  </si>
  <si>
    <t xml:space="preserve">УТП037369</t>
  </si>
  <si>
    <t xml:space="preserve">Водорості морські хрусткі Чорний перець органічні 8г, Clearspring</t>
  </si>
  <si>
    <t xml:space="preserve">УТП039767</t>
  </si>
  <si>
    <t xml:space="preserve">Віскі Шотландії Ballantine's Finest, 40%, 1,0л</t>
  </si>
  <si>
    <t xml:space="preserve">УТП015511</t>
  </si>
  <si>
    <t xml:space="preserve">Віскі Шотландії  Chivas Regal Extra (в короб), 0,7 л</t>
  </si>
  <si>
    <t xml:space="preserve">УТП014406</t>
  </si>
  <si>
    <t xml:space="preserve">Макарони DALLA COSTA Zoo Pasta з томатом і шпинатом, 250 г</t>
  </si>
  <si>
    <t xml:space="preserve">УТП038011</t>
  </si>
  <si>
    <t xml:space="preserve">Горілка ABSOLUT 0,05 л 40%</t>
  </si>
  <si>
    <t xml:space="preserve">УТП010792</t>
  </si>
  <si>
    <t xml:space="preserve">Вино Італія ігристе "Bosio" Asti DOCG Dolce Millesimato в подарунковій коробці (сол., біле) 0, 75 л</t>
  </si>
  <si>
    <t xml:space="preserve">УТП042594</t>
  </si>
  <si>
    <t xml:space="preserve">Горілка ABSOLUT 0,5 л 40%</t>
  </si>
  <si>
    <t xml:space="preserve">УТП002663</t>
  </si>
  <si>
    <t xml:space="preserve">Лоакер Квадратіні Наполітане горіх, 125 г</t>
  </si>
  <si>
    <t xml:space="preserve">УТП014929</t>
  </si>
  <si>
    <t xml:space="preserve">Горілка Швеції ABSOLUT 1,0 л 40%</t>
  </si>
  <si>
    <t xml:space="preserve">УТП001259</t>
  </si>
  <si>
    <t xml:space="preserve">Горілка ABSOLUT Vanilia 0,7 л 38%</t>
  </si>
  <si>
    <t xml:space="preserve">УТП016678</t>
  </si>
  <si>
    <t xml:space="preserve">Тубус  під пляшку (різного кольору)</t>
  </si>
  <si>
    <t xml:space="preserve">УТП043028</t>
  </si>
  <si>
    <t xml:space="preserve">Джин Beefeater, 0,05 л</t>
  </si>
  <si>
    <t xml:space="preserve">УТП020053</t>
  </si>
  <si>
    <t xml:space="preserve">Джин Великобританії Біфітер (Beefeater), 47%, 0.5 л</t>
  </si>
  <si>
    <t xml:space="preserve">УТП001249</t>
  </si>
  <si>
    <t xml:space="preserve">Енергетичний напій газований HELL APPLE з ароматом яблука  б/а, 250 мл </t>
  </si>
  <si>
    <t xml:space="preserve">УТП026410</t>
  </si>
  <si>
    <t xml:space="preserve">Цигарки Kent Nano White</t>
  </si>
  <si>
    <t xml:space="preserve">УТП018963</t>
  </si>
  <si>
    <t xml:space="preserve">Алкогольний напій Carod Freres "Spritz" (ігр., аром., біл., Drôme, Франція) 0,75 л	</t>
  </si>
  <si>
    <t xml:space="preserve">УТП050430</t>
  </si>
  <si>
    <t xml:space="preserve">Джин Beefeater, 40%, 0,7 л</t>
  </si>
  <si>
    <t xml:space="preserve">УТП009683</t>
  </si>
  <si>
    <t xml:space="preserve">Віскі "Cailleach" 12 YO Single Malt Scotch Whisky (12 років, Шотландія) 40%, 0,7 л</t>
  </si>
  <si>
    <t xml:space="preserve">УТП042492</t>
  </si>
  <si>
    <t xml:space="preserve">Джин Beefeater Blood Orange 37.5%, 0,7 л</t>
  </si>
  <si>
    <t xml:space="preserve">УТП027503</t>
  </si>
  <si>
    <t xml:space="preserve">Джин Німеччини Monkey 47%, 0.5 л</t>
  </si>
  <si>
    <t xml:space="preserve">УТП014514</t>
  </si>
  <si>
    <t xml:space="preserve">Коньяк Martell VS 0.05</t>
  </si>
  <si>
    <t xml:space="preserve">УТП003650</t>
  </si>
  <si>
    <t xml:space="preserve">Коньяк "Henri Mounier" XO Carafe (в граф., подар. уп.) 40%, 0,7 л</t>
  </si>
  <si>
    <t xml:space="preserve">УТП046244</t>
  </si>
  <si>
    <t xml:space="preserve">Коньяк Martell VS  40%  0,7 л, в кор.</t>
  </si>
  <si>
    <t xml:space="preserve">УТП010793</t>
  </si>
  <si>
    <t xml:space="preserve">Becherovka 0.5 л 38%</t>
  </si>
  <si>
    <t xml:space="preserve">УТП001250</t>
  </si>
  <si>
    <t xml:space="preserve">Горілка Польщі Zubrowka Biala. 1,0 л</t>
  </si>
  <si>
    <t xml:space="preserve">УТП042647</t>
  </si>
  <si>
    <t xml:space="preserve">Лікер Чехії Becherovka, 38%, 0.7 л</t>
  </si>
  <si>
    <t xml:space="preserve">УТП002661</t>
  </si>
  <si>
    <t xml:space="preserve">Ром Бакарді Окхарт Оріджинал 35%, 1 л</t>
  </si>
  <si>
    <t xml:space="preserve">УТП013504</t>
  </si>
  <si>
    <t xml:space="preserve">Віскі Concept 8 8 YO Single Malt Scotch Whisky Release 3(8 років, подар. уп., Шотландія) 40,8%, 0,7л</t>
  </si>
  <si>
    <t xml:space="preserve">УТП047441</t>
  </si>
  <si>
    <t xml:space="preserve">Джин Шотландії "The Botanist", 46%, 0,7 л</t>
  </si>
  <si>
    <t xml:space="preserve">УТП016596</t>
  </si>
  <si>
    <t xml:space="preserve">Becherovka 1,0 л 38%</t>
  </si>
  <si>
    <t xml:space="preserve">УТП001252</t>
  </si>
  <si>
    <t xml:space="preserve">Вiскi Шотландії односолодовий "Dalwhinnie", под.кор., 15 yo, 0.7 л</t>
  </si>
  <si>
    <t xml:space="preserve">УТП005554</t>
  </si>
  <si>
    <t xml:space="preserve">Мін. вода Моршинська 6л. негаз.</t>
  </si>
  <si>
    <t xml:space="preserve">УТП012568</t>
  </si>
  <si>
    <t xml:space="preserve">Лікер Чехії Becherovka Unfiltered 0.5 л 38%</t>
  </si>
  <si>
    <t xml:space="preserve">УТП029412</t>
  </si>
  <si>
    <t xml:space="preserve">Коньяк Martell Blue Swift 0.7л</t>
  </si>
  <si>
    <t xml:space="preserve">УТП020882</t>
  </si>
  <si>
    <t xml:space="preserve">Віскі "Agitator" Single Malt Whisky (Швеція) 43%, 0,7 л</t>
  </si>
  <si>
    <t xml:space="preserve">УТП048776</t>
  </si>
  <si>
    <t xml:space="preserve">Віскі Ірландії Джемісон (Jameson), 40%, 0,7 л з 2-ма бокалами</t>
  </si>
  <si>
    <t xml:space="preserve">УТП012074</t>
  </si>
  <si>
    <t xml:space="preserve">Коньяк Hennessy VSOP 0.5</t>
  </si>
  <si>
    <t xml:space="preserve">УТП003010</t>
  </si>
  <si>
    <t xml:space="preserve">Настоянка Angostura Bitter 0,2 I</t>
  </si>
  <si>
    <t xml:space="preserve">УТП016839</t>
  </si>
  <si>
    <t xml:space="preserve">Ром Куби Havana Club Anejo 3р. 0,7</t>
  </si>
  <si>
    <t xml:space="preserve">УТП013692</t>
  </si>
  <si>
    <t xml:space="preserve">Ром Куби Havana Club Anejo 3р. 1 л</t>
  </si>
  <si>
    <t xml:space="preserve">УТП017620</t>
  </si>
  <si>
    <t xml:space="preserve">Ром Куби Havana Club Anejo Especial. 1 л</t>
  </si>
  <si>
    <t xml:space="preserve">УТП017621</t>
  </si>
  <si>
    <t xml:space="preserve">Текіла Olmeca Blanco, 38%, 0,5 л</t>
  </si>
  <si>
    <t xml:space="preserve">УТП014798</t>
  </si>
  <si>
    <t xml:space="preserve">Текіла Olmeca Blanco, 38%, 1,0 л</t>
  </si>
  <si>
    <t xml:space="preserve">УТП017137</t>
  </si>
  <si>
    <t xml:space="preserve">Напій Кока-Кола 0,75л</t>
  </si>
  <si>
    <t xml:space="preserve">УТП044324</t>
  </si>
  <si>
    <t xml:space="preserve">Вино Georgian Valleys "Khvanchkara" Red Medium Sweet (н/сол., черв., Грузія) 0,75 л</t>
  </si>
  <si>
    <t xml:space="preserve">УТП037619</t>
  </si>
  <si>
    <t xml:space="preserve">Віскі Шотландії  Grant's Family Reserve, Бленд, 0.7 л</t>
  </si>
  <si>
    <t xml:space="preserve">УТП003305</t>
  </si>
  <si>
    <t xml:space="preserve">Шампанське Mumm Cordon Rose Brut, 0,75 в кор</t>
  </si>
  <si>
    <t xml:space="preserve">УТП031094</t>
  </si>
  <si>
    <t xml:space="preserve">Сир Брі м'який, Smilla,  50%, 125г</t>
  </si>
  <si>
    <t xml:space="preserve">УТП028636</t>
  </si>
  <si>
    <t xml:space="preserve">Хамон Курадо 10міс витримки 100 гр ТМ Сarchelejo</t>
  </si>
  <si>
    <t xml:space="preserve">УТП040150</t>
  </si>
  <si>
    <t xml:space="preserve">Шампанське Mumm Cordon Rouge Brut, 0,75 в кор.</t>
  </si>
  <si>
    <t xml:space="preserve">УТП012989</t>
  </si>
  <si>
    <t xml:space="preserve">Шампанське Perrier Jouet Belle Epoque Brut, 0,75 в кор</t>
  </si>
  <si>
    <t xml:space="preserve">УТП014743</t>
  </si>
  <si>
    <t xml:space="preserve">Ром Бакарді Окхарт Оріджинал 35%, 0,7 л</t>
  </si>
  <si>
    <t xml:space="preserve">УТП013505</t>
  </si>
  <si>
    <t xml:space="preserve">Шампанське Perrier Jouet Blason Rose, 0.75 л( в кор)</t>
  </si>
  <si>
    <t xml:space="preserve">УТП026618</t>
  </si>
  <si>
    <t xml:space="preserve">Шампанське Perrier Jouet Grand Brut (в коробці), 0,75 л</t>
  </si>
  <si>
    <t xml:space="preserve">УТП016424</t>
  </si>
  <si>
    <t xml:space="preserve">Картридж STLTH- Indigo - 5% </t>
  </si>
  <si>
    <t xml:space="preserve">УТП039276</t>
  </si>
  <si>
    <t xml:space="preserve">Ковбаса Іспанії "ФУЕТ", 170 г</t>
  </si>
  <si>
    <t xml:space="preserve">УТП025403</t>
  </si>
  <si>
    <t xml:space="preserve">Мін. вода Моршинська 1,5л.слаб./газ</t>
  </si>
  <si>
    <t xml:space="preserve">УТП012577</t>
  </si>
  <si>
    <t xml:space="preserve">Вино Франції Remy Pannier "Rosé d’Anjou" Val de Loire Н/сух, РОЖ. 0,75 л</t>
  </si>
  <si>
    <t xml:space="preserve">УТП029118</t>
  </si>
  <si>
    <t xml:space="preserve">Лоакер Квадратіні Ваніль, 125 г</t>
  </si>
  <si>
    <t xml:space="preserve">УТП014930</t>
  </si>
  <si>
    <t xml:space="preserve">Вино Італії Terre di Verona Valpolicella Superiore DOC, ЧЕР, Сух. 0,75л</t>
  </si>
  <si>
    <t xml:space="preserve">УТП020149</t>
  </si>
  <si>
    <t xml:space="preserve">Оливки St. Michele з кісточкою (сорт Гордал), с/б 340 г </t>
  </si>
  <si>
    <t xml:space="preserve">УТП014941</t>
  </si>
  <si>
    <t xml:space="preserve">Фруктові желейні цукерки з чорною смородиною БІО "Diet-Food" (Польща) 50 г</t>
  </si>
  <si>
    <t xml:space="preserve">УТП038941</t>
  </si>
  <si>
    <t xml:space="preserve">Маслини St. Michele без кісточки (сорт Охібланка), с/б 340 г</t>
  </si>
  <si>
    <t xml:space="preserve">УТП014943</t>
  </si>
  <si>
    <t xml:space="preserve">Віскі "Hyde №7" 1893 Single Malt Irish Whiskey (Ірландія) 46%, 0,7 л</t>
  </si>
  <si>
    <t xml:space="preserve">УТП044943</t>
  </si>
  <si>
    <t xml:space="preserve">Вино Франції Billecart-Salmon Champagne AOC Brut Reserve Gift, Б, 0,75 л, под. короб</t>
  </si>
  <si>
    <t xml:space="preserve">УТП025660</t>
  </si>
  <si>
    <t xml:space="preserve">ХАМОН СЕРРАНО, нарізка, 100 г</t>
  </si>
  <si>
    <t xml:space="preserve">УТП025420</t>
  </si>
  <si>
    <t xml:space="preserve">Бренді Georgian Valleys 5 YO, 40%, 0,5 л</t>
  </si>
  <si>
    <t xml:space="preserve">УТП037631</t>
  </si>
  <si>
    <t xml:space="preserve">Оливки St. Michele без кісточки (сорт Халкідікі), с/б 370 г </t>
  </si>
  <si>
    <t xml:space="preserve">УТП024237</t>
  </si>
  <si>
    <t xml:space="preserve">Панетоне "Fontana" класичне з родзинками (Італія) 500 г</t>
  </si>
  <si>
    <t xml:space="preserve">УТП045291</t>
  </si>
  <si>
    <t xml:space="preserve">Цукерки Caffarel Cremino темний шоколад з фундуком 165 г (8)</t>
  </si>
  <si>
    <t xml:space="preserve">УТП036603</t>
  </si>
  <si>
    <t xml:space="preserve">Оливки St. Michele з кісточкою (сорт Халкідікі), с/б 370 г </t>
  </si>
  <si>
    <t xml:space="preserve">УТП024238</t>
  </si>
  <si>
    <t xml:space="preserve">Пиво України MILKY MANGO, світле, н/ф, ж/б, 0,33</t>
  </si>
  <si>
    <t xml:space="preserve">УТП037118</t>
  </si>
  <si>
    <t xml:space="preserve">Оливки St. Michele з огірком, с/б 370 мл</t>
  </si>
  <si>
    <t xml:space="preserve">УТП024759</t>
  </si>
  <si>
    <t xml:space="preserve">Хумус томатний "Primavika" (Польща) 160 г</t>
  </si>
  <si>
    <t xml:space="preserve">УТП038711</t>
  </si>
  <si>
    <t xml:space="preserve">Мін. вода Моршинська 0,75л. негаз.</t>
  </si>
  <si>
    <t xml:space="preserve">УТП012586</t>
  </si>
  <si>
    <t xml:space="preserve">Оливкова олія Monini Extra Vergine, с/б 250 мл</t>
  </si>
  <si>
    <t xml:space="preserve">УТП014945</t>
  </si>
  <si>
    <t xml:space="preserve">Вiскi Шотландії односолодовий Ardbeg "Wee Beastie" 47,4% , 0.7 л</t>
  </si>
  <si>
    <t xml:space="preserve">УТП035714</t>
  </si>
  <si>
    <t xml:space="preserve">Вино "Mentor" Red Port Finish Douro DOC (н/сухе, черв., Португалія) 0,75 л</t>
  </si>
  <si>
    <t xml:space="preserve">УТП047601</t>
  </si>
  <si>
    <t xml:space="preserve">Макарони Бантики Santini FARFALLE 69, 500 г</t>
  </si>
  <si>
    <t xml:space="preserve">УТП014962</t>
  </si>
  <si>
    <t xml:space="preserve">Макарони Гнізда Santini ТAGLIATELLE 70, 500 г</t>
  </si>
  <si>
    <t xml:space="preserve">УТП014963</t>
  </si>
  <si>
    <t xml:space="preserve">Чай Teekanne ГАРМОНІЯ гармонія тіла, 20 п</t>
  </si>
  <si>
    <t xml:space="preserve">УТП014967</t>
  </si>
  <si>
    <t xml:space="preserve">Чай Teekanne Імбир та Лимон, 20 п</t>
  </si>
  <si>
    <t xml:space="preserve">УТП014969</t>
  </si>
  <si>
    <t xml:space="preserve">Вино Ära "Grüner Veltliner" (сухе, біле, Австрія) 0,75 л</t>
  </si>
  <si>
    <t xml:space="preserve">УТП035122</t>
  </si>
  <si>
    <t xml:space="preserve">Вино "Marchesi Ervani" Prinot Grigio Rosato Provincia di Pavia IGT (сухе, рож., Італія) 0,75 л</t>
  </si>
  <si>
    <t xml:space="preserve">УТП042377</t>
  </si>
  <si>
    <t xml:space="preserve">Чай Teekanne Трав'яний  з Іспанським апельсином, 20 п</t>
  </si>
  <si>
    <t xml:space="preserve">УТП014972</t>
  </si>
  <si>
    <t xml:space="preserve">Шоколад бельгійський з кокосом та мигдалем, 30 г</t>
  </si>
  <si>
    <t xml:space="preserve">УТП049439</t>
  </si>
  <si>
    <t xml:space="preserve">Вино Португалії Порта 6 Відігаль Вайнс, ЧЕР, Н/Сух, 0,75л</t>
  </si>
  <si>
    <t xml:space="preserve">УТП017321</t>
  </si>
  <si>
    <t xml:space="preserve">Оцет Monini бальзамічна глазур, 250 мл</t>
  </si>
  <si>
    <t xml:space="preserve">УТП014951</t>
  </si>
  <si>
    <t xml:space="preserve">Вино Château Haut-Mouleyre "Bordeaux" Élevé en fût de chêne (сухе, черв., Bordeaux, Франція) 0,75 л</t>
  </si>
  <si>
    <t xml:space="preserve">УТП048409</t>
  </si>
  <si>
    <t xml:space="preserve">Томати порізані на шматочки, Bella Napoli, з/б, 400 г</t>
  </si>
  <si>
    <t xml:space="preserve">УТП015259</t>
  </si>
  <si>
    <t xml:space="preserve">Мін. вода Acqua Panna, Н/Газ. скло 0,75л,</t>
  </si>
  <si>
    <t xml:space="preserve">УТП013646</t>
  </si>
  <si>
    <t xml:space="preserve">Коньяк України Таврія Крафт Колекшн Вишня 0,5л</t>
  </si>
  <si>
    <t xml:space="preserve">УТП031367</t>
  </si>
  <si>
    <t xml:space="preserve">Одноразова електронна сигарета Elf Bar BC4000 11.5мл. 5% Манго Персик М</t>
  </si>
  <si>
    <t xml:space="preserve">УТП041455</t>
  </si>
  <si>
    <t xml:space="preserve">Окіст "Верхня австрія" 100 г нарізка, Австрія</t>
  </si>
  <si>
    <t xml:space="preserve">УТП011859</t>
  </si>
  <si>
    <t xml:space="preserve">Сир Фета ТМ "Neogal" 43% 200 г</t>
  </si>
  <si>
    <t xml:space="preserve">УТП041564</t>
  </si>
  <si>
    <t xml:space="preserve">Вино "Nero Oro" Rosé Terre Siciliane IGP (сухе, рож, Італія) 0,75 л</t>
  </si>
  <si>
    <t xml:space="preserve">УТП047478</t>
  </si>
  <si>
    <t xml:space="preserve">Аперетив Італії "APEROL" 0,7 л</t>
  </si>
  <si>
    <t xml:space="preserve">УТП013415</t>
  </si>
  <si>
    <t xml:space="preserve">Ром "Puerto Plata" Añejo (Домініканська Республіка), 37,5%, 0,7 л</t>
  </si>
  <si>
    <t xml:space="preserve">УТП044270</t>
  </si>
  <si>
    <t xml:space="preserve">Вино Італії "Uggiano" Rosso di Montalcino DOC (сухе, черв) 0,75л</t>
  </si>
  <si>
    <t xml:space="preserve">УТП028004</t>
  </si>
  <si>
    <t xml:space="preserve">Віскі Шотландії бленд "Robert Burns", тубус, 0.7 л</t>
  </si>
  <si>
    <t xml:space="preserve">УТП017092</t>
  </si>
  <si>
    <t xml:space="preserve">Аперетив Італії "APEROL" 1 л</t>
  </si>
  <si>
    <t xml:space="preserve">УТП005640</t>
  </si>
  <si>
    <t xml:space="preserve">Бренді Іспанії  Torres 5 років,  38% 0.7 л</t>
  </si>
  <si>
    <t xml:space="preserve">УТП011069</t>
  </si>
  <si>
    <t xml:space="preserve">Віскі Ірландії Tullamore Dew Origina 0,7 л. в металевій коробці</t>
  </si>
  <si>
    <t xml:space="preserve">УТП011095</t>
  </si>
  <si>
    <t xml:space="preserve">Макарони BARILLA Fettuccine без яйця,гнізда, 500г</t>
  </si>
  <si>
    <t xml:space="preserve">УТП031250</t>
  </si>
  <si>
    <t xml:space="preserve">Бренді Іспанії Torres 10 рок. 0.7л,</t>
  </si>
  <si>
    <t xml:space="preserve">УТП003020</t>
  </si>
  <si>
    <t xml:space="preserve">Віскі Ірландії Tullamore Dew Origina 0,7 л. сув.</t>
  </si>
  <si>
    <t xml:space="preserve">УТП010643</t>
  </si>
  <si>
    <t xml:space="preserve">Ром "327 ХО", 0.7л</t>
  </si>
  <si>
    <t xml:space="preserve">УТП040582</t>
  </si>
  <si>
    <t xml:space="preserve">Бренді Іспанії Torres 15 рок. 0.7л</t>
  </si>
  <si>
    <t xml:space="preserve">УТП021168</t>
  </si>
  <si>
    <t xml:space="preserve">Вино Іспанія Barahonda Rosado Organic "Monastrell-Syrah" (сухе, рож.) 0,75 л</t>
  </si>
  <si>
    <t xml:space="preserve">УТП027652</t>
  </si>
  <si>
    <t xml:space="preserve">Вiскi США бурбон "Four Roses", 1 л</t>
  </si>
  <si>
    <t xml:space="preserve">УТП010306</t>
  </si>
  <si>
    <t xml:space="preserve">Бурбон США  "Джім Бім Блек"  0.7л</t>
  </si>
  <si>
    <t xml:space="preserve">УТП020448</t>
  </si>
  <si>
    <t xml:space="preserve">Бурбон США 101 Wild Turkey 0,7</t>
  </si>
  <si>
    <t xml:space="preserve">УТП012533</t>
  </si>
  <si>
    <t xml:space="preserve">Ром Angostura 5 yo 0,7 л</t>
  </si>
  <si>
    <t xml:space="preserve">УТП015198</t>
  </si>
  <si>
    <t xml:space="preserve">Бурбон США 101 Wild Turkey 1,0</t>
  </si>
  <si>
    <t xml:space="preserve">УТП016744</t>
  </si>
  <si>
    <t xml:space="preserve">Вино Україна  Шабо Мускат Оттонель марочне Сол.Біл. 0,75</t>
  </si>
  <si>
    <t xml:space="preserve">УТП033634</t>
  </si>
  <si>
    <t xml:space="preserve">Бурбон США Wild Turkey LONGBRANCH, 0,7 л</t>
  </si>
  <si>
    <t xml:space="preserve">УТП028545</t>
  </si>
  <si>
    <t xml:space="preserve">ТВЕН HEETS AMBER </t>
  </si>
  <si>
    <t xml:space="preserve">УТП020431</t>
  </si>
  <si>
    <t xml:space="preserve">Одноразова електронна сигарета hqd-CUVIE Тютюн, 1,25 mg</t>
  </si>
  <si>
    <t xml:space="preserve">УТП037232</t>
  </si>
  <si>
    <t xml:space="preserve">Мескаль Се Буска Ховен, 0,7л</t>
  </si>
  <si>
    <t xml:space="preserve">УТП024140</t>
  </si>
  <si>
    <t xml:space="preserve">Вiскi Шотландії Laphroaig Select 40%, 0.7 л</t>
  </si>
  <si>
    <t xml:space="preserve">УТП020438</t>
  </si>
  <si>
    <t xml:space="preserve">Вермут Італії Cinzano Bianco, 0,5 л</t>
  </si>
  <si>
    <t xml:space="preserve">УТП019480</t>
  </si>
  <si>
    <t xml:space="preserve">Вино  Wine Crime СУХ, РОЖ  0.75 л.</t>
  </si>
  <si>
    <t xml:space="preserve">УТП034944</t>
  </si>
  <si>
    <t xml:space="preserve">Вино Грузії Бадагоні Алазанська долина, Ч, Н/Сол, 0,75 л</t>
  </si>
  <si>
    <t xml:space="preserve">УТП024187</t>
  </si>
  <si>
    <t xml:space="preserve">Печиво GULLON New Dibus Angry Birds, mini cereale, 250 г</t>
  </si>
  <si>
    <t xml:space="preserve">УТП030811</t>
  </si>
  <si>
    <t xml:space="preserve">Джин Лондон Драй Bickens, 1 л</t>
  </si>
  <si>
    <t xml:space="preserve">УТП014983</t>
  </si>
  <si>
    <t xml:space="preserve">Коньяк України Таврія Каховка Люкс ХО 0,5 л.</t>
  </si>
  <si>
    <t xml:space="preserve">УТП010411</t>
  </si>
  <si>
    <t xml:space="preserve">Джин Roku Gin 0,7 л.</t>
  </si>
  <si>
    <t xml:space="preserve">УТП034512</t>
  </si>
  <si>
    <t xml:space="preserve">Вино Грузії Бадагоні Сапераві, Ч, Сух, 0,75 л</t>
  </si>
  <si>
    <t xml:space="preserve">УТП024189</t>
  </si>
  <si>
    <t xml:space="preserve">Вино ігристе Італії Cinzano PRO-SPRITZ, Б. Сух, 0,75л</t>
  </si>
  <si>
    <t xml:space="preserve">УТП019139</t>
  </si>
  <si>
    <t xml:space="preserve">Одноразова електронна сигарета hqd-MAXX-38, 8.00 мл</t>
  </si>
  <si>
    <t xml:space="preserve">УТП038603</t>
  </si>
  <si>
    <t xml:space="preserve">Вино Італії Borgo Sole Prosecco DOC Brut, Б, Сух, 0,75л</t>
  </si>
  <si>
    <t xml:space="preserve">УТП026615</t>
  </si>
  <si>
    <t xml:space="preserve">Віскі The Glenlivet 25 років 43% 0,7. в декор. кор.</t>
  </si>
  <si>
    <t xml:space="preserve">УТП012652</t>
  </si>
  <si>
    <t xml:space="preserve">Вино Молдови Malbec, Purcari, ЧЕР, Сух, 0,75л</t>
  </si>
  <si>
    <t xml:space="preserve">УТП029893</t>
  </si>
  <si>
    <t xml:space="preserve">Вино Молдови Pastoral. Purcari, кріплене, ЕР. 0,75л</t>
  </si>
  <si>
    <t xml:space="preserve">УТП015973</t>
  </si>
  <si>
    <t xml:space="preserve">Електронна сигарета RELX Essential Mystic Aurora</t>
  </si>
  <si>
    <t xml:space="preserve">УТП045038</t>
  </si>
  <si>
    <t xml:space="preserve">Вино Молдови Viorica, Purcari, Б, Сух, 0,75л</t>
  </si>
  <si>
    <t xml:space="preserve">УТП029895</t>
  </si>
  <si>
    <t xml:space="preserve">Віскі односол. Glenfarclas Heritage 0,7л. тубус</t>
  </si>
  <si>
    <t xml:space="preserve">УТП017741</t>
  </si>
  <si>
    <t xml:space="preserve">Келих для шампанського на ніжці "Rona" об'ємом 340 мл (6 шт., скло, Lord, Словаччина)</t>
  </si>
  <si>
    <t xml:space="preserve">УТП044217</t>
  </si>
  <si>
    <t xml:space="preserve">Вино Молдови Мерло. Purcari. ЧЕР. Сух. 0,75л</t>
  </si>
  <si>
    <t xml:space="preserve">УТП014458</t>
  </si>
  <si>
    <t xml:space="preserve">Вино Château Lanessan "Haut-Médoc" (сухе, черв., Bordeaux, Франція) 0,75 л</t>
  </si>
  <si>
    <t xml:space="preserve">УТП048584</t>
  </si>
  <si>
    <t xml:space="preserve">Вiскi Шотландії односолодовий "Ardbeg", под.короб. 10 рокiв, 0.7 л</t>
  </si>
  <si>
    <t xml:space="preserve">УТП005549</t>
  </si>
  <si>
    <t xml:space="preserve">Лікер Soplica Cherry in Chocolate 25%, 0.5 л</t>
  </si>
  <si>
    <t xml:space="preserve">УТП047363</t>
  </si>
  <si>
    <t xml:space="preserve">Вино Молдови Рара Нягре. Purcari. ЧЕР,Сух. 0,75л</t>
  </si>
  <si>
    <t xml:space="preserve">УТП013188</t>
  </si>
  <si>
    <t xml:space="preserve">Вино Молдови Розе. Purcari. Сух. 0,75л</t>
  </si>
  <si>
    <t xml:space="preserve">УТП013187</t>
  </si>
  <si>
    <t xml:space="preserve">ТВЕН HEETS BRONZE </t>
  </si>
  <si>
    <t xml:space="preserve">УТП021973</t>
  </si>
  <si>
    <t xml:space="preserve">1 217,00</t>
  </si>
  <si>
    <t xml:space="preserve">Вино Франції Calvet Rose d`Anjou, РОЖ, Н/Сух, 0,75 л</t>
  </si>
  <si>
    <t xml:space="preserve">УТП014509</t>
  </si>
  <si>
    <t xml:space="preserve">Вино_ігристе Італії Cinzano Asti 0,75л без кор.</t>
  </si>
  <si>
    <t xml:space="preserve">УТП006348</t>
  </si>
  <si>
    <t xml:space="preserve">Вино_ігристе Італії Cinzano DRY EDITION, 0,75л</t>
  </si>
  <si>
    <t xml:space="preserve">УТП017149</t>
  </si>
  <si>
    <t xml:space="preserve">Вино_ ігристе Італії Marsuret "San Boldo" Valdobbiadene Prosecco Superiore DOCG Brut (брют,біле) 3л</t>
  </si>
  <si>
    <t xml:space="preserve">УТП028830</t>
  </si>
  <si>
    <t xml:space="preserve">Вино_ігристе Італії Cinzano PROSECCO, (без короб), Б, Сух, 0.75 л</t>
  </si>
  <si>
    <t xml:space="preserve">УТП016199</t>
  </si>
  <si>
    <t xml:space="preserve">Одноразова електронна сигарета hqd-CUVIE Персик, 1,25 mg</t>
  </si>
  <si>
    <t xml:space="preserve">УТП037221</t>
  </si>
  <si>
    <t xml:space="preserve">Вино_ігристе Італії Mondoro Brut 0,75л</t>
  </si>
  <si>
    <t xml:space="preserve">УТП012303</t>
  </si>
  <si>
    <t xml:space="preserve">Цигарки Marlboro Touch</t>
  </si>
  <si>
    <t xml:space="preserve">УТП001547</t>
  </si>
  <si>
    <t xml:space="preserve">Вино_ігристе Італії Mondoro Prosecco 0,75л</t>
  </si>
  <si>
    <t xml:space="preserve">УТП006350</t>
  </si>
  <si>
    <t xml:space="preserve">Вино_ігристе Італії Mondoro Rose 0,75л</t>
  </si>
  <si>
    <t xml:space="preserve">УТП012304</t>
  </si>
  <si>
    <t xml:space="preserve">Коньяк Hennessy XO 0.7</t>
  </si>
  <si>
    <t xml:space="preserve">УТП004403</t>
  </si>
  <si>
    <t xml:space="preserve">Віскі Бурбон WILD TURKEY RUE 0,7л</t>
  </si>
  <si>
    <t xml:space="preserve">УТП013781</t>
  </si>
  <si>
    <t xml:space="preserve">Вино "Mylonas" Malagousia-Mandilaria PGI Attiki (сухе, рож., Греція) 0,75 л</t>
  </si>
  <si>
    <t xml:space="preserve">УТП048463</t>
  </si>
  <si>
    <t xml:space="preserve">Віскі Ірландії Tullamore Dew Original 0,5 л. сув.</t>
  </si>
  <si>
    <t xml:space="preserve">УТП010267</t>
  </si>
  <si>
    <t xml:space="preserve">Віскі Ірландії Tullamore Dew Original 0,7 л. в кор. + 2 склянки</t>
  </si>
  <si>
    <t xml:space="preserve">УТП006344</t>
  </si>
  <si>
    <t xml:space="preserve">Віскі Кентукі Спіріт Уайлд Тьоркі,  0.75 л</t>
  </si>
  <si>
    <t xml:space="preserve">УТП024003</t>
  </si>
  <si>
    <t xml:space="preserve">Віскі Шотландії  Glenfiddich, Солера Резерв 12 років, Односолодовий, 40%, 0.7 л</t>
  </si>
  <si>
    <t xml:space="preserve">УТП003311</t>
  </si>
  <si>
    <t xml:space="preserve">Віскі Шотландії  Grant's Family Reserve, Бленд, 0.5 л</t>
  </si>
  <si>
    <t xml:space="preserve">УТП003306</t>
  </si>
  <si>
    <t xml:space="preserve">Віскі Шотландії  Grant's Family Reserve, Бленд, 1.0 л</t>
  </si>
  <si>
    <t xml:space="preserve">УТП003307</t>
  </si>
  <si>
    <t xml:space="preserve">Віскі Шотландії Aerstone Sea Cask 10 yo, 0,7л</t>
  </si>
  <si>
    <t xml:space="preserve">УТП025859</t>
  </si>
  <si>
    <t xml:space="preserve">Віскі Шотландії Monkey Shoulder, 0,05л</t>
  </si>
  <si>
    <t xml:space="preserve">УТП011417</t>
  </si>
  <si>
    <t xml:space="preserve">Вода столова "Baby zdrój" (негаз., питна, Польща) 1 л</t>
  </si>
  <si>
    <t xml:space="preserve">УТП038937</t>
  </si>
  <si>
    <t xml:space="preserve">Сир Ландана Мілд козячий  50% ( Нідерланди)</t>
  </si>
  <si>
    <t xml:space="preserve">УТП013773</t>
  </si>
  <si>
    <t xml:space="preserve">Віскі Шотландії Monkey Shoulder, 0,5 л</t>
  </si>
  <si>
    <t xml:space="preserve">УТП035101</t>
  </si>
  <si>
    <t xml:space="preserve">Бальзам Латвії Riga Black Balsam "Вишневий",0,7л</t>
  </si>
  <si>
    <t xml:space="preserve">УТП025301</t>
  </si>
  <si>
    <t xml:space="preserve">Горілка "Tito`s", 0,7 л</t>
  </si>
  <si>
    <t xml:space="preserve">УТП017101</t>
  </si>
  <si>
    <t xml:space="preserve">Віскі Ірландії Tullamore Dew 12yo 0,7 л</t>
  </si>
  <si>
    <t xml:space="preserve">УТП011358</t>
  </si>
  <si>
    <t xml:space="preserve">Ковбаса Іспанії "ФУЕТ ІСПАНСЬКИЙ", 170г</t>
  </si>
  <si>
    <t xml:space="preserve">УТП025406</t>
  </si>
  <si>
    <t xml:space="preserve">Віскі Шотландії Балвени Дабл Вуд 12 років, 40%, 0.7 л</t>
  </si>
  <si>
    <t xml:space="preserve">УТП000625</t>
  </si>
  <si>
    <t xml:space="preserve">Віскі Kilbeggan 40% 0,7</t>
  </si>
  <si>
    <t xml:space="preserve">УТП003040</t>
  </si>
  <si>
    <t xml:space="preserve">Віскі Шотландії Глен Грант 10р, 1.0л</t>
  </si>
  <si>
    <t xml:space="preserve">УТП014306</t>
  </si>
  <si>
    <t xml:space="preserve">Віскі Шотландії Глен Грант 12р, 0,7л</t>
  </si>
  <si>
    <t xml:space="preserve">УТП013792</t>
  </si>
  <si>
    <t xml:space="preserve">Віскі Шотландії Глен Грант 12р, 1 л</t>
  </si>
  <si>
    <t xml:space="preserve">УТП014089</t>
  </si>
  <si>
    <t xml:space="preserve">Хамон Серрано Бодега 300 гр ТМ Espana</t>
  </si>
  <si>
    <t xml:space="preserve">УТП043911</t>
  </si>
  <si>
    <t xml:space="preserve">Віскі Шотландії Глен Грант Резерв 1,0 л</t>
  </si>
  <si>
    <t xml:space="preserve">УТП014088</t>
  </si>
  <si>
    <t xml:space="preserve">Віскі Шотландії односолодовий Glenfiddich15yo  0.7л + 2 склянки</t>
  </si>
  <si>
    <t xml:space="preserve">УТП018183</t>
  </si>
  <si>
    <t xml:space="preserve">Віскі Шотландії Ошнтошн Амерікан ОАК, Auchentoshan, 0,7 л</t>
  </si>
  <si>
    <t xml:space="preserve">УТП017526</t>
  </si>
  <si>
    <t xml:space="preserve">Вино Італії Amarone classico Rejus DOGS Santori, ЧЕР, Сух, 0.75л</t>
  </si>
  <si>
    <t xml:space="preserve">УТП014090</t>
  </si>
  <si>
    <t xml:space="preserve">Віскі Шотландії Ошнтошн Амерікан ОАК, Auchentoshan, 0,7 л + 2 чашки</t>
  </si>
  <si>
    <t xml:space="preserve">УТП029897</t>
  </si>
  <si>
    <t xml:space="preserve">Віскі Шотландії Тічерз 1л, 40%</t>
  </si>
  <si>
    <t xml:space="preserve">УТП000805</t>
  </si>
  <si>
    <t xml:space="preserve">Горілка Анісова 1л</t>
  </si>
  <si>
    <t xml:space="preserve">УТП019958</t>
  </si>
  <si>
    <t xml:space="preserve">Вiскi США бурбон "Four Roses", 0.7 л</t>
  </si>
  <si>
    <t xml:space="preserve">УТП010305</t>
  </si>
  <si>
    <t xml:space="preserve">Горілка США  SKYY, 1,0 л</t>
  </si>
  <si>
    <t xml:space="preserve">УТП014985</t>
  </si>
  <si>
    <t xml:space="preserve">Горілка США SKYY 0,7л</t>
  </si>
  <si>
    <t xml:space="preserve">УТП006352</t>
  </si>
  <si>
    <t xml:space="preserve">Ром Ямайки APPLETON ESTATE Reserve Blend, 0,7л</t>
  </si>
  <si>
    <t xml:space="preserve">УТП018664</t>
  </si>
  <si>
    <t xml:space="preserve">Сир Бурата 16,5% 250 гр</t>
  </si>
  <si>
    <t xml:space="preserve">УТП041588</t>
  </si>
  <si>
    <t xml:space="preserve">Вино "Marius Michaud" Beaujolais Nouveau (сухе, черв., Bourgogne, Франція) 0,75 л</t>
  </si>
  <si>
    <t xml:space="preserve">УТП042479</t>
  </si>
  <si>
    <t xml:space="preserve">Текіла Мексики Espolon Blanco 1.0</t>
  </si>
  <si>
    <t xml:space="preserve">УТП016139</t>
  </si>
  <si>
    <t xml:space="preserve">Джин Bleu D`Argent London Dry Gin, 0,7 л</t>
  </si>
  <si>
    <t xml:space="preserve">УТП014842</t>
  </si>
  <si>
    <t xml:space="preserve">Джин Великобританії Hendrick's 0,7 л.</t>
  </si>
  <si>
    <t xml:space="preserve">УТП006343</t>
  </si>
  <si>
    <t xml:space="preserve">Ковбаса Іспанії "Фует трюфель",150 г</t>
  </si>
  <si>
    <t xml:space="preserve">УТП033733</t>
  </si>
  <si>
    <t xml:space="preserve">Одноразова електронна сигарета WAKA SOLO ПЛН-БАН 5% 5.5мл</t>
  </si>
  <si>
    <t xml:space="preserve">УТП045036</t>
  </si>
  <si>
    <t xml:space="preserve">Кава LOFBERGS Цільні зерна Еспресо, 1кг</t>
  </si>
  <si>
    <t xml:space="preserve">УТП035548</t>
  </si>
  <si>
    <t xml:space="preserve">Коньяк Легенда Тбілісі 3 зірки 0,5 л.</t>
  </si>
  <si>
    <t xml:space="preserve">УТП019589</t>
  </si>
  <si>
    <t xml:space="preserve">Коньяк України Alexx EGO She Cherry 0,5 л.</t>
  </si>
  <si>
    <t xml:space="preserve">УТП020934</t>
  </si>
  <si>
    <t xml:space="preserve">Коньяк України Аlexx Silver 0,5 л.</t>
  </si>
  <si>
    <t xml:space="preserve">УТП010790</t>
  </si>
  <si>
    <t xml:space="preserve">Коньяк Франції  "Курвуазьє VSOP" 0.7л</t>
  </si>
  <si>
    <t xml:space="preserve">УТП020454</t>
  </si>
  <si>
    <t xml:space="preserve">Коньяк Франції Курвуазьє VS Courvoisier, 1.0 л</t>
  </si>
  <si>
    <t xml:space="preserve">УТП000914</t>
  </si>
  <si>
    <t xml:space="preserve">Лікер American Honey 0,7л</t>
  </si>
  <si>
    <t xml:space="preserve">УТП011100</t>
  </si>
  <si>
    <t xml:space="preserve">Цигарки Sobranie Cocktail</t>
  </si>
  <si>
    <t xml:space="preserve">УТП014134</t>
  </si>
  <si>
    <t xml:space="preserve">Лікер Frangelico, 0.7 л</t>
  </si>
  <si>
    <t xml:space="preserve">УТП017469</t>
  </si>
  <si>
    <t xml:space="preserve">Лікер США Jim Beam, HONEY, 1.0 л</t>
  </si>
  <si>
    <t xml:space="preserve">УТП024661</t>
  </si>
  <si>
    <t xml:space="preserve">Лікер Франції Cordon Rouge Апельсиновий, Grand Marnier, 1,0л</t>
  </si>
  <si>
    <t xml:space="preserve">УТП016745</t>
  </si>
  <si>
    <t xml:space="preserve">Лікер США Джим Бім Епл, 0,7 л</t>
  </si>
  <si>
    <t xml:space="preserve">УТП017313</t>
  </si>
  <si>
    <t xml:space="preserve">Вино Sauvion Les Roches "Cachees Chinon" (сухе, черв., Val de Loire, Франція) 0,75 л</t>
  </si>
  <si>
    <t xml:space="preserve">УТП048437</t>
  </si>
  <si>
    <t xml:space="preserve">Вино Франції Olivier Leflaive Bourgoge AOC Pinot Noir Cuvee Margot, Чер, 0,75 л</t>
  </si>
  <si>
    <t xml:space="preserve">УТП032187</t>
  </si>
  <si>
    <t xml:space="preserve">Вино Угорщини Піно Гріджіо, Donauherbst, Б, Н/Сол., 0, 75 л</t>
  </si>
  <si>
    <t xml:space="preserve">УТП019575</t>
  </si>
  <si>
    <t xml:space="preserve">Міцний лікер Джим Бім Хані, 0,7 л</t>
  </si>
  <si>
    <t xml:space="preserve">УТП017314</t>
  </si>
  <si>
    <t xml:space="preserve">Набір віскі Шотландії бленд Grant's Triplewood 0,7 л + 2 стакана</t>
  </si>
  <si>
    <t xml:space="preserve">УТП024313</t>
  </si>
  <si>
    <t xml:space="preserve">Настоянка Італії Кампари Биттер,  0,5 л</t>
  </si>
  <si>
    <t xml:space="preserve">УТП012534</t>
  </si>
  <si>
    <t xml:space="preserve">Вино Sauvion Les Eglantines Touraine "Sauvignon Blanc" (сухе, біле, Val de Loire, Франція) 0,75 л</t>
  </si>
  <si>
    <t xml:space="preserve">УТП048440</t>
  </si>
  <si>
    <t xml:space="preserve">Ром Angostura 7 yo 0,7 л</t>
  </si>
  <si>
    <t xml:space="preserve">УТП015197</t>
  </si>
  <si>
    <t xml:space="preserve">Вино Італії Riondo "Pinot Grigio" delle Venezie DOC Сух. Б. 0,75 л</t>
  </si>
  <si>
    <t xml:space="preserve">УТП032509</t>
  </si>
  <si>
    <t xml:space="preserve">Віскі "Hyde №9" 1906 Single Malt Irish Whiskey (Ірландія) 43%, 0,7 л</t>
  </si>
  <si>
    <t xml:space="preserve">УТП044945</t>
  </si>
  <si>
    <t xml:space="preserve">Віскі Шотландії Gold Reserve, Johnnie Walker в кор, 0.7 л</t>
  </si>
  <si>
    <t xml:space="preserve">УТП013382</t>
  </si>
  <si>
    <t xml:space="preserve">Горілка Koskenkorva Original, 1,0 л</t>
  </si>
  <si>
    <t xml:space="preserve">УТП022111</t>
  </si>
  <si>
    <t xml:space="preserve">Ром Ямайки APPLETON ESTATE 12 years, 0,75л</t>
  </si>
  <si>
    <t xml:space="preserve">УТП012034</t>
  </si>
  <si>
    <t xml:space="preserve">Ром Ямайки APPLETON ESTATE VX, 0,7л</t>
  </si>
  <si>
    <t xml:space="preserve">УТП010221</t>
  </si>
  <si>
    <t xml:space="preserve">Шоколадна плитка Spell з темного шоколаду з шоколадную карамеллю та карамелізованим мигдалем, 100 гр</t>
  </si>
  <si>
    <t xml:space="preserve">УТП028679</t>
  </si>
  <si>
    <t xml:space="preserve">Драже жувальне Mentos Фанта 37,5г</t>
  </si>
  <si>
    <t xml:space="preserve">УТП047489</t>
  </si>
  <si>
    <t xml:space="preserve">Текіла Мексики Espolon Blanco 0,75л</t>
  </si>
  <si>
    <t xml:space="preserve">УТП006353</t>
  </si>
  <si>
    <t xml:space="preserve">Текіла Мексики Espolon Reposado 1.0</t>
  </si>
  <si>
    <t xml:space="preserve">УТП016138</t>
  </si>
  <si>
    <t xml:space="preserve">Вино Chartron et Trébuchet Bourgo "Chablis Grand Cru" Bougros (сухе, біле, Bourgogne, Франція) 0,75л</t>
  </si>
  <si>
    <t xml:space="preserve">УТП041618</t>
  </si>
  <si>
    <t xml:space="preserve">Віскі солодовий Monkey Shoulder, 0,7л туб</t>
  </si>
  <si>
    <t xml:space="preserve">УТП037969</t>
  </si>
  <si>
    <t xml:space="preserve">Вино Sauvion Les Rafelieres "Sauvignon Blanc" (сухе, біле, Франція) 0,75 л</t>
  </si>
  <si>
    <t xml:space="preserve">УТП048434</t>
  </si>
  <si>
    <t xml:space="preserve">Коньяк України Alexx EGO He VSO 0,5 л.</t>
  </si>
  <si>
    <t xml:space="preserve">УТП020933</t>
  </si>
  <si>
    <t xml:space="preserve">Коньяк України колекційний Дніпро 0,7 л.</t>
  </si>
  <si>
    <t xml:space="preserve">УТП014604</t>
  </si>
  <si>
    <t xml:space="preserve">Безалкогольний напій газований LimonISSIMO (Італія) 0,20 л</t>
  </si>
  <si>
    <t xml:space="preserve">УТП038622</t>
  </si>
  <si>
    <t xml:space="preserve">Лікер США "Джим Бім Ред Стаг Черрі"  1л</t>
  </si>
  <si>
    <t xml:space="preserve">УТП020446</t>
  </si>
  <si>
    <t xml:space="preserve">Вино "Head Over Heels" Sauvignon Blanc (сухе, біле, Австралія) 0,75 л</t>
  </si>
  <si>
    <t xml:space="preserve">УТП044230</t>
  </si>
  <si>
    <t xml:space="preserve">Шоколадна плитка Spell білий шоколад, журавлина, вишня та малина", 85 г</t>
  </si>
  <si>
    <t xml:space="preserve">УТП022960</t>
  </si>
  <si>
    <t xml:space="preserve">Вино Італії Cielo "Merlot" Tre Venezie IGT, ЧЕР, Сух, 0,75 л</t>
  </si>
  <si>
    <t xml:space="preserve">УТП028931</t>
  </si>
  <si>
    <t xml:space="preserve">Шоколадна плитка Spell з молочного шоколаду без цукру з фундуком, 80 г</t>
  </si>
  <si>
    <t xml:space="preserve">УТП027886</t>
  </si>
  <si>
    <t xml:space="preserve">Одноразова електронна сигарета Balmy 500 2.2 мл. Тютюн 5%</t>
  </si>
  <si>
    <t xml:space="preserve">УТП032383</t>
  </si>
  <si>
    <t xml:space="preserve">Шоколадна плитка Spell молочний  шоколад з арахісовою пастою, журавлиною та печивом, 110 г</t>
  </si>
  <si>
    <t xml:space="preserve">УТП027883</t>
  </si>
  <si>
    <t xml:space="preserve">Одноразова електронна сигарета Elf Bar 1800 6 мл. 5% Енергетик з полуницею</t>
  </si>
  <si>
    <t xml:space="preserve">УТП038921</t>
  </si>
  <si>
    <t xml:space="preserve">Вино Італії San Felice Chianti Classico DOCG , Чер, 0,375 л</t>
  </si>
  <si>
    <t xml:space="preserve">УТП047753</t>
  </si>
  <si>
    <t xml:space="preserve">Шоколадна плитка Spell молочний шоколад та асорті горіхів 120 гр.</t>
  </si>
  <si>
    <t xml:space="preserve">УТП018598</t>
  </si>
  <si>
    <t xml:space="preserve">Хамон Палета де Теруель DOP, ТМ AireSano 100 гр</t>
  </si>
  <si>
    <t xml:space="preserve">УТП032703</t>
  </si>
  <si>
    <t xml:space="preserve">Вино "La Linda" Torrontés (сухе, біле, Mendoza, Аргентина) 0,75 л</t>
  </si>
  <si>
    <t xml:space="preserve">УТП012371</t>
  </si>
  <si>
    <t xml:space="preserve">Ковбаса Фует в паприці, 150 г</t>
  </si>
  <si>
    <t xml:space="preserve">УТП041569</t>
  </si>
  <si>
    <t xml:space="preserve">Вино тихе  "Terra Mazzei" 2018 червон./сух.(Італія,Тоскана)13% 0,75л</t>
  </si>
  <si>
    <t xml:space="preserve">УТП027746</t>
  </si>
  <si>
    <t xml:space="preserve">Сир Гауда класичний, 48%, Old Amsterdam, витриманий, 160 г </t>
  </si>
  <si>
    <t xml:space="preserve">УТП039071</t>
  </si>
  <si>
    <t xml:space="preserve">Вівсяні пластівці з чаєм матча та чіа БІО "Diet-Food" (Польща) 70 г</t>
  </si>
  <si>
    <t xml:space="preserve">УТП041258</t>
  </si>
  <si>
    <t xml:space="preserve">Віскі Шотландії односолодовий Arran Sherry Cask, 0,7л тубус</t>
  </si>
  <si>
    <t xml:space="preserve">УТП036450</t>
  </si>
  <si>
    <t xml:space="preserve">Вода Моршинська Спортик ПЕТ, 0.33 л</t>
  </si>
  <si>
    <t xml:space="preserve">УТП012567</t>
  </si>
  <si>
    <t xml:space="preserve">Шоколад TRAPA без лактози 90 г</t>
  </si>
  <si>
    <t xml:space="preserve">УТП040185</t>
  </si>
  <si>
    <t xml:space="preserve">Мін. вода Моршинська 0,5л.слаб./газ</t>
  </si>
  <si>
    <t xml:space="preserve">УТП012583</t>
  </si>
  <si>
    <t xml:space="preserve">Мін. вода Моршинська 1,5л. сильногаз</t>
  </si>
  <si>
    <t xml:space="preserve">УТП012576</t>
  </si>
  <si>
    <t xml:space="preserve">Віскі Шотландії Балвени Portwood 21 років, 40%, 0.7 л</t>
  </si>
  <si>
    <t xml:space="preserve">УТП006390</t>
  </si>
  <si>
    <t xml:space="preserve">Мін.вода Миргородська Лагідна н/г ПЕТ, 1.5 л</t>
  </si>
  <si>
    <t xml:space="preserve">УТП012578</t>
  </si>
  <si>
    <t xml:space="preserve">Мін.вода Миргородська Лагідна сл/газ ПЕТ, 1.5 л</t>
  </si>
  <si>
    <t xml:space="preserve">УТП012580</t>
  </si>
  <si>
    <t xml:space="preserve">Шампанське Франції Луі Родерер Кристал Брют Вінтаж 2007 (2013) у подарунковій упаковці, Б, Сух, 0,75</t>
  </si>
  <si>
    <t xml:space="preserve">УТП014871</t>
  </si>
  <si>
    <t xml:space="preserve">Мін.вода Миргородська, 1.5 л</t>
  </si>
  <si>
    <t xml:space="preserve">УТП012582</t>
  </si>
  <si>
    <t xml:space="preserve">М'ясні палички Кабанос "пепероні", 40 гр</t>
  </si>
  <si>
    <t xml:space="preserve">УТП021472</t>
  </si>
  <si>
    <t xml:space="preserve">Вино Georgian Valleys "Tvishi" White Medium Sweet (н/сол., біле, Грузія) 0,75 л</t>
  </si>
  <si>
    <t xml:space="preserve">УТП037615</t>
  </si>
  <si>
    <t xml:space="preserve">Вино Італії Perricone "Guarnaccio" Sicilia DOC Сух, ЧЕР 0,75 л</t>
  </si>
  <si>
    <t xml:space="preserve">УТП028740</t>
  </si>
  <si>
    <t xml:space="preserve">Снек хрусткий Піцета Чіпс по-Апулійськи,70</t>
  </si>
  <si>
    <t xml:space="preserve">УТП033379</t>
  </si>
  <si>
    <t xml:space="preserve">Снек хрусткий Піцета Чіпс Чотири Сири,70</t>
  </si>
  <si>
    <t xml:space="preserve">УТП033380</t>
  </si>
  <si>
    <t xml:space="preserve">Цигарки Camel YELLOW import</t>
  </si>
  <si>
    <t xml:space="preserve">УТП038544</t>
  </si>
  <si>
    <t xml:space="preserve">Бренді де Херес Tío Toto "Solera", 36%, 0,7 л</t>
  </si>
  <si>
    <t xml:space="preserve">УТП029344</t>
  </si>
  <si>
    <t xml:space="preserve">Цигарки Rothmans Blue (в пачці 25 шт)</t>
  </si>
  <si>
    <t xml:space="preserve">УТП026654</t>
  </si>
  <si>
    <t xml:space="preserve">Мін. вода San Pellegrino, Газ.0,75л, скло</t>
  </si>
  <si>
    <t xml:space="preserve">УТП013644</t>
  </si>
  <si>
    <t xml:space="preserve">Шампанське Палмер напівсухе Нектар Резерв біл. 0,75</t>
  </si>
  <si>
    <t xml:space="preserve">УТП038693</t>
  </si>
  <si>
    <t xml:space="preserve">Вино Іспанії Cava Brut Rose DO Signat, Рож, Сух, 0,75 л</t>
  </si>
  <si>
    <t xml:space="preserve">УТП025689</t>
  </si>
  <si>
    <t xml:space="preserve">Вино Аргентини Діамантес де Уко Каберне Совінйон, ЧЕР, 0,75 л</t>
  </si>
  <si>
    <t xml:space="preserve">УТП027930</t>
  </si>
  <si>
    <t xml:space="preserve">Вино Франції Fournier Vin de Pays Sauvignon Blanc Б, 0,75 л</t>
  </si>
  <si>
    <t xml:space="preserve">УТП038539</t>
  </si>
  <si>
    <t xml:space="preserve">Вино Франції Fournier Pere s Fils Sancerre AOP "Pinot Noir" rose, РОЖ, 0,75 л</t>
  </si>
  <si>
    <t xml:space="preserve">УТП033258</t>
  </si>
  <si>
    <t xml:space="preserve">Одноразова електронна сигарета  Elf Bar TE5000 10.3мл. 5% Квн Лд</t>
  </si>
  <si>
    <t xml:space="preserve">УТП045846</t>
  </si>
  <si>
    <t xml:space="preserve">Вино Франції Domaine Christian Moreau Chablis Vaillons ler Cru AOC , Б, 0,75 л</t>
  </si>
  <si>
    <t xml:space="preserve">УТП025667</t>
  </si>
  <si>
    <t xml:space="preserve">Одноразова електронна сигарета WAKA SOLO 5,5мл. ЧІЛ РЕД 5% М</t>
  </si>
  <si>
    <t xml:space="preserve">УТП045043</t>
  </si>
  <si>
    <t xml:space="preserve">Вино Франції Domaine Christian Moreau Chablis Les Clos GC AOC , Б, 0,75 л</t>
  </si>
  <si>
    <t xml:space="preserve">УТП027165</t>
  </si>
  <si>
    <t xml:space="preserve">Вино іскристе Німеччини "Sparkling", Latinium, Б, Н/Сол, 0,75л</t>
  </si>
  <si>
    <t xml:space="preserve">УТП011444</t>
  </si>
  <si>
    <t xml:space="preserve">Панетоне "Fontana" з шоколадною крихтою (Італія) 500 г</t>
  </si>
  <si>
    <t xml:space="preserve">УТП043356</t>
  </si>
  <si>
    <t xml:space="preserve">Вино Франції Vincent Girardin Saint Romain, Vieilles Vignes, Чер, 0.75 л</t>
  </si>
  <si>
    <t xml:space="preserve">УТП027870</t>
  </si>
  <si>
    <t xml:space="preserve">Вино Франції Vincent Girardin Meursault OAC, Vieilles Vignes, Б, 0.75 л</t>
  </si>
  <si>
    <t xml:space="preserve">УТП027694</t>
  </si>
  <si>
    <t xml:space="preserve">Вино Франції Пуліні-Монраше Вьей Вінь Б, 0,75 л</t>
  </si>
  <si>
    <t xml:space="preserve">УТП033151</t>
  </si>
  <si>
    <t xml:space="preserve">Сік тропічний (без цукру), Yan, 0,93 л</t>
  </si>
  <si>
    <t xml:space="preserve">УТП027217</t>
  </si>
  <si>
    <t xml:space="preserve">Шинка Хамон Серрано Курадо, ТМ "Pont", 200 г</t>
  </si>
  <si>
    <t xml:space="preserve">УТП036857</t>
  </si>
  <si>
    <t xml:space="preserve">Алкогольний напій "Seven Tails" Spiced (Франція), 40,7%, 0,7 л</t>
  </si>
  <si>
    <t xml:space="preserve">УТП048845</t>
  </si>
  <si>
    <t xml:space="preserve">Артишоки цілі смажені на грилі в оліїї, 314мл</t>
  </si>
  <si>
    <t xml:space="preserve">УТП031967</t>
  </si>
  <si>
    <t xml:space="preserve">Вино Франція ігристе Félicien Brou "Vouvray" Brut (брют, біле, Val de Loire) 0,75 л</t>
  </si>
  <si>
    <t xml:space="preserve">УТП028427</t>
  </si>
  <si>
    <t xml:space="preserve">Цигарки Чапмен ваніла</t>
  </si>
  <si>
    <t xml:space="preserve">УТП029594</t>
  </si>
  <si>
    <t xml:space="preserve">Сир Блу, Smilla, 50%, 100г</t>
  </si>
  <si>
    <t xml:space="preserve">УТП028638</t>
  </si>
  <si>
    <t xml:space="preserve">Пиво України ZEFIRBERRY, світле, н/ф, ж/б, 0,33</t>
  </si>
  <si>
    <t xml:space="preserve">УТП037116</t>
  </si>
  <si>
    <t xml:space="preserve">Віскі "Glen Ryan" Blended Scotch Whisky  (Шотландія), 40%, 0,7 л</t>
  </si>
  <si>
    <t xml:space="preserve">УТП044266</t>
  </si>
  <si>
    <t xml:space="preserve">Алкогольний напій Шотландії Bells ''Spiced", 40%, 0.7 л</t>
  </si>
  <si>
    <t xml:space="preserve">УТП014448</t>
  </si>
  <si>
    <t xml:space="preserve">Вино Chartron et Trébuchet Bourgogne "Chardonnay" (сухе, біле, Bourgogne, Франція) 0,75 л</t>
  </si>
  <si>
    <t xml:space="preserve">УТП041615</t>
  </si>
  <si>
    <t xml:space="preserve">Алкогольний напій Koskenkorva Lemon Lime Yarrow 37,5%, 0.7 л</t>
  </si>
  <si>
    <t xml:space="preserve">УТП030300</t>
  </si>
  <si>
    <t xml:space="preserve">Алкогольний напій Koskenkorva Sauna Barrel 37,5%, 0.7 л</t>
  </si>
  <si>
    <t xml:space="preserve">УТП030301</t>
  </si>
  <si>
    <t xml:space="preserve">Цигарки Vogue Lilas</t>
  </si>
  <si>
    <t xml:space="preserve">УТП001809</t>
  </si>
  <si>
    <t xml:space="preserve">Вино Україна  Шабо Каберне МерлоГранд Резерв Чер.Сух. 0,75</t>
  </si>
  <si>
    <t xml:space="preserve">УТП033640</t>
  </si>
  <si>
    <t xml:space="preserve">Алкогольний напій Koskenkorva Sauna Barrel 37,5%, 0.04 л</t>
  </si>
  <si>
    <t xml:space="preserve">УТП034561</t>
  </si>
  <si>
    <t xml:space="preserve">Бренді Грузії СТАРИЙ КАХЕТІ 7р 0.5л</t>
  </si>
  <si>
    <t xml:space="preserve">УТП017707</t>
  </si>
  <si>
    <t xml:space="preserve">Морозиво "Білий шоколад з кокосом" органічне 100г, Skarø is</t>
  </si>
  <si>
    <t xml:space="preserve">УТП046932</t>
  </si>
  <si>
    <t xml:space="preserve">Шоколадні цукерки Франції " Truffettes de France" Трюфель коньячний (Франція) 200 г</t>
  </si>
  <si>
    <t xml:space="preserve">УТП032441</t>
  </si>
  <si>
    <t xml:space="preserve">Алкогольний напій Греції Metaxa "Grande Fine" 0.7 л</t>
  </si>
  <si>
    <t xml:space="preserve">УТП026066</t>
  </si>
  <si>
    <t xml:space="preserve">Бренді Греції Метакса 5 рок., Metaxa, 0,05л</t>
  </si>
  <si>
    <t xml:space="preserve">УТП004108</t>
  </si>
  <si>
    <t xml:space="preserve">Текіла Olmeca Silver, 35%, 0,5 л</t>
  </si>
  <si>
    <t xml:space="preserve">УТП047000</t>
  </si>
  <si>
    <t xml:space="preserve">Алкогольний напій газований Koskenkorva Village Cosmo Cocktail 4,7%, 0.33 л</t>
  </si>
  <si>
    <t xml:space="preserve">УТП033433</t>
  </si>
  <si>
    <t xml:space="preserve">Вино "Maynard's" 10 Years Old Tawny (кріпл., черв., портвейн, подар. уп., Португалія) 0,75 л</t>
  </si>
  <si>
    <t xml:space="preserve">УТП047607</t>
  </si>
  <si>
    <t xml:space="preserve">Алкогольний напій газований Koskenkorva Village Mojito Cocktail 4,7%, 0.33 л</t>
  </si>
  <si>
    <t xml:space="preserve">УТП033434</t>
  </si>
  <si>
    <t xml:space="preserve">Джин Великобританії Gordon’s Premium Pink, 0.7 л</t>
  </si>
  <si>
    <t xml:space="preserve">УТП019372</t>
  </si>
  <si>
    <t xml:space="preserve">Джин Великобританії Gordon’s Premium Pink, 1 л</t>
  </si>
  <si>
    <t xml:space="preserve">УТП028474</t>
  </si>
  <si>
    <t xml:space="preserve">Ром Ямайки Captain Morgan «Spiced Black» (+2 чарки), 1 л</t>
  </si>
  <si>
    <t xml:space="preserve">УТП035528</t>
  </si>
  <si>
    <t xml:space="preserve">Ром Ямайки Captain Morgan «Gold» (Спайсд) 1 л</t>
  </si>
  <si>
    <t xml:space="preserve">УТП000452</t>
  </si>
  <si>
    <t xml:space="preserve">Бальзам Латвії Riga Black, Вишневий, 0.5 л</t>
  </si>
  <si>
    <t xml:space="preserve">УТП022822</t>
  </si>
  <si>
    <t xml:space="preserve">Алкогольний напій Zubrowka Bison Grass, 37.5%. 0,2 л</t>
  </si>
  <si>
    <t xml:space="preserve">УТП019175</t>
  </si>
  <si>
    <t xml:space="preserve">Бальзам Латвії Riga Black, Чорна смородина, 45%, 0.5 л</t>
  </si>
  <si>
    <t xml:space="preserve">УТП000470</t>
  </si>
  <si>
    <t xml:space="preserve">Бренді Франції Saint Remy (VSOP) 0,5л.</t>
  </si>
  <si>
    <t xml:space="preserve">УТП013195</t>
  </si>
  <si>
    <t xml:space="preserve">Бренді Франції Saint Remy (VSOP) 0,7л</t>
  </si>
  <si>
    <t xml:space="preserve">УТП014761</t>
  </si>
  <si>
    <t xml:space="preserve">Вино Португалії портвейн Пінк Порт, Offley, РОЖ., кріплене, 0,75л</t>
  </si>
  <si>
    <t xml:space="preserve">УТП044224</t>
  </si>
  <si>
    <t xml:space="preserve">Вино Німеччини "Гевюрцтрамінер" Latinium, Б. Н/Сол, 0,75л</t>
  </si>
  <si>
    <t xml:space="preserve">УТП010965</t>
  </si>
  <si>
    <t xml:space="preserve">Печиво з журавлиною та мигдалем "Tre Marie" (Італія) 300г</t>
  </si>
  <si>
    <t xml:space="preserve">УТП049480</t>
  </si>
  <si>
    <t xml:space="preserve">Вино ігристе Val d'Oca "Prosecco Superiore Valdobbiadene DOCG Rive di San Pietro Di", Б. Брют. 0.75л</t>
  </si>
  <si>
    <t xml:space="preserve">УТП024862</t>
  </si>
  <si>
    <t xml:space="preserve">Вино ігристе Val d'Oca "Prosecco Superiore Valdobbiadene DOCG Rive di Santo Stefano", Б. Брют. 0.75л</t>
  </si>
  <si>
    <t xml:space="preserve">УТП024861</t>
  </si>
  <si>
    <t xml:space="preserve">Джин Великобританії Гордонс (Gordon’s), 37.5%, 0.7 л</t>
  </si>
  <si>
    <t xml:space="preserve">УТП015104</t>
  </si>
  <si>
    <t xml:space="preserve">Вино "La Linda" Malbec (сухе, черв., Mendoza, Аргентина) 0,75 л</t>
  </si>
  <si>
    <t xml:space="preserve">УТП000863</t>
  </si>
  <si>
    <t xml:space="preserve">Вино США San Felice Chianti Classico DOCG Riserva , Чер, 0,375 л</t>
  </si>
  <si>
    <t xml:space="preserve">УТП045065</t>
  </si>
  <si>
    <t xml:space="preserve">Вiскi Шотландії односолодовий Ardbeg AN OA, под.короб. 46.6% , 0.7 л</t>
  </si>
  <si>
    <t xml:space="preserve">УТП019632</t>
  </si>
  <si>
    <t xml:space="preserve">Десерт заморожений з лікером на молочній основі "Мохіто" 90 г</t>
  </si>
  <si>
    <t xml:space="preserve">УТП032743</t>
  </si>
  <si>
    <t xml:space="preserve">Віскі США Bulleit "95 RYE", 0.7 л</t>
  </si>
  <si>
    <t xml:space="preserve">УТП012654</t>
  </si>
  <si>
    <t xml:space="preserve">Віскі Шотландії Caol Ila, односолодове (в кор), 43%, 0.7л</t>
  </si>
  <si>
    <t xml:space="preserve">УТП000415</t>
  </si>
  <si>
    <t xml:space="preserve">Ром "Caribbean Spiced Rum", The Duppy Share, 0,7 л</t>
  </si>
  <si>
    <t xml:space="preserve">УТП042498</t>
  </si>
  <si>
    <t xml:space="preserve">Цукерки Caffarel молочний шоколад з фундуком 165 г</t>
  </si>
  <si>
    <t xml:space="preserve">УТП036310</t>
  </si>
  <si>
    <t xml:space="preserve">Віскі Шотландії Cardhu (12 років, кор.) 0,7 л</t>
  </si>
  <si>
    <t xml:space="preserve">УТП000416</t>
  </si>
  <si>
    <t xml:space="preserve">Віскі Glenmorangie Nectar d'Or 46% 0.7 л, подар. уп.</t>
  </si>
  <si>
    <t xml:space="preserve">УТП024316</t>
  </si>
  <si>
    <t xml:space="preserve">Віскі Glenmorangie The Original 40% 0.05</t>
  </si>
  <si>
    <t xml:space="preserve">УТП011395</t>
  </si>
  <si>
    <t xml:space="preserve">Пиво Einbecker "Mai-Ur-Bock" (світ., фільтр., непаст., ж/б, Німеччина) 0,5 л</t>
  </si>
  <si>
    <t xml:space="preserve">УТП044223</t>
  </si>
  <si>
    <t xml:space="preserve">Віскі Glenmorangie The Original 40% 0.5 л</t>
  </si>
  <si>
    <t xml:space="preserve">УТП013518</t>
  </si>
  <si>
    <t xml:space="preserve">Віскі Glenmorangie The Original 40% 0.7</t>
  </si>
  <si>
    <t xml:space="preserve">УТП003025</t>
  </si>
  <si>
    <t xml:space="preserve">Віскі Glenmorangie The Original 40% 1л.</t>
  </si>
  <si>
    <t xml:space="preserve">УТП017761</t>
  </si>
  <si>
    <t xml:space="preserve">Віскі Шотландії Johnnie Walker Black label, 40%, 0.7 л кор,</t>
  </si>
  <si>
    <t xml:space="preserve">УТП018499</t>
  </si>
  <si>
    <t xml:space="preserve">Вино напівігристе "Papilou" Biologique Rosè (сухе, рож., Languedoc-Roussillon, Франція) 0,75 л</t>
  </si>
  <si>
    <t xml:space="preserve">УТП042983</t>
  </si>
  <si>
    <t xml:space="preserve">Набір шоколадних цукерок "Ruta" Майстри шоколаду (Литва) 230 г</t>
  </si>
  <si>
    <t xml:space="preserve">УТП050313</t>
  </si>
  <si>
    <t xml:space="preserve">Віскі Шотландії Black label Johnnie Walker,12 років , 40%, 1.0 л</t>
  </si>
  <si>
    <t xml:space="preserve">УТП000432</t>
  </si>
  <si>
    <t xml:space="preserve">Віскі Шотландії Blасk label, Johnnie Walker, в метал кор, 0.7 л</t>
  </si>
  <si>
    <t xml:space="preserve">УТП024028</t>
  </si>
  <si>
    <t xml:space="preserve">Ром Ямайки APPLETON ESTATE Signature Blend, 1,0л</t>
  </si>
  <si>
    <t xml:space="preserve">УТП019341</t>
  </si>
  <si>
    <t xml:space="preserve">Віскі Шотландії Johnnie Walker Black label, +2 склянки, 0,7</t>
  </si>
  <si>
    <t xml:space="preserve">УТП036209</t>
  </si>
  <si>
    <t xml:space="preserve">Вино ігристе Vino Spumante Brut (брют, біле, Італія) 0,75 л</t>
  </si>
  <si>
    <t xml:space="preserve">УТП041624</t>
  </si>
  <si>
    <t xml:space="preserve">Віскі Шотландії Double Black, Johnnie Walker, (кор), 0.7 л</t>
  </si>
  <si>
    <t xml:space="preserve">УТП014522</t>
  </si>
  <si>
    <t xml:space="preserve">Картридж RELX Pod КЛАСИК 5% 1.8ml Пач2</t>
  </si>
  <si>
    <t xml:space="preserve">УТП045041</t>
  </si>
  <si>
    <t xml:space="preserve">Віскі Шотландії Green label, Johnnie Walker, в кор, 43%, 0.7 л</t>
  </si>
  <si>
    <t xml:space="preserve">УТП000405</t>
  </si>
  <si>
    <t xml:space="preserve">Віскі Шотландії Red label, Johnnie Walker, 40%, 1.0 л</t>
  </si>
  <si>
    <t xml:space="preserve">УТП013476</t>
  </si>
  <si>
    <t xml:space="preserve">Віскі Шотландії Red label, Johnnie Walker,  40%, 0.7 л</t>
  </si>
  <si>
    <t xml:space="preserve">УТП000436</t>
  </si>
  <si>
    <t xml:space="preserve">Вино Шабо Шардоне Ріслінг Гранд Резерв Сух.Біл. 0,75</t>
  </si>
  <si>
    <t xml:space="preserve">УТП033644</t>
  </si>
  <si>
    <t xml:space="preserve">Ігристе вино Італії Асті Мондоро в короб., 7.5%, Б, Сол, 0.75 л</t>
  </si>
  <si>
    <t xml:space="preserve">УТП001011</t>
  </si>
  <si>
    <t xml:space="preserve">Віскі Шотландії Talisker "Skye" (кор., 45.8 %) 0.7 л</t>
  </si>
  <si>
    <t xml:space="preserve">УТП023737</t>
  </si>
  <si>
    <t xml:space="preserve">Вино Зінфандель Сайклс Гладіатор  Ч, Сух, 0.75 л</t>
  </si>
  <si>
    <t xml:space="preserve">УТП024565</t>
  </si>
  <si>
    <t xml:space="preserve">Вино_Ігристе_Італії Кюве Престиж, Ca`del Bosco, Б, Екстра-брют, 0.75 л</t>
  </si>
  <si>
    <t xml:space="preserve">УТП027511</t>
  </si>
  <si>
    <t xml:space="preserve">Віскі Шотландії Singleton of Dufftown "Malt Master", 0.7 л</t>
  </si>
  <si>
    <t xml:space="preserve">УТП023687</t>
  </si>
  <si>
    <t xml:space="preserve">Віскі Шотландії White Horse (в кор), 1.0 л</t>
  </si>
  <si>
    <t xml:space="preserve">УТП000442</t>
  </si>
  <si>
    <t xml:space="preserve">Вино Франції Піно Нуар Вікомте, Doubet Naudin, ЧЕР, Сух, 0,75л</t>
  </si>
  <si>
    <t xml:space="preserve">УТП006297</t>
  </si>
  <si>
    <t xml:space="preserve">Горілка Belvedere 0.7 л</t>
  </si>
  <si>
    <t xml:space="preserve">УТП016078</t>
  </si>
  <si>
    <t xml:space="preserve">Горілка Нідерландів Ketel One 0.7</t>
  </si>
  <si>
    <t xml:space="preserve">УТП015697</t>
  </si>
  <si>
    <t xml:space="preserve">Горілка Koskenkorva Original, 0,04 л</t>
  </si>
  <si>
    <t xml:space="preserve">УТП034447</t>
  </si>
  <si>
    <t xml:space="preserve">Горілка Koskenkorva Original, 0,5 л</t>
  </si>
  <si>
    <t xml:space="preserve">УТП022109</t>
  </si>
  <si>
    <t xml:space="preserve">Горілка Великобританії Смірноф червона (Smirnoff) 0,5 л</t>
  </si>
  <si>
    <t xml:space="preserve">УТП000466</t>
  </si>
  <si>
    <t xml:space="preserve">Анчоуси в оливковій олії 100 гр ТМ Ancohoas</t>
  </si>
  <si>
    <t xml:space="preserve">УТП045182</t>
  </si>
  <si>
    <t xml:space="preserve">Горілка Великобританії Смірноф червоне, Smirnoff, 0,75 л</t>
  </si>
  <si>
    <t xml:space="preserve">УТП001366</t>
  </si>
  <si>
    <t xml:space="preserve">Горілка Великобританії Стерлінг (Sterling), 1 л</t>
  </si>
  <si>
    <t xml:space="preserve">УТП000469</t>
  </si>
  <si>
    <t xml:space="preserve">Сир твердий з коров'ячого молока Вінтажний Чеддер, 200гр</t>
  </si>
  <si>
    <t xml:space="preserve">УТП048303</t>
  </si>
  <si>
    <t xml:space="preserve">Горілка України Рада Особлива 0,7</t>
  </si>
  <si>
    <t xml:space="preserve">УТП010213</t>
  </si>
  <si>
    <t xml:space="preserve">Сир Франції  напівтвердий "Фоль Епі" легк., 150гр.</t>
  </si>
  <si>
    <t xml:space="preserve">УТП009742</t>
  </si>
  <si>
    <t xml:space="preserve">Картридж STLTH- Cubano - 5%</t>
  </si>
  <si>
    <t xml:space="preserve">УТП039423</t>
  </si>
  <si>
    <t xml:space="preserve">Джин Іспанії Дженьюен, 0,7л</t>
  </si>
  <si>
    <t xml:space="preserve">УТП011754</t>
  </si>
  <si>
    <t xml:space="preserve">Вiскi Ірландії O'Brian  40%  0.5 л</t>
  </si>
  <si>
    <t xml:space="preserve">УТП034332</t>
  </si>
  <si>
    <t xml:space="preserve">Вино Франції Шираз BG, ЧЕР, Сух, 0.75 л</t>
  </si>
  <si>
    <t xml:space="preserve">УТП024439</t>
  </si>
  <si>
    <t xml:space="preserve">Вiскi Ірландії O'Brian  40%  0.7 л</t>
  </si>
  <si>
    <t xml:space="preserve">УТП034313</t>
  </si>
  <si>
    <t xml:space="preserve">Картридж STLTH X- Jade - 5% </t>
  </si>
  <si>
    <t xml:space="preserve">УТП039267</t>
  </si>
  <si>
    <t xml:space="preserve">Набір Горілка Koskenkorva Original, 0,04 л*4</t>
  </si>
  <si>
    <t xml:space="preserve">УТП037139</t>
  </si>
  <si>
    <t xml:space="preserve">Коньяк Hennessy VS 0.500</t>
  </si>
  <si>
    <t xml:space="preserve">УТП003008</t>
  </si>
  <si>
    <t xml:space="preserve">Вино Франції Art de Vivre "Rouge" Сух, Чер., Languedoc-Roussillon, 0,75 л</t>
  </si>
  <si>
    <t xml:space="preserve">УТП031527</t>
  </si>
  <si>
    <t xml:space="preserve">Снек хрусткий "Солонеки з аджикою"</t>
  </si>
  <si>
    <t xml:space="preserve">УТП021470</t>
  </si>
  <si>
    <t xml:space="preserve">Лікер Ірландії Бейліс (Baileys)Salted Caramel 0,7 л</t>
  </si>
  <si>
    <t xml:space="preserve">УТП037140</t>
  </si>
  <si>
    <t xml:space="preserve">Лікер Ірландії Беіліз (Baileys), 0.5 л</t>
  </si>
  <si>
    <t xml:space="preserve">УТП000456</t>
  </si>
  <si>
    <t xml:space="preserve">Лікер Ірландії Бейліс (Baileys) 0,7 л</t>
  </si>
  <si>
    <t xml:space="preserve">УТП000457</t>
  </si>
  <si>
    <t xml:space="preserve">Лікер Ірландії Беіліс (Baileys), 0.7 л + склянки</t>
  </si>
  <si>
    <t xml:space="preserve">УТП036196</t>
  </si>
  <si>
    <t xml:space="preserve">Лікер Ірландії Бейліс (Baileys), 1 л</t>
  </si>
  <si>
    <t xml:space="preserve">УТП000460</t>
  </si>
  <si>
    <t xml:space="preserve">Лікер Франції Куантро, Cointreau, 0.5л</t>
  </si>
  <si>
    <t xml:space="preserve">УТП004113</t>
  </si>
  <si>
    <t xml:space="preserve">Вино Cuatro Pasos Black "Mencia" DO Bierzo (сухе, черв., Іспанія) 0,75 л</t>
  </si>
  <si>
    <t xml:space="preserve">УТП036670</t>
  </si>
  <si>
    <t xml:space="preserve">Одноразова електронна сигарета Elf Bar 1800 6 мл. 5% Ягідний лимонад</t>
  </si>
  <si>
    <t xml:space="preserve">УТП038925</t>
  </si>
  <si>
    <t xml:space="preserve">Лікер Франції Куантро, Cointreau, 0.7л</t>
  </si>
  <si>
    <t xml:space="preserve">УТП002006</t>
  </si>
  <si>
    <t xml:space="preserve">Лікер Німеччини Jagermeister, 35%, 0.04 л</t>
  </si>
  <si>
    <t xml:space="preserve">УТП014642</t>
  </si>
  <si>
    <t xml:space="preserve">Лікер Німеччини Jagermeister, 35%, 0.7 л</t>
  </si>
  <si>
    <t xml:space="preserve">УТП000492</t>
  </si>
  <si>
    <t xml:space="preserve">Лікер Jagermeister 1,75 л</t>
  </si>
  <si>
    <t xml:space="preserve">УТП026688</t>
  </si>
  <si>
    <t xml:space="preserve">Вино Domaine de l'Aigle "Pinot Noir" Haute Vallee(сухе, черв., Languedoc-Roussillon, Франція) 0,75 л</t>
  </si>
  <si>
    <t xml:space="preserve">УТП036592</t>
  </si>
  <si>
    <t xml:space="preserve">ТВЕН HEETS DIMENSIONS AMMIL</t>
  </si>
  <si>
    <t xml:space="preserve">УТП029766</t>
  </si>
  <si>
    <t xml:space="preserve">Цукерки Рафаелло з мігдальним горіхом сумочка </t>
  </si>
  <si>
    <t xml:space="preserve">УТП037358</t>
  </si>
  <si>
    <t xml:space="preserve">Лікер Koskenkorva Minttu, 35%, 0,5 л</t>
  </si>
  <si>
    <t xml:space="preserve">УТП028760</t>
  </si>
  <si>
    <t xml:space="preserve">Концентрат лайму LimoChef 200 мл</t>
  </si>
  <si>
    <t xml:space="preserve">УТП031982</t>
  </si>
  <si>
    <t xml:space="preserve">Лікер  Marie Brizard (Curacao Bleu)  0,7 л</t>
  </si>
  <si>
    <t xml:space="preserve">УТП013669</t>
  </si>
  <si>
    <t xml:space="preserve">Лікер Ірландії Шеріданс (Sheridans), 15.5%, 0.5 л</t>
  </si>
  <si>
    <t xml:space="preserve">УТП000464</t>
  </si>
  <si>
    <t xml:space="preserve">Лікер Ірландії Шеріданс (Sheridans), 15.5%, 0.7 л</t>
  </si>
  <si>
    <t xml:space="preserve">УТП000465</t>
  </si>
  <si>
    <t xml:space="preserve">Лікер Італії Volare "Triple Sec", 0,7 л</t>
  </si>
  <si>
    <t xml:space="preserve">УТП016440</t>
  </si>
  <si>
    <t xml:space="preserve">Набір Горілка Koskenkorva Original, 0,7 л з металевою кружкою </t>
  </si>
  <si>
    <t xml:space="preserve">УТП032992</t>
  </si>
  <si>
    <t xml:space="preserve">Напій алкогольний "Вишнева спокуса" 0,7л</t>
  </si>
  <si>
    <t xml:space="preserve">УТП029727</t>
  </si>
  <si>
    <t xml:space="preserve">Ром Куби Сантьяго де Куба Карта бланка 38% 0.7</t>
  </si>
  <si>
    <t xml:space="preserve">УТП004589</t>
  </si>
  <si>
    <t xml:space="preserve">Вино "1 Centavo" Branco (сухе, біле, Португалія) 0,75 л</t>
  </si>
  <si>
    <t xml:space="preserve">УТП043977</t>
  </si>
  <si>
    <t xml:space="preserve">Ром Гватемали Закапа Цент (Zacapa «Cent»), 23 роки витримки, 0.7 л</t>
  </si>
  <si>
    <t xml:space="preserve">УТП000447</t>
  </si>
  <si>
    <t xml:space="preserve">Віскі США Джек Деніелс, 0.7 л</t>
  </si>
  <si>
    <t xml:space="preserve">УТП002001</t>
  </si>
  <si>
    <t xml:space="preserve">Текіла Мексики Don Julio "Anejo Reserve", 0.7 л</t>
  </si>
  <si>
    <t xml:space="preserve">УТП015391</t>
  </si>
  <si>
    <t xml:space="preserve">Біттер Італії Амаро Монтенегро, Montenegro 0,75л</t>
  </si>
  <si>
    <t xml:space="preserve">УТП018524</t>
  </si>
  <si>
    <t xml:space="preserve">Текіла Мексики Don Julio "Blanco Reserve", 0.7 л</t>
  </si>
  <si>
    <t xml:space="preserve">УТП015392</t>
  </si>
  <si>
    <t xml:space="preserve">Вино "Lucere" Chianti DOCG (сухе, черв., Італія) 0,75 л</t>
  </si>
  <si>
    <t xml:space="preserve">УТП040187</t>
  </si>
  <si>
    <t xml:space="preserve">Текіла Мексики Don Julio "Reposado 7 Reserve", 0.7 л</t>
  </si>
  <si>
    <t xml:space="preserve">УТП015393</t>
  </si>
  <si>
    <t xml:space="preserve">Вино Poggio al Tesoro "Mediterra" Toscana IGT (сухе, черв., подар. уп., Італія) 1,5 л</t>
  </si>
  <si>
    <t xml:space="preserve">УТП034701</t>
  </si>
  <si>
    <t xml:space="preserve">Салямі Napoli Doice, кг</t>
  </si>
  <si>
    <t xml:space="preserve">УТП035728</t>
  </si>
  <si>
    <t xml:space="preserve">Текіла  JARANA BLANCO 100% блакитна агава 0.7</t>
  </si>
  <si>
    <t xml:space="preserve">УТП038043</t>
  </si>
  <si>
    <t xml:space="preserve">Шампанське Франції Moet Chandon "Rose Imperial", РОЖ, Сух, 0.2 л</t>
  </si>
  <si>
    <t xml:space="preserve">УТП022149</t>
  </si>
  <si>
    <t xml:space="preserve">Вино Іспанії El Soeado HAPPY FAMILY "DANDY DAD" PetitVerdot, ЧЕР, Сух, 0,75 л</t>
  </si>
  <si>
    <t xml:space="preserve">УТП025230</t>
  </si>
  <si>
    <t xml:space="preserve">Вино ігристе "Romeo" Prosecco DOC Spumante Extra Dry (екстрасухе, біле, Італія) 0,20 л</t>
  </si>
  <si>
    <t xml:space="preserve">УТП049780</t>
  </si>
  <si>
    <t xml:space="preserve">Нектар Wesergold Грейпфрут рож 1л</t>
  </si>
  <si>
    <t xml:space="preserve">УТП039002</t>
  </si>
  <si>
    <t xml:space="preserve">Сік Wesergold Апельсиновий 100% 1л</t>
  </si>
  <si>
    <t xml:space="preserve">УТП039007</t>
  </si>
  <si>
    <t xml:space="preserve">Ковбаски Австрії Кабаносі 200 г</t>
  </si>
  <si>
    <t xml:space="preserve">УТП004345</t>
  </si>
  <si>
    <t xml:space="preserve">Віскі "Éiregold" Single Malt Irish Whiskey (Ірландія) 40%, 0,7 л</t>
  </si>
  <si>
    <t xml:space="preserve">УТП044942</t>
  </si>
  <si>
    <t xml:space="preserve">Цигарки Чапмен супер слім чері</t>
  </si>
  <si>
    <t xml:space="preserve">УТП025598</t>
  </si>
  <si>
    <t xml:space="preserve">Ром "Malecon" Selección Esplendida 1983 (подар. уп., Панама), 40%, 0,7 л</t>
  </si>
  <si>
    <t xml:space="preserve">УТП047574</t>
  </si>
  <si>
    <t xml:space="preserve">Ковбаса Монтс Сальчічон Екстра, 100 г</t>
  </si>
  <si>
    <t xml:space="preserve">УТП037054</t>
  </si>
  <si>
    <t xml:space="preserve">Ковбаски Greisinger Альпійські з димком в'яленіі. 80гр</t>
  </si>
  <si>
    <t xml:space="preserve">УТП014227</t>
  </si>
  <si>
    <t xml:space="preserve">Вино Іспанії Generacion 73, 0.75 л</t>
  </si>
  <si>
    <t xml:space="preserve">УТП022621</t>
  </si>
  <si>
    <t xml:space="preserve">Сир Парміджано Реджано DOP 12 міс. уп., 200 г 32% (Mantova)</t>
  </si>
  <si>
    <t xml:space="preserve">УТП039032</t>
  </si>
  <si>
    <t xml:space="preserve">Граппа  Італіії Borgo Antico Grappa Classica, 0.7 л</t>
  </si>
  <si>
    <t xml:space="preserve">УТП013742</t>
  </si>
  <si>
    <t xml:space="preserve">Лікер Аперетив Спрітц (Dilmoor) 11%, 1л</t>
  </si>
  <si>
    <t xml:space="preserve">УТП019518</t>
  </si>
  <si>
    <t xml:space="preserve">Добродія Пластівці вівсяні 400г</t>
  </si>
  <si>
    <t xml:space="preserve">УТП038265</t>
  </si>
  <si>
    <t xml:space="preserve">Віскі Шотландії Monkey Shoulder, 1,0л</t>
  </si>
  <si>
    <t xml:space="preserve">УТП024874</t>
  </si>
  <si>
    <t xml:space="preserve">Сир Ландана 1000 днів (Нідерланди)</t>
  </si>
  <si>
    <t xml:space="preserve">УТП016549</t>
  </si>
  <si>
    <t xml:space="preserve">Вино_ігристе Італії Майор Вальдобіадене Просекко Cyпepіope, Bortolomiol, Б, Сух, 0,75л.</t>
  </si>
  <si>
    <t xml:space="preserve">УТП018084</t>
  </si>
  <si>
    <t xml:space="preserve">Вино Італії Paololeo Chardonnay IGPSalento Varietali Шардоне Варіеталі Біл. Сух.0,375 л</t>
  </si>
  <si>
    <t xml:space="preserve">УТП043049</t>
  </si>
  <si>
    <t xml:space="preserve">Сир Ландана 500 днів (Нідерланди)</t>
  </si>
  <si>
    <t xml:space="preserve">УТП014286</t>
  </si>
  <si>
    <t xml:space="preserve">Арахіс солоний, Felix, 300 г</t>
  </si>
  <si>
    <t xml:space="preserve">УТП027384</t>
  </si>
  <si>
    <t xml:space="preserve">Сир Пріма Донна Витриманий 45% ( Нідерланди)</t>
  </si>
  <si>
    <t xml:space="preserve">УТП013796</t>
  </si>
  <si>
    <t xml:space="preserve">Вино Мальбек Велл Дан, LGI Вайнс, ЧЕР. Сух, 0,75</t>
  </si>
  <si>
    <t xml:space="preserve">УТП029877</t>
  </si>
  <si>
    <t xml:space="preserve">Сир Шампіньйон Камамбер Де Люкс 60% 125 г</t>
  </si>
  <si>
    <t xml:space="preserve">УТП034676</t>
  </si>
  <si>
    <t xml:space="preserve">Вино Грузії Алазанська долина, Khareba, ЧЕР. Н/сол, 0.75 л</t>
  </si>
  <si>
    <t xml:space="preserve">УТП025558</t>
  </si>
  <si>
    <t xml:space="preserve">Вино Грузії Ркацителі, Khareba, Б. Сух, 0.75 л</t>
  </si>
  <si>
    <t xml:space="preserve">УТП025556</t>
  </si>
  <si>
    <t xml:space="preserve">Вино Грузії Khareba Піросмані, ЧЕР Н/Сух, 0.75 л</t>
  </si>
  <si>
    <t xml:space="preserve">УТП026201</t>
  </si>
  <si>
    <t xml:space="preserve">Вино Грузії Хванчкара, Khareba, ЧЕР. Н/Сол, 0.375 л</t>
  </si>
  <si>
    <t xml:space="preserve">УТП025565</t>
  </si>
  <si>
    <t xml:space="preserve">Вино ПАР МАН Вінтаж Пінотаж, ЧЕР, Сух, 0,75</t>
  </si>
  <si>
    <t xml:space="preserve">УТП005420</t>
  </si>
  <si>
    <t xml:space="preserve">Вино Грузії Усахелоурі, Khareba, ЧЕР. Н/Сол, 0.375 л</t>
  </si>
  <si>
    <t xml:space="preserve">УТП025566</t>
  </si>
  <si>
    <t xml:space="preserve">Вино Нової Зеландії Moon Twist Sauvignon Blanc, Б, Сух, 0,75 л</t>
  </si>
  <si>
    <t xml:space="preserve">УТП021922</t>
  </si>
  <si>
    <t xml:space="preserve">Вино Грузії Квеврі Ркацителі, Б. СУХ, 0.75 л</t>
  </si>
  <si>
    <t xml:space="preserve">УТП026418</t>
  </si>
  <si>
    <t xml:space="preserve">Лікер Koskenkorva Ginger, 21%, 0,5 л</t>
  </si>
  <si>
    <t xml:space="preserve">УТП028759</t>
  </si>
  <si>
    <t xml:space="preserve">Сиг. MACANUDO MONTEGO Y CIA CAFE CRYSTAL 8</t>
  </si>
  <si>
    <t xml:space="preserve">УТП002450</t>
  </si>
  <si>
    <t xml:space="preserve">Сиг. MACANUDO MONTEGO Y CIA MADURO DIPLOMAT``10</t>
  </si>
  <si>
    <t xml:space="preserve">УТП002456</t>
  </si>
  <si>
    <t xml:space="preserve">Сиг. ROMEO Y JULIETA NO.2(Aluminum Tude)``3</t>
  </si>
  <si>
    <t xml:space="preserve">УТП002462</t>
  </si>
  <si>
    <t xml:space="preserve">Вино Франції Кот дю Рон, BG, ЧЕР, Сух, 0.75 л</t>
  </si>
  <si>
    <t xml:space="preserve">УТП001424</t>
  </si>
  <si>
    <t xml:space="preserve">Вино Франції Olivier Leflaive Chablis Les Deux Rives Б, 0,75 л</t>
  </si>
  <si>
    <t xml:space="preserve">УТП045232</t>
  </si>
  <si>
    <t xml:space="preserve">Сиг. ROMEO Y JULIETA NO.3(Aluminum Tube)``3</t>
  </si>
  <si>
    <t xml:space="preserve">УТП012504</t>
  </si>
  <si>
    <t xml:space="preserve">Одноразова електронна сигарета Elf Bar 1800 6 мл. 5% Кисле яблуко</t>
  </si>
  <si>
    <t xml:space="preserve">УТП038922</t>
  </si>
  <si>
    <t xml:space="preserve">Мін.вода Боржоми (ж/б), газована 0.33 л</t>
  </si>
  <si>
    <t xml:space="preserve">УТП016944</t>
  </si>
  <si>
    <t xml:space="preserve">Одноразова електронна сигарета Elf Bar 1800 6 мл. 5% Полуничне морозиво</t>
  </si>
  <si>
    <t xml:space="preserve">УТП038923</t>
  </si>
  <si>
    <t xml:space="preserve">Жувальна гумка Chupa Chups Big Babol Полуниця,  27,6 г</t>
  </si>
  <si>
    <t xml:space="preserve">УТП021762</t>
  </si>
  <si>
    <t xml:space="preserve">Одноразова електронна сигарета Elf Bar 1800 6 мл. 5% Рожевий лимонад</t>
  </si>
  <si>
    <t xml:space="preserve">УТП038924</t>
  </si>
  <si>
    <t xml:space="preserve">Одноразова електронна сигарета Balmy 500 2.2 мл. Кава лате 5%</t>
  </si>
  <si>
    <t xml:space="preserve">УТП032381</t>
  </si>
  <si>
    <t xml:space="preserve">Одноразова електронна сигарета Elf Bar 1500 4.8 мл. 5% Ананас Персик Манго</t>
  </si>
  <si>
    <t xml:space="preserve">УТП034573</t>
  </si>
  <si>
    <t xml:space="preserve">Цигарки Bond Street Blue Selection</t>
  </si>
  <si>
    <t xml:space="preserve">УТП010406</t>
  </si>
  <si>
    <t xml:space="preserve">Одноразова електронна сигарета Elf Bar 1500 4.8 мл. 5% Банан з Льодом</t>
  </si>
  <si>
    <t xml:space="preserve">УТП034574</t>
  </si>
  <si>
    <t xml:space="preserve">Одноразова електронна сигарета Elf Bar 800 3.2 мл. 5% Ягідний Лимонад</t>
  </si>
  <si>
    <t xml:space="preserve">УТП033208</t>
  </si>
  <si>
    <t xml:space="preserve">Philip Morris Red</t>
  </si>
  <si>
    <t xml:space="preserve">УТП023656</t>
  </si>
  <si>
    <t xml:space="preserve">Вино Грузії Сапераві квеврі, Terra Initia, ЧЕР, Сух, 0,75 л</t>
  </si>
  <si>
    <t xml:space="preserve">УТП024725</t>
  </si>
  <si>
    <t xml:space="preserve">Чіпси PRINGLES PIZZA Піцца 165г</t>
  </si>
  <si>
    <t xml:space="preserve">УТП048615</t>
  </si>
  <si>
    <t xml:space="preserve">Цигарки  БЛЕК ДЕВІЛ БЛЕК</t>
  </si>
  <si>
    <t xml:space="preserve">УТП028683</t>
  </si>
  <si>
    <t xml:space="preserve">Цигарки  БЛЕК ДЕВІЛ ВАНІЛА</t>
  </si>
  <si>
    <t xml:space="preserve">УТП028684</t>
  </si>
  <si>
    <t xml:space="preserve">Цигарки  БЛЕК ДЕВІЛ ЧОКЛЕТ</t>
  </si>
  <si>
    <t xml:space="preserve">УТП028685</t>
  </si>
  <si>
    <t xml:space="preserve">Цигарки Чапмен кофі</t>
  </si>
  <si>
    <t xml:space="preserve">УТП029595</t>
  </si>
  <si>
    <t xml:space="preserve">СИГАРИЛИ AL CAPONE POCKETS FILTER FLAME"10</t>
  </si>
  <si>
    <t xml:space="preserve">УТП019142</t>
  </si>
  <si>
    <t xml:space="preserve">СИГАРИЛИ MOODS"10</t>
  </si>
  <si>
    <t xml:space="preserve">УТП017021</t>
  </si>
  <si>
    <t xml:space="preserve">СИГАРИЛИ HANDELSGOLD VANILLA CIGARILLOS"5</t>
  </si>
  <si>
    <t xml:space="preserve">УТП013233</t>
  </si>
  <si>
    <t xml:space="preserve">Вино "Cortese Nostru" Nerello Mascalese Terre Siciliane IGP (сухе, черв., Італія) 0,75 л</t>
  </si>
  <si>
    <t xml:space="preserve">УТП047483</t>
  </si>
  <si>
    <t xml:space="preserve">Вино Піно Нуар Сайклс Гладіатор  Ч, Сух, 0.75 л</t>
  </si>
  <si>
    <t xml:space="preserve">УТП024567</t>
  </si>
  <si>
    <t xml:space="preserve">Вино Іспанії "Гарнача Фоска дель Пріорат",  Вiнтає ,ЧЕР, Сух0.75л</t>
  </si>
  <si>
    <t xml:space="preserve">УТП020502</t>
  </si>
  <si>
    <t xml:space="preserve">Одноразова електронна сигарета WOUF №5, Blue Razz Lemonade, 4,8 мл, 5%, 1500</t>
  </si>
  <si>
    <t xml:space="preserve">УТП038382</t>
  </si>
  <si>
    <t xml:space="preserve">Одноразова електронна сигарета WOUF Cotton Candy Ice, 4,8 мл, 5%, 1500</t>
  </si>
  <si>
    <t xml:space="preserve">УТП038384</t>
  </si>
  <si>
    <t xml:space="preserve">Одноразова електронна сигарета WOUF №7 (Red bull Strawberry) 4,8 мл, 5%, 1500</t>
  </si>
  <si>
    <t xml:space="preserve">УТП038444</t>
  </si>
  <si>
    <t xml:space="preserve">Вино Італії "Ulisse" Cerasuolo D’Abruzzo DOP Н/сух, РОЖ. 0,75</t>
  </si>
  <si>
    <t xml:space="preserve">УТП029374</t>
  </si>
  <si>
    <t xml:space="preserve">Віскі США Woodford Reserve Житній, 0.7 л</t>
  </si>
  <si>
    <t xml:space="preserve">УТП024814</t>
  </si>
  <si>
    <t xml:space="preserve">Одноразова електронна сигарета WOUF №9 Strawberry Ice Cream 4,8 мл, 5%, 1500</t>
  </si>
  <si>
    <t xml:space="preserve">УТП038388</t>
  </si>
  <si>
    <t xml:space="preserve">Електронний випаровувач багаторазовий STLTH - Blue Metal</t>
  </si>
  <si>
    <t xml:space="preserve">УТП039265</t>
  </si>
  <si>
    <t xml:space="preserve">Картридж  STLTH- Aqua - 5% </t>
  </si>
  <si>
    <t xml:space="preserve">УТП039272</t>
  </si>
  <si>
    <t xml:space="preserve">Картридж  STLTH- Azure - 5% </t>
  </si>
  <si>
    <t xml:space="preserve">УТП039422</t>
  </si>
  <si>
    <t xml:space="preserve">Арманьяк "Delord" Bas-Armagnac 1963 (подар. уп.) 40%, 0,7 л</t>
  </si>
  <si>
    <t xml:space="preserve">УТП037537</t>
  </si>
  <si>
    <t xml:space="preserve">Картридж  STLTH- Red - 5% </t>
  </si>
  <si>
    <t xml:space="preserve">УТП039274</t>
  </si>
  <si>
    <t xml:space="preserve">Картридж STLTH  Tundra - 5%</t>
  </si>
  <si>
    <t xml:space="preserve">УТП039421</t>
  </si>
  <si>
    <t xml:space="preserve">Картридж STLTH X- Cubano - 5%</t>
  </si>
  <si>
    <t xml:space="preserve">УТП039268</t>
  </si>
  <si>
    <t xml:space="preserve">Картридж  STLTH- Yellow - 5% </t>
  </si>
  <si>
    <t xml:space="preserve">УТП039273</t>
  </si>
  <si>
    <t xml:space="preserve">Вино ігристе Domaine Guigouret "Clairette de Die" (н/сол., біле, Rhône-Alpes, Франція) 0,75 л</t>
  </si>
  <si>
    <t xml:space="preserve">УТП050432</t>
  </si>
  <si>
    <t xml:space="preserve">ШВЕПС ІНДІАН ТОНІК 0.25 ж\б</t>
  </si>
  <si>
    <t xml:space="preserve">УТП038948</t>
  </si>
  <si>
    <t xml:space="preserve">Вино "A. De Coligny" Red Medium Sweet (н/сол., черв., Франція) 0,75 л</t>
  </si>
  <si>
    <t xml:space="preserve">УТП041263</t>
  </si>
  <si>
    <t xml:space="preserve">Десерт заморожений з лікером на молочній основі "Лімончелло" 90 г</t>
  </si>
  <si>
    <t xml:space="preserve">УТП032744</t>
  </si>
  <si>
    <t xml:space="preserve">Морозиво вершкове Кокос TM Vital 90г</t>
  </si>
  <si>
    <t xml:space="preserve">УТП032735</t>
  </si>
  <si>
    <t xml:space="preserve">Морозиво вершкове шоколадне TM Vital 90г</t>
  </si>
  <si>
    <t xml:space="preserve">УТП032738</t>
  </si>
  <si>
    <t xml:space="preserve">Морозиво пломбір TM Vital 90г</t>
  </si>
  <si>
    <t xml:space="preserve">УТП032739</t>
  </si>
  <si>
    <t xml:space="preserve">Морозиво щербет Полуниця TM Vital 90г</t>
  </si>
  <si>
    <t xml:space="preserve">УТП033699</t>
  </si>
  <si>
    <t xml:space="preserve">Морозиво щербет Манго TM Vital 90г</t>
  </si>
  <si>
    <t xml:space="preserve">УТП033703</t>
  </si>
  <si>
    <t xml:space="preserve">Бренді Франції Saint Remy (XO) 0.5л.</t>
  </si>
  <si>
    <t xml:space="preserve">УТП014532</t>
  </si>
  <si>
    <t xml:space="preserve">Печиво GULLON  tube CDC фруктове зі злаками ,300  г </t>
  </si>
  <si>
    <t xml:space="preserve">УТП034668</t>
  </si>
  <si>
    <t xml:space="preserve">Джин Великобританії Танкерей №10, 47.3%, 0.75 л</t>
  </si>
  <si>
    <t xml:space="preserve">УТП001376</t>
  </si>
  <si>
    <t xml:space="preserve">Пиво Чехии Пилснер Урквелл, Св, Ст, 0.5 л</t>
  </si>
  <si>
    <t xml:space="preserve">УТП000987</t>
  </si>
  <si>
    <t xml:space="preserve">Шампанське Франції Veuve Clicquot Ponsardin "Rose" (под.упак), РОЖ, Сух, 0.75 л</t>
  </si>
  <si>
    <t xml:space="preserve">УТП015157</t>
  </si>
  <si>
    <t xml:space="preserve">Вино Італії Terre di Verona Valpolicella Ripasso Superiore DOC, ЧЕР, Сух. 0,75л</t>
  </si>
  <si>
    <t xml:space="preserve">УТП020148</t>
  </si>
  <si>
    <t xml:space="preserve">Вино Франції Шато Гранже- НЕВ, Chateau Grange-Neuve , ЧЕР, Сух, 0.75 л</t>
  </si>
  <si>
    <t xml:space="preserve">УТП034904</t>
  </si>
  <si>
    <t xml:space="preserve">Вино Франції Шато де Ламарк 2016, Chateau de Lamarque, ЧЕР, Сух, 0,75 л</t>
  </si>
  <si>
    <t xml:space="preserve">УТП029624</t>
  </si>
  <si>
    <t xml:space="preserve">Вино Франції Шато дю Глана Сен Жулієн, 2016, ЧЕР, Сух,, 0,75</t>
  </si>
  <si>
    <t xml:space="preserve">УТП034678</t>
  </si>
  <si>
    <t xml:space="preserve">Вино ФранціїШатоньоф-дю-Пап Резерв Пер Ансельм, Brotte, ЧЕР, Сух, 0,75л
</t>
  </si>
  <si>
    <t xml:space="preserve">УТП004780</t>
  </si>
  <si>
    <t xml:space="preserve">Вино_ігристе_Франції Брют Блан де блан, Francois Montand, брют, 1.5 л</t>
  </si>
  <si>
    <t xml:space="preserve">УТП018777</t>
  </si>
  <si>
    <t xml:space="preserve">Шампанське екстра-брют біле Гран Блан, Robert Moncuit 0,75л</t>
  </si>
  <si>
    <t xml:space="preserve">УТП033868</t>
  </si>
  <si>
    <t xml:space="preserve">Хамон Серрано, 100 г</t>
  </si>
  <si>
    <t xml:space="preserve">УТП026627</t>
  </si>
  <si>
    <t xml:space="preserve">Шампанське Франції Тетенже Престіж Брют Резерв РОЗЕ ,(подарун/коробка) Taittinger, 0.75</t>
  </si>
  <si>
    <t xml:space="preserve">УТП017736</t>
  </si>
  <si>
    <t xml:space="preserve">Ігристе вино Іспанії  Кава Хауме Серра, J.Garcia Carrion, Б, Брют, 0.75 л + 2 бокала</t>
  </si>
  <si>
    <t xml:space="preserve">УТП017382</t>
  </si>
  <si>
    <t xml:space="preserve">Шампанське Франції Тетенже Брют Резерв,Taittinger, 0.75</t>
  </si>
  <si>
    <t xml:space="preserve">УТП005810</t>
  </si>
  <si>
    <t xml:space="preserve">Вино Château Bellefont Belcier "Saint-Émilion Grand Cru" (сухе, черв., Bordeaux, Франція) 0,75 л</t>
  </si>
  <si>
    <t xml:space="preserve">УТП048577</t>
  </si>
  <si>
    <t xml:space="preserve">Одноразова електронна сигарета WAKA SOLO ВШН БУМ 5% 5.5мл</t>
  </si>
  <si>
    <t xml:space="preserve">УТП045034</t>
  </si>
  <si>
    <t xml:space="preserve">Вино Італії "Aimone" Vino Bianco d'Italia Сух, Б. 0,75 л</t>
  </si>
  <si>
    <t xml:space="preserve">УТП032691</t>
  </si>
  <si>
    <t xml:space="preserve">Вино Грузії Ркацетелі квеврі, Terra Initia, Б, Сух, 0,75 л</t>
  </si>
  <si>
    <t xml:space="preserve">УТП024723</t>
  </si>
  <si>
    <t xml:space="preserve">Ром "Malecon" Reserva 5 YO (Панама), 40%, 0,7 л</t>
  </si>
  <si>
    <t xml:space="preserve">УТП047564</t>
  </si>
  <si>
    <t xml:space="preserve">Віскі Ірландії "The Dubliner Liberties Oak Devil", Dubliner, 46% 0,7 л</t>
  </si>
  <si>
    <t xml:space="preserve">УТП029964</t>
  </si>
  <si>
    <t xml:space="preserve">!!Вино "Мукузані" чер. сухе Тбілвіно 0.75л</t>
  </si>
  <si>
    <t xml:space="preserve">УТП000501</t>
  </si>
  <si>
    <t xml:space="preserve">Вино "Сьєрра Кантабрія Рiоха" чер. сухе 0.75л</t>
  </si>
  <si>
    <t xml:space="preserve">УТП031447</t>
  </si>
  <si>
    <t xml:space="preserve">Вино iгристе Франції Бартон Гестье, BG, Б, Сух, 0.75 л</t>
  </si>
  <si>
    <t xml:space="preserve">УТП032902</t>
  </si>
  <si>
    <t xml:space="preserve">ТВЕН Fit Viola</t>
  </si>
  <si>
    <t xml:space="preserve">УТП029500</t>
  </si>
  <si>
    <t xml:space="preserve">Вино Австралії "Йеллоу Тейл Піно Нуар" Касела Фемілі Брендс,  ЧЕР, Н/Сух, 0.75л</t>
  </si>
  <si>
    <t xml:space="preserve">УТП027729</t>
  </si>
  <si>
    <t xml:space="preserve">Одноразова електронна сигарета WAKA SOLO АПЕЛЬ-МАН 5% 5.5мл</t>
  </si>
  <si>
    <t xml:space="preserve">УТП045033</t>
  </si>
  <si>
    <t xml:space="preserve">Вино Австралії "Шираз" Петер Лемманн Касела Фемілі Брендс ,  Ч, Сух ,0.75л</t>
  </si>
  <si>
    <t xml:space="preserve">УТП021698</t>
  </si>
  <si>
    <t xml:space="preserve">Вино Château La Fleur Cardinale "Saint-Émilion Grand Cru" (сухе, черв., Bordeaux, Франція) 0,75 л</t>
  </si>
  <si>
    <t xml:space="preserve">УТП048578</t>
  </si>
  <si>
    <t xml:space="preserve">Вино Іспанії "Ель Пакто" , Вiнтає, ЧЕР, Сух  0.75л</t>
  </si>
  <si>
    <t xml:space="preserve">УТП020503</t>
  </si>
  <si>
    <t xml:space="preserve">ТВЕН HEETS ZING WAVE</t>
  </si>
  <si>
    <t xml:space="preserve">УТП049264</t>
  </si>
  <si>
    <t xml:space="preserve">Вино Італії  Піно Гріджио, DOC, Санта Маргарита, Б, Сух, 0.75 л</t>
  </si>
  <si>
    <t xml:space="preserve">УТП000512</t>
  </si>
  <si>
    <t xml:space="preserve">Вино Італії "Гевюрцтрамінер" Меццакорона, Носіо, Б, Н/Сух,  0.75л</t>
  </si>
  <si>
    <t xml:space="preserve">УТП020485</t>
  </si>
  <si>
    <t xml:space="preserve">Келих для вина на ніжці "Rona" об'ємом 760 мл (2 шт., скло, Magnum-TN, Словаччина)</t>
  </si>
  <si>
    <t xml:space="preserve">УТП048106</t>
  </si>
  <si>
    <t xml:space="preserve">Вино "Luigi e Giovanna" Orvieto DOC Classico Superiore (сухе, біле, Італія) 0,75 л</t>
  </si>
  <si>
    <t xml:space="preserve">УТП036521</t>
  </si>
  <si>
    <t xml:space="preserve">Вино Італії "Піно Гріджіо Розе DOC" Торреселла,  Санта Маргаріта, РОЖ, Сух 0.75л</t>
  </si>
  <si>
    <t xml:space="preserve">УТП020482</t>
  </si>
  <si>
    <t xml:space="preserve">Вино Італії Брунелло ді Монтальчино Поджіо Неро, Маре Магнум, ЧЕР, Сух, 0.75 л</t>
  </si>
  <si>
    <t xml:space="preserve">УТП023280</t>
  </si>
  <si>
    <t xml:space="preserve">Вино Італії Гаві Іль Форте DOCG, Б, Сух, 0.75 л</t>
  </si>
  <si>
    <t xml:space="preserve">УТП028532</t>
  </si>
  <si>
    <t xml:space="preserve">Вино Італії Гаві Міллє 951  DOCG, Б, Сух, 0.75 л</t>
  </si>
  <si>
    <t xml:space="preserve">УТП028533</t>
  </si>
  <si>
    <t xml:space="preserve">Безалкогольний напій газований "Lobsters" Tonic Water (Австрія) 0,20 л</t>
  </si>
  <si>
    <t xml:space="preserve">УТП039438</t>
  </si>
  <si>
    <t xml:space="preserve">Вино Італії Дінотте Меццакорона, Носіо , ЧЕР, Сух 0.75л</t>
  </si>
  <si>
    <t xml:space="preserve">УТП027724</t>
  </si>
  <si>
    <t xml:space="preserve">Равлики бургундські "Класичні великі" у мушлі заморожені ТМ "Mon Gout" 12 шт в коробці</t>
  </si>
  <si>
    <t xml:space="preserve">УТП041440</t>
  </si>
  <si>
    <t xml:space="preserve">Одноразова електронна сигарета зі смаком "Кокос диня"/ Coconut Melon Mix 1500, FLAMING DRAGON</t>
  </si>
  <si>
    <t xml:space="preserve">УТП038485</t>
  </si>
  <si>
    <t xml:space="preserve">Вино Італії Кьянті Pasqua DOCG, ЧЕР, Сух, 0,75 л</t>
  </si>
  <si>
    <t xml:space="preserve">УТП018926</t>
  </si>
  <si>
    <t xml:space="preserve">Вино Італії Кьянті Классіко DOCG, Санта Маргаріта, ЧЕР, СУХ, 0,75</t>
  </si>
  <si>
    <t xml:space="preserve">УТП000511</t>
  </si>
  <si>
    <t xml:space="preserve">Вино Італії Монтепульчано д'Абруццо Іль Конте Органік, Маре Магнум, Ч, Сух, 0.75 л</t>
  </si>
  <si>
    <t xml:space="preserve">УТП023261</t>
  </si>
  <si>
    <t xml:space="preserve">Шампанське "EPC" Brut Premier Cru (брют, біле, подар. уп., Champagne, Франція) 0,75 л</t>
  </si>
  <si>
    <t xml:space="preserve">УТП043279</t>
  </si>
  <si>
    <t xml:space="preserve">Вино Грузії Горулі Мцване ТМ Chateau Mukhrani, Б, Сух, 11 - 14,5% 0,75л</t>
  </si>
  <si>
    <t xml:space="preserve">УТП010743</t>
  </si>
  <si>
    <t xml:space="preserve">Вино Італії Пассороно Апассіменто Органік, Маре Магнум, ЧЕР, Сух, 0,75 л</t>
  </si>
  <si>
    <t xml:space="preserve">УТП027921</t>
  </si>
  <si>
    <t xml:space="preserve">Вино Італії Піно Гріджіо Меццакорона , Носіо, Б, Сух 0.76</t>
  </si>
  <si>
    <t xml:space="preserve">УТП017554</t>
  </si>
  <si>
    <t xml:space="preserve">Вино Château Gaillarteau "Bordeaux" Blanc Moelleux (н/сол., біле, Bordeaux, Франція) 0,75л</t>
  </si>
  <si>
    <t xml:space="preserve">УТП048412</t>
  </si>
  <si>
    <t xml:space="preserve">Вино Італії Примітиво Шоколад тюб, Маре Магнум, ЧЕР, Сух, 0.75 л</t>
  </si>
  <si>
    <t xml:space="preserve">УТП024870</t>
  </si>
  <si>
    <t xml:space="preserve">Вино Італії Розе Піно Гріджио Меццакорона, Носіо , РОЖ, Сух 0.75л</t>
  </si>
  <si>
    <t xml:space="preserve">УТП027725</t>
  </si>
  <si>
    <t xml:space="preserve">Вино Франції Domaine Sainte Cecile Cab Sauv, Vpays D'Oc / Igp Pays D'Oc , ЧЕР, Сух. 0,75</t>
  </si>
  <si>
    <t xml:space="preserve">УТП015679</t>
  </si>
  <si>
    <t xml:space="preserve">Вино Італії Шардоне Катарратто Органік Тонно, Маре Магнум, Б, Сух, 0.75 л</t>
  </si>
  <si>
    <t xml:space="preserve">УТП023263</t>
  </si>
  <si>
    <t xml:space="preserve">Одноразова електронна сигарета  Elf Bar TE5000 10.3мл. 5% Плн Мрз</t>
  </si>
  <si>
    <t xml:space="preserve">УТП045842</t>
  </si>
  <si>
    <t xml:space="preserve">Вино Франції Chablis Premier Cru Montmains AOC, Simonnet Febvre Б, Сух, 11 - 14,5% 0,75л</t>
  </si>
  <si>
    <t xml:space="preserve">УТП024742</t>
  </si>
  <si>
    <t xml:space="preserve">Вино Німеччини "Молоко коханої жінки" , Гранше де Франс, Б, Н/Сол, 0.75л</t>
  </si>
  <si>
    <t xml:space="preserve">УТП020495</t>
  </si>
  <si>
    <t xml:space="preserve">Вино ігристе Іспанії Анна Блан де Блан Брют Резерв,  Codorniu, Б, Брют 0,75л</t>
  </si>
  <si>
    <t xml:space="preserve">УТП019719</t>
  </si>
  <si>
    <t xml:space="preserve">Вино США Йога, Маре Магнум, ЧЕР. Сух, 0,75 л</t>
  </si>
  <si>
    <t xml:space="preserve">УТП028798</t>
  </si>
  <si>
    <t xml:space="preserve">Віскі Шотландії Дюарс Карібеан Смус 8 років, 0,7л</t>
  </si>
  <si>
    <t xml:space="preserve">УТП025921</t>
  </si>
  <si>
    <t xml:space="preserve">Вино США Каберне Совіньон Ноу Булл, Маре Магнум, Ч, Сух, 0.75 л</t>
  </si>
  <si>
    <t xml:space="preserve">УТП023258</t>
  </si>
  <si>
    <t xml:space="preserve">Віскі Глен Тернер Шері Каск 0.7л</t>
  </si>
  <si>
    <t xml:space="preserve">УТП041052</t>
  </si>
  <si>
    <t xml:space="preserve">Вино Франції  Шаблі, Жан Моро, Б, Сух, 0.75 л</t>
  </si>
  <si>
    <t xml:space="preserve">УТП030989</t>
  </si>
  <si>
    <t xml:space="preserve">Вино Франції  Шардоне Бургундія, Бушар Ене, Б, Сух, 0.75 л</t>
  </si>
  <si>
    <t xml:space="preserve">УТП030990</t>
  </si>
  <si>
    <t xml:space="preserve">Вино Salina "Monastrell" Rose (сухе, рож., Іспанія) 0,75 л</t>
  </si>
  <si>
    <t xml:space="preserve">УТП039797</t>
  </si>
  <si>
    <t xml:space="preserve">Вино Франції  Шардоне Ерітаж Консел'є, Бушар Ене, Б, Сух, 0.75 л</t>
  </si>
  <si>
    <t xml:space="preserve">УТП030991</t>
  </si>
  <si>
    <t xml:space="preserve">Вино Франції "Марселан Дарк Апперішен",  ЧЕР, Сух , 0.75л</t>
  </si>
  <si>
    <t xml:space="preserve">УТП029808</t>
  </si>
  <si>
    <t xml:space="preserve">Вино Франції "Шато Ла Пігот Тер Фе Медок", Гранд Ше де Франс , ЧЕР, Сух  0.75л</t>
  </si>
  <si>
    <t xml:space="preserve">УТП027159</t>
  </si>
  <si>
    <t xml:space="preserve">Вино Франції Жеврей Шамбертен Антонін Роде Чер, Сух , 0.75л</t>
  </si>
  <si>
    <t xml:space="preserve">УТП030916</t>
  </si>
  <si>
    <t xml:space="preserve">Вино Франції Кот дю Рон Органік, Маре Магнум, ЧЕР, Сух, 0.75 л</t>
  </si>
  <si>
    <t xml:space="preserve">УТП024868</t>
  </si>
  <si>
    <t xml:space="preserve">Вино Франції Сент-Емільйон, BG, ЧЕР, СУХ, 0,75</t>
  </si>
  <si>
    <t xml:space="preserve">УТП000547</t>
  </si>
  <si>
    <t xml:space="preserve">Вино Чили Апасіонадо Резерва 9 життів, Сан Педро, ЧЕР, Сух, 0.75 л</t>
  </si>
  <si>
    <t xml:space="preserve">УТП024056</t>
  </si>
  <si>
    <t xml:space="preserve">Вино ігристе Vina Adelaida "Cava Brut" (брют, біле, Іспанія) 0,75 л</t>
  </si>
  <si>
    <t xml:space="preserve">УТП041802</t>
  </si>
  <si>
    <t xml:space="preserve">Маршмелоу Франції у молочному шоколаді "Truffettes de France" 200 г</t>
  </si>
  <si>
    <t xml:space="preserve">УТП032461</t>
  </si>
  <si>
    <t xml:space="preserve">Вино ЮАР Пінотаж Ескападес Маре Магнум Чер.Сух. 0,75</t>
  </si>
  <si>
    <t xml:space="preserve">УТП032641</t>
  </si>
  <si>
    <t xml:space="preserve">Вино Trovati "Pinot Grigio Rosé" Vigneti delle Dolomiti IGT (сухе, рож., Італія) 0,75 л</t>
  </si>
  <si>
    <t xml:space="preserve">УТП047346</t>
  </si>
  <si>
    <t xml:space="preserve">Вино ЮАР Умбала Маре Магнум Чер.Сух. 0,75</t>
  </si>
  <si>
    <t xml:space="preserve">УТП032643</t>
  </si>
  <si>
    <t xml:space="preserve">Вино_ігристе Італії "Бочіоло Ламбруско Граспаросса",  Медiчi , ЧЕР/Сол,0.75л</t>
  </si>
  <si>
    <t xml:space="preserve">УТП020491</t>
  </si>
  <si>
    <t xml:space="preserve">Вино Сіра Тоно Органік, Маре Магнум, ЧЕР, Сух, 0,75 л</t>
  </si>
  <si>
    <t xml:space="preserve">УТП028801</t>
  </si>
  <si>
    <t xml:space="preserve">Пиво Німеччини Hacker-Pschorr Munchner Gold 0.5 л</t>
  </si>
  <si>
    <t xml:space="preserve">УТП016964</t>
  </si>
  <si>
    <t xml:space="preserve">Хамон Іберіко нарізаний Sanchez Montero, 80 г</t>
  </si>
  <si>
    <t xml:space="preserve">УТП041479</t>
  </si>
  <si>
    <t xml:space="preserve">Ром Естонії  "Карiба Спайсiд" Лівіко 0.5л</t>
  </si>
  <si>
    <t xml:space="preserve">УТП020468</t>
  </si>
  <si>
    <t xml:space="preserve">Вино Франції Кот де Прованс, BG, РОЗ, Сух, 0.75 л</t>
  </si>
  <si>
    <t xml:space="preserve">УТП001422</t>
  </si>
  <si>
    <t xml:space="preserve">Вино Італії Меліні Верначча ді Сан Джиминьяно, Б, Сух, 0,75</t>
  </si>
  <si>
    <t xml:space="preserve">УТП017386</t>
  </si>
  <si>
    <t xml:space="preserve">Вино Sauvion Les Fondettes "Sancerre" (сухе, біле, Val de Loire, Франція) 0,75 л</t>
  </si>
  <si>
    <t xml:space="preserve">УТП048438</t>
  </si>
  <si>
    <t xml:space="preserve">Вино Італії Bava "Barbaresco" DOCG (сухе, черв) 0,75л</t>
  </si>
  <si>
    <t xml:space="preserve">УТП027978</t>
  </si>
  <si>
    <t xml:space="preserve">Вино США Вестерн Селларс Зінфандель, РОЖ, Сух, 0,75</t>
  </si>
  <si>
    <t xml:space="preserve">УТП017385</t>
  </si>
  <si>
    <t xml:space="preserve">Віскі Ірландії "Кілбігган" Кулі Дістілері 1л</t>
  </si>
  <si>
    <t xml:space="preserve">УТП020450</t>
  </si>
  <si>
    <t xml:space="preserve">Вино Франції Бістро Шик Антр де Мер, Б, Сух, 0,75</t>
  </si>
  <si>
    <t xml:space="preserve">УТП023409</t>
  </si>
  <si>
    <t xml:space="preserve">Вино Франції Франсуа Мартено Піно Нуар, ЧЕР, Сух, 0,75</t>
  </si>
  <si>
    <t xml:space="preserve">УТП022004</t>
  </si>
  <si>
    <t xml:space="preserve">Шампанське Франції Vintage Blanc, Dom Perignon, 2012, Б, Сух, 0.75 л под.кор.</t>
  </si>
  <si>
    <t xml:space="preserve">УТП037963</t>
  </si>
  <si>
    <t xml:space="preserve">Коньяк Франції "Фрапен 1270" 0.35л</t>
  </si>
  <si>
    <t xml:space="preserve">УТП023996</t>
  </si>
  <si>
    <t xml:space="preserve">Шоколад молочний органічний з мигдалем та апельсином 35 г, Vivani (Німеччина)</t>
  </si>
  <si>
    <t xml:space="preserve">УТП012872</t>
  </si>
  <si>
    <t xml:space="preserve">Вино Франції Шато де Трасі Пуйі-Фюме "Мадемуазель дек Т", Б, Сух, 0,75 л</t>
  </si>
  <si>
    <t xml:space="preserve">УТП017460</t>
  </si>
  <si>
    <t xml:space="preserve">Вино Франції Calvet Moelleux Bordeaux, Б, Н/Сол, 0,75 л</t>
  </si>
  <si>
    <t xml:space="preserve">УТП014512</t>
  </si>
  <si>
    <t xml:space="preserve">Шампанське Fallet Dart "Rose Anthocyane" Brut (брют, рож., Champagne, Франція) 0,75 л</t>
  </si>
  <si>
    <t xml:space="preserve">УТП050490</t>
  </si>
  <si>
    <t xml:space="preserve">Вино Франції Calvet Sancerre, Б, Сух, 0,75 л</t>
  </si>
  <si>
    <t xml:space="preserve">УТП014511</t>
  </si>
  <si>
    <t xml:space="preserve">Віскі Шотландії Ballantine's Finest, 40%, 4,5 л</t>
  </si>
  <si>
    <t xml:space="preserve">УТП036886</t>
  </si>
  <si>
    <t xml:space="preserve">Вино Франції Chateau Vieux Cardinal Lafaurie Lalande de Pomerol, Ч, Сух, 11 - 14,5% 0,75л</t>
  </si>
  <si>
    <t xml:space="preserve">УТП021940</t>
  </si>
  <si>
    <t xml:space="preserve">Вино Іспанії El Soeado HAPPY FAMILY "BABY POMBA" Syrah, ЧЕР, Сух, 0,75 л</t>
  </si>
  <si>
    <t xml:space="preserve">УТП025229</t>
  </si>
  <si>
    <t xml:space="preserve">Віскі Шотландії Scapa Skiren 40% в кор. 0,7 л</t>
  </si>
  <si>
    <t xml:space="preserve">УТП031504</t>
  </si>
  <si>
    <t xml:space="preserve">Вино Італіії Tralcetto Pino Grigio IGT, 0,75л</t>
  </si>
  <si>
    <t xml:space="preserve">УТП020609</t>
  </si>
  <si>
    <t xml:space="preserve">Ігристе вино Італії Bertolotto Spumante Brut metodo classico, 0.75 л</t>
  </si>
  <si>
    <t xml:space="preserve">УТП020115</t>
  </si>
  <si>
    <t xml:space="preserve">Бренді Іспанії Torres Spiced Spirit Drink 0,7</t>
  </si>
  <si>
    <t xml:space="preserve">УТП022607</t>
  </si>
  <si>
    <t xml:space="preserve">Вино "Luigi Bosca" Sauvignon Blanc (сухе, біле, Mendoza, Аргентина) 0,75 л</t>
  </si>
  <si>
    <t xml:space="preserve">УТП004518</t>
  </si>
  <si>
    <t xml:space="preserve">Вино Грузії Кіндзмараулі Teliani Valley, Чер, Н/сол, 0,75 л</t>
  </si>
  <si>
    <t xml:space="preserve">УТП012864</t>
  </si>
  <si>
    <t xml:space="preserve">Ігристе вино Грузії Тете де Кюві, Teliani Valley, Б, Сух, 0.75 л</t>
  </si>
  <si>
    <t xml:space="preserve">УТП001889</t>
  </si>
  <si>
    <t xml:space="preserve">Вино_ігристе Італії "Riflessi" Spumante Dolce Н/Сух, Б 0,75 л</t>
  </si>
  <si>
    <t xml:space="preserve">УТП028878</t>
  </si>
  <si>
    <t xml:space="preserve">Вода столова "Baby zdrój" (негаз., питна, Польща) 0,5 л</t>
  </si>
  <si>
    <t xml:space="preserve">УТП038936</t>
  </si>
  <si>
    <t xml:space="preserve">Вино "Vallesanta" Orvieto DOC Classico (сухе, біле, Італія) 0,75 л</t>
  </si>
  <si>
    <t xml:space="preserve">УТП036513</t>
  </si>
  <si>
    <t xml:space="preserve">Вино Франції Baron Philippe de Rothschild "Bordeaux" Rosé (Сух, РОЖ, Bordeaux)  0,75 л</t>
  </si>
  <si>
    <t xml:space="preserve">УТП030330</t>
  </si>
  <si>
    <t xml:space="preserve">Вино Salina "Bobal" (сухе, черв., Іспанія) 0,75 л</t>
  </si>
  <si>
    <t xml:space="preserve">УТП037414</t>
  </si>
  <si>
    <t xml:space="preserve">Вологі серветки антибактеріальні біорозкладні білі, TM INVISTA (15 шт)</t>
  </si>
  <si>
    <t xml:space="preserve">УТП031618</t>
  </si>
  <si>
    <t xml:space="preserve">Одноразова електронна сигарета Elf Bar TE5000 13.5мл 5% Персик М</t>
  </si>
  <si>
    <t xml:space="preserve">УТП041462</t>
  </si>
  <si>
    <t xml:space="preserve">Вино "Pa Road" Pinot Noir (сухе, черв., Marlborough, Нова Зеландія) 0,75 л</t>
  </si>
  <si>
    <t xml:space="preserve">УТП050323</t>
  </si>
  <si>
    <t xml:space="preserve">Вино "Bel Colle" Dolcetto d'Alba DOC (сухе, черв., Італія) 0,75 л</t>
  </si>
  <si>
    <t xml:space="preserve">УТП036385</t>
  </si>
  <si>
    <t xml:space="preserve">Вино Італія "Bosio" Barolo DOCG (сухе, черв.) 0, 75 л</t>
  </si>
  <si>
    <t xml:space="preserve">УТП028199</t>
  </si>
  <si>
    <t xml:space="preserve">Горілка Франції Грей Гуз, Grey Goose, 1л</t>
  </si>
  <si>
    <t xml:space="preserve">УТП000938</t>
  </si>
  <si>
    <t xml:space="preserve">Текила Мексики Легенда дель Милагро Сильвер, 40%, 0.75 л,</t>
  </si>
  <si>
    <t xml:space="preserve">УТП000653</t>
  </si>
  <si>
    <t xml:space="preserve">Вино "Teste Dure" Amarone Riserva della Valpolicella Classico DOCG (сухе, черв., Італія) 0,75 л</t>
  </si>
  <si>
    <t xml:space="preserve">УТП036162</t>
  </si>
  <si>
    <t xml:space="preserve">Вино Італія "Musa" Lugana DOC (сухе, біле) 0,75</t>
  </si>
  <si>
    <t xml:space="preserve">УТП028270</t>
  </si>
  <si>
    <t xml:space="preserve">Бренді Португалії Сандеман Імперіал 0,700л</t>
  </si>
  <si>
    <t xml:space="preserve">УТП003292</t>
  </si>
  <si>
    <t xml:space="preserve">Вино_ігристе Італії Villa Sandi "Il Fresco" Rosé Spumante Brut брют, рож., 0,20 л</t>
  </si>
  <si>
    <t xml:space="preserve">УТП032115</t>
  </si>
  <si>
    <t xml:space="preserve">Вино Barón de Valls "Vin Blanc" (н/сухе, біле, Іспанія) 0,75 л</t>
  </si>
  <si>
    <t xml:space="preserve">УТП035699</t>
  </si>
  <si>
    <t xml:space="preserve">Вино Франції Domaine La Serre Vis, Picpoul De Pinet   .  Б, Сух 0,75</t>
  </si>
  <si>
    <t xml:space="preserve">УТП015685</t>
  </si>
  <si>
    <t xml:space="preserve">Вино ігристе "Bellino" Prosecco Spumante Rosé Extra Dry Millesimato (екстрасухе, рож., Італія) 0,75л</t>
  </si>
  <si>
    <t xml:space="preserve">УТП048759</t>
  </si>
  <si>
    <t xml:space="preserve">Вологі серветки для дітей біорозкладні рожеві, TM INVISTA (15 шт)</t>
  </si>
  <si>
    <t xml:space="preserve">УТП031668</t>
  </si>
  <si>
    <t xml:space="preserve">Вино Ohh! Poitou "Cabernet Franc" (сухе, черв., Haut-Poitou, Франція) 0,75 л</t>
  </si>
  <si>
    <t xml:space="preserve">УТП035719</t>
  </si>
  <si>
    <t xml:space="preserve">Батончик Нутбар з протеїном шоколад</t>
  </si>
  <si>
    <t xml:space="preserve">УТП028355</t>
  </si>
  <si>
    <t xml:space="preserve">Вино Іспанії Pétalos de Aresan "Tempranillo-Cabernet Sauvignon-Merlot" Bio Vegan ЧЕР, Сух 0,75 л</t>
  </si>
  <si>
    <t xml:space="preserve">УТП028869</t>
  </si>
  <si>
    <t xml:space="preserve">Вино Німеччини Tiefgang  De Noirs Vis, Qualitatswein Pfalz .  Б, Сух</t>
  </si>
  <si>
    <t xml:space="preserve">УТП015668</t>
  </si>
  <si>
    <t xml:space="preserve">Мармелад жувальний Chupa Chups Sour Tubes Mini, 70 г</t>
  </si>
  <si>
    <t xml:space="preserve">УТП021749</t>
  </si>
  <si>
    <t xml:space="preserve">Мін. вода Моршинська + АнтіОксі селен-хром-цинк 1.5 л.  негаз </t>
  </si>
  <si>
    <t xml:space="preserve">УТП032473</t>
  </si>
  <si>
    <t xml:space="preserve">Вино Угорщина Pir "Riesling Italien" Blush (сухе, рож.) 0,75 л</t>
  </si>
  <si>
    <t xml:space="preserve">УТП035718</t>
  </si>
  <si>
    <t xml:space="preserve">Арахісова паста "Primavika" (Польща) 350 г</t>
  </si>
  <si>
    <t xml:space="preserve">УТП038706</t>
  </si>
  <si>
    <t xml:space="preserve">Вино Франції Domaine Sainte Cecile Merlot, Vpays D'Oc / Igp Pays D'Oc , ЧЕР, Сух. 0,75</t>
  </si>
  <si>
    <t xml:space="preserve">УТП015680</t>
  </si>
  <si>
    <t xml:space="preserve">Вино Франції Domaine Sainte Cecile Syrah, Vpays D'Oc / Igp Pays D'Oc , ЧЕР, Сух. 0,75</t>
  </si>
  <si>
    <t xml:space="preserve">УТП015681</t>
  </si>
  <si>
    <t xml:space="preserve">Вино Італії "Tenuta Montecchiesi" Selverello Syrah Cortona DOC Сух, Чер. 0,75 л</t>
  </si>
  <si>
    <t xml:space="preserve">УТП032126</t>
  </si>
  <si>
    <t xml:space="preserve">Вино Castel Firmian "Pinot Nero" Trentino DOC (сухе, черв., Італія) 0,75 л</t>
  </si>
  <si>
    <t xml:space="preserve">УТП047359</t>
  </si>
  <si>
    <t xml:space="preserve">Вино Франції  Kosmos "Languedoc" AOP Сух, Чер., Languedoc-Roussillon, 0,75 л</t>
  </si>
  <si>
    <t xml:space="preserve">УТП031621</t>
  </si>
  <si>
    <t xml:space="preserve">Коньяк Грузії Kanoni 3 роки 0,5 л</t>
  </si>
  <si>
    <t xml:space="preserve">УТП029110</t>
  </si>
  <si>
    <t xml:space="preserve">Вино Італії Cielo Merlot Tre Venezie IGT, ЧЕР, Н/Сух, 1,5</t>
  </si>
  <si>
    <t xml:space="preserve">УТП026401</t>
  </si>
  <si>
    <t xml:space="preserve">Вино Франції Art de Vivre "Blanc" Сух, Б, Languedoc-Roussillon 0,75 л</t>
  </si>
  <si>
    <t xml:space="preserve">УТП031526</t>
  </si>
  <si>
    <t xml:space="preserve">Вино Італії Bava "Cor de Chasse" Gavi del comune di Gavi DOCG (сухе, біле, 2019) 0,75л</t>
  </si>
  <si>
    <t xml:space="preserve">УТП027974</t>
  </si>
  <si>
    <t xml:space="preserve">Вино Італія "Belguardo Vermentino" Vermentino di Toscana IGT (сухе, біле) 0,75 л</t>
  </si>
  <si>
    <t xml:space="preserve">УТП017051</t>
  </si>
  <si>
    <t xml:space="preserve">Вино Франції Шаблі,  BG, Б, Сух, 0.75 л</t>
  </si>
  <si>
    <t xml:space="preserve">УТП000549</t>
  </si>
  <si>
    <t xml:space="preserve">Напій Швепс Біттер Лимон 1,0 л.</t>
  </si>
  <si>
    <t xml:space="preserve">УТП019283</t>
  </si>
  <si>
    <t xml:space="preserve">Вино Італія "Fonterutoli №10" Toscana IGT (сухе, черв.) 0,75 л</t>
  </si>
  <si>
    <t xml:space="preserve">УТП027745</t>
  </si>
  <si>
    <t xml:space="preserve">Вино Італія "Zisola Achilles" Terre Siciliane IGT (сухе, черв.) 0,75 л</t>
  </si>
  <si>
    <t xml:space="preserve">УТП027752</t>
  </si>
  <si>
    <t xml:space="preserve">Вино Marco Felluga Sauvignon DOC Collio (сухе, біле, Італія) 0,75 л</t>
  </si>
  <si>
    <t xml:space="preserve">УТП036410</t>
  </si>
  <si>
    <t xml:space="preserve">Цигарки THE KING ORIGINAL RED</t>
  </si>
  <si>
    <t xml:space="preserve">УТП044288</t>
  </si>
  <si>
    <t xml:space="preserve">Вино_ігристе Італії Marsuret "Il Soller" Valdobbiadene Prosecco Superiore DOCG Extra Dry (біле) 1.5</t>
  </si>
  <si>
    <t xml:space="preserve">УТП028829</t>
  </si>
  <si>
    <t xml:space="preserve">Кокосова вода натуральна з ананасовим соком "Cocosa" (негаз., ж/б, В'єтнам) 0,33 л</t>
  </si>
  <si>
    <t xml:space="preserve">УТП038945</t>
  </si>
  <si>
    <t xml:space="preserve">Віскі Шотландії "Набір Клеймор" Вайт і Маккей 0,7 + 2 склянки</t>
  </si>
  <si>
    <t xml:space="preserve">УТП030081</t>
  </si>
  <si>
    <t xml:space="preserve">Кокосова вода натуральна з кавуновим соком "Cocosa" (негаз., ж/б, В'єтнам) 0,33 л</t>
  </si>
  <si>
    <t xml:space="preserve">УТП038944</t>
  </si>
  <si>
    <t xml:space="preserve">Кокосові чіпси БІО "Diet-Food" (Шрі-Ланка) 150 г</t>
  </si>
  <si>
    <t xml:space="preserve">УТП038942</t>
  </si>
  <si>
    <t xml:space="preserve">Мюслі хрусткі з какао БІО "Diet-Food" (Польща) 200 г</t>
  </si>
  <si>
    <t xml:space="preserve">УТП038947</t>
  </si>
  <si>
    <t xml:space="preserve">Крекери солоні 500г, Crich</t>
  </si>
  <si>
    <t xml:space="preserve">УТП024917</t>
  </si>
  <si>
    <t xml:space="preserve">Вино ігристе "Hashtag" Spumante Extra Dry (екстрасухе, біле, Італія) 0,75 л</t>
  </si>
  <si>
    <t xml:space="preserve">УТП045130</t>
  </si>
  <si>
    <t xml:space="preserve">Чай м’ятний органічний з яблуком "Diet-Food" (Польща) 100 г</t>
  </si>
  <si>
    <t xml:space="preserve">УТП038939</t>
  </si>
  <si>
    <t xml:space="preserve">Ризото Середземноморське 280г, Trevijano</t>
  </si>
  <si>
    <t xml:space="preserve">УТП030588</t>
  </si>
  <si>
    <t xml:space="preserve">Вино "San Polo" Rosso di Montalcino DOC (сухе, черв., подар. уп., Італія) 1,5 л</t>
  </si>
  <si>
    <t xml:space="preserve">УТП034713</t>
  </si>
  <si>
    <t xml:space="preserve">Пиво Peroni Nastro Azzurro, скло, 0,33</t>
  </si>
  <si>
    <t xml:space="preserve">УТП040361</t>
  </si>
  <si>
    <t xml:space="preserve">Вино Італії  "Grande Alberone" Vino Rosso d'Italia Сух, Чер, 0,75 л</t>
  </si>
  <si>
    <t xml:space="preserve">УТП032694</t>
  </si>
  <si>
    <t xml:space="preserve">Вино   Італії "Sensuade" Marche Rosato IGT Сух, Рож. 0,75 л</t>
  </si>
  <si>
    <t xml:space="preserve">УТП032588</t>
  </si>
  <si>
    <t xml:space="preserve">Вино Італії "Nozze D’Oro" Sicilia DOC Сух, Б 0,75 л</t>
  </si>
  <si>
    <t xml:space="preserve">УТП028746</t>
  </si>
  <si>
    <t xml:space="preserve">Вино_ігристе Італії Almerita "Rosè" Sicilia DOC Екстрабрют, рож. 0,75 л</t>
  </si>
  <si>
    <t xml:space="preserve">УТП028752</t>
  </si>
  <si>
    <t xml:space="preserve">Цигарки  ЧАПМЕН КОМПАКТ ВАЙТ ПАЧ20</t>
  </si>
  <si>
    <t xml:space="preserve">УТП046299</t>
  </si>
  <si>
    <t xml:space="preserve">Вино Італії "Ulisse" Trebbiano D’Abruzzo DOP Сух, Б 0,75</t>
  </si>
  <si>
    <t xml:space="preserve">УТП029370</t>
  </si>
  <si>
    <t xml:space="preserve">Віскі Шотландії бленд Grant's Triplewood Smoky 0,7 л</t>
  </si>
  <si>
    <t xml:space="preserve">УТП021408</t>
  </si>
  <si>
    <t xml:space="preserve">!Вагові Томати в'ялені в олії "Toscanibus" (Італія), (1.9), кг</t>
  </si>
  <si>
    <t xml:space="preserve">УТП046678</t>
  </si>
  <si>
    <t xml:space="preserve">Вино Італії "Petraia" Merlot di Toscana IGT (сухе, черв..) 0,75л</t>
  </si>
  <si>
    <t xml:space="preserve">УТП028008</t>
  </si>
  <si>
    <t xml:space="preserve">Жувальна гумка Кольорові кульки 28шт 70г Woogie Німеччина</t>
  </si>
  <si>
    <t xml:space="preserve">УТП047014</t>
  </si>
  <si>
    <t xml:space="preserve">Вино Іспанії "Bordón" Reserva Сух., ЧЕР 0,75 л</t>
  </si>
  <si>
    <t xml:space="preserve">УТП032980</t>
  </si>
  <si>
    <t xml:space="preserve">Мікс горіхів "Salysol" (ж/б, Іспанія) 250 г</t>
  </si>
  <si>
    <t xml:space="preserve">УТП044930</t>
  </si>
  <si>
    <t xml:space="preserve">Вино Іспанії Tío Toto "Fino" (кріпл., біле, херес) 0,75 л</t>
  </si>
  <si>
    <t xml:space="preserve">УТП029341</t>
  </si>
  <si>
    <t xml:space="preserve">Тортилья "Мультизлакова", Мішлен Фудс, 245 г</t>
  </si>
  <si>
    <t xml:space="preserve">УТП030505</t>
  </si>
  <si>
    <t xml:space="preserve">Чай фруктовий LOYD RASPBERRY STRAWBERRY малина полуниця 40 г</t>
  </si>
  <si>
    <t xml:space="preserve">УТП031465</t>
  </si>
  <si>
    <t xml:space="preserve">Шоколадні цукерки Франції  "Truffettes de France" Трюфель Класичний Супрім  200 г</t>
  </si>
  <si>
    <t xml:space="preserve">УТП032431</t>
  </si>
  <si>
    <t xml:space="preserve">Шоколадні цукерки Франції "Truffettes de France" Трюфель зі шматочками солоної карамелі  200 г</t>
  </si>
  <si>
    <t xml:space="preserve">УТП030355</t>
  </si>
  <si>
    <t xml:space="preserve">Вино "Terraços de Xisto" Douro DOC (сухе, черв., Португалія) 0,75 л</t>
  </si>
  <si>
    <t xml:space="preserve">УТП043983</t>
  </si>
  <si>
    <t xml:space="preserve">Шоколадні цукерки Франції "Truffettes de France" Трюфель зі шматочками фундуку  200 г</t>
  </si>
  <si>
    <t xml:space="preserve">УТП030747</t>
  </si>
  <si>
    <t xml:space="preserve">Алкогольний напій "Ritter" Frizzante Erdbeere (ігр., аром., н/сухе, біле, Австрія) 0,75 л</t>
  </si>
  <si>
    <t xml:space="preserve">УТП035276</t>
  </si>
  <si>
    <t xml:space="preserve">Мексиканський паштет "Primavika" (Польща) 160 г</t>
  </si>
  <si>
    <t xml:space="preserve">УТП038708</t>
  </si>
  <si>
    <t xml:space="preserve">Хумус класичний "Primavika" (Польща) 160 г</t>
  </si>
  <si>
    <t xml:space="preserve">УТП038709</t>
  </si>
  <si>
    <t xml:space="preserve">Ром Ямайки Captain Morgan «Spiced Black» 0.7 л</t>
  </si>
  <si>
    <t xml:space="preserve">УТП015006</t>
  </si>
  <si>
    <t xml:space="preserve">Драже жувальне Mentos Кола 37,5г</t>
  </si>
  <si>
    <t xml:space="preserve">УТП024486</t>
  </si>
  <si>
    <t xml:space="preserve">Вафлі з какао 250г, Crich</t>
  </si>
  <si>
    <t xml:space="preserve">УТП024921</t>
  </si>
  <si>
    <t xml:space="preserve">Цукерки шоколадні "Морські Мушлі", Guylian, 250 г </t>
  </si>
  <si>
    <t xml:space="preserve">УТП030406</t>
  </si>
  <si>
    <t xml:space="preserve">Вино Heritage "Côteaux de Narbonne" IGP (сухе, черв., Languedoc-Roussillon, Франція) 0,75 л</t>
  </si>
  <si>
    <t xml:space="preserve">УТП036582</t>
  </si>
  <si>
    <t xml:space="preserve">Цукерки Caffarel Piemonte темний шоколад з фундуком 165 г (8)</t>
  </si>
  <si>
    <t xml:space="preserve">УТП036605</t>
  </si>
  <si>
    <t xml:space="preserve">Шоколадне яйце-сюрприз з іграшкою Dinoegg, 210 гр</t>
  </si>
  <si>
    <t xml:space="preserve">УТП037476</t>
  </si>
  <si>
    <t xml:space="preserve">Одноразова електронна сигарета Elf Bar NC1800 6 мл. 5% Плн Мрз</t>
  </si>
  <si>
    <t xml:space="preserve">УТП043019</t>
  </si>
  <si>
    <t xml:space="preserve">Мін. вода Моршинська + АнтіОксі селен-йод 1.5 л.  негаз </t>
  </si>
  <si>
    <t xml:space="preserve">УТП032471</t>
  </si>
  <si>
    <t xml:space="preserve">Енергетичний напій газований GAMER ARCADE зі смаком помело та мангостину, б/а, 250 мл </t>
  </si>
  <si>
    <t xml:space="preserve">УТП034618</t>
  </si>
  <si>
    <t xml:space="preserve">ТВЕН NEO STICKS RICH TOBACCO</t>
  </si>
  <si>
    <t xml:space="preserve">УТП025554</t>
  </si>
  <si>
    <t xml:space="preserve">Напій комбуча 0,33 л</t>
  </si>
  <si>
    <t xml:space="preserve">УТП031564</t>
  </si>
  <si>
    <t xml:space="preserve">Одноразова електронна сигарета hqd-CUVIE Енергія адреналін, 1,25 mg</t>
  </si>
  <si>
    <t xml:space="preserve">УТП037201</t>
  </si>
  <si>
    <t xml:space="preserve">Віскі Dalmore 12 YO Single Malt 0,7 gift</t>
  </si>
  <si>
    <t xml:space="preserve">УТП003027</t>
  </si>
  <si>
    <t xml:space="preserve">Напій комбуча квасна 0,33 л</t>
  </si>
  <si>
    <t xml:space="preserve">УТП039480</t>
  </si>
  <si>
    <t xml:space="preserve">Вино США Опус Ван 2019, Ч, Сух, 0.75 л</t>
  </si>
  <si>
    <t xml:space="preserve">УТП047597</t>
  </si>
  <si>
    <t xml:space="preserve">Одноразова електронна сигарета hqd-CUVIE Крижана ожина, 1,25 mg</t>
  </si>
  <si>
    <t xml:space="preserve">УТП037204</t>
  </si>
  <si>
    <t xml:space="preserve">Одноразова електронна сигарета hqd-CUVIE Крижане манго, 1,25 mg</t>
  </si>
  <si>
    <t xml:space="preserve">УТП037214</t>
  </si>
  <si>
    <t xml:space="preserve">Одноразова електронна сигарета hqd-CUVIE Полуниця, 1,25 mg</t>
  </si>
  <si>
    <t xml:space="preserve">УТП037231</t>
  </si>
  <si>
    <t xml:space="preserve">Одноразова електронна сигарета hqd-MAXX-20, 8.00 мл</t>
  </si>
  <si>
    <t xml:space="preserve">УТП038602</t>
  </si>
  <si>
    <t xml:space="preserve">Одноразова електронна сигарета hqd-MAXX-37, 8.00 мл</t>
  </si>
  <si>
    <t xml:space="preserve">УТП038606</t>
  </si>
  <si>
    <t xml:space="preserve">Безалкогольний напій газований Florentina "Spritz" Virgin Sparkling (б/а, рож, Франція) 0,75 л</t>
  </si>
  <si>
    <t xml:space="preserve">УТП042989</t>
  </si>
  <si>
    <t xml:space="preserve">Одноразова електронна сигарета hqd-MAXX-57, 8.00 мл 2500</t>
  </si>
  <si>
    <t xml:space="preserve">УТП038607</t>
  </si>
  <si>
    <t xml:space="preserve">ТВЕН HEETS GREEN ZING LABEL</t>
  </si>
  <si>
    <t xml:space="preserve">УТП023556</t>
  </si>
  <si>
    <t xml:space="preserve">ТВЕН HEETS YELLOW </t>
  </si>
  <si>
    <t xml:space="preserve">УТП020432</t>
  </si>
  <si>
    <t xml:space="preserve">1 460,00</t>
  </si>
  <si>
    <t xml:space="preserve">ТВЕН HEETS DIMENSIONS NOOR</t>
  </si>
  <si>
    <t xml:space="preserve">УТП029346</t>
  </si>
  <si>
    <t xml:space="preserve">Winston XS Caster</t>
  </si>
  <si>
    <t xml:space="preserve">УТП039744</t>
  </si>
  <si>
    <t xml:space="preserve">ТВЕН HEETS SILVER SELECTION</t>
  </si>
  <si>
    <t xml:space="preserve">УТП027244</t>
  </si>
  <si>
    <t xml:space="preserve">1 091,00</t>
  </si>
  <si>
    <t xml:space="preserve">1 083,00</t>
  </si>
  <si>
    <t xml:space="preserve">Енергетичний напій газований HELL Summer Cool Полуниця-Ревінь, б/а, 250 мл </t>
  </si>
  <si>
    <t xml:space="preserve">УТП033395</t>
  </si>
  <si>
    <t xml:space="preserve">ТВЕН HEETS Summer Breeze</t>
  </si>
  <si>
    <t xml:space="preserve">УТП034664</t>
  </si>
  <si>
    <t xml:space="preserve">ТВЕН HEETS TROPICAL SWIFT</t>
  </si>
  <si>
    <t xml:space="preserve">УТП030706</t>
  </si>
  <si>
    <t xml:space="preserve">ТВЕН NEO STICKS BOOST RED</t>
  </si>
  <si>
    <t xml:space="preserve">УТП025549</t>
  </si>
  <si>
    <t xml:space="preserve">ТВЕН NEO STICKS DE MI PINA COOLADA</t>
  </si>
  <si>
    <t xml:space="preserve">УТП032839</t>
  </si>
  <si>
    <t xml:space="preserve">Цигарки Vogue Menthe</t>
  </si>
  <si>
    <t xml:space="preserve">УТП002945</t>
  </si>
  <si>
    <t xml:space="preserve">Цигарки Rothmans Silver</t>
  </si>
  <si>
    <t xml:space="preserve">УТП014844</t>
  </si>
  <si>
    <t xml:space="preserve">Цигарки Rothmans Demi Click</t>
  </si>
  <si>
    <t xml:space="preserve">УТП014727</t>
  </si>
  <si>
    <t xml:space="preserve">Цигарки Rothmans Royals Blue</t>
  </si>
  <si>
    <t xml:space="preserve">УТП039742</t>
  </si>
  <si>
    <t xml:space="preserve">Одноразова електронна сигарета WOUF Spearmint, 4,8 мл, 5%, 1500</t>
  </si>
  <si>
    <t xml:space="preserve">УТП038387</t>
  </si>
  <si>
    <t xml:space="preserve">Цигарки Rothmans Royals Red</t>
  </si>
  <si>
    <t xml:space="preserve">УТП039740</t>
  </si>
  <si>
    <t xml:space="preserve">Алкогольний напій Real Rum “Spiced” 0,7 л</t>
  </si>
  <si>
    <t xml:space="preserve">УТП026671</t>
  </si>
  <si>
    <t xml:space="preserve">Цигарки Philip Morris Blue</t>
  </si>
  <si>
    <t xml:space="preserve">УТП027350</t>
  </si>
  <si>
    <t xml:space="preserve">Одноразова електронна сигарета WOUF №2, Cream Tobacco, 4,8 мл, 5%, 1500</t>
  </si>
  <si>
    <t xml:space="preserve">УТП038449</t>
  </si>
  <si>
    <t xml:space="preserve">Цигарки Philip Morris Silver</t>
  </si>
  <si>
    <t xml:space="preserve">УТП028871</t>
  </si>
  <si>
    <t xml:space="preserve">Шинка панчетта, 120 г</t>
  </si>
  <si>
    <t xml:space="preserve">УТП041568</t>
  </si>
  <si>
    <t xml:space="preserve">Напій Моршинська Лимонада Яблуко 0,33л. ср/газ, ж/б</t>
  </si>
  <si>
    <t xml:space="preserve">УТП045526</t>
  </si>
  <si>
    <t xml:space="preserve">Цигарки Marlboro червоний</t>
  </si>
  <si>
    <t xml:space="preserve">УТП001543</t>
  </si>
  <si>
    <t xml:space="preserve">Шоколад Cho a cho середній білий 30 г "Орео"</t>
  </si>
  <si>
    <t xml:space="preserve">УТП043407</t>
  </si>
  <si>
    <t xml:space="preserve">Цигарки Winston Blue</t>
  </si>
  <si>
    <t xml:space="preserve">УТП001789</t>
  </si>
  <si>
    <t xml:space="preserve">Цигарки Davidoff Classic</t>
  </si>
  <si>
    <t xml:space="preserve">УТП002968</t>
  </si>
  <si>
    <t xml:space="preserve">Мед порційний ( в асортименті)</t>
  </si>
  <si>
    <t xml:space="preserve">УТП009694</t>
  </si>
  <si>
    <t xml:space="preserve">ТВЕН HEETS Yellow Green</t>
  </si>
  <si>
    <t xml:space="preserve">УТП035723</t>
  </si>
  <si>
    <t xml:space="preserve">Шоколад бельгійський Лайм з мигдалем, 30 г</t>
  </si>
  <si>
    <t xml:space="preserve">УТП049437</t>
  </si>
  <si>
    <t xml:space="preserve">Ром Бакарді Спайсд, 40%, 0,5 л</t>
  </si>
  <si>
    <t xml:space="preserve">УТП033831</t>
  </si>
  <si>
    <t xml:space="preserve">Паштет гусячий (100% гусь) 170г, E.Artzner (Франція)</t>
  </si>
  <si>
    <t xml:space="preserve">УТП036230</t>
  </si>
  <si>
    <t xml:space="preserve">Цигарки  Forte Rosso, 20</t>
  </si>
  <si>
    <t xml:space="preserve">УТП030623</t>
  </si>
  <si>
    <t xml:space="preserve">Крекери з кунжутом та розмарином органічні 250г, Crich</t>
  </si>
  <si>
    <t xml:space="preserve">УТП033323</t>
  </si>
  <si>
    <t xml:space="preserve">Віскі "James Cree's" Straight Bourbon (4 роки) 40%, 0,7 л</t>
  </si>
  <si>
    <t xml:space="preserve">УТП046750</t>
  </si>
  <si>
    <t xml:space="preserve">Віскі Шотландії Далмор Порт Вуд Резерв, 46,5%, под, упак. 0,7 л</t>
  </si>
  <si>
    <t xml:space="preserve">УТП019338</t>
  </si>
  <si>
    <t xml:space="preserve">Коньяк Грузії Kanoni 4 роки 0,5 л</t>
  </si>
  <si>
    <t xml:space="preserve">УТП029397</t>
  </si>
  <si>
    <t xml:space="preserve">Коньяк Франції Ремі Мартан VSOP, Remy Martin, 0,5 л</t>
  </si>
  <si>
    <t xml:space="preserve">УТП002000</t>
  </si>
  <si>
    <t xml:space="preserve">Напій Кока-Кола (Промо) 1,75 л.</t>
  </si>
  <si>
    <t xml:space="preserve">УТП047132</t>
  </si>
  <si>
    <t xml:space="preserve">Лікер Ірландії Бейліс (Baileys) Strawberries+Cream 0,7 л</t>
  </si>
  <si>
    <t xml:space="preserve">УТП027264</t>
  </si>
  <si>
    <t xml:space="preserve">Лікер Ірландії Бейліс (Baileys) Apple Pie 0,7 л</t>
  </si>
  <si>
    <t xml:space="preserve">УТП037141</t>
  </si>
  <si>
    <t xml:space="preserve">Мармелад з ароматом ягід 250г Sir Charles</t>
  </si>
  <si>
    <t xml:space="preserve">УТП048675</t>
  </si>
  <si>
    <t xml:space="preserve">Вологі серветки для дітей біорозкладні блакитні, TM INVISTA (15 шт)</t>
  </si>
  <si>
    <t xml:space="preserve">УТП031676</t>
  </si>
  <si>
    <t xml:space="preserve">Red bull sugar free, 0.25 ж/б</t>
  </si>
  <si>
    <t xml:space="preserve">УТП026510</t>
  </si>
  <si>
    <t xml:space="preserve">Чіпси Mr. Chipas Сметана і Цибуля 75гр</t>
  </si>
  <si>
    <t xml:space="preserve">УТП040802</t>
  </si>
  <si>
    <t xml:space="preserve">Чай cremon Грін Ті 25*1,75 гр</t>
  </si>
  <si>
    <t xml:space="preserve">УТП034865</t>
  </si>
  <si>
    <t xml:space="preserve">Віскі США "Maker's Mark" Bourbon 0.7л</t>
  </si>
  <si>
    <t xml:space="preserve">УТП000808</t>
  </si>
  <si>
    <t xml:space="preserve">Хамон Рольфо Серрано 100 гр нарізка, Іспанія</t>
  </si>
  <si>
    <t xml:space="preserve">УТП016342</t>
  </si>
  <si>
    <t xml:space="preserve">Віскі Шотландії  Grant's Family Reserve, Бленд, , 0.05 л</t>
  </si>
  <si>
    <t xml:space="preserve">УТП006470</t>
  </si>
  <si>
    <t xml:space="preserve">Напій Red Bull б/а 0,591 л</t>
  </si>
  <si>
    <t xml:space="preserve">УТП022180</t>
  </si>
  <si>
    <t xml:space="preserve">Віскі Шотландії Grant's 8 років Sherry Cask 0,7л</t>
  </si>
  <si>
    <t xml:space="preserve">УТП021409</t>
  </si>
  <si>
    <t xml:space="preserve">Вино Art de Vivre "Rose" (сухе, рож., Languedoc-Roussillon, Франція) 0,75 л</t>
  </si>
  <si>
    <t xml:space="preserve">УТП036578</t>
  </si>
  <si>
    <t xml:space="preserve">Текіла Мексики Сауза Тре Дженерасьйон Анехо, 0,7 л</t>
  </si>
  <si>
    <t xml:space="preserve">УТП022325</t>
  </si>
  <si>
    <t xml:space="preserve">Текіла Мексики Сауза Тре Дженерасьйон Репосадо, 0,7 л</t>
  </si>
  <si>
    <t xml:space="preserve">УТП022326</t>
  </si>
  <si>
    <t xml:space="preserve">Текіла "Tres Ochos" Gold (Мексика), 38%,  0,7 л</t>
  </si>
  <si>
    <t xml:space="preserve">УТП044269</t>
  </si>
  <si>
    <t xml:space="preserve">Вино "Particular" Garnacha Old Wine (сухе, черв., Іспанія) 0,75 л</t>
  </si>
  <si>
    <t xml:space="preserve">УТП049293</t>
  </si>
  <si>
    <t xml:space="preserve">Вино Georgian Valleys "Alazani Valley" Red Medium Sweet (н/сол., черв., Грузія) 0,75 л</t>
  </si>
  <si>
    <t xml:space="preserve">УТП037608</t>
  </si>
  <si>
    <t xml:space="preserve">Віскі "Cailleach" 21 YO Single Malt Scotch Whisky (21 рік, Шотландія) 40%, 0,7 л</t>
  </si>
  <si>
    <t xml:space="preserve">УТП042495</t>
  </si>
  <si>
    <t xml:space="preserve">Вино Georgian Valleys "Kindzmarauli" Red Medium Sweet (н/сол., черв., Грузія) 0,75 л</t>
  </si>
  <si>
    <t xml:space="preserve">УТП037614</t>
  </si>
  <si>
    <t xml:space="preserve">Вино Georgian Valleys "Pirosmani" Red Medium Sweet (н/сол., черв., Грузія) 0,75 л</t>
  </si>
  <si>
    <t xml:space="preserve">УТП039070</t>
  </si>
  <si>
    <t xml:space="preserve">Вино Georgian Valleys "Saperavi" Red Dry (сухе, черв., Грузія) 0,75 л</t>
  </si>
  <si>
    <t xml:space="preserve">УТП037612</t>
  </si>
  <si>
    <t xml:space="preserve">Енергетичний напій газований HELL , Summer Cool, Бузина б/а, 250 мл </t>
  </si>
  <si>
    <t xml:space="preserve">УТП038739</t>
  </si>
  <si>
    <t xml:space="preserve">Арахіс солоний "Salysol" (ж/б, Іспанія) 60 г</t>
  </si>
  <si>
    <t xml:space="preserve">УТП039060</t>
  </si>
  <si>
    <t xml:space="preserve">Віскі США Джек Деніелс, 0,350 л</t>
  </si>
  <si>
    <t xml:space="preserve">УТП017085</t>
  </si>
  <si>
    <t xml:space="preserve">Арахіс та кеш'ю солоні (ж/б, Іспанія) 60 г</t>
  </si>
  <si>
    <t xml:space="preserve">УТП039064</t>
  </si>
  <si>
    <t xml:space="preserve">СИГАРИЛИ MOODS Flame-Filter МА"20</t>
  </si>
  <si>
    <t xml:space="preserve">УТП051029</t>
  </si>
  <si>
    <t xml:space="preserve">Мигдаль смажений "Salysol" (ж/б, Іспанія) 40 г</t>
  </si>
  <si>
    <t xml:space="preserve">УТП039063</t>
  </si>
  <si>
    <t xml:space="preserve">Вино "Cortese Nostru" BIO Carricante Terre Siciliane IGP (сухе, біле, Італія) 0,75 л</t>
  </si>
  <si>
    <t xml:space="preserve">УТП047482</t>
  </si>
  <si>
    <t xml:space="preserve">Мікс смажених горіхів "El Valle" (Іспанія) 950 г</t>
  </si>
  <si>
    <t xml:space="preserve">УТП039048</t>
  </si>
  <si>
    <t xml:space="preserve">Напій Швепс Аперитиво 1,0 л.</t>
  </si>
  <si>
    <t xml:space="preserve">УТП039283</t>
  </si>
  <si>
    <t xml:space="preserve">Шампанське Франції Moet Chandon Brut Imp., Б, Брют, 0.75л</t>
  </si>
  <si>
    <t xml:space="preserve">УТП003137</t>
  </si>
  <si>
    <t xml:space="preserve">Шампанське Франції Moet Chandon Rose, РОЖ, Сух, 0.75 л</t>
  </si>
  <si>
    <t xml:space="preserve">УТП003138</t>
  </si>
  <si>
    <t xml:space="preserve">Віскі Шотландії Johnnie Walker Black label Icon, 40%, 0.7 л</t>
  </si>
  <si>
    <t xml:space="preserve">УТП030317</t>
  </si>
  <si>
    <t xml:space="preserve">Одноразова електронна сигарета Elf Bar 800 3.2 мл. 5% Кс Дня</t>
  </si>
  <si>
    <t xml:space="preserve">УТП046949</t>
  </si>
  <si>
    <t xml:space="preserve">Віскі США Джек Деніелс, 0.5 л</t>
  </si>
  <si>
    <t xml:space="preserve">УТП001996</t>
  </si>
  <si>
    <t xml:space="preserve">Віскі Шотландії  Chivas Regal 12 років, 40%, 0.05 л</t>
  </si>
  <si>
    <t xml:space="preserve">УТП010795</t>
  </si>
  <si>
    <t xml:space="preserve">Віскі Шотландії  Chivas Regal 12 років, 40%, 1 л</t>
  </si>
  <si>
    <t xml:space="preserve">УТП004607</t>
  </si>
  <si>
    <t xml:space="preserve">МХП Чіпси курячі XO DRY CHICKEN HOT сиров'ялені, 50г</t>
  </si>
  <si>
    <t xml:space="preserve">УТП047165</t>
  </si>
  <si>
    <t xml:space="preserve">Пиво Asahi Super Dry, 5.2% 0,33л з/б</t>
  </si>
  <si>
    <t xml:space="preserve">УТП048170</t>
  </si>
  <si>
    <t xml:space="preserve">Віскі Шотландії  Black label Johnnie Walker, 40%, 0.5 л</t>
  </si>
  <si>
    <t xml:space="preserve">УТП000429</t>
  </si>
  <si>
    <t xml:space="preserve">Лікер Marie Brizard (Amaretto)  0,7 л</t>
  </si>
  <si>
    <t xml:space="preserve">УТП015004</t>
  </si>
  <si>
    <t xml:space="preserve">Текіла Мексики Рустер Рохо Анехо Димний Ананас 0.7л</t>
  </si>
  <si>
    <t xml:space="preserve">УТП033796</t>
  </si>
  <si>
    <t xml:space="preserve">Ром Гватемали Закапа Цент (Zacapa «Cent»), XO, 0,7 л</t>
  </si>
  <si>
    <t xml:space="preserve">УТП000448</t>
  </si>
  <si>
    <t xml:space="preserve">Вiскi Шотландії односолодовий "Glengoyne", 12 yo, 0.7 л</t>
  </si>
  <si>
    <t xml:space="preserve">УТП006045</t>
  </si>
  <si>
    <t xml:space="preserve">Коньяк Франції Gautier XO, 40%, 0,7 л в кор</t>
  </si>
  <si>
    <t xml:space="preserve">УТП030203</t>
  </si>
  <si>
    <t xml:space="preserve">Вино Італії Бароло Віллафорте, Маре Магнум, ЧЕР, Сух, 0.75 л</t>
  </si>
  <si>
    <t xml:space="preserve">УТП023279</t>
  </si>
  <si>
    <t xml:space="preserve">Вино Італії Верментіно Тоскана IGT,Біл.Сух.0,75 л</t>
  </si>
  <si>
    <t xml:space="preserve">УТП032760</t>
  </si>
  <si>
    <t xml:space="preserve">Вино Італії Шардоне Біг Бойз, Маре Магнум, Б, Сух, 0.75 л</t>
  </si>
  <si>
    <t xml:space="preserve">УТП024871</t>
  </si>
  <si>
    <t xml:space="preserve">Вино Кебрілла Грілло Фіна, Б, Сух, 0.75л</t>
  </si>
  <si>
    <t xml:space="preserve">УТП027701</t>
  </si>
  <si>
    <t xml:space="preserve">Вино Frog's Return "Cotes de Gascogne" IGP Blanc (сухе, біле, Франція) 0,75 л</t>
  </si>
  <si>
    <t xml:space="preserve">УТП043972</t>
  </si>
  <si>
    <t xml:space="preserve">Бренді Іспанії Torres 5 Solera Reserva, 0,5л</t>
  </si>
  <si>
    <t xml:space="preserve">УТП022602</t>
  </si>
  <si>
    <t xml:space="preserve">Бренді Іспанії Хайме І, 30 р,  0.7 л</t>
  </si>
  <si>
    <t xml:space="preserve">УТП004513</t>
  </si>
  <si>
    <t xml:space="preserve">Бурбон США Wild Turkey RARE BREED, 0.75 л (до 12 років витримки)</t>
  </si>
  <si>
    <t xml:space="preserve">УТП017150</t>
  </si>
  <si>
    <t xml:space="preserve">Віскі США  Джим Бім Дабл Оак, 0,7 л</t>
  </si>
  <si>
    <t xml:space="preserve">УТП017316</t>
  </si>
  <si>
    <t xml:space="preserve">Віскі Шотландії бленд Grant's 12 років 0,75 л. в кор.</t>
  </si>
  <si>
    <t xml:space="preserve">УТП006342</t>
  </si>
  <si>
    <t xml:space="preserve">Вино Dr. Willkomm "Rotwein" Lieblich (н/сол., черв., Німеччина) 0,75 л</t>
  </si>
  <si>
    <t xml:space="preserve">УТП045496</t>
  </si>
  <si>
    <t xml:space="preserve">Лікер SAMBUCA BARBERO, 0,7л</t>
  </si>
  <si>
    <t xml:space="preserve">УТП011289</t>
  </si>
  <si>
    <t xml:space="preserve">Ром Angostura 1824 0,7 л</t>
  </si>
  <si>
    <t xml:space="preserve">УТП015195</t>
  </si>
  <si>
    <t xml:space="preserve">Коньяк Франції Отард VSOP, в метал. кор., Baron Otard, 0,7л</t>
  </si>
  <si>
    <t xml:space="preserve">УТП001280</t>
  </si>
  <si>
    <t xml:space="preserve">Текіла Olmeca ALTOS PLATA 38%, 0.7 л</t>
  </si>
  <si>
    <t xml:space="preserve">УТП017872</t>
  </si>
  <si>
    <t xml:space="preserve">Пиво України FOREST BLANCHE, світле, н/ф, ж/б, 0,33</t>
  </si>
  <si>
    <t xml:space="preserve">УТП037121</t>
  </si>
  <si>
    <t xml:space="preserve">Міні грісіні з цибулею 125г</t>
  </si>
  <si>
    <t xml:space="preserve">УТП037020</t>
  </si>
  <si>
    <t xml:space="preserve">Джин Великобританії Бомбей Сапфір, Bombay Sapphire, 1л</t>
  </si>
  <si>
    <t xml:space="preserve">УТП001271</t>
  </si>
  <si>
    <t xml:space="preserve">BEL GUSTO Горошок зелений консерований 425 мл</t>
  </si>
  <si>
    <t xml:space="preserve">УТП021748</t>
  </si>
  <si>
    <t xml:space="preserve">BEL GUSTO  Шампіньйони лагідні (без оцту)  500 мл</t>
  </si>
  <si>
    <t xml:space="preserve">УТП026908</t>
  </si>
  <si>
    <t xml:space="preserve">Коньяк Франції Фрапен Графин VSOP дер. Кор, 0,7</t>
  </si>
  <si>
    <t xml:space="preserve">УТП000537</t>
  </si>
  <si>
    <t xml:space="preserve">BEL GUSTO Квасоля ніжна 425мл ж/б</t>
  </si>
  <si>
    <t xml:space="preserve">УТП039794</t>
  </si>
  <si>
    <t xml:space="preserve">Молочний напій з кавою та какао Frappucciho Coffee 250 мл</t>
  </si>
  <si>
    <t xml:space="preserve">УТП030509</t>
  </si>
  <si>
    <t xml:space="preserve">Олія оливкова екстра вірджин Messara PDO 750мл, Critida</t>
  </si>
  <si>
    <t xml:space="preserve">УТП031217</t>
  </si>
  <si>
    <t xml:space="preserve">Молочний напій з кавою та какао Frappucciho Mocca 250 мл</t>
  </si>
  <si>
    <t xml:space="preserve">УТП030262</t>
  </si>
  <si>
    <t xml:space="preserve">Молочний напій з кавою та какао Frappucciho Caramel 250 мл</t>
  </si>
  <si>
    <t xml:space="preserve">УТП030264</t>
  </si>
  <si>
    <t xml:space="preserve">Ром Ямайки  Captain Morgan «Black» 0,5 л</t>
  </si>
  <si>
    <t xml:space="preserve">УТП000449</t>
  </si>
  <si>
    <t xml:space="preserve">Цукерки жувальні Fruit-tella Веселка 41г</t>
  </si>
  <si>
    <t xml:space="preserve">УТП020270</t>
  </si>
  <si>
    <t xml:space="preserve">Макарони BARILLA Integrale PENNETTE RIGATE, 500г</t>
  </si>
  <si>
    <t xml:space="preserve">УТП028968</t>
  </si>
  <si>
    <t xml:space="preserve">Мармелад жувальний Fruit-tella Chupa Chups Cola Tube</t>
  </si>
  <si>
    <t xml:space="preserve">УТП021528</t>
  </si>
  <si>
    <t xml:space="preserve">Мармелад жувальний Chupa Chups Sour Belt MF, 10 г</t>
  </si>
  <si>
    <t xml:space="preserve">УТП039796</t>
  </si>
  <si>
    <t xml:space="preserve">Арахіс солоний, Felix, 35 г</t>
  </si>
  <si>
    <t xml:space="preserve">УТП030082</t>
  </si>
  <si>
    <t xml:space="preserve">Арахіс солоний, Felix, 120 г</t>
  </si>
  <si>
    <t xml:space="preserve">УТП019116</t>
  </si>
  <si>
    <t xml:space="preserve">Арахіс солоний, Felix, 200 г</t>
  </si>
  <si>
    <t xml:space="preserve">УТП025419</t>
  </si>
  <si>
    <t xml:space="preserve">Арахіс паприка, Felix, 120 г</t>
  </si>
  <si>
    <t xml:space="preserve">УТП019507</t>
  </si>
  <si>
    <t xml:space="preserve">Арахіс карамель, Felix, 160 г</t>
  </si>
  <si>
    <t xml:space="preserve">УТП032283</t>
  </si>
  <si>
    <t xml:space="preserve">Вино Італії Vermentino di Sardegna DOC, Passo Sardo, Б, Сух, 0.75 л</t>
  </si>
  <si>
    <t xml:space="preserve">УТП027566</t>
  </si>
  <si>
    <t xml:space="preserve">Арахіс карамель з сіллю, Felix, 160 г</t>
  </si>
  <si>
    <t xml:space="preserve">УТП032284</t>
  </si>
  <si>
    <t xml:space="preserve">Мін.вода Боржоми ПЕТ, 0.5 л</t>
  </si>
  <si>
    <t xml:space="preserve">УТП012574</t>
  </si>
  <si>
    <t xml:space="preserve">FELIX попкорн КАРАМЕЛЬ для МХП, 90 г</t>
  </si>
  <si>
    <t xml:space="preserve">УТП033364</t>
  </si>
  <si>
    <t xml:space="preserve">Цигарки Parliament Soho NYC Silver Compact</t>
  </si>
  <si>
    <t xml:space="preserve">УТП050508</t>
  </si>
  <si>
    <t xml:space="preserve">Ковбаса Фует Еспетек TM "Vic D'or", 150 г </t>
  </si>
  <si>
    <t xml:space="preserve">УТП041508</t>
  </si>
  <si>
    <t xml:space="preserve">CHIO соломка PARTY STICKS Сіль 70 г</t>
  </si>
  <si>
    <t xml:space="preserve">УТП024650</t>
  </si>
  <si>
    <t xml:space="preserve">Напій б/а Chupa Chuhs Grape, 0,250 л</t>
  </si>
  <si>
    <t xml:space="preserve">УТП041532</t>
  </si>
  <si>
    <t xml:space="preserve">Льодяники асорті фруктові</t>
  </si>
  <si>
    <t xml:space="preserve">УТП001754</t>
  </si>
  <si>
    <t xml:space="preserve">Напій Кока-Кола 1,25 л.</t>
  </si>
  <si>
    <t xml:space="preserve">УТП046646</t>
  </si>
  <si>
    <t xml:space="preserve">Льодяники Тропічне Асорті CAVENDISH 200 г.</t>
  </si>
  <si>
    <t xml:space="preserve">УТП036238</t>
  </si>
  <si>
    <t xml:space="preserve">Льодяники Кисла вишняі CAVENDISH 200г.</t>
  </si>
  <si>
    <t xml:space="preserve">УТП001755</t>
  </si>
  <si>
    <t xml:space="preserve">Льодяники Кислий лимоні CAVENDISH 200г.</t>
  </si>
  <si>
    <t xml:space="preserve">УТП036236</t>
  </si>
  <si>
    <t xml:space="preserve">Льодяники Лісові ягоди CAVENDISH 175г.</t>
  </si>
  <si>
    <t xml:space="preserve">УТП036237</t>
  </si>
  <si>
    <t xml:space="preserve">Льодяники Kalfany Cola Candies  кола150 г</t>
  </si>
  <si>
    <t xml:space="preserve">УТП031823</t>
  </si>
  <si>
    <t xml:space="preserve">Вино "Celebrities" Syrah (сухе, черв., Іспанія) 0,75 л</t>
  </si>
  <si>
    <t xml:space="preserve">УТП049288</t>
  </si>
  <si>
    <t xml:space="preserve">Енергетичний напій газований HELL CLASSIC б/а, 250 мл </t>
  </si>
  <si>
    <t xml:space="preserve">УТП026409</t>
  </si>
  <si>
    <t xml:space="preserve">Текіла "El Tequileño" 1959 Cristalino (Мексика), 35%, 0,7 л</t>
  </si>
  <si>
    <t xml:space="preserve">УТП047815</t>
  </si>
  <si>
    <t xml:space="preserve">Енергетичний напій газований HELL RED GRAPE з аром. черв. винограду,  б/а, 250 мл </t>
  </si>
  <si>
    <t xml:space="preserve">УТП026411</t>
  </si>
  <si>
    <t xml:space="preserve">Горілка "1906" (Польща), 40%, 0,7 л</t>
  </si>
  <si>
    <t xml:space="preserve">УТП048241</t>
  </si>
  <si>
    <t xml:space="preserve">Енергетичний напій газований HELL FOCUS Strong,  б/а, 250 мл </t>
  </si>
  <si>
    <t xml:space="preserve">УТП026412</t>
  </si>
  <si>
    <t xml:space="preserve">Енергетичний напій газований HELL Холодна кава з молоком, Energy Coffee Cappucchino, 250 мл </t>
  </si>
  <si>
    <t xml:space="preserve">УТП027772</t>
  </si>
  <si>
    <t xml:space="preserve">Енергетичний напій газований HELL Холодна кава з молоком, Energy Coffee Slim Latte, 250 мл </t>
  </si>
  <si>
    <t xml:space="preserve">УТП027774</t>
  </si>
  <si>
    <t xml:space="preserve">Енергетичний напій газований HELL Холодна кава з молоком, Energy Coffee Coconut, 250 мл </t>
  </si>
  <si>
    <t xml:space="preserve">УТП034513</t>
  </si>
  <si>
    <t xml:space="preserve">Добродія WOWсянка Орігінал 500г</t>
  </si>
  <si>
    <t xml:space="preserve">УТП036840</t>
  </si>
  <si>
    <t xml:space="preserve">San Granola Гранола Цитрусова 300 г</t>
  </si>
  <si>
    <t xml:space="preserve">УТП036844</t>
  </si>
  <si>
    <t xml:space="preserve">Кава LOFBERGS Магніфіка, 500г</t>
  </si>
  <si>
    <t xml:space="preserve">УТП035544</t>
  </si>
  <si>
    <t xml:space="preserve">Вино Château Troupian "Haut-Médoc" (сухе, черв., Bordeaux, Франція) 0,75 л</t>
  </si>
  <si>
    <t xml:space="preserve">УТП048417</t>
  </si>
  <si>
    <t xml:space="preserve">Кава LOFBERGS Середьо обсмажені цільні зерна, 1кг</t>
  </si>
  <si>
    <t xml:space="preserve">УТП035547</t>
  </si>
  <si>
    <t xml:space="preserve">Кава ORIGO Крема Гурмеростунг, 500г</t>
  </si>
  <si>
    <t xml:space="preserve">УТП035551</t>
  </si>
  <si>
    <t xml:space="preserve">Вино "Sasso al Vento" Negroamaro IGT Salento (н/сухе, черв., Італія) 0,75 л</t>
  </si>
  <si>
    <t xml:space="preserve">УТП041627</t>
  </si>
  <si>
    <t xml:space="preserve">Кава ORIGO Імперіал Вінер Мішунг, 500г</t>
  </si>
  <si>
    <t xml:space="preserve">УТП035553</t>
  </si>
  <si>
    <t xml:space="preserve">Ковбаса Іспанії ФУЕТ Еспетек в зелені ТМ VIC D`OR ,150 г</t>
  </si>
  <si>
    <t xml:space="preserve">УТП041744</t>
  </si>
  <si>
    <t xml:space="preserve">Кава ORIGO Традиційна італійська, 500г</t>
  </si>
  <si>
    <t xml:space="preserve">УТП035554</t>
  </si>
  <si>
    <t xml:space="preserve">ТВЕН HEETS RUBY FUSE</t>
  </si>
  <si>
    <t xml:space="preserve">УТП038033</t>
  </si>
  <si>
    <t xml:space="preserve">Паштет зі свинини з сиром roquefort, PATA NEGRA, 110 г</t>
  </si>
  <si>
    <t xml:space="preserve">УТП028861</t>
  </si>
  <si>
    <t xml:space="preserve">Перець скибками смажений на грилі в олії. 314 мл</t>
  </si>
  <si>
    <t xml:space="preserve">УТП026638</t>
  </si>
  <si>
    <t xml:space="preserve">Вино Франції Dourthe "Bordeaux Blanc"№1, Сух, Б, 0,75л</t>
  </si>
  <si>
    <t xml:space="preserve">УТП012300</t>
  </si>
  <si>
    <t xml:space="preserve">Коньяк "Henri Mounier" XO (подар. уп.) 40%, 0,7 л</t>
  </si>
  <si>
    <t xml:space="preserve">УТП046243</t>
  </si>
  <si>
    <t xml:space="preserve">Коньяк Франції Ремі Мартан VS Superior, Remy Martin, 0.5л кор.</t>
  </si>
  <si>
    <t xml:space="preserve">УТП013717</t>
  </si>
  <si>
    <t xml:space="preserve">Віскі Concept 8 8 YO Single Malt Scotch Whisky Release 4(8 років, подар. уп., Шотландія) 40,8%, 0,7л</t>
  </si>
  <si>
    <t xml:space="preserve">УТП047442</t>
  </si>
  <si>
    <t xml:space="preserve">Вино ПАР Баріста, Barista. ЧЕР, Сух, 0,75 л</t>
  </si>
  <si>
    <t xml:space="preserve">УТП016948</t>
  </si>
  <si>
    <t xml:space="preserve">Вино Франції Шато Бельвю , Chateau Bellevue Blanc, Б, Сух, 0,75л</t>
  </si>
  <si>
    <t xml:space="preserve">УТП027249</t>
  </si>
  <si>
    <t xml:space="preserve">Вино Франції Шато Гіротон  , Chateau Guirauton Blanc, Б, Сух, 0,75 л</t>
  </si>
  <si>
    <t xml:space="preserve">УТП028946</t>
  </si>
  <si>
    <t xml:space="preserve">Шампанське "Louis Roederer" Cristal Brut (брют, біле, подар. уп., Champagne, Франція) 0,75 л</t>
  </si>
  <si>
    <t xml:space="preserve">УТП048595</t>
  </si>
  <si>
    <t xml:space="preserve">Напій б/а Chupa Chuhs Melon Cream, 0,345 л</t>
  </si>
  <si>
    <t xml:space="preserve">УТП032673</t>
  </si>
  <si>
    <t xml:space="preserve">Картридж JUUL Virginia Tobacco 5%(пач4)</t>
  </si>
  <si>
    <t xml:space="preserve">УТП024137</t>
  </si>
  <si>
    <t xml:space="preserve">Вино Італії Leiten "Gewürztaminer" Alto Adige DOC Сух, Б. 0,75 л</t>
  </si>
  <si>
    <t xml:space="preserve">УТП033277</t>
  </si>
  <si>
    <t xml:space="preserve">Вино Casablanca "Monastrell" (сухе, черв., Іспанія) 0,75 л</t>
  </si>
  <si>
    <t xml:space="preserve">УТП034872</t>
  </si>
  <si>
    <t xml:space="preserve">Набір Вино Іспанії TO "Viura - Sauvignon Blanc" (сухе, біле) 1+1 -  1,5 л</t>
  </si>
  <si>
    <t xml:space="preserve">УТП028054</t>
  </si>
  <si>
    <t xml:space="preserve">Жуйки Damel Cola Power 80 г</t>
  </si>
  <si>
    <t xml:space="preserve">УТП048493</t>
  </si>
  <si>
    <t xml:space="preserve">Віскі США Джек Деніелс, 1л</t>
  </si>
  <si>
    <t xml:space="preserve">УТП004053</t>
  </si>
  <si>
    <t xml:space="preserve">Віскі Шотландії Glenfiddich 21 yo 0,7 в туб</t>
  </si>
  <si>
    <t xml:space="preserve">УТП006388</t>
  </si>
  <si>
    <t xml:space="preserve">Ковбаса Салямі нарізка TM "Vic D*or", 80 гр </t>
  </si>
  <si>
    <t xml:space="preserve">УТП046628</t>
  </si>
  <si>
    <t xml:space="preserve">Напій б/а соковий Росинка "Capri-Sonne-Fairy Drink" 0,2л</t>
  </si>
  <si>
    <t xml:space="preserve">УТП029680</t>
  </si>
  <si>
    <t xml:space="preserve">Сир вершковий без лактози 70% FIDM, ТМ Exquisa, 175г</t>
  </si>
  <si>
    <t xml:space="preserve">УТП040170</t>
  </si>
  <si>
    <t xml:space="preserve">Напій б/а соковий Росинка "Capri-Sonne-Safari Fruits" TURKEY 0,2л</t>
  </si>
  <si>
    <t xml:space="preserve">УТП033356</t>
  </si>
  <si>
    <t xml:space="preserve">Морозиво щербет Банан TM Vital 90г</t>
  </si>
  <si>
    <t xml:space="preserve">УТП032961</t>
  </si>
  <si>
    <t xml:space="preserve">Вино Франції Cellier Du Rhone «Cotes du Rhone Rouge», Ч, Сух, 0,75</t>
  </si>
  <si>
    <t xml:space="preserve">УТП013530</t>
  </si>
  <si>
    <t xml:space="preserve">Морозиво щербет Чорна СмородинаTM Vital 90г</t>
  </si>
  <si>
    <t xml:space="preserve">УТП033700</t>
  </si>
  <si>
    <t xml:space="preserve">Чорізо коктейльні, Bastides, 80 г</t>
  </si>
  <si>
    <t xml:space="preserve">УТП025269</t>
  </si>
  <si>
    <t xml:space="preserve">Крекери солоні з оливковою олією органічні 250г, Crich</t>
  </si>
  <si>
    <t xml:space="preserve">УТП024918</t>
  </si>
  <si>
    <t xml:space="preserve">Вино Франції Fournier Pere s Fils Sencerre AOP "Clos du Roc-Silex", Б, 0,75 л</t>
  </si>
  <si>
    <t xml:space="preserve">УТП036773</t>
  </si>
  <si>
    <t xml:space="preserve">Віскі Канади FORTY CREEK COPPER POT RESERVE, 0.75 л</t>
  </si>
  <si>
    <t xml:space="preserve">УТП026526</t>
  </si>
  <si>
    <t xml:space="preserve">Безалкогольний напій газований "Lobsters" Bitter Lemon (Австрія) 0,20 л</t>
  </si>
  <si>
    <t xml:space="preserve">УТП039418</t>
  </si>
  <si>
    <t xml:space="preserve">Гриби Лисички мариновані, 0,5л</t>
  </si>
  <si>
    <t xml:space="preserve">УТП040670</t>
  </si>
  <si>
    <t xml:space="preserve">Горілка Фінляндії Finlandia, 1 л</t>
  </si>
  <si>
    <t xml:space="preserve">УТП002419</t>
  </si>
  <si>
    <t xml:space="preserve">Шоколадна плитка Spell темний  шоколад з ягодами, 110 г</t>
  </si>
  <si>
    <t xml:space="preserve">УТП038047</t>
  </si>
  <si>
    <t xml:space="preserve">Алкогольний напій газований Koskenkorva Green Cucumber Organic 4,7%, 0.33 л</t>
  </si>
  <si>
    <t xml:space="preserve">УТП033432</t>
  </si>
  <si>
    <t xml:space="preserve">Вино "Roccialta" Chianti Classico DOCG (сухе, черв., Італія) 0,75 л</t>
  </si>
  <si>
    <t xml:space="preserve">УТП040189</t>
  </si>
  <si>
    <t xml:space="preserve">Бальзам Латвії Riga Black, Чорна смородина, 45%, 0.7 л</t>
  </si>
  <si>
    <t xml:space="preserve">УТП011412</t>
  </si>
  <si>
    <t xml:space="preserve">Вино Las Niñas "Ella" Reserva Syrah Bio (сухе, черв., Apalta, Чилі) 0,75 л</t>
  </si>
  <si>
    <t xml:space="preserve">УТП050034</t>
  </si>
  <si>
    <t xml:space="preserve">Бурбон США Bulleit 0.7 л</t>
  </si>
  <si>
    <t xml:space="preserve">УТП014447</t>
  </si>
  <si>
    <t xml:space="preserve">Шампанське Палмер Брют Блан де Блан біл. 0,75</t>
  </si>
  <si>
    <t xml:space="preserve">УТП038694</t>
  </si>
  <si>
    <t xml:space="preserve">Віскі Шотландії Johnnie Walker "Gold Reserve" Icon,  0.7 л</t>
  </si>
  <si>
    <t xml:space="preserve">УТП037867</t>
  </si>
  <si>
    <t xml:space="preserve">Віскі Шотландії Talisker "Storm"(кор., 45.8%) 0.7 л</t>
  </si>
  <si>
    <t xml:space="preserve">УТП012657</t>
  </si>
  <si>
    <t xml:space="preserve">Віскі Шотландії Gold label Reserve, Johnnie Walker, в кор, 40%, 0.7 л + Віскі Johnnie Walker 0.05</t>
  </si>
  <si>
    <t xml:space="preserve">УТП036877</t>
  </si>
  <si>
    <t xml:space="preserve">Набір віскі JW Multi 0,6л п/у  (JWBL0,05л - 2пл, JWBiuek0,05л -2 пл, JWGoldLR0,05-2пл, JW18р0,05л-2л</t>
  </si>
  <si>
    <t xml:space="preserve">УТП036882</t>
  </si>
  <si>
    <t xml:space="preserve">PERFETTI Жувальна гумка Mentos PUREFRESH М'ята, 56г</t>
  </si>
  <si>
    <t xml:space="preserve">УТП029287</t>
  </si>
  <si>
    <t xml:space="preserve">Мармелад жувальний Chupa Chups Sour Tubes Mini, 150 г</t>
  </si>
  <si>
    <t xml:space="preserve">УТП021751</t>
  </si>
  <si>
    <t xml:space="preserve">CHIO Картопляні снеки Pom Bear зі смаком сметани та цибулі_65 г</t>
  </si>
  <si>
    <t xml:space="preserve">УТП038787</t>
  </si>
  <si>
    <t xml:space="preserve">Добродія Насіння льону, 350 г</t>
  </si>
  <si>
    <t xml:space="preserve">УТП040214</t>
  </si>
  <si>
    <t xml:space="preserve">San Grano Екстра ніжні вівсяні пластівці 500 г</t>
  </si>
  <si>
    <t xml:space="preserve">УТП040215</t>
  </si>
  <si>
    <t xml:space="preserve">Шишки в цукровому сиропі 200г</t>
  </si>
  <si>
    <t xml:space="preserve">УТП040671</t>
  </si>
  <si>
    <t xml:space="preserve">Лікер Barceló "Cream", 17%, 0,7 л</t>
  </si>
  <si>
    <t xml:space="preserve">УТП003250</t>
  </si>
  <si>
    <t xml:space="preserve">San Granola Гранола Горіхово-медова 300 г</t>
  </si>
  <si>
    <t xml:space="preserve">УТП036843</t>
  </si>
  <si>
    <t xml:space="preserve">ТАБАК HEETS DIMENSIONS YUGEN</t>
  </si>
  <si>
    <t xml:space="preserve">УТП029762</t>
  </si>
  <si>
    <t xml:space="preserve">ШВЕПС МОХІТО 0.25 ж\б</t>
  </si>
  <si>
    <t xml:space="preserve">УТП038949</t>
  </si>
  <si>
    <t xml:space="preserve">Лікер США Джек Деніел'с тенн мед 1л</t>
  </si>
  <si>
    <t xml:space="preserve">УТП016402</t>
  </si>
  <si>
    <t xml:space="preserve">Горілка Фінляндії Finlandia, 1,75  л</t>
  </si>
  <si>
    <t xml:space="preserve">УТП017165</t>
  </si>
  <si>
    <t xml:space="preserve">Шампанське "Collery" Blanc de Noirs Brut Grand Cru (брют, біле, Champagne, Франція) 0,75 л</t>
  </si>
  <si>
    <t xml:space="preserve">УТП050482</t>
  </si>
  <si>
    <t xml:space="preserve">Віскі США Джек Деніел'с тенн мед 0,7л</t>
  </si>
  <si>
    <t xml:space="preserve">УТП011098</t>
  </si>
  <si>
    <t xml:space="preserve">Коньяк "Henri Mounier" VSOP (подар. уп.) 40%, 0,7 л</t>
  </si>
  <si>
    <t xml:space="preserve">УТП046242</t>
  </si>
  <si>
    <t xml:space="preserve">Батончик Нутбар з протеїном кокос</t>
  </si>
  <si>
    <t xml:space="preserve">УТП028354</t>
  </si>
  <si>
    <t xml:space="preserve">Віскі Peaky Blinder "Irish Whiskey" 40%, 0,7 л</t>
  </si>
  <si>
    <t xml:space="preserve">УТП024536</t>
  </si>
  <si>
    <t xml:space="preserve">Лікер Dead Man’s Fingers "Raspberry Rum Cream", 15%, 0,7 л</t>
  </si>
  <si>
    <t xml:space="preserve">УТП039440</t>
  </si>
  <si>
    <t xml:space="preserve">Ігристе вино Італії Деор Спуманте Оро, Б, Сух, 11 %, 0.75 л</t>
  </si>
  <si>
    <t xml:space="preserve">УТП004689</t>
  </si>
  <si>
    <t xml:space="preserve">Макарони BARILLA 34 GIRANDOLE TORSADES шнеки, 500 г</t>
  </si>
  <si>
    <t xml:space="preserve">УТП029232</t>
  </si>
  <si>
    <t xml:space="preserve">Напій газований Capri-Sun Fun Alarrm  0,200л</t>
  </si>
  <si>
    <t xml:space="preserve">УТП033626</t>
  </si>
  <si>
    <t xml:space="preserve">Оливки чорні VITTORIA, пакет, 850 г</t>
  </si>
  <si>
    <t xml:space="preserve">УТП029424</t>
  </si>
  <si>
    <t xml:space="preserve">Напій Tymbark яблуко-кавун, 1л</t>
  </si>
  <si>
    <t xml:space="preserve">УТП038725</t>
  </si>
  <si>
    <t xml:space="preserve">Сік Korkus малина-морква-яблуко, 0,3 л</t>
  </si>
  <si>
    <t xml:space="preserve">УТП040327</t>
  </si>
  <si>
    <t xml:space="preserve">Сік Tymbark томатний 100%, 1л</t>
  </si>
  <si>
    <t xml:space="preserve">УТП040328</t>
  </si>
  <si>
    <t xml:space="preserve">Сік Tymbark малина-морква-яблуко 100%, 0,3 л</t>
  </si>
  <si>
    <t xml:space="preserve">УТП040329</t>
  </si>
  <si>
    <t xml:space="preserve">Сік Tymbark полуниця-морква-яблуко 100%, 0,3 л</t>
  </si>
  <si>
    <t xml:space="preserve">УТП040330</t>
  </si>
  <si>
    <t xml:space="preserve">Вино Gérard Bertrand "Maury Tuilé" AOP (кріпл., н/сол., черв., Франція) 0,75 л</t>
  </si>
  <si>
    <t xml:space="preserve">УТП047725</t>
  </si>
  <si>
    <t xml:space="preserve">Чіпси кукурудзяні з сіллю ТМ "Mission" 175 гр</t>
  </si>
  <si>
    <t xml:space="preserve">УТП030482</t>
  </si>
  <si>
    <t xml:space="preserve">Чіпси кукурудзяні зі смаком сиру ТМ "Mission" 175 гр</t>
  </si>
  <si>
    <t xml:space="preserve">УТП030483</t>
  </si>
  <si>
    <t xml:space="preserve">Вино Португалія As Cores de Vinho Verde "Branco"  (н/сухе, біле) 0,75 л</t>
  </si>
  <si>
    <t xml:space="preserve">УТП027781</t>
  </si>
  <si>
    <t xml:space="preserve">Набір Вино Португалія Pardalito Vinho Verde "Rosé + Branco" (н/сухе, рож.+біле) 1,5 л</t>
  </si>
  <si>
    <t xml:space="preserve">УТП027491</t>
  </si>
  <si>
    <t xml:space="preserve">ТВЕН HEETS TWILIGHT PEARL</t>
  </si>
  <si>
    <t xml:space="preserve">УТП050396</t>
  </si>
  <si>
    <t xml:space="preserve">Напій алкогольний негазований на основі вина Аперитив Спрітц 958, Santero 0,75л</t>
  </si>
  <si>
    <t xml:space="preserve">УТП045748</t>
  </si>
  <si>
    <t xml:space="preserve">Вино Італії "Roccialta" Chianti DOCG (сухе, черв.) 0,75л</t>
  </si>
  <si>
    <t xml:space="preserve">УТП027986</t>
  </si>
  <si>
    <t xml:space="preserve">Вино Італії "Roccialta" Chianti DOCG (сухе, черв.) 1,5 л</t>
  </si>
  <si>
    <t xml:space="preserve">УТП030173</t>
  </si>
  <si>
    <t xml:space="preserve">Вино Італії "Roccialta" Chianti Reserva DOCG (сухе, черв.) 0,75л</t>
  </si>
  <si>
    <t xml:space="preserve">УТП027988</t>
  </si>
  <si>
    <t xml:space="preserve">Цигарки Parliament Aqua </t>
  </si>
  <si>
    <t xml:space="preserve">УТП001550</t>
  </si>
  <si>
    <t xml:space="preserve">Цигарки Parliament Silver </t>
  </si>
  <si>
    <t xml:space="preserve">УТП001552</t>
  </si>
  <si>
    <t xml:space="preserve">Ковбаса Сальчічон + Чорізо Екстра нарізка TM "Carchelejo", 90 гр </t>
  </si>
  <si>
    <t xml:space="preserve">УТП039913</t>
  </si>
  <si>
    <t xml:space="preserve">!Вагові Оливки зелені Bella di Cerignola в розсолі "Toscanibus" (з кіст., Італія), (1,8) кг</t>
  </si>
  <si>
    <t xml:space="preserve">УТП046674</t>
  </si>
  <si>
    <t xml:space="preserve">ТВЕН HEETS PURPLE Wave</t>
  </si>
  <si>
    <t xml:space="preserve">УТП020434</t>
  </si>
  <si>
    <t xml:space="preserve">3 533,00</t>
  </si>
  <si>
    <t xml:space="preserve">3 509,00</t>
  </si>
  <si>
    <t xml:space="preserve">Вино Château Haut-Mouleyre "Bordeaux" Rouge (сухе, черв., Bordeaux, Франція) 0,75л</t>
  </si>
  <si>
    <t xml:space="preserve">УТП021389</t>
  </si>
  <si>
    <t xml:space="preserve">Вода Боржоми,  0,15л ж/б</t>
  </si>
  <si>
    <t xml:space="preserve">УТП026707</t>
  </si>
  <si>
    <t xml:space="preserve">Мін.вода Боржоми (скло), 0.5 л</t>
  </si>
  <si>
    <t xml:space="preserve">УТП012575</t>
  </si>
  <si>
    <t xml:space="preserve">Чіпси PRINGLES сметана та зелень 165 г</t>
  </si>
  <si>
    <t xml:space="preserve">УТП031167</t>
  </si>
  <si>
    <t xml:space="preserve">Вiскi США бурбон "Four Roses", 0.05 л</t>
  </si>
  <si>
    <t xml:space="preserve">УТП010308</t>
  </si>
  <si>
    <t xml:space="preserve">Чіпси PRINGLES копчена паприка та мигдаль 165г</t>
  </si>
  <si>
    <t xml:space="preserve">УТП038400</t>
  </si>
  <si>
    <t xml:space="preserve">Чіпси PRINGLES PAPRIKA паприка 40г</t>
  </si>
  <si>
    <t xml:space="preserve">УТП010866</t>
  </si>
  <si>
    <t xml:space="preserve">Снеки PRZYSMK KRATKA, 400 г</t>
  </si>
  <si>
    <t xml:space="preserve">УТП035153</t>
  </si>
  <si>
    <t xml:space="preserve">ТВЕН NEO STICKS DE MI PURPLE CLICK</t>
  </si>
  <si>
    <t xml:space="preserve">УТП040302</t>
  </si>
  <si>
    <t xml:space="preserve">Віскі США Woodford Reserve, 0.7 л</t>
  </si>
  <si>
    <t xml:space="preserve">УТП005184</t>
  </si>
  <si>
    <t xml:space="preserve">Цигарки Чапмен супер слім ваніла</t>
  </si>
  <si>
    <t xml:space="preserve">УТП025596</t>
  </si>
  <si>
    <t xml:space="preserve">Гриби білі мариновані кубик, 0,5л</t>
  </si>
  <si>
    <t xml:space="preserve">УТП040669</t>
  </si>
  <si>
    <t xml:space="preserve">Джин "Мартін Міллерс Вестбурн", 0.7л</t>
  </si>
  <si>
    <t xml:space="preserve">УТП032646</t>
  </si>
  <si>
    <t xml:space="preserve">Віскі Шотландії односолодовий Benromach 10р</t>
  </si>
  <si>
    <t xml:space="preserve">УТП005681</t>
  </si>
  <si>
    <t xml:space="preserve">Напій б/а соковий Росинка "Capri-Sonne-вишня" 0,2л</t>
  </si>
  <si>
    <t xml:space="preserve">УТП029679</t>
  </si>
  <si>
    <t xml:space="preserve">Вино Château La Croix Mazeran "Saint-Émilion" Grand Cru (сухе, черв., Bordeaux, Франція) 0,75 л</t>
  </si>
  <si>
    <t xml:space="preserve">УТП048414</t>
  </si>
  <si>
    <t xml:space="preserve">Вино_ігристе Італії  "Riflessi" Moscato Spumante Сол, Б 0,75 л</t>
  </si>
  <si>
    <t xml:space="preserve">УТП028875</t>
  </si>
  <si>
    <t xml:space="preserve">Рис "Ellebi" середньозернистий сорту Карнаролі (шліф.,Італія) 500 г</t>
  </si>
  <si>
    <t xml:space="preserve">УТП039802</t>
  </si>
  <si>
    <t xml:space="preserve">Вино "Dal Vulcano" Fiano Beneventano IGT (сухе, біле, Італія) 0,75 л</t>
  </si>
  <si>
    <t xml:space="preserve">УТП040958</t>
  </si>
  <si>
    <t xml:space="preserve">CHIO соломка солона STICKLETTI Сметана 80 г</t>
  </si>
  <si>
    <t xml:space="preserve">УТП021767</t>
  </si>
  <si>
    <t xml:space="preserve">Різотто з трюфелем "Ellebi" (Італія) 175 г</t>
  </si>
  <si>
    <t xml:space="preserve">УТП039805</t>
  </si>
  <si>
    <t xml:space="preserve">Вино Weinkeller Stolz "Grüner Veltliner" (сухе, біле, Австрія) 0,75 л</t>
  </si>
  <si>
    <t xml:space="preserve">УТП035123</t>
  </si>
  <si>
    <t xml:space="preserve">Органічні зелені оливки Bella di Cerignola в розсолі "Fattorie Umbre" (з кіст., Італія) 314 г</t>
  </si>
  <si>
    <t xml:space="preserve">УТП040261</t>
  </si>
  <si>
    <t xml:space="preserve">Вино_ігристе Італія Villa Sandi "Il Fresco" Prosecco Spumante DOC Treviso Brut Брют, Б 1,5л</t>
  </si>
  <si>
    <t xml:space="preserve">УТП028566</t>
  </si>
  <si>
    <t xml:space="preserve">Шампанське Fallet Dart "Rose" Brut (брют, рож., Champagne, Франція) 0,75 л</t>
  </si>
  <si>
    <t xml:space="preserve">УТП050487</t>
  </si>
  <si>
    <t xml:space="preserve">Вино Іспанії "Valparaíso" Crianza Сух., ЧЕР 0,75 л</t>
  </si>
  <si>
    <t xml:space="preserve">УТП032982</t>
  </si>
  <si>
    <t xml:space="preserve">Цигарки Lucky Strike Original Silver</t>
  </si>
  <si>
    <t xml:space="preserve">УТП014137</t>
  </si>
  <si>
    <t xml:space="preserve">Цигарки Lucky Strike Original Red</t>
  </si>
  <si>
    <t xml:space="preserve">УТП014138</t>
  </si>
  <si>
    <t xml:space="preserve">Нектар РІЧ Банан Полуниця Яблуко, 200г</t>
  </si>
  <si>
    <t xml:space="preserve">УТП004148</t>
  </si>
  <si>
    <t xml:space="preserve">Гарячий шоколад "GOOD TO GO" 1000гр</t>
  </si>
  <si>
    <t xml:space="preserve">УТП032250</t>
  </si>
  <si>
    <t xml:space="preserve">Смажені шпроти з халапеньйо в томат. соусі "DIPLOMATS", з/б ключ, 240  гр</t>
  </si>
  <si>
    <t xml:space="preserve">УТП035711</t>
  </si>
  <si>
    <t xml:space="preserve">Оливки зелені Ночеллара 2,9кг, Lombardi (Італія)</t>
  </si>
  <si>
    <t xml:space="preserve">УТП031222</t>
  </si>
  <si>
    <t xml:space="preserve">Напій газований Curiosity Cola ,Fentimans, 0.275 л</t>
  </si>
  <si>
    <t xml:space="preserve">УТП020133</t>
  </si>
  <si>
    <t xml:space="preserve">Вiскi Шотландії односолодовий "GlenDronach Original", тубус, 12 років, 0.7 л</t>
  </si>
  <si>
    <t xml:space="preserve">УТП005555</t>
  </si>
  <si>
    <t xml:space="preserve">Цигарки Sobranie Gold</t>
  </si>
  <si>
    <t xml:space="preserve">УТП004511</t>
  </si>
  <si>
    <t xml:space="preserve">Одноразова електронна сигарета hqd-CUVIE Свіжі ягоди, 1,25 mg</t>
  </si>
  <si>
    <t xml:space="preserve">УТП040823</t>
  </si>
  <si>
    <t xml:space="preserve">Ковбасні міні палочки "Аверню" 100гр</t>
  </si>
  <si>
    <t xml:space="preserve">УТП001687</t>
  </si>
  <si>
    <t xml:space="preserve">Бальзамічний соус Bonacini Crema Fichi 500г</t>
  </si>
  <si>
    <t xml:space="preserve">УТП045750</t>
  </si>
  <si>
    <t xml:space="preserve">ХАМОН Рольфо  Серрано Бодега 100г нарізка, Іспанія</t>
  </si>
  <si>
    <t xml:space="preserve">УТП016343</t>
  </si>
  <si>
    <t xml:space="preserve">Пиво Hofjäger  "Weizen" (світ., фільтр., непаст., ж/б, Німеччина) 0,5 л</t>
  </si>
  <si>
    <t xml:space="preserve">УТП034482</t>
  </si>
  <si>
    <t xml:space="preserve">Макаронні вироби "Fattorie Umbre" Tagliatelle (Італія) 500 г</t>
  </si>
  <si>
    <t xml:space="preserve">УТП047944</t>
  </si>
  <si>
    <t xml:space="preserve">Вино Cuatro Pasos "Mencía" DO Bierzo (сухе, черв., Іспанія) 0,75 л</t>
  </si>
  <si>
    <t xml:space="preserve">УТП040691</t>
  </si>
  <si>
    <t xml:space="preserve">Вино Mara Martin "Godello" DO Monterrei (сухе, біле,  Іспанія) 0,75 л</t>
  </si>
  <si>
    <t xml:space="preserve">УТП036668</t>
  </si>
  <si>
    <t xml:space="preserve">Вино Marieta "Albarino" DO Rias Baixas (н/сухе, біле,  Іспанія) 0,75 л</t>
  </si>
  <si>
    <t xml:space="preserve">УТП036666</t>
  </si>
  <si>
    <t xml:space="preserve">Лікер Dead Man’s Fingers "Mango Tequila Cream", 15%, 0,7 л</t>
  </si>
  <si>
    <t xml:space="preserve">УТП044275</t>
  </si>
  <si>
    <t xml:space="preserve">Вино Martin Codax "Albarino" DO Rias Baixas (сухе, біле,  Іспанія) 0,75 л</t>
  </si>
  <si>
    <t xml:space="preserve">УТП036665</t>
  </si>
  <si>
    <t xml:space="preserve">Вино Pizarras de Otero "Mencia" DO Bierzo (сухе, черв.,  Іспанія) 0,75 л</t>
  </si>
  <si>
    <t xml:space="preserve">УТП036669</t>
  </si>
  <si>
    <t xml:space="preserve">Льодяники Kalfany Fruit Selection фруктові150 г</t>
  </si>
  <si>
    <t xml:space="preserve">УТП031321</t>
  </si>
  <si>
    <t xml:space="preserve">Набір Вино "Solstice" Pinot Grigio Provincia di Pavia IGT (сухе, біле, Італія) 1,5 л</t>
  </si>
  <si>
    <t xml:space="preserve">УТП045382</t>
  </si>
  <si>
    <t xml:space="preserve">Цигарки Чапмен супер слім беррі</t>
  </si>
  <si>
    <t xml:space="preserve">УТП033753</t>
  </si>
  <si>
    <t xml:space="preserve">Цигарки Чапмен супер слім яблуко</t>
  </si>
  <si>
    <t xml:space="preserve">УТП033752</t>
  </si>
  <si>
    <t xml:space="preserve">Сир Горгонзола Пікантна, 150 г</t>
  </si>
  <si>
    <t xml:space="preserve">УТП026232</t>
  </si>
  <si>
    <t xml:space="preserve">Ром Ямайки Captain Morgan «Gold» (Спайсд) 0,70 л</t>
  </si>
  <si>
    <t xml:space="preserve">УТП001379</t>
  </si>
  <si>
    <t xml:space="preserve">ШВЕПС ПРОЗОРИЙ ЛИМОНАД 0.33 ж\б</t>
  </si>
  <si>
    <t xml:space="preserve">УТП039737</t>
  </si>
  <si>
    <t xml:space="preserve">Вино Chartron et Trébuchet "Pommard" (сухе, черв., Bourgogne, Франція) 0,75 л</t>
  </si>
  <si>
    <t xml:space="preserve">УТП041620</t>
  </si>
  <si>
    <t xml:space="preserve">Пиво Чехії Gambrinus Original, з/б, 0,5 л</t>
  </si>
  <si>
    <t xml:space="preserve">УТП019325</t>
  </si>
  <si>
    <t xml:space="preserve">Пиво Peroni Nastro Azzurro, з/б, 0,33</t>
  </si>
  <si>
    <t xml:space="preserve">УТП040360</t>
  </si>
  <si>
    <t xml:space="preserve">Цигарки Sobranie КS SS Blacks</t>
  </si>
  <si>
    <t xml:space="preserve">УТП006535</t>
  </si>
  <si>
    <t xml:space="preserve">Віскі Ірландії "Баскер Сінгл Пот Стіл" Ілва Сароно СПА 40%, 0,7 л</t>
  </si>
  <si>
    <t xml:space="preserve">УТП036740</t>
  </si>
  <si>
    <t xml:space="preserve">Вино Feral Roots "White Zinfandel" (н/сухе, рож., California, С.Ш.А.) 0,75 л</t>
  </si>
  <si>
    <t xml:space="preserve">УТП040459</t>
  </si>
  <si>
    <t xml:space="preserve">Вино Франції Maison Sauvion «Les Bosquets Vouvray» , Б, Н/сух, 0,75 л</t>
  </si>
  <si>
    <t xml:space="preserve">УТП013540</t>
  </si>
  <si>
    <t xml:space="preserve">Ром "Malecon" Reserva Superior 10 YO (подар. уп., Панама), 40%, 0,7 л</t>
  </si>
  <si>
    <t xml:space="preserve">УТП047568</t>
  </si>
  <si>
    <t xml:space="preserve">Вино Німеччини Bernkastrller Reislling Blank sweet, Б, Н/Сол, 0.75 л</t>
  </si>
  <si>
    <t xml:space="preserve">УТП022542</t>
  </si>
  <si>
    <t xml:space="preserve">Перець фарширований тунцем "Rolnik" Mediterana (Греція) 280 г</t>
  </si>
  <si>
    <t xml:space="preserve">УТП040628</t>
  </si>
  <si>
    <t xml:space="preserve">Суміш маринованих овочів "Rolnik" Premium (Польща) 295 г</t>
  </si>
  <si>
    <t xml:space="preserve">УТП040627</t>
  </si>
  <si>
    <t xml:space="preserve">МХП Філе куряче сушене РябChic з соєвим соусом, 30 г</t>
  </si>
  <si>
    <t xml:space="preserve">УТП047156</t>
  </si>
  <si>
    <t xml:space="preserve">Текіла Olmeca Gold, 38%, 1,0 л</t>
  </si>
  <si>
    <t xml:space="preserve">УТП016680</t>
  </si>
  <si>
    <t xml:space="preserve">Чача Грузії в дубових бочках   витримана  0,05 мл Teliani Valley</t>
  </si>
  <si>
    <t xml:space="preserve">УТП018446</t>
  </si>
  <si>
    <t xml:space="preserve">Шоколад бельгійський Ягода з мигдалем, 30 г</t>
  </si>
  <si>
    <t xml:space="preserve">УТП049440</t>
  </si>
  <si>
    <t xml:space="preserve">Орасі Баріста, мигдаль 1 л</t>
  </si>
  <si>
    <t xml:space="preserve">УТП022369</t>
  </si>
  <si>
    <t xml:space="preserve">Соус Тайський гострий чилі 700 мл</t>
  </si>
  <si>
    <t xml:space="preserve">УТП047590</t>
  </si>
  <si>
    <t xml:space="preserve">Віскі США  "Канадіан Клаб" 0.7л</t>
  </si>
  <si>
    <t xml:space="preserve">УТП000814</t>
  </si>
  <si>
    <t xml:space="preserve">Вино напівігристе Carod Freres "Cuvee Noctambulle" Petillant Naturel (сухе, біле, Франція) 0,75 л</t>
  </si>
  <si>
    <t xml:space="preserve">УТП050431</t>
  </si>
  <si>
    <t xml:space="preserve">Лікер "Мідорі Мелон" 0.7л</t>
  </si>
  <si>
    <t xml:space="preserve">УТП000563</t>
  </si>
  <si>
    <t xml:space="preserve">Вино Франції Міравал Прованс, Реrrіn et Fils, РОЖ, Сух, 0,75n</t>
  </si>
  <si>
    <t xml:space="preserve">УТП006420</t>
  </si>
  <si>
    <t xml:space="preserve">Текіла Мексики Сауза Голд Екстра  1,0л.</t>
  </si>
  <si>
    <t xml:space="preserve">УТП000765</t>
  </si>
  <si>
    <t xml:space="preserve">Чача Georgian Valleys "Rkatsiteli", 40%, 0,5 л</t>
  </si>
  <si>
    <t xml:space="preserve">УТП037628</t>
  </si>
  <si>
    <t xml:space="preserve">Шампанське Франції Veuve Clicquot Ponsardin (под.упак), Б, Сух, 0.75 л</t>
  </si>
  <si>
    <t xml:space="preserve">УТП003135</t>
  </si>
  <si>
    <t xml:space="preserve">Шампанське Палмер Брют Розе Солера рож.. 0,375</t>
  </si>
  <si>
    <t xml:space="preserve">УТП041030</t>
  </si>
  <si>
    <t xml:space="preserve">Віскі Шотландії Blue label, Johnnie Walker,Icon в кор, 0.75 л</t>
  </si>
  <si>
    <t xml:space="preserve">УТП000403</t>
  </si>
  <si>
    <t xml:space="preserve">Жуйки Damel Shinymix 80 г</t>
  </si>
  <si>
    <t xml:space="preserve">УТП038714</t>
  </si>
  <si>
    <t xml:space="preserve">Жуйки Damel Fried Eggs омлет 80 г</t>
  </si>
  <si>
    <t xml:space="preserve">УТП038781</t>
  </si>
  <si>
    <t xml:space="preserve">Вино України Одеське чорне сортове, Колоніст, ЧЕР, Сух, 0,75л</t>
  </si>
  <si>
    <t xml:space="preserve">УТП012155</t>
  </si>
  <si>
    <t xml:space="preserve">Жуйки Damel Pizzas піца 80 г</t>
  </si>
  <si>
    <t xml:space="preserve">УТП038719</t>
  </si>
  <si>
    <t xml:space="preserve">Лікер "Berkshire" Botanical Sloe Gin 28%, 0,5 л</t>
  </si>
  <si>
    <t xml:space="preserve">УТП045140</t>
  </si>
  <si>
    <t xml:space="preserve">Концентрат лимонний LimoChef 200 мл</t>
  </si>
  <si>
    <t xml:space="preserve">УТП031983</t>
  </si>
  <si>
    <t xml:space="preserve">Вино Château Ferriere "Margaux" (сухе, черв., Bordeaux, Франція) 0,75 л</t>
  </si>
  <si>
    <t xml:space="preserve">УТП048587</t>
  </si>
  <si>
    <t xml:space="preserve">Льодяники Damel Pectol Cherri  блістер 20 гр</t>
  </si>
  <si>
    <t xml:space="preserve">УТП032004</t>
  </si>
  <si>
    <t xml:space="preserve">Льодяники Damel Pectol Eucalyptus  блістер 20 гр</t>
  </si>
  <si>
    <t xml:space="preserve">УТП032003</t>
  </si>
  <si>
    <t xml:space="preserve">Льодяники Damel Pectol Lemon блістер 20 гр</t>
  </si>
  <si>
    <t xml:space="preserve">УТП036257</t>
  </si>
  <si>
    <t xml:space="preserve">Льодяники Damel Pectol Orange блістер 20 гр</t>
  </si>
  <si>
    <t xml:space="preserve">УТП032001</t>
  </si>
  <si>
    <t xml:space="preserve">Паштет класичний, PATA NEGRA, 110 г</t>
  </si>
  <si>
    <t xml:space="preserve">УТП028862</t>
  </si>
  <si>
    <t xml:space="preserve">Льодяники Kalfany Fruit Candies фруктове асорті 150 г</t>
  </si>
  <si>
    <t xml:space="preserve">УТП031977</t>
  </si>
  <si>
    <t xml:space="preserve">Льодяники Kalfany Cherry Fruit вишня ,150 г</t>
  </si>
  <si>
    <t xml:space="preserve">УТП031833</t>
  </si>
  <si>
    <t xml:space="preserve">Льодяники Kalfany Citrus Fruit цитрусові ,150 г</t>
  </si>
  <si>
    <t xml:space="preserve">УТП031318</t>
  </si>
  <si>
    <t xml:space="preserve">Льодяники Kalfany Fresh Ice освіжаючі,150 г</t>
  </si>
  <si>
    <t xml:space="preserve">УТП036830</t>
  </si>
  <si>
    <t xml:space="preserve">Льодяники Kalfany Strawberry Candies полуниця, 150 г</t>
  </si>
  <si>
    <t xml:space="preserve">УТП031834</t>
  </si>
  <si>
    <t xml:space="preserve">Льодяники Kalfany Wildberry Candies лісові ягоди 150 г</t>
  </si>
  <si>
    <t xml:space="preserve">УТП031978</t>
  </si>
  <si>
    <t xml:space="preserve">Оцет Mama Italiano бальзамічний, 0.5л</t>
  </si>
  <si>
    <t xml:space="preserve">УТП034283</t>
  </si>
  <si>
    <t xml:space="preserve">Шампанське Франції Тетенже Престіж Брют Резерв Роз,Taittinger, 0.75</t>
  </si>
  <si>
    <t xml:space="preserve">УТП017717</t>
  </si>
  <si>
    <t xml:space="preserve">Напій безалкогольний слабогазований  TM MIKKI BREW  комбуча "Mangoo" 0,35л.</t>
  </si>
  <si>
    <t xml:space="preserve">УТП045482</t>
  </si>
  <si>
    <t xml:space="preserve">Печиво GULLON Digestive з шоколадом, 300 г </t>
  </si>
  <si>
    <t xml:space="preserve">УТП035204</t>
  </si>
  <si>
    <t xml:space="preserve">Печиво GULLON крекер Mini Mix, 350г</t>
  </si>
  <si>
    <t xml:space="preserve">УТП027061</t>
  </si>
  <si>
    <t xml:space="preserve">Чай фруктовий LOYD BLACKBERRY &amp; BLUEBERRY ожина-чорниця 40 г</t>
  </si>
  <si>
    <t xml:space="preserve">УТП034250</t>
  </si>
  <si>
    <t xml:space="preserve">Електронна сигарета RELX Infinity Gold</t>
  </si>
  <si>
    <t xml:space="preserve">УТП045040</t>
  </si>
  <si>
    <t xml:space="preserve">Чай фруктовий LOYD CRANBERRY &amp; GINGER журавлина-імбир 40 г (20 пірамідок)</t>
  </si>
  <si>
    <t xml:space="preserve">УТП035420</t>
  </si>
  <si>
    <t xml:space="preserve">Одноразова електронна сигарета Elf Bar BC4000 11.5мл. 5% Ківі Маракуйя Гуава М</t>
  </si>
  <si>
    <t xml:space="preserve">УТП041448</t>
  </si>
  <si>
    <t xml:space="preserve">Чай фруктовий LOYD CRANBERRY RASPBERRY журавлина-малина 40 г</t>
  </si>
  <si>
    <t xml:space="preserve">УТП031339</t>
  </si>
  <si>
    <t xml:space="preserve">Пиво "Волинський Бровар", Quest, світле неф. 0,35л</t>
  </si>
  <si>
    <t xml:space="preserve">УТП045287</t>
  </si>
  <si>
    <t xml:space="preserve">Чай фруктовий LOYD FOREST FRUITS з лісовими ягодами 40 г</t>
  </si>
  <si>
    <t xml:space="preserve">УТП031340</t>
  </si>
  <si>
    <t xml:space="preserve">Шоколад TRAPA чорний 80% без цукру 80 г</t>
  </si>
  <si>
    <t xml:space="preserve">УТП035848</t>
  </si>
  <si>
    <t xml:space="preserve">Запальничка Стандарт К Original Cricket (25)</t>
  </si>
  <si>
    <t xml:space="preserve">УТП010905</t>
  </si>
  <si>
    <t xml:space="preserve">Шоколад чорний органічний з м'ятою 100г, Vivani (Німеччина)</t>
  </si>
  <si>
    <t xml:space="preserve">УТП004750</t>
  </si>
  <si>
    <t xml:space="preserve">Інжир у молочному шоколаді 265г, Rabitos Royale</t>
  </si>
  <si>
    <t xml:space="preserve">УТП032721</t>
  </si>
  <si>
    <t xml:space="preserve">Алкогольний напій на основі джину Gordon’s "Tropical Passionfruit 0,7 л</t>
  </si>
  <si>
    <t xml:space="preserve">УТП047493</t>
  </si>
  <si>
    <t xml:space="preserve">Одноразова електронна сигарета hqd-MAXX-15, 8.00 мл</t>
  </si>
  <si>
    <t xml:space="preserve">УТП038605</t>
  </si>
  <si>
    <t xml:space="preserve">Ром Barcelo "Gran Anejo" Dark, 37,5%, 0,7 л</t>
  </si>
  <si>
    <t xml:space="preserve">УТП036573</t>
  </si>
  <si>
    <t xml:space="preserve">Вино "Domaine Clavel" Régulus Côtes du Rhône Blanc (сухе, біле, Vallée du Rhône, Франція) 0,75 л</t>
  </si>
  <si>
    <t xml:space="preserve">УТП040794</t>
  </si>
  <si>
    <t xml:space="preserve">Ром "Malecon" Selección Esplendida 1993 (подар. уп., Панама), 40%, 0,7 л</t>
  </si>
  <si>
    <t xml:space="preserve">УТП047575</t>
  </si>
  <si>
    <t xml:space="preserve">Вино "Domaine Clavel" Régulus Côtes du Rhône Rosé (сухе, рож., Vallée du Rhône, Франція) 0,75 л</t>
  </si>
  <si>
    <t xml:space="preserve">УТП040795</t>
  </si>
  <si>
    <t xml:space="preserve">Вино "Domaine Clavel" Syrius Côtes du Rhône Villages Saint-Gervais Rouge (сухе, черв.) 0,75 л</t>
  </si>
  <si>
    <t xml:space="preserve">УТП040797</t>
  </si>
  <si>
    <t xml:space="preserve">Маршмелоу в чорному шоколаді Солона карамель, Baru, 30г</t>
  </si>
  <si>
    <t xml:space="preserve">УТП030405</t>
  </si>
  <si>
    <t xml:space="preserve">Віскі Шотландії Дюарс Вайт лейбл, Dewars, 1л</t>
  </si>
  <si>
    <t xml:space="preserve">УТП033863</t>
  </si>
  <si>
    <t xml:space="preserve">Ковбаса Фует Екстра 160гр</t>
  </si>
  <si>
    <t xml:space="preserve">УТП012427</t>
  </si>
  <si>
    <t xml:space="preserve">Набір Вино_ігристе Італії "Riflessi" Spumante Dolce, Сол, Б 1+1- 1,5 л</t>
  </si>
  <si>
    <t xml:space="preserve">УТП028896</t>
  </si>
  <si>
    <t xml:space="preserve">Ковбаса Фует покрита перцем 160гр</t>
  </si>
  <si>
    <t xml:space="preserve">УТП012428</t>
  </si>
  <si>
    <t xml:space="preserve">Ковбаса Фует покрита травами 160гр</t>
  </si>
  <si>
    <t xml:space="preserve">УТП012429</t>
  </si>
  <si>
    <t xml:space="preserve">Одноразова електронна сигарета Elf Bar TE5000 13.5мл 5% Ківі Мрк Гуава М</t>
  </si>
  <si>
    <t xml:space="preserve">УТП041461</t>
  </si>
  <si>
    <t xml:space="preserve">Вiскi Шотландії Glenmorangie "Х" 0,7л</t>
  </si>
  <si>
    <t xml:space="preserve">УТП038541</t>
  </si>
  <si>
    <t xml:space="preserve">Віскі Шотландії White Horse, 0.5 л</t>
  </si>
  <si>
    <t xml:space="preserve">УТП000440</t>
  </si>
  <si>
    <t xml:space="preserve">Віскі Шотландії White Horse (в кор), 0.7 л</t>
  </si>
  <si>
    <t xml:space="preserve">УТП000441</t>
  </si>
  <si>
    <t xml:space="preserve">Прошутто Крудо, Mattonella,  кг</t>
  </si>
  <si>
    <t xml:space="preserve">УТП029583</t>
  </si>
  <si>
    <t xml:space="preserve">Печиво GULLON Twins vending , 44 г </t>
  </si>
  <si>
    <t xml:space="preserve">УТП036010</t>
  </si>
  <si>
    <t xml:space="preserve">Салямі "МІЛАНО", кг</t>
  </si>
  <si>
    <t xml:space="preserve">УТП032097</t>
  </si>
  <si>
    <t xml:space="preserve">Ковбаса "Мортаделла", кг</t>
  </si>
  <si>
    <t xml:space="preserve">УТП035729</t>
  </si>
  <si>
    <t xml:space="preserve">Напій на пряно-ароматичній рослинній сировині "Лимонад Малинаі", Fentiman's, 0,275 л</t>
  </si>
  <si>
    <t xml:space="preserve">УТП046814</t>
  </si>
  <si>
    <t xml:space="preserve">Сир хуторський з зеленим песто , кг</t>
  </si>
  <si>
    <t xml:space="preserve">УТП032757</t>
  </si>
  <si>
    <t xml:space="preserve">Сік апельсиновий з вітамінами С, А, Е "Cyprina" (Кіпр) 1 л</t>
  </si>
  <si>
    <t xml:space="preserve">УТП048521</t>
  </si>
  <si>
    <t xml:space="preserve">Сир Червоний песто, кг</t>
  </si>
  <si>
    <t xml:space="preserve">УТП041496</t>
  </si>
  <si>
    <t xml:space="preserve">Атлантичний лосось з лимоном в олії, 120гр</t>
  </si>
  <si>
    <t xml:space="preserve">УТП034061</t>
  </si>
  <si>
    <t xml:space="preserve">Атлантичний лосось у власному соку, 120гр</t>
  </si>
  <si>
    <t xml:space="preserve">УТП034062</t>
  </si>
  <si>
    <t xml:space="preserve">Вино "1 Centavo" Tinto (сухе, черв., Португалія) 0,75 л</t>
  </si>
  <si>
    <t xml:space="preserve">УТП043976</t>
  </si>
  <si>
    <t xml:space="preserve">Печиво GULLON без цукру Finas вівсяне з молочним шоколадом, 150 г</t>
  </si>
  <si>
    <t xml:space="preserve">УТП042641</t>
  </si>
  <si>
    <t xml:space="preserve">Атлантичний лосось у власному соку, 230гр</t>
  </si>
  <si>
    <t xml:space="preserve">УТП041493</t>
  </si>
  <si>
    <t xml:space="preserve">Лосось в соусі теріякі, 120гр</t>
  </si>
  <si>
    <t xml:space="preserve">УТП041495</t>
  </si>
  <si>
    <t xml:space="preserve">Печінка тріски, 115гр</t>
  </si>
  <si>
    <t xml:space="preserve">УТП034067</t>
  </si>
  <si>
    <t xml:space="preserve">Сир Роукулонс з горіхами 30 % 125гр</t>
  </si>
  <si>
    <t xml:space="preserve">УТП041502</t>
  </si>
  <si>
    <t xml:space="preserve">Шоколад Cho a cho середній білий 30 г "Прапор"</t>
  </si>
  <si>
    <t xml:space="preserve">УТП043404</t>
  </si>
  <si>
    <t xml:space="preserve">Вино Португалії портвейн Сандеман Тауні, Sogrape Vinhos, ЧЕР, кріплене, 0,75л</t>
  </si>
  <si>
    <t xml:space="preserve">УТП003299</t>
  </si>
  <si>
    <t xml:space="preserve">Віскі "Agitator" Blended Whisky (Швеція) 40%, 0,7 л</t>
  </si>
  <si>
    <t xml:space="preserve">УТП048775</t>
  </si>
  <si>
    <t xml:space="preserve">Одноразова електронна сигарета Elf Bar TE5000 13.5мл 5% Полуниця Бна М</t>
  </si>
  <si>
    <t xml:space="preserve">УТП041463</t>
  </si>
  <si>
    <t xml:space="preserve">Вино "Cortese Nostru" Catarratto Lucido Terre Siciliane IGP (сухе, біле, Італія) 0,75 л</t>
  </si>
  <si>
    <t xml:space="preserve">УТП047484</t>
  </si>
  <si>
    <t xml:space="preserve">Одноразова електронна сигарета Elf Bar TE5000 13.5мл 5% Полуничне морозиво М</t>
  </si>
  <si>
    <t xml:space="preserve">УТП041464</t>
  </si>
  <si>
    <t xml:space="preserve">Джин "Langley’s" Old Tom (Великобританія), 47%, 0,7 л</t>
  </si>
  <si>
    <t xml:space="preserve">УТП047810</t>
  </si>
  <si>
    <t xml:space="preserve">Одноразова електронна сигарета Elf Bar TE5000 13.5мл 5% Чорниця лід М</t>
  </si>
  <si>
    <t xml:space="preserve">УТП041465</t>
  </si>
  <si>
    <t xml:space="preserve">Перець чилі фарширований сиром рікотта "Toscanibus" (Італія) 290 г</t>
  </si>
  <si>
    <t xml:space="preserve">УТП050891</t>
  </si>
  <si>
    <t xml:space="preserve">Одноразова електронна сигарета Elf Bar BC4000 11.5мл. 5% Лмн Мт М</t>
  </si>
  <si>
    <t xml:space="preserve">УТП041454</t>
  </si>
  <si>
    <t xml:space="preserve">Одноразова електронна сигарета Elf Bar BC4000 11.5мл. 5% Чр Мхт М</t>
  </si>
  <si>
    <t xml:space="preserve">УТП041458</t>
  </si>
  <si>
    <t xml:space="preserve">Віскі Вільям Лоусон'з 40%, 1 л</t>
  </si>
  <si>
    <t xml:space="preserve">УТП013506</t>
  </si>
  <si>
    <t xml:space="preserve">Бренді Грузії СТАРИЙ КАХЕТІ 3р 0.5л</t>
  </si>
  <si>
    <t xml:space="preserve">УТП009974</t>
  </si>
  <si>
    <t xml:space="preserve">Одноразова електронна сигарета WAKA SOLO ФІОЛЕТ 5% 5.5мл</t>
  </si>
  <si>
    <t xml:space="preserve">УТП045037</t>
  </si>
  <si>
    <t xml:space="preserve">Бренді Грузії СТАРИЙ КАХЕТІ 4р 0.5л</t>
  </si>
  <si>
    <t xml:space="preserve">УТП009975</t>
  </si>
  <si>
    <t xml:space="preserve">Вино Португалія As Cores de Vinho Verde "Tinto"  (н/сухе, черв.) 0,75 л</t>
  </si>
  <si>
    <t xml:space="preserve">УТП027782</t>
  </si>
  <si>
    <t xml:space="preserve">Бренді Грузії СТАРИЙ КАХЕТІ 5р 0.5л</t>
  </si>
  <si>
    <t xml:space="preserve">УТП009976</t>
  </si>
  <si>
    <t xml:space="preserve">Морозиво з ферментованого кокосу з какао та фундуком 475мл, Abbot Kinney's</t>
  </si>
  <si>
    <t xml:space="preserve">УТП046934</t>
  </si>
  <si>
    <t xml:space="preserve">Горiлка Латвії  "Stoli LIBERATEUKRAINE" 1л</t>
  </si>
  <si>
    <t xml:space="preserve">УТП040814</t>
  </si>
  <si>
    <t xml:space="preserve">ХАМОН СЕРРАНО, нарізка, 500 г</t>
  </si>
  <si>
    <t xml:space="preserve">УТП026357</t>
  </si>
  <si>
    <t xml:space="preserve">Вино Італії Platum Bianco IGT Friuli, Б, Сух, 0,75 л</t>
  </si>
  <si>
    <t xml:space="preserve">УТП048056</t>
  </si>
  <si>
    <t xml:space="preserve">Пиво Бельгії Льовенбрау Оригінал с/п 0,33л</t>
  </si>
  <si>
    <t xml:space="preserve">УТП004654</t>
  </si>
  <si>
    <t xml:space="preserve">Пиво Німеччина Einbecker "Brauherren Pils" (світ., фільтр., непаст.) 0,33 л</t>
  </si>
  <si>
    <t xml:space="preserve">УТП028500</t>
  </si>
  <si>
    <t xml:space="preserve">Вино Франції Domaine Du Touja Cotes De Gascogne, Igp Cotes De Gascogne . Б, Н/Сол. 0,75л</t>
  </si>
  <si>
    <t xml:space="preserve">УТП015687</t>
  </si>
  <si>
    <t xml:space="preserve">Вино Франції Грандіаль ігристе Демі Сек, Б, Н/Сух,0,75</t>
  </si>
  <si>
    <t xml:space="preserve">УТП005910</t>
  </si>
  <si>
    <t xml:space="preserve">Вино Ceccato "Cabernet Sauvignon" Veneto IGT (сухе, черв., Італія) 0,75 л</t>
  </si>
  <si>
    <t xml:space="preserve">УТП036713</t>
  </si>
  <si>
    <t xml:space="preserve">Вино Ceccato "Chardonnay" Veneto IGT (сухе, біле, Італія) 0,75 л</t>
  </si>
  <si>
    <t xml:space="preserve">УТП036712</t>
  </si>
  <si>
    <t xml:space="preserve">Вино Італії Ceccato "Cabernet Sauvignon" Veneto IGT Сух, Чер. 1,5 л</t>
  </si>
  <si>
    <t xml:space="preserve">УТП032516</t>
  </si>
  <si>
    <t xml:space="preserve">Вівсяні пластівці з баобабом, асаї, манго та чіа БІО "Diet-Food" (Польща) 70 г</t>
  </si>
  <si>
    <t xml:space="preserve">УТП041259</t>
  </si>
  <si>
    <t xml:space="preserve">Пюре фруктове Яблуко-Манго органічне 120г, Clearspring</t>
  </si>
  <si>
    <t xml:space="preserve">УТП028126</t>
  </si>
  <si>
    <t xml:space="preserve">Мюслі з насінням чіа БІО "Diet-Food" (Польща) 70 г</t>
  </si>
  <si>
    <t xml:space="preserve">УТП041256</t>
  </si>
  <si>
    <t xml:space="preserve">Суміш насіння з какао БІО "Diet-Food" (Польща) 100 г</t>
  </si>
  <si>
    <t xml:space="preserve">УТП041253</t>
  </si>
  <si>
    <t xml:space="preserve">Фініки органічні "Diet-Food" (б/к, Алжир) 100 г</t>
  </si>
  <si>
    <t xml:space="preserve">УТП041254</t>
  </si>
  <si>
    <t xml:space="preserve">Вино "Dal Vulcano" Aglianico del Vulture DOC (сухе, черв., Італія) 0,75 л</t>
  </si>
  <si>
    <t xml:space="preserve">УТП040959</t>
  </si>
  <si>
    <t xml:space="preserve">Вино "Particular" Rose (сухе, рож., Іспанія) 0,75 л</t>
  </si>
  <si>
    <t xml:space="preserve">УТП049291</t>
  </si>
  <si>
    <t xml:space="preserve">Віскі Ірландії  Mitchells Yellow Spot 12 років (в короб), 46%,  0,7 л</t>
  </si>
  <si>
    <t xml:space="preserve">УТП014661</t>
  </si>
  <si>
    <t xml:space="preserve">ШВЕПС ПІНК ГРЕЙПФРУТ  0,25ж\б</t>
  </si>
  <si>
    <t xml:space="preserve">УТП041484</t>
  </si>
  <si>
    <t xml:space="preserve">Ром Ямайки Captain Morgan «Spiced Black» 1 л</t>
  </si>
  <si>
    <t xml:space="preserve">УТП026669</t>
  </si>
  <si>
    <t xml:space="preserve">Бальзам Латвії Riga Black, 45%, 0.7 л</t>
  </si>
  <si>
    <t xml:space="preserve">УТП000474</t>
  </si>
  <si>
    <t xml:space="preserve">Віскі Шотландії Обен 14 років, 43%, 0.7 л</t>
  </si>
  <si>
    <t xml:space="preserve">УТП000622</t>
  </si>
  <si>
    <t xml:space="preserve">Лікер Limoncello Rossi d'Asiago 0,7л.</t>
  </si>
  <si>
    <t xml:space="preserve">УТП034674</t>
  </si>
  <si>
    <t xml:space="preserve">Цукерки Раффаелло Шоколад Білий Мигдаль</t>
  </si>
  <si>
    <t xml:space="preserve">УТП049250</t>
  </si>
  <si>
    <t xml:space="preserve">Ром Ямайки Captain Morgan «Black» 1 л</t>
  </si>
  <si>
    <t xml:space="preserve">УТП000450</t>
  </si>
  <si>
    <t xml:space="preserve">Ром Ямайки Captain Morgan «White».0,7 л</t>
  </si>
  <si>
    <t xml:space="preserve">УТП013473</t>
  </si>
  <si>
    <t xml:space="preserve">Вино Іспанії "Маркіз де Мурріета Резерва DOC Rioja" ЧЕР, Сух 0,75л</t>
  </si>
  <si>
    <t xml:space="preserve">УТП020501</t>
  </si>
  <si>
    <t xml:space="preserve">Лікер Болс Тріпл Сек, 0,7л</t>
  </si>
  <si>
    <t xml:space="preserve">УТП024048</t>
  </si>
  <si>
    <t xml:space="preserve">Вода Боржоми,  ПЕТ, 1,25 л</t>
  </si>
  <si>
    <t xml:space="preserve">УТП023112</t>
  </si>
  <si>
    <t xml:space="preserve">Джин Polі Gin "Marconi 42" 42% 0,7</t>
  </si>
  <si>
    <t xml:space="preserve">УТП039862</t>
  </si>
  <si>
    <t xml:space="preserve">Ірис Meller шоколад</t>
  </si>
  <si>
    <t xml:space="preserve">УТП020264</t>
  </si>
  <si>
    <t xml:space="preserve">Карамель Chupa Chups Best, 12 г</t>
  </si>
  <si>
    <t xml:space="preserve">УТП021758</t>
  </si>
  <si>
    <t xml:space="preserve">Карамель-шипучка Chupa Chups Fizzy Drink, 7*15 г</t>
  </si>
  <si>
    <t xml:space="preserve">УТП035224</t>
  </si>
  <si>
    <t xml:space="preserve">Арахіс подвійного обсмаження, Felix, 120 г</t>
  </si>
  <si>
    <t xml:space="preserve">УТП023947</t>
  </si>
  <si>
    <t xml:space="preserve">FELIX попкорн МАСЛО для МХП, 90 г</t>
  </si>
  <si>
    <t xml:space="preserve">УТП021770</t>
  </si>
  <si>
    <t xml:space="preserve">FELIX попкорн СИР для МХП, 90 г</t>
  </si>
  <si>
    <t xml:space="preserve">УТП021759</t>
  </si>
  <si>
    <t xml:space="preserve">Арманьяк "Delord" Bas-Armagnac 1984 (подар. уп.) 40%, 0,7 л</t>
  </si>
  <si>
    <t xml:space="preserve">УТП037523</t>
  </si>
  <si>
    <t xml:space="preserve">Вино Іспанії_ігристе Хойа де Каденас Кава Vicente Gandia Б, Н/Сух, 0.75 л</t>
  </si>
  <si>
    <t xml:space="preserve">УТП023843</t>
  </si>
  <si>
    <t xml:space="preserve">Вино Італії  "Susumaniello" Puglia IGP Н/Сух,Чер.,  0,75 л</t>
  </si>
  <si>
    <t xml:space="preserve">УТП033288</t>
  </si>
  <si>
    <t xml:space="preserve">Одноразова електронна сигарета WOUF №13 (Orange Soda), 6.5 мл, 5%, 2000</t>
  </si>
  <si>
    <t xml:space="preserve">УТП043375</t>
  </si>
  <si>
    <t xml:space="preserve">Вино Adega Coop Ponte da Barca "Vinhão Reserva" Vinho Verde DOC (сухе,черв., Португалія) 0,75 л</t>
  </si>
  <si>
    <t xml:space="preserve">УТП034082</t>
  </si>
  <si>
    <t xml:space="preserve">Вино Португалії Adega Coop Ponte da Barca "Arinto Grande Escolha" Vinho Verde DOC (сухе, біл) 0.75 л</t>
  </si>
  <si>
    <t xml:space="preserve">УТП027785</t>
  </si>
  <si>
    <t xml:space="preserve">Вино "A. De Coligny" Red Dry (сухе, черв., Франція) 0,75 л</t>
  </si>
  <si>
    <t xml:space="preserve">УТП041261</t>
  </si>
  <si>
    <t xml:space="preserve">Вино "A. De Coligny" Rose Medium Sweet (н/сол., рож., Франція) 0,75 л</t>
  </si>
  <si>
    <t xml:space="preserve">УТП041265</t>
  </si>
  <si>
    <t xml:space="preserve">Вино "A. De Coligny" White Dry (сухе, біле, Франція) 0,75 л</t>
  </si>
  <si>
    <t xml:space="preserve">УТП041262</t>
  </si>
  <si>
    <t xml:space="preserve">Вино "A. De Coligny" White Medium Sweet (н/сол., біле, Франція) 0,75 л</t>
  </si>
  <si>
    <t xml:space="preserve">УТП041264</t>
  </si>
  <si>
    <t xml:space="preserve">Вiскi Ірландіїі односолодовий Куннемара (Пітед), 0.7 л</t>
  </si>
  <si>
    <t xml:space="preserve">УТП010893</t>
  </si>
  <si>
    <t xml:space="preserve">Віскі Шотландії Monkey Shoulder, 0,7л</t>
  </si>
  <si>
    <t xml:space="preserve">УТП011292</t>
  </si>
  <si>
    <t xml:space="preserve">Печиво з апельсиновою начинкою Feiny Biscuits, 135г</t>
  </si>
  <si>
    <t xml:space="preserve">УТП045664</t>
  </si>
  <si>
    <t xml:space="preserve">Карамель Chupa Chups Fruits, 12 г</t>
  </si>
  <si>
    <t xml:space="preserve">УТП022336</t>
  </si>
  <si>
    <t xml:space="preserve">СИГАРИЛИ MOODS Filter МА" 20</t>
  </si>
  <si>
    <t xml:space="preserve">УТП051028</t>
  </si>
  <si>
    <t xml:space="preserve">Лід Глиба</t>
  </si>
  <si>
    <t xml:space="preserve">УТП040684</t>
  </si>
  <si>
    <t xml:space="preserve">Шоколадні цукерки "Truffettes de France" Трюфель з какао посипкою Різдвяний (ж/б, Франція) 500 г</t>
  </si>
  <si>
    <t xml:space="preserve">УТП035918</t>
  </si>
  <si>
    <t xml:space="preserve">Ром Пуерто_Ріко(США) Бакарді Карта Негра (Блек), Bacardi, 1л</t>
  </si>
  <si>
    <t xml:space="preserve">УТП000954</t>
  </si>
  <si>
    <t xml:space="preserve">Ром Бакарді Окхарт Оріджинал 35%, 0,5 л</t>
  </si>
  <si>
    <t xml:space="preserve">УТП013512</t>
  </si>
  <si>
    <t xml:space="preserve">Віскі односолодовий "Isle of Jura 10yo", 0,7л</t>
  </si>
  <si>
    <t xml:space="preserve">УТП022554</t>
  </si>
  <si>
    <t xml:space="preserve">Маршмелоу Франції у чорному шоколаді "Truffettes de France" 200 г</t>
  </si>
  <si>
    <t xml:space="preserve">УТП033394</t>
  </si>
  <si>
    <t xml:space="preserve">Ковбаса Іспанії Салямі нарізка ТМ VIC D`OR , 80 г</t>
  </si>
  <si>
    <t xml:space="preserve">УТП041743</t>
  </si>
  <si>
    <t xml:space="preserve">ХАМОН СЕРРАНО, нарізаний слайсами ТМ VIC D`OR 125 г</t>
  </si>
  <si>
    <t xml:space="preserve">УТП041746</t>
  </si>
  <si>
    <t xml:space="preserve">Квасоля червона Кінді, Bella Napoli, з/б, 400 г</t>
  </si>
  <si>
    <t xml:space="preserve">УТП015257</t>
  </si>
  <si>
    <t xml:space="preserve">Джем Chantaine 4 ягоди, 325 г</t>
  </si>
  <si>
    <t xml:space="preserve">УТП027379</t>
  </si>
  <si>
    <t xml:space="preserve">Драже Confetti Crispo вишня у темному шоколаді, 130 г</t>
  </si>
  <si>
    <t xml:space="preserve">УТП029948</t>
  </si>
  <si>
    <t xml:space="preserve">Драже жувальне Mentos М'ята 37г</t>
  </si>
  <si>
    <t xml:space="preserve">УТП020266</t>
  </si>
  <si>
    <t xml:space="preserve">Листя виноградні, Yan, 440г</t>
  </si>
  <si>
    <t xml:space="preserve">УТП032486</t>
  </si>
  <si>
    <t xml:space="preserve">Арманьяк "Delord" Bas-Armagnac 1993 (подар. уп.) 40%, 0,7 л</t>
  </si>
  <si>
    <t xml:space="preserve">УТП037517</t>
  </si>
  <si>
    <t xml:space="preserve">Хамон Серрано Резерва Subirats, 500 г</t>
  </si>
  <si>
    <t xml:space="preserve">УТП029421</t>
  </si>
  <si>
    <t xml:space="preserve">Віскі Шотландії White Horse, 1.0 л</t>
  </si>
  <si>
    <t xml:space="preserve">УТП049090</t>
  </si>
  <si>
    <t xml:space="preserve">Вино Німеччини Dr. H. Thanisch "Bernkasteler Reislling", Б, Сух, 0.75 л</t>
  </si>
  <si>
    <t xml:space="preserve">УТП022535</t>
  </si>
  <si>
    <t xml:space="preserve">Вино "Passo Sardo" Cannonau Sardegna DOC (сухе, черв., Італія) 0,75 л</t>
  </si>
  <si>
    <t xml:space="preserve">УТП041630</t>
  </si>
  <si>
    <t xml:space="preserve">Вино Seifried "Gewὓrztraminer" (н/сухе, біле, Nelson, Нова Зеландія) 0,75 л</t>
  </si>
  <si>
    <t xml:space="preserve">УТП041801</t>
  </si>
  <si>
    <t xml:space="preserve">Вино Новоi Зеландii Old Coach Road "Pinot Gris" Сух, Б, Nelson, 0,75 л</t>
  </si>
  <si>
    <t xml:space="preserve">УТП032861</t>
  </si>
  <si>
    <t xml:space="preserve">Келих для шампанського на ніжці "Rona" об'ємом 190 мл (4 шт., скло, Charisma, Словаччина)</t>
  </si>
  <si>
    <t xml:space="preserve">УТП045819</t>
  </si>
  <si>
    <t xml:space="preserve">Вино Новоi Зеландii Old Coach Road "Riesling" н/сух, Б, Nelson,  0,75 л</t>
  </si>
  <si>
    <t xml:space="preserve">УТП032863</t>
  </si>
  <si>
    <t xml:space="preserve">Вино США Зінфандель, 770 Miles, 14%, Чер.,Сух., 0,75л</t>
  </si>
  <si>
    <t xml:space="preserve">УТП005093</t>
  </si>
  <si>
    <t xml:space="preserve">Ром Бакарді Спайсд, 40%, 1 л</t>
  </si>
  <si>
    <t xml:space="preserve">УТП023635</t>
  </si>
  <si>
    <t xml:space="preserve">Цигарки Davidoff Silver</t>
  </si>
  <si>
    <t xml:space="preserve">УТП029080</t>
  </si>
  <si>
    <t xml:space="preserve">Ром Пуерто_Ріко(США) Бакарді Негра ( Блек), Bacardi, 0,5л</t>
  </si>
  <si>
    <t xml:space="preserve">УТП000957</t>
  </si>
  <si>
    <t xml:space="preserve">Вино Італії КУРНІ, ЧЕР, Сух, 0,75 л</t>
  </si>
  <si>
    <t xml:space="preserve">УТП016356</t>
  </si>
  <si>
    <t xml:space="preserve">Одноразова електронна сигарета hqd-CUVIE Вишня 1,25 мл</t>
  </si>
  <si>
    <t xml:space="preserve">УТП040906</t>
  </si>
  <si>
    <t xml:space="preserve">Одноразова електронна сигарета hqd-MELO 56, 4.30 мл 1000</t>
  </si>
  <si>
    <t xml:space="preserve">УТП040240</t>
  </si>
  <si>
    <t xml:space="preserve">Бісквітне тістечко Мілка шоколадний снек TM TSC 29г</t>
  </si>
  <si>
    <t xml:space="preserve">УТП048763</t>
  </si>
  <si>
    <t xml:space="preserve">Одноразова електронна сигарета hqd-CUVIE PLUS- Льодяний кавун , 5,00 мл </t>
  </si>
  <si>
    <t xml:space="preserve">УТП039786</t>
  </si>
  <si>
    <t xml:space="preserve">Вино ігристе Marsuret Prosecco DOC Rosé Brut Millesimato (брют, рож., Італія) 0,75 л</t>
  </si>
  <si>
    <t xml:space="preserve">УТП047395</t>
  </si>
  <si>
    <t xml:space="preserve">Майонез Stokes Великобританія, 345г</t>
  </si>
  <si>
    <t xml:space="preserve">УТП028103</t>
  </si>
  <si>
    <t xml:space="preserve">Фісташки смажені солоні 250г, Forest Feast</t>
  </si>
  <si>
    <t xml:space="preserve">УТП031284</t>
  </si>
  <si>
    <t xml:space="preserve">Маршмелоу ТМ POPS в асортименті</t>
  </si>
  <si>
    <t xml:space="preserve">УТП047789</t>
  </si>
  <si>
    <t xml:space="preserve">Печиво Сафарі зі злаками 250г, Crich</t>
  </si>
  <si>
    <t xml:space="preserve">УТП024928</t>
  </si>
  <si>
    <t xml:space="preserve">Абсент Італії Xenta, 0.7 л</t>
  </si>
  <si>
    <t xml:space="preserve">УТП000495</t>
  </si>
  <si>
    <t xml:space="preserve">Напій б/а Chupa Chuhs Sparkling Mango, 0,250 л</t>
  </si>
  <si>
    <t xml:space="preserve">УТП041533</t>
  </si>
  <si>
    <t xml:space="preserve">Напій б/а Chupa Chuhs Strawberry Cream, 0,250 л</t>
  </si>
  <si>
    <t xml:space="preserve">УТП041535</t>
  </si>
  <si>
    <t xml:space="preserve">Напій Red Bull б/а 0,355 л</t>
  </si>
  <si>
    <t xml:space="preserve">УТП022179</t>
  </si>
  <si>
    <t xml:space="preserve">Портвейн Португалії Noval "Fine Ruby", ЧЕР, Сол, 0,75 л</t>
  </si>
  <si>
    <t xml:space="preserve">УТП010245</t>
  </si>
  <si>
    <t xml:space="preserve">Ковбаса Сальчічон Екстра нарізка TM "Casademont", 100 гр </t>
  </si>
  <si>
    <t xml:space="preserve">УТП041036</t>
  </si>
  <si>
    <t xml:space="preserve">Ковбаса Сальчічон + Чорізо Екстра нарізка TM "Casademont", 100 гр </t>
  </si>
  <si>
    <t xml:space="preserve">УТП040370</t>
  </si>
  <si>
    <t xml:space="preserve">Паштет з Йоркської шинки, PATA NEGRA, 110 г</t>
  </si>
  <si>
    <t xml:space="preserve">УТП029769</t>
  </si>
  <si>
    <t xml:space="preserve">Сир Гудбрандсдален 35% 150 гр</t>
  </si>
  <si>
    <t xml:space="preserve">УТП045091</t>
  </si>
  <si>
    <t xml:space="preserve">Паштет з пікантним перцем, PATA NEGRA, 110 г</t>
  </si>
  <si>
    <t xml:space="preserve">УТП040258</t>
  </si>
  <si>
    <t xml:space="preserve">Паштет з травами, PATA NEGRA, 110 г</t>
  </si>
  <si>
    <t xml:space="preserve">УТП029768</t>
  </si>
  <si>
    <t xml:space="preserve">Вино Італії Frappato Shiraz IGT, Lignum Vitis, ЧЕР, Сух, 0.75 л</t>
  </si>
  <si>
    <t xml:space="preserve">УТП027567</t>
  </si>
  <si>
    <t xml:space="preserve">Вино "Terre di Lava" Nero d'Avola Sicilia DOC (сухе, черв., Італія) 0,75 л</t>
  </si>
  <si>
    <t xml:space="preserve">УТП041625</t>
  </si>
  <si>
    <t xml:space="preserve">Ром Barcelo "Imperial Premium Blend" 40 Aniversario (подар. уп.) 43%, 0,7 л</t>
  </si>
  <si>
    <t xml:space="preserve">УТП037003</t>
  </si>
  <si>
    <t xml:space="preserve">Вино "Sasso al Vento" Rosso Salice Salentino DOC (сухе, черв., Італія) 0,75 л</t>
  </si>
  <si>
    <t xml:space="preserve">УТП041628</t>
  </si>
  <si>
    <t xml:space="preserve">Вино Chartron et Trébuchet "Chablis" (сухе, біле, Bourgogne, Франція) 0,75 л</t>
  </si>
  <si>
    <t xml:space="preserve">УТП041616</t>
  </si>
  <si>
    <t xml:space="preserve">Одноразова електронна сигарета hqd-KING-39, 6,50 мл</t>
  </si>
  <si>
    <t xml:space="preserve">УТП039483</t>
  </si>
  <si>
    <t xml:space="preserve">Напій газований Capri-Sun Ice Tea Peach 0,200л</t>
  </si>
  <si>
    <t xml:space="preserve">УТП036152</t>
  </si>
  <si>
    <t xml:space="preserve">Ром Пуерто_Ріко(США) Бакарді Карта Бланка (Суперіор), Bacardi, 1л</t>
  </si>
  <si>
    <t xml:space="preserve">УТП000955</t>
  </si>
  <si>
    <t xml:space="preserve">Ром Бакарді Карта Негра 40%, 0,7 л</t>
  </si>
  <si>
    <t xml:space="preserve">УТП013508</t>
  </si>
  <si>
    <t xml:space="preserve">Ром "Puerto Plata" Añejo (Домініканська Республіка), 37,5%, 1 л</t>
  </si>
  <si>
    <t xml:space="preserve">УТП044271</t>
  </si>
  <si>
    <t xml:space="preserve">ТВЕН HEETS CAMEO WAVE</t>
  </si>
  <si>
    <t xml:space="preserve">УТП049379</t>
  </si>
  <si>
    <t xml:space="preserve">Віскі Шотландії Dewar's Portuguese Smooth 8р, 0,7л</t>
  </si>
  <si>
    <t xml:space="preserve">УТП042517</t>
  </si>
  <si>
    <t xml:space="preserve">ТВЕН HEETS SUMMER WAVE</t>
  </si>
  <si>
    <t xml:space="preserve">УТП049232</t>
  </si>
  <si>
    <t xml:space="preserve">Вермут Італії Бьянко Cinzano, Б, Сол, 15%, 1.0 л</t>
  </si>
  <si>
    <t xml:space="preserve">УТП001008</t>
  </si>
  <si>
    <t xml:space="preserve">Орасі Баріста, соя 1 л</t>
  </si>
  <si>
    <t xml:space="preserve">УТП022203</t>
  </si>
  <si>
    <t xml:space="preserve">Пиво України AMNESIA HAZE, світле, н/ф, ж/б, 0,33</t>
  </si>
  <si>
    <t xml:space="preserve">УТП037120</t>
  </si>
  <si>
    <t xml:space="preserve">Печиво пісочне "Il Borgo del Biscotto" з шоколадною крихтою (Італія) 180 г</t>
  </si>
  <si>
    <t xml:space="preserve">УТП043286</t>
  </si>
  <si>
    <t xml:space="preserve">Віскі "Cailleach" 18 YO Single Malt Scotch Whisky (18 років, Шотландія) 40%, 0,7 л</t>
  </si>
  <si>
    <t xml:space="preserve">УТП042494</t>
  </si>
  <si>
    <t xml:space="preserve">Віскі "Cailleach" Master's Edition Single Malt Scotch Whisky (Шотландія) 40%, 0,7 л</t>
  </si>
  <si>
    <t xml:space="preserve">УТП042491</t>
  </si>
  <si>
    <t xml:space="preserve">Ром Dead Man's Fingers Spiced, 37.5%, 0.7л, у подар. тубусі</t>
  </si>
  <si>
    <t xml:space="preserve">УТП043005</t>
  </si>
  <si>
    <t xml:space="preserve">Віскі "Oakeshott" Blended Scotch Whisky  (Шотландія) 40%, 0,7л</t>
  </si>
  <si>
    <t xml:space="preserve">УТП042490</t>
  </si>
  <si>
    <t xml:space="preserve">Горілка Польщі Зубровка Бяла, 40%, 0,7л</t>
  </si>
  <si>
    <t xml:space="preserve">УТП023070</t>
  </si>
  <si>
    <t xml:space="preserve">Сік яблучний (без цукру), Yan, 930 мл</t>
  </si>
  <si>
    <t xml:space="preserve">УТП029704</t>
  </si>
  <si>
    <t xml:space="preserve">Вино Lírico "Tinto" (сухе, черв., Іспанія) 3 л</t>
  </si>
  <si>
    <t xml:space="preserve">УТП042363</t>
  </si>
  <si>
    <t xml:space="preserve">Вино Італії  Курні ЧЕР, Сух, 0,750 л</t>
  </si>
  <si>
    <t xml:space="preserve">УТП027248</t>
  </si>
  <si>
    <t xml:space="preserve">Вино "Roc Rouge" Beaujolais Nouveau (сухе, черв., Bourgogne, Франція) 0,75 л</t>
  </si>
  <si>
    <t xml:space="preserve">УТП042481</t>
  </si>
  <si>
    <t xml:space="preserve">Цигарки Davidoff Classic Slims</t>
  </si>
  <si>
    <t xml:space="preserve">УТП002970</t>
  </si>
  <si>
    <t xml:space="preserve">Вино Feral Roots "Zinfandel" (сухе, черв., California, С.Ш.А.) 0,75 л</t>
  </si>
  <si>
    <t xml:space="preserve">УТП042361</t>
  </si>
  <si>
    <t xml:space="preserve">Граппа "Julia" Invecchiata (Італія), 40%, 0,7 л</t>
  </si>
  <si>
    <t xml:space="preserve">УТП048234</t>
  </si>
  <si>
    <t xml:space="preserve">Вино ігристе Vina Adelaida "Cava Semi Seco" (н/сухе, біле, Іспанія) 0,75 л</t>
  </si>
  <si>
    <t xml:space="preserve">УТП041803</t>
  </si>
  <si>
    <t xml:space="preserve">Келих для віскі "Rona" об'ємом 390 мл (4 шт., скло, Charisma, Словаччина)</t>
  </si>
  <si>
    <t xml:space="preserve">УТП044210</t>
  </si>
  <si>
    <t xml:space="preserve">Вино "Lovelli" Vino Bianco d'Italia (сухе, біле, Італія) 0,75 л</t>
  </si>
  <si>
    <t xml:space="preserve">УТП042371</t>
  </si>
  <si>
    <t xml:space="preserve">Вино "Lovelli" Vino Rosato d'Italia (сухе, рож., Італія) 0,75 л</t>
  </si>
  <si>
    <t xml:space="preserve">УТП042372</t>
  </si>
  <si>
    <t xml:space="preserve">Вино "Lovelli" Vino Rosso d'Italia (сухе, черв., Італія) 0,75 л</t>
  </si>
  <si>
    <t xml:space="preserve">УТП042373</t>
  </si>
  <si>
    <t xml:space="preserve">Вино "Marchesi Ervani" Pinot Ggriio Provincia di Pavia IGT (сухе, біле, Італія) 0,75 л</t>
  </si>
  <si>
    <t xml:space="preserve">УТП042376</t>
  </si>
  <si>
    <t xml:space="preserve">Вино Chartron et Trébuchet "Gevrey-Chambertin" (сухе, черв., Bourgogne, Франція) 0,75 л</t>
  </si>
  <si>
    <t xml:space="preserve">УТП041623</t>
  </si>
  <si>
    <t xml:space="preserve">Вино "Sasso al Vento" Primitivo IGT Salento (н/сухе, черв., Італія) 0,75 л</t>
  </si>
  <si>
    <t xml:space="preserve">УТП041626</t>
  </si>
  <si>
    <t xml:space="preserve">Вино Vino Rosso Biologico Terre Siciliane IGT (сухе, черв., Італія) 0,75 л</t>
  </si>
  <si>
    <t xml:space="preserve">УТП042378</t>
  </si>
  <si>
    <t xml:space="preserve">Вино ігристе Vino Spumante Dolce (сол., біле, Італія) 0,75 л</t>
  </si>
  <si>
    <t xml:space="preserve">УТП042374</t>
  </si>
  <si>
    <t xml:space="preserve">Набір Вино Франції "Valvent" Rouge Sec (сухе, черв.) 1+1 - 1,5 л</t>
  </si>
  <si>
    <t xml:space="preserve">УТП030313</t>
  </si>
  <si>
    <t xml:space="preserve">Вино Seifried "Sauvignon Blanc" (сухе, біле, Nelson, Нова Зеландія) 0,75 л</t>
  </si>
  <si>
    <t xml:space="preserve">УТП041800</t>
  </si>
  <si>
    <t xml:space="preserve">Жуйки Damel MovieMix 80 г</t>
  </si>
  <si>
    <t xml:space="preserve">УТП038718</t>
  </si>
  <si>
    <t xml:space="preserve">Нуга з арахісом і сушеною журавлиною Sir Charles </t>
  </si>
  <si>
    <t xml:space="preserve">УТП035943</t>
  </si>
  <si>
    <t xml:space="preserve">Суфле в шоколаді Manner Chokolate Mangos манго 150г</t>
  </si>
  <si>
    <t xml:space="preserve">УТП040680</t>
  </si>
  <si>
    <t xml:space="preserve">Суміш для випікання ПАНКЕЙКИ американські ТМ "Sweetheart Bottle" 0,5 л, скло</t>
  </si>
  <si>
    <t xml:space="preserve">УТП040277</t>
  </si>
  <si>
    <t xml:space="preserve">Суміш для випікання МЛИНЦІ зі шпинатом та спіруліною ТМ "Sweetheart Bottle" 0,5 л, скло</t>
  </si>
  <si>
    <t xml:space="preserve">УТП040279</t>
  </si>
  <si>
    <t xml:space="preserve">Суміш для випікання ПАНКЕЙКИ з помаранчевими дропсами та абрикосом ТМ "Sweetheart Bottle" 0,5 л,скло</t>
  </si>
  <si>
    <t xml:space="preserve">УТП040278</t>
  </si>
  <si>
    <t xml:space="preserve">Вино Франції Billecart-Salmon Champagne AOC Brut Reserve Б, 0,375 л</t>
  </si>
  <si>
    <t xml:space="preserve">УТП041026</t>
  </si>
  <si>
    <t xml:space="preserve">Віскі Шотландії  Chivas Regal роял салуте, 40%, 0,7 л</t>
  </si>
  <si>
    <t xml:space="preserve">УТП010230</t>
  </si>
  <si>
    <t xml:space="preserve">Шампанське Палмер Брют резерв біл. 0,375</t>
  </si>
  <si>
    <t xml:space="preserve">УТП041029</t>
  </si>
  <si>
    <t xml:space="preserve">Снековий набір "Курка" ТМ KRAFT MIX, 130г </t>
  </si>
  <si>
    <t xml:space="preserve">УТП042697</t>
  </si>
  <si>
    <t xml:space="preserve">Вино "Tenuta Corte Giacobbe" Runcata Soave Superiore DOCG (сухе, біле, подар. уп., Італія) 0,75 л</t>
  </si>
  <si>
    <t xml:space="preserve">УТП042583</t>
  </si>
  <si>
    <t xml:space="preserve">Вино "Tenuta Montecchiesi" Selverello Syrah Cortona DOC (сухе, черв., подар. уп., Італія) 0,75 л</t>
  </si>
  <si>
    <t xml:space="preserve">УТП042587</t>
  </si>
  <si>
    <t xml:space="preserve">Вино ігристе "Tenuta Corte Giacobbe" Cuvèe Augusto Durello Riserva DOC (брют, біле, Італія) 0,75л</t>
  </si>
  <si>
    <t xml:space="preserve">УТП036183</t>
  </si>
  <si>
    <t xml:space="preserve">Вино ігристе "Tenuta Corte Giacobbe" Cuvèe Augusto Lessini (брют, біле, подар. уп., Італія) 0,75 л</t>
  </si>
  <si>
    <t xml:space="preserve">УТП042585</t>
  </si>
  <si>
    <t xml:space="preserve">Віскі "Hyde №12" 1893 Single Pot Still Irish Whiskey (Ірландія) 46%, 0,7 л</t>
  </si>
  <si>
    <t xml:space="preserve">УТП044944</t>
  </si>
  <si>
    <t xml:space="preserve">Вино ігристе "Tenuta Corte Giacobbe" Metodo Classico Brut (брют, біле, подар. уп., Італія) 0,75 л</t>
  </si>
  <si>
    <t xml:space="preserve">УТП042584</t>
  </si>
  <si>
    <t xml:space="preserve">Вино ігристе "Tenuta Montecchiesi" Camely Brut Rosé (брют, рож., Італія) 0,75 л</t>
  </si>
  <si>
    <t xml:space="preserve">УТП036185</t>
  </si>
  <si>
    <t xml:space="preserve">Вино Італії "Tenuta Corte Giacobbe" Pinot Grigio delle Venezie DOC  Сух, Б, 0,75 л</t>
  </si>
  <si>
    <t xml:space="preserve">УТП032122</t>
  </si>
  <si>
    <t xml:space="preserve">Вино Італії "Tenuta Corte Giacobbe" Pinot Grigio Ramato delle Venezie DOC Сух, Рож., 0,75</t>
  </si>
  <si>
    <t xml:space="preserve">УТП032123</t>
  </si>
  <si>
    <t xml:space="preserve">Вино Італії "Tenuta Corte Giacobbe" Runcata Soave Superiore DOCG  Сух, Б, 0,75 л</t>
  </si>
  <si>
    <t xml:space="preserve">УТП032124</t>
  </si>
  <si>
    <t xml:space="preserve">Пиво Чехії Kozel Premium Lager, з/б, 0,5 л</t>
  </si>
  <si>
    <t xml:space="preserve">УТП019324</t>
  </si>
  <si>
    <t xml:space="preserve">Вино Португалії портвейн Селект Резерв, Taylor's, ЧЕР, кріплене, 0.75 л</t>
  </si>
  <si>
    <t xml:space="preserve">УТП012937</t>
  </si>
  <si>
    <t xml:space="preserve">Набір Вино Франція Chevalier du Val "Blanc" Moelleux (н/сол., біле) 1,5л</t>
  </si>
  <si>
    <t xml:space="preserve">УТП041784</t>
  </si>
  <si>
    <t xml:space="preserve">Вино Adega Coop Ponte da Barca "Loureiro Reserva de Sócios" Branco (сухе, біле, Португалія) 0,75 л</t>
  </si>
  <si>
    <t xml:space="preserve">УТП034083</t>
  </si>
  <si>
    <t xml:space="preserve">Вино Молдови Боставан Пасторал, кріплене, ЧЕР, 0,75 л</t>
  </si>
  <si>
    <t xml:space="preserve">УТП027291</t>
  </si>
  <si>
    <t xml:space="preserve">Віскі бленд Clan MacGregor 0,7л</t>
  </si>
  <si>
    <t xml:space="preserve">УТП027476</t>
  </si>
  <si>
    <t xml:space="preserve">Шоколадне яйце Кіндер Сюрприз Т1*36 Класичний</t>
  </si>
  <si>
    <t xml:space="preserve">УТП023104</t>
  </si>
  <si>
    <t xml:space="preserve">Горілка Зубровка Бяла (CEDC Інтернешенл),  0,2 л</t>
  </si>
  <si>
    <t xml:space="preserve">УТП016244</t>
  </si>
  <si>
    <t xml:space="preserve">Лікер Jagermeister, 35%, 0,2л. (Німеччина)</t>
  </si>
  <si>
    <t xml:space="preserve">УТП041398</t>
  </si>
  <si>
    <t xml:space="preserve">Подарунковий набір Ром "Malecon" Reserva Superior 10 YO (Панама), 40%, 0,7 л + 2 склянки</t>
  </si>
  <si>
    <t xml:space="preserve">УТП047581</t>
  </si>
  <si>
    <t xml:space="preserve">Арманьяк "Delord" Bas-Armagnac 1983 (подар. уп.) 40%, 0,7 л</t>
  </si>
  <si>
    <t xml:space="preserve">УТП037524</t>
  </si>
  <si>
    <t xml:space="preserve">Вино Georgian Valleys "Qvevris Rkatsiteli" Amber Dry (сухе, біле, Грузія) 0,75 л</t>
  </si>
  <si>
    <t xml:space="preserve">УТП029134</t>
  </si>
  <si>
    <t xml:space="preserve">Кетчуп лагідний 900г WIKO</t>
  </si>
  <si>
    <t xml:space="preserve">УТП047583</t>
  </si>
  <si>
    <t xml:space="preserve">Вино Georgian Valleys "Tbilisi" White Dry (сухе, біле, Грузія) 0,75 л</t>
  </si>
  <si>
    <t xml:space="preserve">УТП042486</t>
  </si>
  <si>
    <t xml:space="preserve">Вино Château de Fesles "Rosé d'Anjou" (сухе, рож., Val de Loire, Франція) 0,75 л</t>
  </si>
  <si>
    <t xml:space="preserve">УТП048419</t>
  </si>
  <si>
    <t xml:space="preserve">Вино Georgian Valleys "Alazani Valley" Rose Medium Sweet (н/сол., рож., Грузія) 0,75 л</t>
  </si>
  <si>
    <t xml:space="preserve">УТП037609</t>
  </si>
  <si>
    <t xml:space="preserve">Вино Georgian Valleys "Mukuzani" Red Dry (сухе, черв., Грузія) 0,75 л</t>
  </si>
  <si>
    <t xml:space="preserve">УТП037613</t>
  </si>
  <si>
    <t xml:space="preserve">Вино Італії Bava "Langhe" Nebbiolo DOC (сухе, черв., 2018) 0,75л</t>
  </si>
  <si>
    <t xml:space="preserve">УТП027980</t>
  </si>
  <si>
    <t xml:space="preserve">Вино "Le Vaglie" Verdicchio Castelli di Jesi DOC Classico (сухе, біле, Італія) 0,75 л</t>
  </si>
  <si>
    <t xml:space="preserve">УТП034604</t>
  </si>
  <si>
    <t xml:space="preserve">Цигарки Winston ХStyle Blue</t>
  </si>
  <si>
    <t xml:space="preserve">УТП004364</t>
  </si>
  <si>
    <t xml:space="preserve">Цигарки Camel</t>
  </si>
  <si>
    <t xml:space="preserve">УТП003659</t>
  </si>
  <si>
    <t xml:space="preserve">Ром Великобританії  Ангостура Резерва 37,5% , 0,7л</t>
  </si>
  <si>
    <t xml:space="preserve">УТП011052</t>
  </si>
  <si>
    <t xml:space="preserve">Напій б/а соковий Росинка Capri-Sun Jungle, 0,2</t>
  </si>
  <si>
    <t xml:space="preserve">УТП042936</t>
  </si>
  <si>
    <t xml:space="preserve">Хамон Maestro JAMON Curado Locheando, нарізка, 500г</t>
  </si>
  <si>
    <t xml:space="preserve">УТП037016</t>
  </si>
  <si>
    <t xml:space="preserve">Вермут Італії Бьянко Біл., Сол, Martini, 0,75л</t>
  </si>
  <si>
    <t xml:space="preserve">УТП013239</t>
  </si>
  <si>
    <t xml:space="preserve">Ризькі  шпроти в олії "DIPLOMATS" з прозорою кришкою, 160 гр</t>
  </si>
  <si>
    <t xml:space="preserve">УТП022052</t>
  </si>
  <si>
    <t xml:space="preserve">Цигарки Rotmans Demi Click Purple</t>
  </si>
  <si>
    <t xml:space="preserve">УТП029579</t>
  </si>
  <si>
    <t xml:space="preserve">Цигарки Kent Feel Aroma</t>
  </si>
  <si>
    <t xml:space="preserve">УТП019798</t>
  </si>
  <si>
    <t xml:space="preserve">Цигарки Winston Silver Super Slims</t>
  </si>
  <si>
    <t xml:space="preserve">УТП001792</t>
  </si>
  <si>
    <t xml:space="preserve">Маршмелоу  Серце 200г Woogie</t>
  </si>
  <si>
    <t xml:space="preserve">УТП045837</t>
  </si>
  <si>
    <t xml:space="preserve">Цигарки Winston XStyle Silver</t>
  </si>
  <si>
    <t xml:space="preserve">УТП004510</t>
  </si>
  <si>
    <t xml:space="preserve">Шампанське Франції Брют Класік, Deutz, Б, брют,  0.75 л</t>
  </si>
  <si>
    <t xml:space="preserve">УТП013302</t>
  </si>
  <si>
    <t xml:space="preserve">Вино Португалії портвейн Сандеман Рубі, Sogrape Vinhos, ЧЕР, кріплене, 0,75л</t>
  </si>
  <si>
    <t xml:space="preserve">УТП003298</t>
  </si>
  <si>
    <t xml:space="preserve">Бренді  Векья Романья Етікета Нера, 0.7 л</t>
  </si>
  <si>
    <t xml:space="preserve">УТП013157</t>
  </si>
  <si>
    <t xml:space="preserve">Вино України Мерло, Колоніст,ЧЕР, Сух, 0,75л</t>
  </si>
  <si>
    <t xml:space="preserve">УТП014358</t>
  </si>
  <si>
    <t xml:space="preserve">Коломба "Ore Liete" класична з мигдальною глазур'ю (Італія) 750 г</t>
  </si>
  <si>
    <t xml:space="preserve">УТП045289</t>
  </si>
  <si>
    <t xml:space="preserve">Ром "El Dorado 8 yo", 0,7 л</t>
  </si>
  <si>
    <t xml:space="preserve">УТП023927</t>
  </si>
  <si>
    <t xml:space="preserve">Вiскi Шотландії односолодовий "Loch Lomond Original"под. кор, 0.7 л</t>
  </si>
  <si>
    <t xml:space="preserve">УТП013404</t>
  </si>
  <si>
    <t xml:space="preserve">Вино "People"  Cesanese Lazio IGP (сухе, черв., Італія) 0,75 л</t>
  </si>
  <si>
    <t xml:space="preserve">УТП048305</t>
  </si>
  <si>
    <t xml:space="preserve">Вино Португалії портвейн Файн Рубі, Taylor's, ЧЕР, кріплене, 0.75 л</t>
  </si>
  <si>
    <t xml:space="preserve">УТП015816</t>
  </si>
  <si>
    <t xml:space="preserve">Вiскi Шотландії односолодовий "Гленфарклас",  12р, 0.7 л</t>
  </si>
  <si>
    <t xml:space="preserve">УТП006044</t>
  </si>
  <si>
    <t xml:space="preserve">Віскі бленд  "Nikka Days" 0.7</t>
  </si>
  <si>
    <t xml:space="preserve">УТП022523</t>
  </si>
  <si>
    <t xml:space="preserve">Горілка Ора Блу Водка, А. Е.Dor, 0.7 л</t>
  </si>
  <si>
    <t xml:space="preserve">УТП013084</t>
  </si>
  <si>
    <t xml:space="preserve">Віскі Ірландії Вест Корк Оріджинал, 40%, 0,7 л</t>
  </si>
  <si>
    <t xml:space="preserve">УТП014608</t>
  </si>
  <si>
    <t xml:space="preserve">Віскі Шотландії Arran Barrel Reserve, односолодовий 0,7л тубус</t>
  </si>
  <si>
    <t xml:space="preserve">УТП027310</t>
  </si>
  <si>
    <t xml:space="preserve">Цигарки THE KING COMPACT NIMBO CENTRIO FILTER</t>
  </si>
  <si>
    <t xml:space="preserve">УТП044291</t>
  </si>
  <si>
    <t xml:space="preserve">Вино України Каберне, Колоніст, ЧЕР, Сух, 0,75л</t>
  </si>
  <si>
    <t xml:space="preserve">УТП014000</t>
  </si>
  <si>
    <t xml:space="preserve">Віскі Ірландії West Cork IPA Cask 0,7 л</t>
  </si>
  <si>
    <t xml:space="preserve">УТП031606</t>
  </si>
  <si>
    <t xml:space="preserve">Віскі Шотландії односолодовий Арран 10р 0,7 + 2 бокали</t>
  </si>
  <si>
    <t xml:space="preserve">УТП004691</t>
  </si>
  <si>
    <t xml:space="preserve">Одноразова електронна сигарета Balmy MAX 5.5 мл. Кав Млк 5% М</t>
  </si>
  <si>
    <t xml:space="preserve">УТП042678</t>
  </si>
  <si>
    <t xml:space="preserve">Одноразова електронна сигарета Balmy MAX 5.5 мл. Лч 5% М</t>
  </si>
  <si>
    <t xml:space="preserve">УТП042679</t>
  </si>
  <si>
    <t xml:space="preserve">Одноразова електронна сигарета Balmy MAX 5.5 мл. Плн Ків 5% М</t>
  </si>
  <si>
    <t xml:space="preserve">УТП042681</t>
  </si>
  <si>
    <t xml:space="preserve">Одноразова електронна сигарета Balmy MAX 5.5 мл. Тюн 5% М</t>
  </si>
  <si>
    <t xml:space="preserve">УТП042682</t>
  </si>
  <si>
    <t xml:space="preserve">Напій Фанта Лимон 0,75л.</t>
  </si>
  <si>
    <t xml:space="preserve">УТП042663</t>
  </si>
  <si>
    <t xml:space="preserve">Вино "Mylonas" Retsina (сухе, біле, Греція) 0,75 л</t>
  </si>
  <si>
    <t xml:space="preserve">УТП048465</t>
  </si>
  <si>
    <t xml:space="preserve">PERFETTI Жувальна гумка Mentos PUREFRESH Roll М'ята, 15,75г</t>
  </si>
  <si>
    <t xml:space="preserve">УТП029285</t>
  </si>
  <si>
    <t xml:space="preserve">PERFETTI Жувальна гумка Mentos SPEARMINT М'ята, 15,5г</t>
  </si>
  <si>
    <t xml:space="preserve">УТП042184</t>
  </si>
  <si>
    <t xml:space="preserve">Мармелад жувальний Fruit-tella Pinkis 90г</t>
  </si>
  <si>
    <t xml:space="preserve">УТП021527</t>
  </si>
  <si>
    <t xml:space="preserve">Бренді Іспанії Torres Alta Luz Cristalino 0.7л,</t>
  </si>
  <si>
    <t xml:space="preserve">УТП043767</t>
  </si>
  <si>
    <t xml:space="preserve">Вино "Finca Los Nobles" Chardonnay (сухе, біле, Mendoza, Аргентина) 0,75 л</t>
  </si>
  <si>
    <t xml:space="preserve">УТП042995</t>
  </si>
  <si>
    <t xml:space="preserve">Вино "La Linda" Red Blend (сухе, черв., Mendoza, Аргентина) 0,75 л</t>
  </si>
  <si>
    <t xml:space="preserve">УТП042992</t>
  </si>
  <si>
    <t xml:space="preserve">Одноразова електронна сигарета  Elf Bar TE5000 10.3мл. 5% Чрця Лд </t>
  </si>
  <si>
    <t xml:space="preserve">УТП046952</t>
  </si>
  <si>
    <t xml:space="preserve">Вино "La Linda" Chardonnay (сухе, біле, Mendoza, Аргентина) 0,75 л</t>
  </si>
  <si>
    <t xml:space="preserve">УТП000862</t>
  </si>
  <si>
    <t xml:space="preserve">Вино "Luigi Bosca" Cabernet Sauvignon (сухе, черв., Mendoza, Аргентина) 0,75 л</t>
  </si>
  <si>
    <t xml:space="preserve">УТП000860</t>
  </si>
  <si>
    <t xml:space="preserve">Вино "Luigi Bosca" Chardonnay (сухе, біле, Mendoza, Аргентина) 0,75 л</t>
  </si>
  <si>
    <t xml:space="preserve">УТП000837</t>
  </si>
  <si>
    <t xml:space="preserve">Вино "Luigi Bosca" De Sangre Cabernet Franc (сухе, черв., Mendoza, Аргентина) 0,75 л</t>
  </si>
  <si>
    <t xml:space="preserve">УТП042994</t>
  </si>
  <si>
    <t xml:space="preserve">Вино "Luigi Bosca" Rosé (сухе, рож., Mendoza, Аргентина) 0,75 л</t>
  </si>
  <si>
    <t xml:space="preserve">УТП042993</t>
  </si>
  <si>
    <t xml:space="preserve">Ром "Malecon" Añejo Genuino (Панама), 40%, 1 л</t>
  </si>
  <si>
    <t xml:space="preserve">УТП047579</t>
  </si>
  <si>
    <t xml:space="preserve">Вино Las Niñas "Mapuche" Sauvignon Blanc-Chardonnay (сухе, біле, Valle Central, Чилі) 0,75 л</t>
  </si>
  <si>
    <t xml:space="preserve">УТП050036</t>
  </si>
  <si>
    <t xml:space="preserve">Напій комбуча Груша дюшес 0,25 л</t>
  </si>
  <si>
    <t xml:space="preserve">УТП040271</t>
  </si>
  <si>
    <t xml:space="preserve">Бакалея Бельгії Тортильї з томатами органічні 125г, Bio Zentrale </t>
  </si>
  <si>
    <t xml:space="preserve">УТП010681</t>
  </si>
  <si>
    <t xml:space="preserve">Ром "Mantuano", Diplomatico, 0,7 л</t>
  </si>
  <si>
    <t xml:space="preserve">УТП017100</t>
  </si>
  <si>
    <t xml:space="preserve">Віскі односолодовий "Isle of Jura 12yo", в короб, 0,7л</t>
  </si>
  <si>
    <t xml:space="preserve">УТП022625</t>
  </si>
  <si>
    <t xml:space="preserve">Ковбаса с/в Фует міні, Casademont, 80 гр</t>
  </si>
  <si>
    <t xml:space="preserve">УТП018444</t>
  </si>
  <si>
    <t xml:space="preserve">Сир Гудбрансдален SUNNEVE 35%, 480 г</t>
  </si>
  <si>
    <t xml:space="preserve">УТП043132</t>
  </si>
  <si>
    <t xml:space="preserve">Кальвадос "Coquerel" Bourbon Finish 4 years (подар. уп., Франція), 41%, 0,7 л</t>
  </si>
  <si>
    <t xml:space="preserve">УТП049089</t>
  </si>
  <si>
    <t xml:space="preserve">Сир Моцарелла  125 г 45% ТМ Belleza</t>
  </si>
  <si>
    <t xml:space="preserve">УТП041827</t>
  </si>
  <si>
    <t xml:space="preserve">Вино Франції Domaine Sainte Cecile Chardonnay, Vpays D'Oc / Igp Pays D'Oc .  Б, Сух</t>
  </si>
  <si>
    <t xml:space="preserve">УТП015677</t>
  </si>
  <si>
    <t xml:space="preserve">Ковбаса с/в Фует, Casademont, 170 гр</t>
  </si>
  <si>
    <t xml:space="preserve">УТП040427</t>
  </si>
  <si>
    <t xml:space="preserve">Ковбаса с/в Фует міні з інжиром, Casademont, 80 гр</t>
  </si>
  <si>
    <t xml:space="preserve">УТП018442</t>
  </si>
  <si>
    <t xml:space="preserve">Вино Франції Heritage "Corbières" AOP Сух, Чер., Languedoc-Roussillon,  0,75 л</t>
  </si>
  <si>
    <t xml:space="preserve">УТП031546</t>
  </si>
  <si>
    <t xml:space="preserve">Драже курчатко 50 г</t>
  </si>
  <si>
    <t xml:space="preserve">УТП047586</t>
  </si>
  <si>
    <t xml:space="preserve">Кальвадос "Coquerel" VSOP (Франція), 40%, 0,7 л</t>
  </si>
  <si>
    <t xml:space="preserve">УТП049082</t>
  </si>
  <si>
    <t xml:space="preserve">Ковбаса с/в Фует міні  з перцем 80гр Casademont</t>
  </si>
  <si>
    <t xml:space="preserve">УТП029009</t>
  </si>
  <si>
    <t xml:space="preserve">Ковбаса с/в Фует міні з сиром, Casademont, 80 гр</t>
  </si>
  <si>
    <t xml:space="preserve">УТП018443</t>
  </si>
  <si>
    <t xml:space="preserve">Ковбаса Чорізо екстра 4х50 гр ТМ Espana</t>
  </si>
  <si>
    <t xml:space="preserve">УТП041530</t>
  </si>
  <si>
    <t xml:space="preserve">Хамон Серрано Бодега 4х30 гр ТМ Espana</t>
  </si>
  <si>
    <t xml:space="preserve">УТП040257</t>
  </si>
  <si>
    <t xml:space="preserve">Ковбаса Сальчічон Тунел в перці 80 Г Нарізка ТМ «Vic D’or»</t>
  </si>
  <si>
    <t xml:space="preserve">УТП042960</t>
  </si>
  <si>
    <t xml:space="preserve">Напій б/а Chupa Chuhs Bubble Gum, 0,345 л</t>
  </si>
  <si>
    <t xml:space="preserve">УТП050180</t>
  </si>
  <si>
    <t xml:space="preserve">Сосиски з м'яса курки та індички TM Scarlino, 250 г</t>
  </si>
  <si>
    <t xml:space="preserve">УТП041558</t>
  </si>
  <si>
    <t xml:space="preserve">Сироп Гренадін 1л TM "Barlife"</t>
  </si>
  <si>
    <t xml:space="preserve">УТП039054</t>
  </si>
  <si>
    <t xml:space="preserve">Чіпси кукурудзяні "Сіль" ТМ Mission 200г</t>
  </si>
  <si>
    <t xml:space="preserve">УТП043487</t>
  </si>
  <si>
    <t xml:space="preserve">Чіпси кукурудзяні "Чіли" ТМ Mission 200г</t>
  </si>
  <si>
    <t xml:space="preserve">УТП043524</t>
  </si>
  <si>
    <t xml:space="preserve">Вино Georgian Valleys "Amber Rkatsiteli" Amber Dry (сухе, біле, Грузія) 0,75 л</t>
  </si>
  <si>
    <t xml:space="preserve">УТП037621</t>
  </si>
  <si>
    <t xml:space="preserve">Чача Georgian Valleys "Saperavi" Aged in Oak, 40%, 0,5 л</t>
  </si>
  <si>
    <t xml:space="preserve">УТП037629</t>
  </si>
  <si>
    <t xml:space="preserve">Безалкогольний напій Pierre Zéro Signature "Grenache" (б/а, черв., Франція) 0,75 л</t>
  </si>
  <si>
    <t xml:space="preserve">УТП042986</t>
  </si>
  <si>
    <t xml:space="preserve">Безалкогольний напій газований Pierre Zéro Signature Chardonnay Sparklin (б/а, білий, Франція) 0,75л</t>
  </si>
  <si>
    <t xml:space="preserve">УТП042987</t>
  </si>
  <si>
    <t xml:space="preserve">Набір Лікер Ірландії Беіліс (Baileys), 0.7 л + скляна кружка</t>
  </si>
  <si>
    <t xml:space="preserve">УТП042532</t>
  </si>
  <si>
    <t xml:space="preserve">Макарони DALLA COSTA BIO Baby Teddy tricolor, 200 г</t>
  </si>
  <si>
    <t xml:space="preserve">УТП029480</t>
  </si>
  <si>
    <t xml:space="preserve">Одноразова електронна сигарета Elf Bar 800 3.2 мл. 5% Перс Лд </t>
  </si>
  <si>
    <t xml:space="preserve">УТП043535</t>
  </si>
  <si>
    <t xml:space="preserve">Віскі Ірландії Джемісон (Jameson), Cold Brew 30%, 0,7 л</t>
  </si>
  <si>
    <t xml:space="preserve">УТП029716</t>
  </si>
  <si>
    <t xml:space="preserve">Сир Гауда напівтвердий "Amanti" Italian Herbs, 50% (Нідерланди)</t>
  </si>
  <si>
    <t xml:space="preserve">УТП043387</t>
  </si>
  <si>
    <t xml:space="preserve">Вино Olivier Leflaive Volnay чер, 0,75</t>
  </si>
  <si>
    <t xml:space="preserve">УТП045061</t>
  </si>
  <si>
    <t xml:space="preserve">Цукерки Мини-Бельгійськи серця праліне/Mini-Belgian heart pralines 45g, шт</t>
  </si>
  <si>
    <t xml:space="preserve">УТП018579</t>
  </si>
  <si>
    <t xml:space="preserve">Вино Франції Domaine Sainte Cecile Viognier, Vpays D'Oc / Igp Pays D'Oc . Б, Сух</t>
  </si>
  <si>
    <t xml:space="preserve">УТП015678</t>
  </si>
  <si>
    <t xml:space="preserve">Вино Domaine de l'Aigle "Chardonnay" AOP Limoux (сухе, біле, Languedoc-Roussillon, Франція) 0,75 л</t>
  </si>
  <si>
    <t xml:space="preserve">УТП036590</t>
  </si>
  <si>
    <t xml:space="preserve">Келих для вина на ніжці "Rona" об'ємом 670 мл (6 шт., скло, Lord, Словаччина)</t>
  </si>
  <si>
    <t xml:space="preserve">УТП044219</t>
  </si>
  <si>
    <t xml:space="preserve">Вино Heritage "Côteaux de Narbonne" IGP (сухе, біле, Languedoc-Roussillon, Франція) 0,75 л</t>
  </si>
  <si>
    <t xml:space="preserve">УТП036581</t>
  </si>
  <si>
    <t xml:space="preserve">Текіла Olmeca Silver, 35%, 1 л</t>
  </si>
  <si>
    <t xml:space="preserve">УТП047001</t>
  </si>
  <si>
    <t xml:space="preserve">Лікер Італіії Gamondi Creme de Cassis, 1 л</t>
  </si>
  <si>
    <t xml:space="preserve">УТП022620</t>
  </si>
  <si>
    <t xml:space="preserve">Вино Muscat de Rivesaltes AOP (кріпл., сол., біле, Франція) 0,75 л</t>
  </si>
  <si>
    <t xml:space="preserve">УТП036589</t>
  </si>
  <si>
    <t xml:space="preserve">Вино ігристе Heritage "An 825" Crémant Brut Rosè (брют, рож., Languedoc-Roussillon, Франція) 0.75л</t>
  </si>
  <si>
    <t xml:space="preserve">УТП036585</t>
  </si>
  <si>
    <t xml:space="preserve">Вино Франції Heritage  "Tautavel"  AOP Сух, Чер., Languedoc-Roussillon, 0,75 л</t>
  </si>
  <si>
    <t xml:space="preserve">УТП031550</t>
  </si>
  <si>
    <t xml:space="preserve">Вино Франції Heritage "Cité de Carcassonne" IGP Сух, Б, Languedoc-Roussillon, 0,75 л</t>
  </si>
  <si>
    <t xml:space="preserve">УТП031536</t>
  </si>
  <si>
    <t xml:space="preserve">Безалкогольний напій газований Pierre Zéro Signature "Rosé" Sparkling (б/а, рож, Франція) 0,75 л</t>
  </si>
  <si>
    <t xml:space="preserve">УТП042988</t>
  </si>
  <si>
    <t xml:space="preserve">Вино Señorio de Segorbe "Macabeo" (сухе, біле, Іспанія) 0,75 л</t>
  </si>
  <si>
    <t xml:space="preserve">УТП042974</t>
  </si>
  <si>
    <t xml:space="preserve">Вино Señorio de Segorbe "Tempranillo" (сухе, черв., Іспанія) 0,75 л</t>
  </si>
  <si>
    <t xml:space="preserve">УТП042972</t>
  </si>
  <si>
    <t xml:space="preserve">Вино Käfer "Pinot Grigio" Blush (сухе, рож., Італія) 0,75 л</t>
  </si>
  <si>
    <t xml:space="preserve">УТП043163</t>
  </si>
  <si>
    <t xml:space="preserve">Панетоне "Ore Liete" Palermo з начинкою з лімончело (Італія) 750 г</t>
  </si>
  <si>
    <t xml:space="preserve">УТП043361</t>
  </si>
  <si>
    <t xml:space="preserve">Панетоне "Piselli" з какао та шоколадом (Італія) 500 г</t>
  </si>
  <si>
    <t xml:space="preserve">УТП043357</t>
  </si>
  <si>
    <t xml:space="preserve">Цигарки Parliament Platinum</t>
  </si>
  <si>
    <t xml:space="preserve">УТП001787</t>
  </si>
  <si>
    <t xml:space="preserve">Печиво вівсяне "Ore Liete" з крихтою чорного шоколаду (Італія) 250 г</t>
  </si>
  <si>
    <t xml:space="preserve">УТП043353</t>
  </si>
  <si>
    <t xml:space="preserve">Вино Шабо Кагор ТМ  Резерв  ординарне кріплене Чер .Сол. 0,75 л</t>
  </si>
  <si>
    <t xml:space="preserve">УТП045440</t>
  </si>
  <si>
    <t xml:space="preserve">Вермут Італії Бьянко Біл., Сол, Martini, 0,5л</t>
  </si>
  <si>
    <t xml:space="preserve">УТП000931</t>
  </si>
  <si>
    <t xml:space="preserve">Печиво GULLON сендвічі CDC вівсяні з горіховим кремом, 220 г </t>
  </si>
  <si>
    <t xml:space="preserve">УТП030141</t>
  </si>
  <si>
    <t xml:space="preserve">Віскі Шотландії односолодовий Арран 10р, тубус, 0,7 л</t>
  </si>
  <si>
    <t xml:space="preserve">УТП015491</t>
  </si>
  <si>
    <t xml:space="preserve">Снек хрусткий "Солонеки з сиром та цибулею"</t>
  </si>
  <si>
    <t xml:space="preserve">УТП030609</t>
  </si>
  <si>
    <t xml:space="preserve">Вино Італія "Castello Fonterutoli" Chianti Classico Gran Selezione DOCG (сухе, черв.) 0,75 л</t>
  </si>
  <si>
    <t xml:space="preserve">УТП027738</t>
  </si>
  <si>
    <t xml:space="preserve">Віскі бленд Grant's Triplewood 8 yo  0,7 л</t>
  </si>
  <si>
    <t xml:space="preserve">УТП042661</t>
  </si>
  <si>
    <t xml:space="preserve">Віскі Шотландії Glenfiddich Fire and Cane, 0,7 л</t>
  </si>
  <si>
    <t xml:space="preserve">УТП024936</t>
  </si>
  <si>
    <t xml:space="preserve">Сидр Яблучний Pet Nat, Брют, газований 0,75</t>
  </si>
  <si>
    <t xml:space="preserve">УТП039451</t>
  </si>
  <si>
    <t xml:space="preserve">Коньяк України Alexx Gold 0,5 л.</t>
  </si>
  <si>
    <t xml:space="preserve">УТП010410</t>
  </si>
  <si>
    <t xml:space="preserve">Аперитив на основі вина Lillet Rose, 0,75л 17%</t>
  </si>
  <si>
    <t xml:space="preserve">УТП042468</t>
  </si>
  <si>
    <t xml:space="preserve">Віскі The Glenlivet 12 років 0,7 + 2 скл</t>
  </si>
  <si>
    <t xml:space="preserve">УТП029729</t>
  </si>
  <si>
    <t xml:space="preserve">Вино ігристе Іспанії  Bellisco "Cava Brut" Брют, Б. 0,75 л</t>
  </si>
  <si>
    <t xml:space="preserve">УТП033478</t>
  </si>
  <si>
    <t xml:space="preserve">Картридж RELX Pod РУБІ  5% 1.9ml Пач2</t>
  </si>
  <si>
    <t xml:space="preserve">УТП045031</t>
  </si>
  <si>
    <t xml:space="preserve">Жувальна гумка Chupa Chups Big Babol Кисле зелене яблуко,  25 г</t>
  </si>
  <si>
    <t xml:space="preserve">УТП043650</t>
  </si>
  <si>
    <t xml:space="preserve">Енергетичний напій газований Hell ICE COOL Cherry Vanilla б/а, 250 мл </t>
  </si>
  <si>
    <t xml:space="preserve">УТП036488</t>
  </si>
  <si>
    <t xml:space="preserve">Енергетичний напій газований Hell ICE COOL Ginger Lemon б/а, 250 мл </t>
  </si>
  <si>
    <t xml:space="preserve">УТП036490</t>
  </si>
  <si>
    <t xml:space="preserve">Келих для вина на ніжці "Rona" об'ємом 950 мл (2 шт., скло, Grace, Словаччина)</t>
  </si>
  <si>
    <t xml:space="preserve">УТП044212</t>
  </si>
  <si>
    <t xml:space="preserve">Ковбаса Чорізо Кулар, 70 г, нарізка  TM EL MENDOSO</t>
  </si>
  <si>
    <t xml:space="preserve">УТП043736</t>
  </si>
  <si>
    <t xml:space="preserve">Одноразова електронна сигарета hqd-KING-58, 6,50 мл</t>
  </si>
  <si>
    <t xml:space="preserve">УТП039784</t>
  </si>
  <si>
    <t xml:space="preserve">Вино Португалія Pardalito Vinho Verde "Branco"  (н/сухе, біле) 0,75 л</t>
  </si>
  <si>
    <t xml:space="preserve">УТП027489</t>
  </si>
  <si>
    <t xml:space="preserve">Віскі Вільям Лоусон'з 40%,0,5 л</t>
  </si>
  <si>
    <t xml:space="preserve">УТП013513</t>
  </si>
  <si>
    <t xml:space="preserve">Вино Португалії портвейн Тейлорс Лейт Ботлд, Taylor's, ЧЕР, кріплене, 0.75 л</t>
  </si>
  <si>
    <t xml:space="preserve">УТП021258</t>
  </si>
  <si>
    <t xml:space="preserve">Вiскi Шотландії односолодовий "Loch Lomond Classic"под. кор, 0.7 л</t>
  </si>
  <si>
    <t xml:space="preserve">УТП042178</t>
  </si>
  <si>
    <t xml:space="preserve">Шампанське "EPC" Blanc de Blancs Brut (брют, біле, Champagne, Франція) 0,75 л</t>
  </si>
  <si>
    <t xml:space="preserve">УТП043278</t>
  </si>
  <si>
    <t xml:space="preserve">Вино Seifried "Grüner Veltliner" (сухе, біле, Nelson, Нова Зеландія) 0,75 л</t>
  </si>
  <si>
    <t xml:space="preserve">УТП044199</t>
  </si>
  <si>
    <t xml:space="preserve">Шампанське "EPC" Brut (брют, біле, подар. уп., Champagne, Франція) 0,75 л</t>
  </si>
  <si>
    <t xml:space="preserve">УТП043277</t>
  </si>
  <si>
    <t xml:space="preserve">Вiскi США бурбон "Four Roses", 0.35 л</t>
  </si>
  <si>
    <t xml:space="preserve">УТП010307</t>
  </si>
  <si>
    <t xml:space="preserve">Оливки Белла ді Чериньола Romeo Rossi (Італія) 290 г</t>
  </si>
  <si>
    <t xml:space="preserve">УТП043117</t>
  </si>
  <si>
    <t xml:space="preserve">Цигарки  ЧАПМЕН КОМПАКТ ЧЕРІ ПАЧ20</t>
  </si>
  <si>
    <t xml:space="preserve">УТП046301</t>
  </si>
  <si>
    <t xml:space="preserve">Моршинська Енерджі оригінальний "ВОЛЯ" 0.33 сл/газ ж/б </t>
  </si>
  <si>
    <t xml:space="preserve">УТП043955</t>
  </si>
  <si>
    <t xml:space="preserve">Джин Великобританії Бомбей Сапфір, Bombay Sapphire, 0,7 л</t>
  </si>
  <si>
    <t xml:space="preserve">УТП001268</t>
  </si>
  <si>
    <t xml:space="preserve">Віскі Шотландії Дюарс Вайт лейбл, Dewars, 0,7л</t>
  </si>
  <si>
    <t xml:space="preserve">УТП001266</t>
  </si>
  <si>
    <t xml:space="preserve">Лимонад Rose Fentimans, 0.275 л</t>
  </si>
  <si>
    <t xml:space="preserve">УТП020131</t>
  </si>
  <si>
    <t xml:space="preserve">Напій газований Curiosity Cola ,Fentimans, 0.750 л</t>
  </si>
  <si>
    <t xml:space="preserve">УТП023116</t>
  </si>
  <si>
    <t xml:space="preserve">Ром Куби Havana Club Anejo 7р. 1 л</t>
  </si>
  <si>
    <t xml:space="preserve">УТП017622</t>
  </si>
  <si>
    <t xml:space="preserve">Вафельні трубочки з какао та лісовим горіхом Feiny Biscuits 400г</t>
  </si>
  <si>
    <t xml:space="preserve">УТП047594</t>
  </si>
  <si>
    <t xml:space="preserve">Пиво Німеччини Paulaner Hefe-Weizen dunkel, н/ф, з/б, 0,5 л</t>
  </si>
  <si>
    <t xml:space="preserve">УТП021827</t>
  </si>
  <si>
    <t xml:space="preserve">Вино ігристе "Particular" Cava Brut Nature Rose (сухе, рож., Іспанія) 0,75 л</t>
  </si>
  <si>
    <t xml:space="preserve">УТП049299</t>
  </si>
  <si>
    <t xml:space="preserve">Вино Castel Firmian "Teroldego Rotaliano" DOC (сухе, черв., Італія) 0,375 л</t>
  </si>
  <si>
    <t xml:space="preserve">УТП047361</t>
  </si>
  <si>
    <t xml:space="preserve">Оливки FRAGATA чорні без кісточки, з/б, 350 г</t>
  </si>
  <si>
    <t xml:space="preserve">УТП045098</t>
  </si>
  <si>
    <t xml:space="preserve">Сир Брі Петіт 30% 125 г</t>
  </si>
  <si>
    <t xml:space="preserve">УТП044135</t>
  </si>
  <si>
    <t xml:space="preserve">Цигарки THE KING COMPACT STRATO CENTRIO FILTER</t>
  </si>
  <si>
    <t xml:space="preserve">УТП044292</t>
  </si>
  <si>
    <t xml:space="preserve">Ковбаса варена з м'яса індика TM Carchelejo 100 г</t>
  </si>
  <si>
    <t xml:space="preserve">УТП043195</t>
  </si>
  <si>
    <t xml:space="preserve">Морозиво органічне з манго 100г, Skarø is</t>
  </si>
  <si>
    <t xml:space="preserve">УТП047406</t>
  </si>
  <si>
    <t xml:space="preserve">Сосиски з м'яса курки з сиром TM Scarlino, 250 г</t>
  </si>
  <si>
    <t xml:space="preserve">УТП041531</t>
  </si>
  <si>
    <t xml:space="preserve">Вино "Prime's" Tawny (кріпл., черв., портвейн, Португалія) 0,75 л</t>
  </si>
  <si>
    <t xml:space="preserve">УТП044002</t>
  </si>
  <si>
    <t xml:space="preserve">Цукерки жувальні Fruit-tella Полуниця41г</t>
  </si>
  <si>
    <t xml:space="preserve">УТП020271</t>
  </si>
  <si>
    <t xml:space="preserve">Алкогольний напій Divine Currant, 37,5%, 0,7 л</t>
  </si>
  <si>
    <t xml:space="preserve">УТП043905</t>
  </si>
  <si>
    <t xml:space="preserve">Вино Cape Creek "Pinotage" (сухе, черв., ПАР) 0,75 л</t>
  </si>
  <si>
    <t xml:space="preserve">УТП043971</t>
  </si>
  <si>
    <t xml:space="preserve">Вино Frog's Return "Cite de Carcassonne" IGP Rouge (сухе, черв., Франція) 0,75 л</t>
  </si>
  <si>
    <t xml:space="preserve">УТП043973</t>
  </si>
  <si>
    <t xml:space="preserve">Горілка Divine, 37,5%, 1 л</t>
  </si>
  <si>
    <t xml:space="preserve">УТП043904</t>
  </si>
  <si>
    <t xml:space="preserve">Цигарки THE KING ORIGINAL BLUE</t>
  </si>
  <si>
    <t xml:space="preserve">УТП044289</t>
  </si>
  <si>
    <t xml:space="preserve">Цигарки THE KING ORIGINAL SILVER</t>
  </si>
  <si>
    <t xml:space="preserve">УТП044290</t>
  </si>
  <si>
    <t xml:space="preserve">Вино Marco Felluga "Maralba" Ribolla Gialla DOC Collio (сухе, біле, Італія) 0,75 л</t>
  </si>
  <si>
    <t xml:space="preserve">УТП036411</t>
  </si>
  <si>
    <t xml:space="preserve">Коньяк Франції "COQ", Jean Fillioux 0,700 подарункова коробка</t>
  </si>
  <si>
    <t xml:space="preserve">УТП021259</t>
  </si>
  <si>
    <t xml:space="preserve">Нектар манговий "Cyprina" (Кіпр) 1 л</t>
  </si>
  <si>
    <t xml:space="preserve">УТП048515</t>
  </si>
  <si>
    <t xml:space="preserve">Вино Іспанії Маркіз де Ріскаль Резерва, Marques de Riscal, ЧЕР. Сух, 0,375л</t>
  </si>
  <si>
    <t xml:space="preserve">УТП011485</t>
  </si>
  <si>
    <t xml:space="preserve">Бренді  Векья Романья Етікета Нера, Montenegro, 0.03 л</t>
  </si>
  <si>
    <t xml:space="preserve">УТП013163</t>
  </si>
  <si>
    <t xml:space="preserve">Віскі Шотландії Далмор Сігар 0.7 под. 44%</t>
  </si>
  <si>
    <t xml:space="preserve">УТП017493</t>
  </si>
  <si>
    <t xml:space="preserve">Вино кріплене херес Крім Леєнда, Valdespino, кріплене, 0,75 л</t>
  </si>
  <si>
    <t xml:space="preserve">УТП029693</t>
  </si>
  <si>
    <t xml:space="preserve">Бальзамічний соус Bonacini Crema Bianco 500г</t>
  </si>
  <si>
    <t xml:space="preserve">УТП045749</t>
  </si>
  <si>
    <t xml:space="preserve">Вiскi Шотландії односолодовий "Loch Lomond Peated Single Grain", 0.7 л</t>
  </si>
  <si>
    <t xml:space="preserve">УТП043553</t>
  </si>
  <si>
    <t xml:space="preserve">Мадера Португалії Спешл Драй "Henriques Henriques" 0,5, Б</t>
  </si>
  <si>
    <t xml:space="preserve">УТП004562</t>
  </si>
  <si>
    <t xml:space="preserve">Напій газований Curiosity Cola ,Fentimans, 0.250 л</t>
  </si>
  <si>
    <t xml:space="preserve">УТП034073</t>
  </si>
  <si>
    <t xml:space="preserve">Келих для вина на ніжці "Rona" об'ємом 520 мл (4 шт., скло, Ballet, Словаччина)</t>
  </si>
  <si>
    <t xml:space="preserve">УТП044208</t>
  </si>
  <si>
    <t xml:space="preserve">Келих для шампанського на ніжці "Rona" об'ємом 310 мл (4 шт., скло, Ballet, Словаччина)</t>
  </si>
  <si>
    <t xml:space="preserve">УТП044203</t>
  </si>
  <si>
    <t xml:space="preserve">Віскі "Éiregold" Blended Irish Whiskey (Ірландія) 40%, 0,7 л</t>
  </si>
  <si>
    <t xml:space="preserve">УТП044941</t>
  </si>
  <si>
    <t xml:space="preserve">Склянка для напоїв "Rona" об'ємом 460 мл (4 шт., скло, Charisma, Словаччина)</t>
  </si>
  <si>
    <t xml:space="preserve">УТП044211</t>
  </si>
  <si>
    <t xml:space="preserve">Вино Cuatro Pasos Rosado "Mencía" DO Bierzo (сухе, рож., Іспанія) 0,75 л</t>
  </si>
  <si>
    <t xml:space="preserve">УТП044932</t>
  </si>
  <si>
    <t xml:space="preserve">Напій Кока-Кола Зеро 0,75л</t>
  </si>
  <si>
    <t xml:space="preserve">УТП044325</t>
  </si>
  <si>
    <t xml:space="preserve">Вино "1 Centavo" Rosé (сухе, рож., Португалія) 0,75 л</t>
  </si>
  <si>
    <t xml:space="preserve">УТП043978</t>
  </si>
  <si>
    <t xml:space="preserve">Вино Італії "Chardò" Toscana IGT (сухе, біле) 0,75л</t>
  </si>
  <si>
    <t xml:space="preserve">УТП028002</t>
  </si>
  <si>
    <t xml:space="preserve">Ром Santiago de Cuba Anejo 8YO 0,7 л</t>
  </si>
  <si>
    <t xml:space="preserve">УТП044316</t>
  </si>
  <si>
    <t xml:space="preserve">Віскі Шотландії "Тамнавулін Савіньон Блан Каск" Вайт енд Маккей 0,7 л</t>
  </si>
  <si>
    <t xml:space="preserve">УТП043872</t>
  </si>
  <si>
    <t xml:space="preserve">Вино "Head Over Heels" Chardonnay (сухе, біле, Австралія) 0,75 л</t>
  </si>
  <si>
    <t xml:space="preserve">УТП044228</t>
  </si>
  <si>
    <t xml:space="preserve">Вино "Head Over Heels" Shiraz (сухе, черв., Австралія) 0,75 л</t>
  </si>
  <si>
    <t xml:space="preserve">УТП044231</t>
  </si>
  <si>
    <t xml:space="preserve">Вино "Metal Label" Pinot Grigio (сухе, біле, Австралія) 0,75 л</t>
  </si>
  <si>
    <t xml:space="preserve">УТП044234</t>
  </si>
  <si>
    <t xml:space="preserve">Вино "Outback Jack" Shiraz-Cabernet Sauvignon (сухе, черв., Австралія) 0,75 л</t>
  </si>
  <si>
    <t xml:space="preserve">УТП044226</t>
  </si>
  <si>
    <t xml:space="preserve">Вино "Sweet As" Moscato (сол., біле, Австралія) 0,75 л</t>
  </si>
  <si>
    <t xml:space="preserve">УТП044232</t>
  </si>
  <si>
    <t xml:space="preserve">Вино Château La Croix de Chereau "Lussac Saint-Émilion" (сухе, черв., Bordeaux, Франція) 0,75 л</t>
  </si>
  <si>
    <t xml:space="preserve">УТП048416</t>
  </si>
  <si>
    <t xml:space="preserve">Вино "Prime's" 10 Years Old (кріпл., черв., портвейн, Португалія) 0,75 л</t>
  </si>
  <si>
    <t xml:space="preserve">УТП044004</t>
  </si>
  <si>
    <t xml:space="preserve">Вино "Guarda Rios" Red Blend (сухе, черв., Португалія) 0,75 л</t>
  </si>
  <si>
    <t xml:space="preserve">УТП043982</t>
  </si>
  <si>
    <t xml:space="preserve">Електронна сигарета RELX Essential Green</t>
  </si>
  <si>
    <t xml:space="preserve">УТП045039</t>
  </si>
  <si>
    <t xml:space="preserve">Картридж RELX Pod ВІОЛЕТ  5% 1.9ml Пач2</t>
  </si>
  <si>
    <t xml:space="preserve">УТП045042</t>
  </si>
  <si>
    <t xml:space="preserve">Картридж RELX Pod ГОЛД СЛАЙС  5% 1.9ml Пач2</t>
  </si>
  <si>
    <t xml:space="preserve">УТП045028</t>
  </si>
  <si>
    <t xml:space="preserve">Картридж RELX Pod ДАРК  5% 1.9ml Пач2</t>
  </si>
  <si>
    <t xml:space="preserve">УТП045029</t>
  </si>
  <si>
    <t xml:space="preserve">Картридж RELX Pod РЕД МІКС  5% 1.9ml Пач2</t>
  </si>
  <si>
    <t xml:space="preserve">УТП045030</t>
  </si>
  <si>
    <t xml:space="preserve">Одноразова електронна сигарета WAKA SOLO 5,5мл. ПЛН-МАН 5% М</t>
  </si>
  <si>
    <t xml:space="preserve">УТП045044</t>
  </si>
  <si>
    <t xml:space="preserve">Вино Італії Негроамаро Варіеталі Чер. Сух. 0,375 л</t>
  </si>
  <si>
    <t xml:space="preserve">УТП043050</t>
  </si>
  <si>
    <t xml:space="preserve">Одноразова електронна сигарета WAKA SOLO ВШН-ЛАМ 5% 5.5мл</t>
  </si>
  <si>
    <t xml:space="preserve">УТП045035</t>
  </si>
  <si>
    <t xml:space="preserve">Еко-сумка бавовна 35*42 (6 дно) см</t>
  </si>
  <si>
    <t xml:space="preserve">УТП044246</t>
  </si>
  <si>
    <t xml:space="preserve">Вино Old Coach Road "Sauvignon Blush" (сухе, рож., Nelson, Нова Зеландія) 0,75 л</t>
  </si>
  <si>
    <t xml:space="preserve">УТП044198</t>
  </si>
  <si>
    <t xml:space="preserve">Вино Франції Solar 6 "Grenache" Rosé Сух, Рож., Languedoc-Roussillon, 0,75 л</t>
  </si>
  <si>
    <t xml:space="preserve">УТП031535</t>
  </si>
  <si>
    <t xml:space="preserve">Вино Іспанії "Hacienda el Olmo" Gran Reserva Сух, Черв., 0,75 л</t>
  </si>
  <si>
    <t xml:space="preserve">УТП032971</t>
  </si>
  <si>
    <t xml:space="preserve">Сік Korkus томатний, 750мл</t>
  </si>
  <si>
    <t xml:space="preserve">УТП034178</t>
  </si>
  <si>
    <t xml:space="preserve">Хамон Серрано, Casademont, 80 гр</t>
  </si>
  <si>
    <t xml:space="preserve">УТП019389</t>
  </si>
  <si>
    <t xml:space="preserve">Ковбаса с/в Сальчічон Екстра ТМ "Espana", 75 гр</t>
  </si>
  <si>
    <t xml:space="preserve">УТП031235</t>
  </si>
  <si>
    <t xml:space="preserve">Хамон Іберіко де себо 80 гр</t>
  </si>
  <si>
    <t xml:space="preserve">УТП045092</t>
  </si>
  <si>
    <t xml:space="preserve">Тунець в оливковій олії 160 гр ТМ Calvo</t>
  </si>
  <si>
    <t xml:space="preserve">УТП045178</t>
  </si>
  <si>
    <t xml:space="preserve">Стейк тунця у власному соку 160 гр ТМ Calvo</t>
  </si>
  <si>
    <t xml:space="preserve">УТП045180</t>
  </si>
  <si>
    <t xml:space="preserve">Віскі Шотландії Grant's Rum Cask 0,7л</t>
  </si>
  <si>
    <t xml:space="preserve">УТП021410</t>
  </si>
  <si>
    <t xml:space="preserve">Мін. вода San Pellegrino, Газ.1л,</t>
  </si>
  <si>
    <t xml:space="preserve">УТП013831</t>
  </si>
  <si>
    <t xml:space="preserve">Вино Castel Firmian "Moscato Giallo" Trentino DOC (н/сол., біле, Італія) 0,75 л</t>
  </si>
  <si>
    <t xml:space="preserve">УТП047352</t>
  </si>
  <si>
    <t xml:space="preserve">Пиво Einbecker "Brauherren Pils" (світ., фільтр., непаст., ж/б, Німеччина) 0,5 л</t>
  </si>
  <si>
    <t xml:space="preserve">УТП044222</t>
  </si>
  <si>
    <t xml:space="preserve">Арманьяк "Delord" Bas-Armagnac 1973 (подар. уп.) 40%, 0,7 л</t>
  </si>
  <si>
    <t xml:space="preserve">УТП037531</t>
  </si>
  <si>
    <t xml:space="preserve">ТВЕН Fiit Crisp</t>
  </si>
  <si>
    <t xml:space="preserve">УТП029498</t>
  </si>
  <si>
    <t xml:space="preserve">Цигарки Parliament Carat Purple</t>
  </si>
  <si>
    <t xml:space="preserve">УТП004026</t>
  </si>
  <si>
    <t xml:space="preserve">Цигарки Parliament Super Slm Aqua</t>
  </si>
  <si>
    <t xml:space="preserve">УТП003989</t>
  </si>
  <si>
    <t xml:space="preserve">Цигарки Parliament Super Slm Silv</t>
  </si>
  <si>
    <t xml:space="preserve">УТП004027</t>
  </si>
  <si>
    <t xml:space="preserve">Цигарки Sobranie Blue</t>
  </si>
  <si>
    <t xml:space="preserve">УТП012843</t>
  </si>
  <si>
    <t xml:space="preserve">Цигарки Davidoff Gold</t>
  </si>
  <si>
    <t xml:space="preserve">УТП002969</t>
  </si>
  <si>
    <t xml:space="preserve">Цигарки Davidoff One</t>
  </si>
  <si>
    <t xml:space="preserve">УТП006378</t>
  </si>
  <si>
    <t xml:space="preserve">Напій Korkus мультивітамін-апельсин, 330мл</t>
  </si>
  <si>
    <t xml:space="preserve">УТП034132</t>
  </si>
  <si>
    <t xml:space="preserve">Вино Франції Domaine Christian Moreau Chablis AOC , Б, 0,375 л</t>
  </si>
  <si>
    <t xml:space="preserve">УТП045063</t>
  </si>
  <si>
    <t xml:space="preserve">Вино Badine de la Patache "Pomerol" (сухе, черв., Bordeaux, Франція) 0,75 л</t>
  </si>
  <si>
    <t xml:space="preserve">УТП048418</t>
  </si>
  <si>
    <t xml:space="preserve">Вино Tenuta San Guido "Sassicaia" DOC Bolgheri (сухе, черв., Toscana, Італія) 0,75 л</t>
  </si>
  <si>
    <t xml:space="preserve">УТП048596</t>
  </si>
  <si>
    <t xml:space="preserve">Вино Франції Domaine Christian Moreau Chablis AOC , Б, 0,75 л</t>
  </si>
  <si>
    <t xml:space="preserve">УТП025672</t>
  </si>
  <si>
    <t xml:space="preserve">Вино Франції Olivier Leflaive Chablis 1er Cru Fourchaume Б, 0,75 л</t>
  </si>
  <si>
    <t xml:space="preserve">УТП045233</t>
  </si>
  <si>
    <t xml:space="preserve">Вино Франції Vincent Girardin Bourgogne Pinot Noir 'Cuvee Saint-Vincen', Чер, 0.75 л</t>
  </si>
  <si>
    <t xml:space="preserve">УТП030410</t>
  </si>
  <si>
    <t xml:space="preserve">Набір олія оливкова е/в Арбекіна 500мл, Casas de Hualdo + Оцет бальзамічний з Модени 250мл, Leonardi</t>
  </si>
  <si>
    <t xml:space="preserve">УТП048057</t>
  </si>
  <si>
    <t xml:space="preserve">Напій Premium Indian, Fentimans, 0,5 л</t>
  </si>
  <si>
    <t xml:space="preserve">УТП020707</t>
  </si>
  <si>
    <t xml:space="preserve">Вино витримане сортове червоне Мерло Асе, ACE by Stakhovsky 0,75л</t>
  </si>
  <si>
    <t xml:space="preserve">УТП044204</t>
  </si>
  <si>
    <t xml:space="preserve">Одноразова електронна сигарета зі смаком "Кавун"/ Watermelon crush, UKR 1500, FLAMING DRAGON</t>
  </si>
  <si>
    <t xml:space="preserve">УТП038487</t>
  </si>
  <si>
    <t xml:space="preserve">Текіла AVION Reposado Small Batch Highladn 100 % Puro de Agave 40 %  0,75</t>
  </si>
  <si>
    <t xml:space="preserve">УТП045266</t>
  </si>
  <si>
    <t xml:space="preserve">Напій Швепс Тонік 0,33 л./12</t>
  </si>
  <si>
    <t xml:space="preserve">УТП016197</t>
  </si>
  <si>
    <t xml:space="preserve">ТВЕН NEO STICKS DEMI TROPIC MIX</t>
  </si>
  <si>
    <t xml:space="preserve">УТП043815</t>
  </si>
  <si>
    <t xml:space="preserve">Віскі Шотландії Маккалан 18 років  0.7 л (ДАБЛ КАСК)</t>
  </si>
  <si>
    <t xml:space="preserve">УТП030578</t>
  </si>
  <si>
    <t xml:space="preserve">Віскі "Glen Ryan" Blended Scotch Whisky  (Шотландія), 40%, 1 л</t>
  </si>
  <si>
    <t xml:space="preserve">УТП044267</t>
  </si>
  <si>
    <t xml:space="preserve">Лікер "Creambaron" Cream (Іспанія), 17%, 0,7 л</t>
  </si>
  <si>
    <t xml:space="preserve">УТП044265</t>
  </si>
  <si>
    <t xml:space="preserve">Віскі Crabbie "Yardhead Single Malt" 40%, 0,7 л</t>
  </si>
  <si>
    <t xml:space="preserve">УТП024540</t>
  </si>
  <si>
    <t xml:space="preserve">Віскі Шотландії "BenRiach Sherry" 12 р, односолодовий , 0,7л, тубус</t>
  </si>
  <si>
    <t xml:space="preserve">УТП014433</t>
  </si>
  <si>
    <t xml:space="preserve">Настоянка "Underberg" Ундерберг (набір 0,02*3 пш)</t>
  </si>
  <si>
    <t xml:space="preserve">УТП013918</t>
  </si>
  <si>
    <t xml:space="preserve">СИГАРИЛИ CAPTAIN BLACK GRAPE"20</t>
  </si>
  <si>
    <t xml:space="preserve">УТП045332</t>
  </si>
  <si>
    <t xml:space="preserve">СИГАРИЛИ CAPTAIN BLACK GREEN APPLE"20</t>
  </si>
  <si>
    <t xml:space="preserve">УТП045334</t>
  </si>
  <si>
    <t xml:space="preserve">Драже жувальне Mentos Виноград 37,8 г</t>
  </si>
  <si>
    <t xml:space="preserve">УТП044239</t>
  </si>
  <si>
    <t xml:space="preserve">PERFETTI Жувальна гумка Mentos PUREFRESH Roll Тутті-Фрутті, 15,5г</t>
  </si>
  <si>
    <t xml:space="preserve">УТП029283</t>
  </si>
  <si>
    <t xml:space="preserve">Цукерки жувальні Fruit-tella Садові фрукти 41г</t>
  </si>
  <si>
    <t xml:space="preserve">УТП020272</t>
  </si>
  <si>
    <t xml:space="preserve">Мармелад жувальний Fruit-tella Orsetti 90г</t>
  </si>
  <si>
    <t xml:space="preserve">УТП021524</t>
  </si>
  <si>
    <t xml:space="preserve">Ковбаса Greisinger Альпійські с/в, 80 г, Австрія</t>
  </si>
  <si>
    <t xml:space="preserve">УТП011858</t>
  </si>
  <si>
    <t xml:space="preserve">Вино Hoya de Cadenas "Chardonnay" (сухе, біле, Іспанія) 0,75 л</t>
  </si>
  <si>
    <t xml:space="preserve">УТП044937</t>
  </si>
  <si>
    <t xml:space="preserve">Вино Hoya de Cadenas "Merlot" (сухе, черв., Іспанія) 0,75 л</t>
  </si>
  <si>
    <t xml:space="preserve">УТП044938</t>
  </si>
  <si>
    <t xml:space="preserve">Лікер трав'яний "Heretic" (Іспанія), 33%, 0,7 л</t>
  </si>
  <si>
    <t xml:space="preserve">УТП044264</t>
  </si>
  <si>
    <t xml:space="preserve">Ром "Puerto Plata" Blanco (Іспанія), 37,5%, 1 л</t>
  </si>
  <si>
    <t xml:space="preserve">УТП044272</t>
  </si>
  <si>
    <t xml:space="preserve">Вино Іспанії Tío Toto "Medium Dry" (кріпл., біле, херес) 0,75 л</t>
  </si>
  <si>
    <t xml:space="preserve">УТП029342</t>
  </si>
  <si>
    <t xml:space="preserve">Сосиски свинні TM Scarlino, 250 г</t>
  </si>
  <si>
    <t xml:space="preserve">УТП041559</t>
  </si>
  <si>
    <t xml:space="preserve">Сік Korkus 100% апельсин, 330мл</t>
  </si>
  <si>
    <t xml:space="preserve">УТП034151</t>
  </si>
  <si>
    <t xml:space="preserve">Сир вершковий фітлайн FA 0.2% FIDM, ТМ Exquisa, 200г</t>
  </si>
  <si>
    <t xml:space="preserve">УТП040168</t>
  </si>
  <si>
    <t xml:space="preserve">Сир Гран Бірахі, тертий Biraghi, 50 г</t>
  </si>
  <si>
    <t xml:space="preserve">УТП029678</t>
  </si>
  <si>
    <t xml:space="preserve">Сосиски з м'яса курки та свині, ТМ Scarlino, 250 г</t>
  </si>
  <si>
    <t xml:space="preserve">УТП045093</t>
  </si>
  <si>
    <t xml:space="preserve">Шинка Хамон Duroc, 100 г</t>
  </si>
  <si>
    <t xml:space="preserve">УТП041567</t>
  </si>
  <si>
    <t xml:space="preserve">Тунець шматками в оливковій олії, CALVO, 3x80 г</t>
  </si>
  <si>
    <t xml:space="preserve">УТП030298</t>
  </si>
  <si>
    <t xml:space="preserve">Філе оселедця слабосолене в олії Zigmas 240г</t>
  </si>
  <si>
    <t xml:space="preserve">УТП045389</t>
  </si>
  <si>
    <t xml:space="preserve">Піско El Gobernador 0.7 л</t>
  </si>
  <si>
    <t xml:space="preserve">УТП021169</t>
  </si>
  <si>
    <t xml:space="preserve">Цигарки  Forte Crema, 20</t>
  </si>
  <si>
    <t xml:space="preserve">УТП030622</t>
  </si>
  <si>
    <t xml:space="preserve">Масло вершкове Giglio 82% 250 г</t>
  </si>
  <si>
    <t xml:space="preserve">УТП051250</t>
  </si>
  <si>
    <t xml:space="preserve">Вино Lírico "Monastrell" (сухе, черв., Іспанія) 0,75 л</t>
  </si>
  <si>
    <t xml:space="preserve">УТП045377</t>
  </si>
  <si>
    <t xml:space="preserve">СИГАРИЛИ CAPTAIN BLACK LC DARK ``20</t>
  </si>
  <si>
    <t xml:space="preserve">УТП011319</t>
  </si>
  <si>
    <t xml:space="preserve">Набір Вино Франція Chevalier du Val "Rouge" Moelleux (н/сол., черв.)+"Blanc" Moelleux (н/сол.б.) 1,5</t>
  </si>
  <si>
    <t xml:space="preserve">УТП026691</t>
  </si>
  <si>
    <t xml:space="preserve">Кекс святковий "Ore Liete" глазурований молочним шоколадом та посипкою з чорного шоколаду 700 г</t>
  </si>
  <si>
    <t xml:space="preserve">УТП045290</t>
  </si>
  <si>
    <t xml:space="preserve">Коломба "Ore Liete" глазурована молочним шоколадом та посипкою з білого шоколаду (Італія) 100 г</t>
  </si>
  <si>
    <t xml:space="preserve">УТП045288</t>
  </si>
  <si>
    <t xml:space="preserve">Панетоне глазуроване "Ore Liete" з мигдалем (Італія) 750 г</t>
  </si>
  <si>
    <t xml:space="preserve">УТП043359</t>
  </si>
  <si>
    <t xml:space="preserve">Сир Гауда напівтвердий "Daily Dairy", 48% (шмат., Нідерланди) 220 г</t>
  </si>
  <si>
    <t xml:space="preserve">УТП045354</t>
  </si>
  <si>
    <t xml:space="preserve">Віскі "Hyde №11" 1949 Peated Single Malt Irish Whiskey (Ірландія) 43%, 0,7 л</t>
  </si>
  <si>
    <t xml:space="preserve">УТП044946</t>
  </si>
  <si>
    <t xml:space="preserve">Ром Captain Morgan "Spiced Gold" зі склянкою 0,7 л</t>
  </si>
  <si>
    <t xml:space="preserve">УТП045402</t>
  </si>
  <si>
    <t xml:space="preserve">Напій Моршинська Лимонада Апельсин та Персик 0,33л. ср/газ, ж/б</t>
  </si>
  <si>
    <t xml:space="preserve">УТП045525</t>
  </si>
  <si>
    <t xml:space="preserve">Арманьяк "Delord" Bas-Armagnac 1974 (подар. уп.) 40%, 0,7 л</t>
  </si>
  <si>
    <t xml:space="preserve">УТП037530</t>
  </si>
  <si>
    <t xml:space="preserve">Сік Korkus мультивітамін зелений, 750мл</t>
  </si>
  <si>
    <t xml:space="preserve">УТП035418</t>
  </si>
  <si>
    <t xml:space="preserve">Шампанське Франції Розе, Deutz, РОЖ, брют,  0.75 л</t>
  </si>
  <si>
    <t xml:space="preserve">УТП013304</t>
  </si>
  <si>
    <t xml:space="preserve">Віскі бленд Grants Summer Orange 0,7л</t>
  </si>
  <si>
    <t xml:space="preserve">УТП045623</t>
  </si>
  <si>
    <t xml:space="preserve">Вино Одеське Рислінг, Колоніст, Б, Н/Сух,  0,75 л</t>
  </si>
  <si>
    <t xml:space="preserve">УТП013176</t>
  </si>
  <si>
    <t xml:space="preserve">Напій газований "Sparkling Raspberry",Fentimans, 0.275 л</t>
  </si>
  <si>
    <t xml:space="preserve">УТП032881</t>
  </si>
  <si>
    <t xml:space="preserve">Ром "Caribbean Golden Rum", The Duppy Share, 0,7 л</t>
  </si>
  <si>
    <t xml:space="preserve">УТП042497</t>
  </si>
  <si>
    <t xml:space="preserve">Цигарки  Forte Bruno, 20</t>
  </si>
  <si>
    <t xml:space="preserve">УТП030621</t>
  </si>
  <si>
    <t xml:space="preserve">Морозиво сорбет з яблук та червоних фруктів з цукатами 70г, Sammontana</t>
  </si>
  <si>
    <t xml:space="preserve">УТП046939</t>
  </si>
  <si>
    <t xml:space="preserve">Вологі серветки антибактеріальні Perfume Red, TM UNIS (15 шт)</t>
  </si>
  <si>
    <t xml:space="preserve">УТП031675</t>
  </si>
  <si>
    <t xml:space="preserve">Вино Georgian Valleys "Kisi" White Medium Sweet (н/сол., біле, Грузія) 0,75 л</t>
  </si>
  <si>
    <t xml:space="preserve">УТП037616</t>
  </si>
  <si>
    <t xml:space="preserve">Вино ігристе "Hashtag" Spumante Rosé Extra Dry (екстрасухе, рож., Італія) 0,75 л</t>
  </si>
  <si>
    <t xml:space="preserve">УТП045131</t>
  </si>
  <si>
    <t xml:space="preserve">Набір Вино "Solstice" Shiraz Vino Rosso d'Italia (сухе, черв., Італія) 1,5 л</t>
  </si>
  <si>
    <t xml:space="preserve">УТП045383</t>
  </si>
  <si>
    <t xml:space="preserve">Коктейль ігристий винний Спрітц Реді Ту Дрінк 958, Santero  0,75л</t>
  </si>
  <si>
    <t xml:space="preserve">УТП045763</t>
  </si>
  <si>
    <t xml:space="preserve">Шоколадна плитка Spell з молочного шоколаду та солоної карамелі, 70 г</t>
  </si>
  <si>
    <t xml:space="preserve">УТП045704</t>
  </si>
  <si>
    <t xml:space="preserve">Цигарки  HARVEST SWEET VANILLA</t>
  </si>
  <si>
    <t xml:space="preserve">УТП031166</t>
  </si>
  <si>
    <t xml:space="preserve">Вино ігристе Marcel Cabelier "Collection" Crémant Chardonnay (брют, біле, Jura, Франція) 0,75л</t>
  </si>
  <si>
    <t xml:space="preserve">УТП050469</t>
  </si>
  <si>
    <t xml:space="preserve">Шоколад молочний з родзинками та горішками LINDT Gold Tablets, 300 г</t>
  </si>
  <si>
    <t xml:space="preserve">УТП045426</t>
  </si>
  <si>
    <t xml:space="preserve">Цигарки  HARVEST SWEET COFFEE</t>
  </si>
  <si>
    <t xml:space="preserve">УТП031165</t>
  </si>
  <si>
    <t xml:space="preserve">Цигарки  HARVEST SWEET CHERRY </t>
  </si>
  <si>
    <t xml:space="preserve">УТП031161</t>
  </si>
  <si>
    <t xml:space="preserve">Сік Korkus мультивітамін, 750мл</t>
  </si>
  <si>
    <t xml:space="preserve">УТП034177</t>
  </si>
  <si>
    <t xml:space="preserve">Пюре фруктове Груша органічне 120г, Clearspring</t>
  </si>
  <si>
    <t xml:space="preserve">УТП028124</t>
  </si>
  <si>
    <t xml:space="preserve">Сіль морська у млинку 100г, Nomu (ПАР)</t>
  </si>
  <si>
    <t xml:space="preserve">УТП028072</t>
  </si>
  <si>
    <t xml:space="preserve">Вино Trovati "Rosso" Terre Siciliane IGT (н/сухе, черв., Італія) 0,75 л</t>
  </si>
  <si>
    <t xml:space="preserve">УТП047349</t>
  </si>
  <si>
    <t xml:space="preserve">Олія кокосова очищена без аромату органічна 400мл, Bio Planete</t>
  </si>
  <si>
    <t xml:space="preserve">УТП032625</t>
  </si>
  <si>
    <t xml:space="preserve">Сир Камембер Штригисталер 125 г, 45% Hofmeister, </t>
  </si>
  <si>
    <t xml:space="preserve">УТП001841</t>
  </si>
  <si>
    <t xml:space="preserve">Лікер "Tobago Gold" Chocolate Rum Cream, 17%, 0,5 л</t>
  </si>
  <si>
    <t xml:space="preserve">УТП045212</t>
  </si>
  <si>
    <t xml:space="preserve">Батончик Нутбар з протеїном полуниця</t>
  </si>
  <si>
    <t xml:space="preserve">УТП032213</t>
  </si>
  <si>
    <t xml:space="preserve">ТВЕН HEETS SATIN FUSE</t>
  </si>
  <si>
    <t xml:space="preserve">УТП045450</t>
  </si>
  <si>
    <t xml:space="preserve">Тунець шматочками CALVO у власному соці, 80г</t>
  </si>
  <si>
    <t xml:space="preserve">УТП030164</t>
  </si>
  <si>
    <t xml:space="preserve">Філе оселедця з приправами в олії Zigmas 240г. ламінат</t>
  </si>
  <si>
    <t xml:space="preserve">УТП045932</t>
  </si>
  <si>
    <t xml:space="preserve">Вино "Tenuta Montecchiesi" Miralý Rosé Toscana IGT (сухе, рож., Італія) 0,75 л</t>
  </si>
  <si>
    <t xml:space="preserve">УТП047248</t>
  </si>
  <si>
    <t xml:space="preserve">Вино ігристе "Mylonas Winery" Pet Nat Savatiano (брют, біле, Греція) 0,75 л</t>
  </si>
  <si>
    <t xml:space="preserve">УТП048469</t>
  </si>
  <si>
    <t xml:space="preserve">Арахіс солоний "Salysol" (ж/б, Іспанія) 150 г</t>
  </si>
  <si>
    <t xml:space="preserve">УТП044924</t>
  </si>
  <si>
    <t xml:space="preserve">Кеш'ю солоний "Salysol" (ж/б, Іспанія) 130 г</t>
  </si>
  <si>
    <t xml:space="preserve">УТП044927</t>
  </si>
  <si>
    <t xml:space="preserve">Мигдаль смажений "Salysol" (ж/б, Іспанія) 150 г</t>
  </si>
  <si>
    <t xml:space="preserve">УТП044923</t>
  </si>
  <si>
    <t xml:space="preserve">Мікс горіхів з родзинками "Salysol" (ж/б, Іспанія) 250 г</t>
  </si>
  <si>
    <t xml:space="preserve">УТП044931</t>
  </si>
  <si>
    <t xml:space="preserve">Батончик Кіндер  шок. максі 71*36*8</t>
  </si>
  <si>
    <t xml:space="preserve">УТП012507</t>
  </si>
  <si>
    <t xml:space="preserve">Макарони DALLA COSTA BIO Baby Stelinne tricolor, 200 г</t>
  </si>
  <si>
    <t xml:space="preserve">УТП029479</t>
  </si>
  <si>
    <t xml:space="preserve">Чіпси PRINGLES HOT&amp;SPICY гостро-пряні 40г</t>
  </si>
  <si>
    <t xml:space="preserve">УТП011384</t>
  </si>
  <si>
    <t xml:space="preserve">Келих для вина на ніжці "Rona" об'ємом 570 мл (6 шт., скло, Prestige, Словаччина)</t>
  </si>
  <si>
    <t xml:space="preserve">УТП045820</t>
  </si>
  <si>
    <t xml:space="preserve">Віскі Шотландії Дюарс 12 років, в кор., Dewars, 1л</t>
  </si>
  <si>
    <t xml:space="preserve">УТП001265</t>
  </si>
  <si>
    <t xml:space="preserve">Вермут Італії Бьянко Біл., Сол, Martini, 1л</t>
  </si>
  <si>
    <t xml:space="preserve">УТП000930</t>
  </si>
  <si>
    <t xml:space="preserve">Вино "Maynard's" Fine White (кріпл., біле, портвейн, Португалія) 0,75 л</t>
  </si>
  <si>
    <t xml:space="preserve">УТП047604</t>
  </si>
  <si>
    <t xml:space="preserve">Одноразова електронна сигарета  Elf Bar TE5000 10.3мл. 5% Ан Мнг Апсин</t>
  </si>
  <si>
    <t xml:space="preserve">УТП045847</t>
  </si>
  <si>
    <t xml:space="preserve">Одноразова електронна сигарета  Elf Bar TE5000 10.3мл. 5% Перс</t>
  </si>
  <si>
    <t xml:space="preserve">УТП045844</t>
  </si>
  <si>
    <t xml:space="preserve">Одноразова електронна сигарета  Elf Bar TE5000 10.3мл. 5% Плн Бна</t>
  </si>
  <si>
    <t xml:space="preserve">УТП045843</t>
  </si>
  <si>
    <t xml:space="preserve">Одноразова електронна сигарета  Elf Bar TE5000 10.3мл. 5% Ябк Перс</t>
  </si>
  <si>
    <t xml:space="preserve">УТП045841</t>
  </si>
  <si>
    <t xml:space="preserve">Одноразова електронна сигарета Elf Bar 1500 4.8 мл. 5% Вишня Лимон Персик</t>
  </si>
  <si>
    <t xml:space="preserve">УТП041467</t>
  </si>
  <si>
    <t xml:space="preserve">Одноразова електронна сигарета Elf Bar NC1800 6 мл. 5% Ржв Лмнд</t>
  </si>
  <si>
    <t xml:space="preserve">УТП043020</t>
  </si>
  <si>
    <t xml:space="preserve">Ром "Malecon" Reserva Superior 12 YO (подар. уп., Панама), 40%, 0,7 л</t>
  </si>
  <si>
    <t xml:space="preserve">УТП047569</t>
  </si>
  <si>
    <t xml:space="preserve">Вино "Mylonas" Merlot-Agiorgitiko-Mandilaria PGI Attiki (сухе, черв., Греція) 0,75 л</t>
  </si>
  <si>
    <t xml:space="preserve">УТП048464</t>
  </si>
  <si>
    <t xml:space="preserve">Напій Швепс Шприц Аперитиво 0,33 ж\б</t>
  </si>
  <si>
    <t xml:space="preserve">УТП045897</t>
  </si>
  <si>
    <t xml:space="preserve">ШВЕПС БІТТЕР ЛЕМОН 0.25 ж\б</t>
  </si>
  <si>
    <t xml:space="preserve">УТП039736</t>
  </si>
  <si>
    <t xml:space="preserve">Крекери з 5 злаковими крупами "Galbusera" (Італія) 200 г</t>
  </si>
  <si>
    <t xml:space="preserve">УТП045858</t>
  </si>
  <si>
    <t xml:space="preserve">Крекери кукурудзяні з морською сіллю "Galbusera" (Італія) 400 г</t>
  </si>
  <si>
    <t xml:space="preserve">УТП045856</t>
  </si>
  <si>
    <t xml:space="preserve">Чіпси PRINGLES BBQ, Барбекю, 165 г</t>
  </si>
  <si>
    <t xml:space="preserve">УТП044939</t>
  </si>
  <si>
    <t xml:space="preserve">Цигарки Parliament Night </t>
  </si>
  <si>
    <t xml:space="preserve">УТП001551</t>
  </si>
  <si>
    <t xml:space="preserve">Вино Іспанії херес Сандеман Річ Голден,Sandeman Jerez, Б, кріплене, 0,75л</t>
  </si>
  <si>
    <t xml:space="preserve">УТП003289</t>
  </si>
  <si>
    <t xml:space="preserve">Вiскi США бурбон "Small Batch "Four Roses", 0.7 л</t>
  </si>
  <si>
    <t xml:space="preserve">УТП010504</t>
  </si>
  <si>
    <t xml:space="preserve">Віскі Ірландії West Cork Small Batch Calvados Cask, (подар.коробка), 0,7 л</t>
  </si>
  <si>
    <t xml:space="preserve">УТП031604</t>
  </si>
  <si>
    <t xml:space="preserve">Вино Італії Regaleali "Nero d’Avola" Sicilia DOC ЧЕР, Сух, 0,75</t>
  </si>
  <si>
    <t xml:space="preserve">УТП010544</t>
  </si>
  <si>
    <t xml:space="preserve">Одноразова електронна сигарета зі смаком "Оранж з льодом" 5%, 1500, FLAMING DRAGON GOLD</t>
  </si>
  <si>
    <t xml:space="preserve">УТП042553</t>
  </si>
  <si>
    <t xml:space="preserve">Граппа "Julia" Superiore (Італія), 38%, 0,7 л</t>
  </si>
  <si>
    <t xml:space="preserve">УТП048235</t>
  </si>
  <si>
    <t xml:space="preserve">Одноразова електронна сигарета зі смаком "Полуничне морозиво" 5%, 1500, FLAMING DRAGON GOLD</t>
  </si>
  <si>
    <t xml:space="preserve">УТП042555</t>
  </si>
  <si>
    <t xml:space="preserve">Вино України Шардоне, Колоніст, Б, Сух, 0,75л</t>
  </si>
  <si>
    <t xml:space="preserve">УТП013999</t>
  </si>
  <si>
    <t xml:space="preserve">Цигарки HARVEST SUPERSLIM  LC SWEET VANILLA ``20</t>
  </si>
  <si>
    <t xml:space="preserve">УТП013175</t>
  </si>
  <si>
    <t xml:space="preserve">Цигарки  ЧАПМЕН КОМПАКТ БЛУ ПАЧ20 </t>
  </si>
  <si>
    <t xml:space="preserve">УТП046298</t>
  </si>
  <si>
    <t xml:space="preserve">Напій Моршинська Лимонада Апельсин та Персик 1,5л. ср/газ ПЕТ</t>
  </si>
  <si>
    <t xml:space="preserve">УТП045655</t>
  </si>
  <si>
    <t xml:space="preserve">Морозиво органічне пломбір Бруно 100г, Skarø is</t>
  </si>
  <si>
    <t xml:space="preserve">УТП047410</t>
  </si>
  <si>
    <t xml:space="preserve">Артишоки в олії Contadina "Toscanibus" (Італія) 2850 г</t>
  </si>
  <si>
    <t xml:space="preserve">УТП046233</t>
  </si>
  <si>
    <t xml:space="preserve">Оливки зелені Bella di Cerignola в розсолі "Toscanibus" (з кіст., Італія) 2900 г</t>
  </si>
  <si>
    <t xml:space="preserve">УТП046236</t>
  </si>
  <si>
    <t xml:space="preserve">Часник в томатному соусі консервований в олії "Toscanibus" (Італія) 280 г</t>
  </si>
  <si>
    <t xml:space="preserve">УТП046228</t>
  </si>
  <si>
    <t xml:space="preserve">!Вагові Оливки зелені Nocellara в розсолі "Toscanibus" (з кіст., Італія), (1.8) кг</t>
  </si>
  <si>
    <t xml:space="preserve">УТП046676</t>
  </si>
  <si>
    <t xml:space="preserve">Ковбаса сиров'ялена "Sana" Fuet Extra (Іспанія) 160 г</t>
  </si>
  <si>
    <t xml:space="preserve">УТП045872</t>
  </si>
  <si>
    <t xml:space="preserve">Чіпси Mr. Chipas Бекон 75гр</t>
  </si>
  <si>
    <t xml:space="preserve">УТП040799</t>
  </si>
  <si>
    <t xml:space="preserve">Вирізка в’ялена "Sana" (наріз., Іспанія) 100 г</t>
  </si>
  <si>
    <t xml:space="preserve">УТП045876</t>
  </si>
  <si>
    <t xml:space="preserve">Ковбаса сиров'ялена "Sana" Chorizo (наріз., Іспанія) 90 г</t>
  </si>
  <si>
    <t xml:space="preserve">УТП045877</t>
  </si>
  <si>
    <t xml:space="preserve">Вино Lírico "Merseguera" (сухе, біле, Іспанія) 0,75 л</t>
  </si>
  <si>
    <t xml:space="preserve">УТП045376</t>
  </si>
  <si>
    <t xml:space="preserve">Вино Lírico "Monastrell" Rosé (сухе, рож., Іспанія) 0,75 л</t>
  </si>
  <si>
    <t xml:space="preserve">УТП045378</t>
  </si>
  <si>
    <t xml:space="preserve">Томати в'ялені в олії "Toscanibus" (Італія) 2850 г</t>
  </si>
  <si>
    <t xml:space="preserve">УТП046231</t>
  </si>
  <si>
    <t xml:space="preserve">Вологі серветки антибактеріальні біорозкладні з клапаном TM INVISTA (48 шт)</t>
  </si>
  <si>
    <t xml:space="preserve">УТП031671</t>
  </si>
  <si>
    <t xml:space="preserve">Коньяк "Henri Mounier" VS (подар. уп.) 40%, 0,5 л</t>
  </si>
  <si>
    <t xml:space="preserve">УТП046240</t>
  </si>
  <si>
    <t xml:space="preserve">Ром "Malecon" Gran Reserva 8 YO (Панама), 40%, 0,7 л</t>
  </si>
  <si>
    <t xml:space="preserve">УТП047565</t>
  </si>
  <si>
    <t xml:space="preserve">Коньяк "Marquis de La Fayette" VS (подар. уп.) 40%, 0,7 л</t>
  </si>
  <si>
    <t xml:space="preserve">УТП046245</t>
  </si>
  <si>
    <t xml:space="preserve">Коньяк "Marquis de La Fayette" VSOP (подар. уп.) 40%, 0,7 л</t>
  </si>
  <si>
    <t xml:space="preserve">УТП046246</t>
  </si>
  <si>
    <t xml:space="preserve">Вино Dr. Willkomm "Weisswein" Lieblich (н/сол., біле, Німеччина) 0,75 л</t>
  </si>
  <si>
    <t xml:space="preserve">УТП045495</t>
  </si>
  <si>
    <t xml:space="preserve">Вiскi Шотландії односолодовий "Lagavulin", под.короб. 16 рокiв, 43%, 0.7 л</t>
  </si>
  <si>
    <t xml:space="preserve">УТП000617</t>
  </si>
  <si>
    <t xml:space="preserve">Ром Dead Man’s Fingers "White Rum" 37,5%, 0,7 л</t>
  </si>
  <si>
    <t xml:space="preserve">УТП044273</t>
  </si>
  <si>
    <t xml:space="preserve">Вино "Luigi Bosca" De Sangre Malbec (сухе, черв., Mendoza, Аргентина) 0,75 л</t>
  </si>
  <si>
    <t xml:space="preserve">УТП049522</t>
  </si>
  <si>
    <t xml:space="preserve">Морозиво кокос в темному шоколаді веганське органічне 135мл, Gelato Classico</t>
  </si>
  <si>
    <t xml:space="preserve">УТП046930</t>
  </si>
  <si>
    <t xml:space="preserve">Морозиво "Солона карамель" органічне 100г, Skarø is</t>
  </si>
  <si>
    <t xml:space="preserve">УТП046931</t>
  </si>
  <si>
    <t xml:space="preserve">Морозиво з ферментованого кокосу "Манго Маракуйя" 475мл, Abbot Kinney's</t>
  </si>
  <si>
    <t xml:space="preserve">УТП046935</t>
  </si>
  <si>
    <t xml:space="preserve">Морозиво органічне вершкове вишневе 9.5% 100мл, Is Fra Skaro</t>
  </si>
  <si>
    <t xml:space="preserve">УТП046936</t>
  </si>
  <si>
    <t xml:space="preserve">Морозиво сорбет з яблук та ківі з цукатами 70г, Sammontana</t>
  </si>
  <si>
    <t xml:space="preserve">УТП046937</t>
  </si>
  <si>
    <t xml:space="preserve">Мармелад дольки лимону та апельсину 250 г </t>
  </si>
  <si>
    <t xml:space="preserve">УТП047009</t>
  </si>
  <si>
    <t xml:space="preserve">Вино "200 Gallons" Double Cask Reserva Alicante Bouschet (н/сухе, черв., Португалія) 0,75 л</t>
  </si>
  <si>
    <t xml:space="preserve">УТП049950</t>
  </si>
  <si>
    <t xml:space="preserve">Маршмелоу вузлики Woogie 100г </t>
  </si>
  <si>
    <t xml:space="preserve">УТП042654</t>
  </si>
  <si>
    <t xml:space="preserve">Цукерки мармеладні  з кислинкою 200г Woogie Чехія</t>
  </si>
  <si>
    <t xml:space="preserve">УТП047010</t>
  </si>
  <si>
    <t xml:space="preserve">Цукерки карамельні Тоффі у шоколаді Woogie, 250г</t>
  </si>
  <si>
    <t xml:space="preserve">УТП044163</t>
  </si>
  <si>
    <t xml:space="preserve">Яйце шоколадне Губка Боб 20г</t>
  </si>
  <si>
    <t xml:space="preserve">УТП044333</t>
  </si>
  <si>
    <t xml:space="preserve">Яйце шоколадне Хелоу Кітті 20г</t>
  </si>
  <si>
    <t xml:space="preserve">УТП045680</t>
  </si>
  <si>
    <t xml:space="preserve">Шоколад молочний Футбольні м'ячі 100 г</t>
  </si>
  <si>
    <t xml:space="preserve">УТП047012</t>
  </si>
  <si>
    <t xml:space="preserve">Цукерки-роли лимон 39г PEZ Угорщина</t>
  </si>
  <si>
    <t xml:space="preserve">УТП047013</t>
  </si>
  <si>
    <t xml:space="preserve">Жувальна гумка без цукру м'ята перцева, Woogie, 64,4 г</t>
  </si>
  <si>
    <t xml:space="preserve">УТП046049</t>
  </si>
  <si>
    <t xml:space="preserve">Лікер Amaro di Angostura Liqueur 0,7л</t>
  </si>
  <si>
    <t xml:space="preserve">УТП015194</t>
  </si>
  <si>
    <t xml:space="preserve">Вино ігристе "Bellino" Prosecco Frizzante DOC (cухе, біле, Італія) 0,75 л</t>
  </si>
  <si>
    <t xml:space="preserve">УТП046887</t>
  </si>
  <si>
    <t xml:space="preserve">Вино ігристе "Bellino" Prosecco Spumante DOC Extra Dry (екстрасухе, біле, Італія) 0,75 л</t>
  </si>
  <si>
    <t xml:space="preserve">УТП046886</t>
  </si>
  <si>
    <t xml:space="preserve">Одноразова електронна сигарета Elf Bar BC4000 9.4мл. 5% Жвна Вин</t>
  </si>
  <si>
    <t xml:space="preserve">УТП045840</t>
  </si>
  <si>
    <t xml:space="preserve">Одноразова електронна сигарета Elf Bar BC4000 9.4мл. 5% Квн Лд</t>
  </si>
  <si>
    <t xml:space="preserve">УТП046951</t>
  </si>
  <si>
    <t xml:space="preserve">Одноразова електронна сигарета Elf Bar BC4000 9.4мл. 5% Лмн Мт</t>
  </si>
  <si>
    <t xml:space="preserve">УТП046950</t>
  </si>
  <si>
    <t xml:space="preserve">Вино Нова Зеландія Asymmetric "Sauvignon Blanc" (сухе, біле, Marlborough) 0,75 л</t>
  </si>
  <si>
    <t xml:space="preserve">УТП027635</t>
  </si>
  <si>
    <t xml:space="preserve">Ром Dead Man’s Fingers "Black Rum" 40%, 0,7 л</t>
  </si>
  <si>
    <t xml:space="preserve">УТП044274</t>
  </si>
  <si>
    <t xml:space="preserve">Вода Боржоми, 0.75 л, ПЕТгаз.мін.вода* 6 пл</t>
  </si>
  <si>
    <t xml:space="preserve">УТП012571</t>
  </si>
  <si>
    <t xml:space="preserve">Сир Briette "Кремі Блю" (Kaserei), 60%, 125 г</t>
  </si>
  <si>
    <t xml:space="preserve">УТП046807</t>
  </si>
  <si>
    <t xml:space="preserve">Одноразова електронна сигарета WOUF №15 (Tropical), 6.5 мл, 5%, 2000</t>
  </si>
  <si>
    <t xml:space="preserve">УТП043377</t>
  </si>
  <si>
    <t xml:space="preserve">Вiскi Ірландії бленд "Teeling Small Batch", 0,7 л тубус</t>
  </si>
  <si>
    <t xml:space="preserve">УТП015024</t>
  </si>
  <si>
    <t xml:space="preserve">Лікер Великобританії Малібу (Malibu), 21%, 0.7 л</t>
  </si>
  <si>
    <t xml:space="preserve">УТП014423</t>
  </si>
  <si>
    <t xml:space="preserve">Вино "Guarda Rios" Siganature Tinto (сухе, черв., Португалія) 0,75 л</t>
  </si>
  <si>
    <t xml:space="preserve">УТП046884</t>
  </si>
  <si>
    <t xml:space="preserve">Сир Briette "Кремі Баттері Ред" (Kaserei), 60%, 125 г</t>
  </si>
  <si>
    <t xml:space="preserve">УТП046808</t>
  </si>
  <si>
    <t xml:space="preserve">Лікер Tullamore Dew Honey 0,7л</t>
  </si>
  <si>
    <t xml:space="preserve">УТП042183</t>
  </si>
  <si>
    <t xml:space="preserve">Ром Angostura Tamboo Spiced 0.7л</t>
  </si>
  <si>
    <t xml:space="preserve">УТП046811</t>
  </si>
  <si>
    <t xml:space="preserve">Горілка "Żołądkowa" de Luxe (Польща), 40%, 1 л</t>
  </si>
  <si>
    <t xml:space="preserve">УТП048244</t>
  </si>
  <si>
    <t xml:space="preserve">Джин Лондон Драй Bulldog, 1 л</t>
  </si>
  <si>
    <t xml:space="preserve">УТП017146</t>
  </si>
  <si>
    <t xml:space="preserve">Морозиво органічне з шоколадом 100г, Skarø is</t>
  </si>
  <si>
    <t xml:space="preserve">УТП047407</t>
  </si>
  <si>
    <t xml:space="preserve">Вино Castel Firmian "Gewürztraminer" Trentino DOC (сухе, біле, Італія) 0,75 л</t>
  </si>
  <si>
    <t xml:space="preserve">УТП047350</t>
  </si>
  <si>
    <t xml:space="preserve">Вино Castel Firmian "Marzemino" Trentino DOC (сухе, черв., Італія) 0,75 л</t>
  </si>
  <si>
    <t xml:space="preserve">УТП047358</t>
  </si>
  <si>
    <t xml:space="preserve">Вино Castel Firmian "Teroldego Rotaliano" DOC (сухе, черв., Італія) 0,75 л</t>
  </si>
  <si>
    <t xml:space="preserve">УТП047354</t>
  </si>
  <si>
    <t xml:space="preserve">Вино Trovati "Grillo" Sicilia DOC (сухе, біле, Італія) 0,75 л</t>
  </si>
  <si>
    <t xml:space="preserve">УТП047347</t>
  </si>
  <si>
    <t xml:space="preserve">Паста кондитерська "Карамель з апельсином", ТМ «СПЕЛЛ» 150 г</t>
  </si>
  <si>
    <t xml:space="preserve">УТП047521</t>
  </si>
  <si>
    <t xml:space="preserve">Батончик Марципан з мигдальною пастою TM Zentis 200 г</t>
  </si>
  <si>
    <t xml:space="preserve">УТП046729</t>
  </si>
  <si>
    <t xml:space="preserve">Цукерки Cutie Katty Lollipop Powder 35г</t>
  </si>
  <si>
    <t xml:space="preserve">УТП047585</t>
  </si>
  <si>
    <t xml:space="preserve">Яйце-сюрприз шоколадне XXL 120г</t>
  </si>
  <si>
    <t xml:space="preserve">УТП047584</t>
  </si>
  <si>
    <t xml:space="preserve">Жувальна гумка Bubble gum rolls 5 смаків 90 г</t>
  </si>
  <si>
    <t xml:space="preserve">УТП047588</t>
  </si>
  <si>
    <t xml:space="preserve">Шоколад чорний з апельсином і мигдалем LINDT Gold Tablets, 300 г</t>
  </si>
  <si>
    <t xml:space="preserve">УТП045942</t>
  </si>
  <si>
    <t xml:space="preserve">Жувальна гумка фантазія фруктів 35 г</t>
  </si>
  <si>
    <t xml:space="preserve">УТП047589</t>
  </si>
  <si>
    <t xml:space="preserve">Соус Тайський солодкий чилі 700 мл</t>
  </si>
  <si>
    <t xml:space="preserve">УТП047591</t>
  </si>
  <si>
    <t xml:space="preserve">Кетчуп гострий 900г WIKO</t>
  </si>
  <si>
    <t xml:space="preserve">УТП045198</t>
  </si>
  <si>
    <t xml:space="preserve">Філе оселедця з ароматом диму в олії Zigmas 240г</t>
  </si>
  <si>
    <t xml:space="preserve">УТП045390</t>
  </si>
  <si>
    <t xml:space="preserve">Лікер Soplica Hazelnut 28%, 0,5 л</t>
  </si>
  <si>
    <t xml:space="preserve">УТП014659</t>
  </si>
  <si>
    <t xml:space="preserve">Батончик Corny BIG шоколад, 40 г</t>
  </si>
  <si>
    <t xml:space="preserve">УТП046718</t>
  </si>
  <si>
    <t xml:space="preserve">Макарони DALLA COSTA Dinosauri з томатом і шпинатом, 250 г</t>
  </si>
  <si>
    <t xml:space="preserve">УТП030148</t>
  </si>
  <si>
    <t xml:space="preserve">Макарони DALLA COSTA Disney Cars, 250 г</t>
  </si>
  <si>
    <t xml:space="preserve">УТП034273</t>
  </si>
  <si>
    <t xml:space="preserve">Вино Франції Billecart-Salmon Champagne AOC 2013 Gift, Б, 0,75 л, в екскл. подар. короб.</t>
  </si>
  <si>
    <t xml:space="preserve">УТП048314</t>
  </si>
  <si>
    <t xml:space="preserve">Макарони DALLA COSTA Tagliatelle з грибами 250 г</t>
  </si>
  <si>
    <t xml:space="preserve">УТП035411</t>
  </si>
  <si>
    <t xml:space="preserve">Печиво GULLON сендвічі CDC зі злаками та йогуртом, 220 г </t>
  </si>
  <si>
    <t xml:space="preserve">УТП030140</t>
  </si>
  <si>
    <t xml:space="preserve">Чіпси Mr. Chipas тайський солодкий чилі, 75гр</t>
  </si>
  <si>
    <t xml:space="preserve">УТП040935</t>
  </si>
  <si>
    <t xml:space="preserve">Кілька в томатному соусі ТМ Delikanto 240гр</t>
  </si>
  <si>
    <t xml:space="preserve">УТП047547</t>
  </si>
  <si>
    <t xml:space="preserve">Пиво США "Bud" 0,33 л ж/б</t>
  </si>
  <si>
    <t xml:space="preserve">УТП041475</t>
  </si>
  <si>
    <t xml:space="preserve">Натуральні фруктові чіпси (Асорті), ТМ POPS, 20 г</t>
  </si>
  <si>
    <t xml:space="preserve">УТП045493</t>
  </si>
  <si>
    <t xml:space="preserve">Вино ігристе "Particular" Cava Blanc de Noirs (сухе, біле, Іспанія) 0,75 л</t>
  </si>
  <si>
    <t xml:space="preserve">УТП049298</t>
  </si>
  <si>
    <t xml:space="preserve">Натуральні фруктові чіпси (Апельсин), ТМ POPS, 20 г</t>
  </si>
  <si>
    <t xml:space="preserve">УТП047784</t>
  </si>
  <si>
    <t xml:space="preserve">Натуральні фруктові чіпси (Банан), ТМ POPS, 20 г</t>
  </si>
  <si>
    <t xml:space="preserve">УТП047785</t>
  </si>
  <si>
    <t xml:space="preserve">Натуральні фруктові чіпси (Полуниця), ТМ POPS, 20 г</t>
  </si>
  <si>
    <t xml:space="preserve">УТП047787</t>
  </si>
  <si>
    <t xml:space="preserve">Натуральні фруктові чіпси (Яблуко), ТМ POPS, 20 г</t>
  </si>
  <si>
    <t xml:space="preserve">УТП045494</t>
  </si>
  <si>
    <t xml:space="preserve">Оливки зелені Bella di Cerignola в розсолі "Toscanibus" (з кіст., Італія) 290 г</t>
  </si>
  <si>
    <t xml:space="preserve">УТП047393</t>
  </si>
  <si>
    <t xml:space="preserve">Оливки зелені Nocellara в розсолі "Toscanibus" (з кіст., Італія) 290 г</t>
  </si>
  <si>
    <t xml:space="preserve">УТП047394</t>
  </si>
  <si>
    <t xml:space="preserve">Макарони DALLA COSTA Disney Cars, 300 г</t>
  </si>
  <si>
    <t xml:space="preserve">УТП047872</t>
  </si>
  <si>
    <t xml:space="preserve">Цукерки жувальні Fruit-tella Веселка (ВЕГАН) 41г</t>
  </si>
  <si>
    <t xml:space="preserve">УТП047384</t>
  </si>
  <si>
    <t xml:space="preserve">PERFETTI Цукерка жувальна Fruit-tella Полуниця(Веган)41г</t>
  </si>
  <si>
    <t xml:space="preserve">УТП047373</t>
  </si>
  <si>
    <t xml:space="preserve">Макарони DALLA COSTA Halloween pasta з морквою і чорною морквою 250 г</t>
  </si>
  <si>
    <t xml:space="preserve">УТП031456</t>
  </si>
  <si>
    <t xml:space="preserve">Вино "Cortese Nostru" BIO Nero d'Avola Sicilia DOC (сухе, черв., Італія) 0,75 л</t>
  </si>
  <si>
    <t xml:space="preserve">УТП047485</t>
  </si>
  <si>
    <t xml:space="preserve">Вино "Nero Oro" Pinot Grigio Terre Siciliane IGP (сухе, біле, Італія) 0,75 л</t>
  </si>
  <si>
    <t xml:space="preserve">УТП047477</t>
  </si>
  <si>
    <t xml:space="preserve">Вино "Santa Tresa" BIO Cerasuolo di Vittoria DOCG (сухе, черв., Італія) 0,75 л</t>
  </si>
  <si>
    <t xml:space="preserve">УТП047479</t>
  </si>
  <si>
    <t xml:space="preserve">Вино ігристе "Santa Tresa" BIO Frappato Rosé Spumante Brut (брют, рож., Італія) 0,75 л</t>
  </si>
  <si>
    <t xml:space="preserve">УТП047481</t>
  </si>
  <si>
    <t xml:space="preserve">Вино ігристе "Santa Tresa" BIO Grillo Spumante Brut (брют, біле, Італія) 0,75 л</t>
  </si>
  <si>
    <t xml:space="preserve">УТП047480</t>
  </si>
  <si>
    <t xml:space="preserve">Вино Франції Billecart-Salmon Champagne AOC 2008 Cuvee Nicolas-Francois, Б, 0,75 л, под. короб</t>
  </si>
  <si>
    <t xml:space="preserve">УТП048313</t>
  </si>
  <si>
    <t xml:space="preserve">Ром "Malecon" Carta Oro 3 YO (Панама), 40%, 0,7 л</t>
  </si>
  <si>
    <t xml:space="preserve">УТП047562</t>
  </si>
  <si>
    <t xml:space="preserve">Ром "Malecon" Reserva Imperial 21 YO (подар. уп., Панама), 40%, 0,7 л</t>
  </si>
  <si>
    <t xml:space="preserve">УТП047572</t>
  </si>
  <si>
    <t xml:space="preserve">Ром "Malecon" Reserva Imperial 25 YO (подар. уп., Панама), 40%, 0,7 л</t>
  </si>
  <si>
    <t xml:space="preserve">УТП047573</t>
  </si>
  <si>
    <t xml:space="preserve">Ром "Malecon" Reserva Superior 15 YO (подар. уп., Панама), 40%, 0,7 л</t>
  </si>
  <si>
    <t xml:space="preserve">УТП047570</t>
  </si>
  <si>
    <t xml:space="preserve">Віскі Ірландії West Cork Bourbon Cask, 0,7л тубус</t>
  </si>
  <si>
    <t xml:space="preserve">УТП025542</t>
  </si>
  <si>
    <t xml:space="preserve">Вино "Maynard's" 30 Years Old Tawny (кріпл., черв., портвейн, подар. уп., Португалія) 0,75 л</t>
  </si>
  <si>
    <t xml:space="preserve">УТП047609</t>
  </si>
  <si>
    <t xml:space="preserve">Вино "Maynard's" Colheita 2013 (кріпл., черв., портвейн, Португалія) 0,75 л</t>
  </si>
  <si>
    <t xml:space="preserve">УТП047611</t>
  </si>
  <si>
    <t xml:space="preserve">Вино "Maynard's" Extra Dry White (кріпл., біле, портвейн, Португалія) 0,75 л</t>
  </si>
  <si>
    <t xml:space="preserve">УТП047605</t>
  </si>
  <si>
    <t xml:space="preserve">Вино "Maynard's" Fine Tawny (кріпл., черв., портвейн, Португалія) 0,75 л</t>
  </si>
  <si>
    <t xml:space="preserve">УТП047602</t>
  </si>
  <si>
    <t xml:space="preserve">Вино "Maynard's" Vintage 2016 (кріпл., черв., портвейн, Португалія) 0,75 л</t>
  </si>
  <si>
    <t xml:space="preserve">УТП047610</t>
  </si>
  <si>
    <t xml:space="preserve">Віскі Concept 8 8 YO Single Malt Scotch Whisky Release 1(8 років, подар. уп., Шотландія) 40,8%, 0,7л</t>
  </si>
  <si>
    <t xml:space="preserve">УТП047440</t>
  </si>
  <si>
    <t xml:space="preserve">Набір вино Bonina Vinho Verde "Branco"  (н/сухе, біле, Португалія) 1,5 л</t>
  </si>
  <si>
    <t xml:space="preserve">УТП047674</t>
  </si>
  <si>
    <t xml:space="preserve">Вино "Dal Cero" Amarone della Valpolicella DOCG (сухе, черв., Італія) 0,75 л</t>
  </si>
  <si>
    <t xml:space="preserve">УТП047875</t>
  </si>
  <si>
    <t xml:space="preserve">Вино "Maynard's" Fine Ruby (кріпл., черв., портвейн, Португалія) 0,75 л</t>
  </si>
  <si>
    <t xml:space="preserve">УТП047603</t>
  </si>
  <si>
    <t xml:space="preserve">Тістечко бісквітне Орео, шоколадний снек, 32 г</t>
  </si>
  <si>
    <t xml:space="preserve">УТП028864</t>
  </si>
  <si>
    <t xml:space="preserve">Вермут "Ostras Pedrin" Tinto (кріпл., сол., черв., Іспанія) 0,75 л</t>
  </si>
  <si>
    <t xml:space="preserve">УТП047773</t>
  </si>
  <si>
    <t xml:space="preserve">Вино Ära "Blauer Zweigelt" Rosé (н/сухе, рож., Австрія) 0,75 л</t>
  </si>
  <si>
    <t xml:space="preserve">УТП047769</t>
  </si>
  <si>
    <t xml:space="preserve">Вино "Susumaniello Rosato" Puglia IGP (сухе, рож., Італія) 0,75 л</t>
  </si>
  <si>
    <t xml:space="preserve">УТП048306</t>
  </si>
  <si>
    <t xml:space="preserve">Подарунковий набір Ром "Malecon" Reserva Superior 15 YO (Панама), 40%, 0,7 л + 2 склянки</t>
  </si>
  <si>
    <t xml:space="preserve">УТП047582</t>
  </si>
  <si>
    <t xml:space="preserve">Текіла "El Tequileño" 1959 Platinum (Мексика), 40%, 0,7л</t>
  </si>
  <si>
    <t xml:space="preserve">УТП047813</t>
  </si>
  <si>
    <t xml:space="preserve">Текіла "El Tequileño" 1959 Reposado (Мексика), 40%, 0,7л</t>
  </si>
  <si>
    <t xml:space="preserve">УТП047814</t>
  </si>
  <si>
    <t xml:space="preserve">МХП Слайси з філе куряче сушене РябChic з перцем і паприкою, 30 г</t>
  </si>
  <si>
    <t xml:space="preserve">УТП047157</t>
  </si>
  <si>
    <t xml:space="preserve">МХП Слайси з філе куряче сушене РябChic з медом і гірчицею, 30 г</t>
  </si>
  <si>
    <t xml:space="preserve">УТП047162</t>
  </si>
  <si>
    <t xml:space="preserve">Віскі США Woodford Reserve + бокал, 0.7 л</t>
  </si>
  <si>
    <t xml:space="preserve">УТП020685</t>
  </si>
  <si>
    <t xml:space="preserve">МХП Чіпси курячі XO DRY CHICKEN сиров'ялені, 50г</t>
  </si>
  <si>
    <t xml:space="preserve">УТП047166</t>
  </si>
  <si>
    <t xml:space="preserve">Молочний напій Doubleshot Espresso New 200 мл</t>
  </si>
  <si>
    <t xml:space="preserve">УТП048130</t>
  </si>
  <si>
    <t xml:space="preserve">Шампанське "EPC" Blanc de Blancs Millésime 2009 (брют, біле, Champagne, Франція) 0,75 л</t>
  </si>
  <si>
    <t xml:space="preserve">УТП047908</t>
  </si>
  <si>
    <t xml:space="preserve">Суміш для випікання ПЕЧИВО кокосове ТМ "Sweetheart Bottle" 0,5 л, скло</t>
  </si>
  <si>
    <t xml:space="preserve">УТП041579</t>
  </si>
  <si>
    <t xml:space="preserve">Віскі односолодовий Далмор Кінг Александр 3 40% 0,7 </t>
  </si>
  <si>
    <t xml:space="preserve">УТП048169</t>
  </si>
  <si>
    <t xml:space="preserve">Вино Франції Шато Гранже-Нев 2019, Chateau Grange-Neuve, ЧЕР, Сух,  0,75л</t>
  </si>
  <si>
    <t xml:space="preserve">УТП045229</t>
  </si>
  <si>
    <t xml:space="preserve">Віскі Шотландії односолодовий Аберфелді 12 р. 0,7л</t>
  </si>
  <si>
    <t xml:space="preserve">УТП010648</t>
  </si>
  <si>
    <t xml:space="preserve">Вино "Aurose" Au Bord de L'aube AOP Côtes de Provence (сухе, рож., Франція) 0,75 л</t>
  </si>
  <si>
    <t xml:space="preserve">УТП047911</t>
  </si>
  <si>
    <t xml:space="preserve">Віскі Шотландії Маккалан №6, 0,7 л</t>
  </si>
  <si>
    <t xml:space="preserve">УТП016799</t>
  </si>
  <si>
    <t xml:space="preserve">Віскі Шотландії Далмор 15 років, 40%, под, 0,7 л</t>
  </si>
  <si>
    <t xml:space="preserve">УТП017492</t>
  </si>
  <si>
    <t xml:space="preserve">Джин "Richmond" London Dry Gin 37,5%, 1л</t>
  </si>
  <si>
    <t xml:space="preserve">УТП048107</t>
  </si>
  <si>
    <t xml:space="preserve">Горілка "1906" (Польща), 40%, 0,5 л</t>
  </si>
  <si>
    <t xml:space="preserve">УТП048240</t>
  </si>
  <si>
    <t xml:space="preserve">СИГАРИЛИ MOODS Mini Double Filter МА" 20</t>
  </si>
  <si>
    <t xml:space="preserve">УТП051026</t>
  </si>
  <si>
    <t xml:space="preserve">Вино Château Haut-Mouleyre "Bordeaux" Blanc (сухе, біле, Bordeaux, Франція) 0,75л</t>
  </si>
  <si>
    <t xml:space="preserve">УТП048407</t>
  </si>
  <si>
    <t xml:space="preserve">Горілка "Amundsen" Expedition 1911 (Польща), 40%, 0,7 л</t>
  </si>
  <si>
    <t xml:space="preserve">УТП048239</t>
  </si>
  <si>
    <t xml:space="preserve">Горілка "Żołądkowa" de Luxe (Польща), 40%, 0,5 л</t>
  </si>
  <si>
    <t xml:space="preserve">УТП048242</t>
  </si>
  <si>
    <t xml:space="preserve">Джин "Wapping" (Чехія), 38%, 1 л</t>
  </si>
  <si>
    <t xml:space="preserve">УТП048250</t>
  </si>
  <si>
    <t xml:space="preserve">Лікер "Żołądkowa" Gorzka Black Cherry (Польща), 30%, 0,5 л</t>
  </si>
  <si>
    <t xml:space="preserve">УТП048246</t>
  </si>
  <si>
    <t xml:space="preserve">Лікер "Żołądkowa" Gorzka Traditional (Польща), 34%, 0,5 л</t>
  </si>
  <si>
    <t xml:space="preserve">УТП048247</t>
  </si>
  <si>
    <t xml:space="preserve">Лікер Triple Sec "Stock" (Чехія), 38%, 1 л</t>
  </si>
  <si>
    <t xml:space="preserve">УТП048238</t>
  </si>
  <si>
    <t xml:space="preserve">Шоколад бельгійський Карамель з мигдалем, 30 г</t>
  </si>
  <si>
    <t xml:space="preserve">УТП049438</t>
  </si>
  <si>
    <t xml:space="preserve">Настоянка трав'яна "Fernet Stock" (Чехія), 38%, 0,5 л</t>
  </si>
  <si>
    <t xml:space="preserve">УТП048248</t>
  </si>
  <si>
    <t xml:space="preserve">Лікер Лімончелло "Limoncè" (Італія), 25%, 0,7 л</t>
  </si>
  <si>
    <t xml:space="preserve">УТП048236</t>
  </si>
  <si>
    <t xml:space="preserve">Моршинська Енерджі "ВОЛЯ" ЖУРАВЛИНА 0.33 ср/газ ж/б </t>
  </si>
  <si>
    <t xml:space="preserve">УТП050098</t>
  </si>
  <si>
    <t xml:space="preserve">Настоянка трав'яна "Fernet Stock" Citrus (Чехія), 27%, 0,5 л</t>
  </si>
  <si>
    <t xml:space="preserve">УТП048249</t>
  </si>
  <si>
    <t xml:space="preserve">Лікер Італії Лімончіло дель Ізола, 30 %, Caffo, 0,7 л</t>
  </si>
  <si>
    <t xml:space="preserve">УТП025507</t>
  </si>
  <si>
    <t xml:space="preserve">Вино Італії Палафрено, Ч, Сух, 0,75 л</t>
  </si>
  <si>
    <t xml:space="preserve">УТП030441</t>
  </si>
  <si>
    <t xml:space="preserve">Вино Франції Шато Малартік-Лагравьєр, Черв, 13.5%  0,75 л</t>
  </si>
  <si>
    <t xml:space="preserve">УТП039861</t>
  </si>
  <si>
    <t xml:space="preserve">Вино Франції Кондріє "Ля Галопін" , Б, 0,75 л</t>
  </si>
  <si>
    <t xml:space="preserve">УТП027176</t>
  </si>
  <si>
    <t xml:space="preserve">Вино Франції Domaine Marcel Deiss Alsace AOC Gewurztraminer, Б, 0,75 л</t>
  </si>
  <si>
    <t xml:space="preserve">УТП047746</t>
  </si>
  <si>
    <t xml:space="preserve">Вино Франції Delas Cote-Rotie AOC "Seigneur de Maugiron" Rg , Чер, 0,75 л</t>
  </si>
  <si>
    <t xml:space="preserve">УТП025691</t>
  </si>
  <si>
    <t xml:space="preserve">Вино Італії San Felice Bell`Aja Bolgheri Superiore DOC , Чер, 0,75 л</t>
  </si>
  <si>
    <t xml:space="preserve">УТП045059</t>
  </si>
  <si>
    <t xml:space="preserve">Запальничка кишенькова одноразова LP-8500 "Чорний Каучук"</t>
  </si>
  <si>
    <t xml:space="preserve">УТП012069</t>
  </si>
  <si>
    <t xml:space="preserve">Вино "Lu Ceppu Negroamaro" Puglia IGP (н/сухе, черв., Італія) 0,75 л</t>
  </si>
  <si>
    <t xml:space="preserve">УТП048307</t>
  </si>
  <si>
    <t xml:space="preserve">СИГАРИЛИ AL CAPONE POCKETS FILTER SUNSET "10</t>
  </si>
  <si>
    <t xml:space="preserve">УТП043775</t>
  </si>
  <si>
    <t xml:space="preserve">Чіпси Mr. Chipas Барбекю 75гр</t>
  </si>
  <si>
    <t xml:space="preserve">УТП048171</t>
  </si>
  <si>
    <t xml:space="preserve">Чіпси Mr. Chipas Сир 75гр</t>
  </si>
  <si>
    <t xml:space="preserve">УТП041048</t>
  </si>
  <si>
    <t xml:space="preserve">Напій Моршинська Лимонада Грейфрут 1,5л. ср/газ ПЕТ</t>
  </si>
  <si>
    <t xml:space="preserve">УТП045656</t>
  </si>
  <si>
    <t xml:space="preserve">Напій соєвий Алпро мигдаль 3% д/професіоналів, 1л</t>
  </si>
  <si>
    <t xml:space="preserve">УТП029460</t>
  </si>
  <si>
    <t xml:space="preserve">Вино "Mylonas Winery" Assyrtiko PGI Attiki (сухе, біле, Греція) 0,75 л</t>
  </si>
  <si>
    <t xml:space="preserve">УТП048461</t>
  </si>
  <si>
    <t xml:space="preserve">Вино "Mylonas Winery" Malagousia PGI Attiki (сухе, біле, Греція) 0,75 л</t>
  </si>
  <si>
    <t xml:space="preserve">УТП048462</t>
  </si>
  <si>
    <t xml:space="preserve">Вино "Mylonas" Savatiano PGI Attiki (сухе, біле, Греція) 0,75 л</t>
  </si>
  <si>
    <t xml:space="preserve">УТП048466</t>
  </si>
  <si>
    <t xml:space="preserve">Віскі Канада Блек Велвет, 40%, 1 л</t>
  </si>
  <si>
    <t xml:space="preserve">УТП000639</t>
  </si>
  <si>
    <t xml:space="preserve">Вино "Mylonas Winery" Savatiano Naked Truth PGI Attiki (сухе, біле, Греція) 0,75 л</t>
  </si>
  <si>
    <t xml:space="preserve">УТП048467</t>
  </si>
  <si>
    <t xml:space="preserve">Вода питна джерельна Icelandic Glacial ПЕТ, скло, негаз, 0,33 л</t>
  </si>
  <si>
    <t xml:space="preserve">УТП022230</t>
  </si>
  <si>
    <t xml:space="preserve">Нектар Wesergold Яблучний світлий 1л</t>
  </si>
  <si>
    <t xml:space="preserve">УТП039006</t>
  </si>
  <si>
    <t xml:space="preserve">Вино Sauvion Les Ombelles "Pouilly Fume" (сухе, біле, Val de Loire, Франція) 0,75 л</t>
  </si>
  <si>
    <t xml:space="preserve">УТП013898</t>
  </si>
  <si>
    <t xml:space="preserve">Вино Château de Fabregues "Costières de Nîmes" Rosé (сухе, рож., Vallеe du Rhоne, Франція) 0,75 л</t>
  </si>
  <si>
    <t xml:space="preserve">УТП048430</t>
  </si>
  <si>
    <t xml:space="preserve">Вино Château Gigery "Cotes de Provence" Rosé (сухе, рож., Франція) 0,75 л</t>
  </si>
  <si>
    <t xml:space="preserve">УТП048431</t>
  </si>
  <si>
    <t xml:space="preserve">Вино Château Laussac "Bordeaux" (сухе, черв., Bordeaux, Франція) 0,75л</t>
  </si>
  <si>
    <t xml:space="preserve">УТП048410</t>
  </si>
  <si>
    <t xml:space="preserve">Вино Château Les Mauberts "Bordeaux" (сухе, черв., Bordeaux, Франція) 0,75 л</t>
  </si>
  <si>
    <t xml:space="preserve">УТП048411</t>
  </si>
  <si>
    <t xml:space="preserve">Вино Chemin des Sables "Mediterranee Rosé" (сухе, рож., Франція) 0,75 л</t>
  </si>
  <si>
    <t xml:space="preserve">УТП048445</t>
  </si>
  <si>
    <t xml:space="preserve">Вино Domaine de la Baume "Orange" (сухе, біле, Франція) 0,75 л</t>
  </si>
  <si>
    <t xml:space="preserve">УТП048432</t>
  </si>
  <si>
    <t xml:space="preserve">Пиво світле  нефільтроване ТМ FOREVER «La Tomatina» (Tomato Ale) 0,5 ж/б </t>
  </si>
  <si>
    <t xml:space="preserve">УТП045329</t>
  </si>
  <si>
    <t xml:space="preserve">Бренді Georgian Valleys VS, 40%, 0,5 л</t>
  </si>
  <si>
    <t xml:space="preserve">УТП049370</t>
  </si>
  <si>
    <t xml:space="preserve">Вафельні трубочки з вершками, смаком ванілі Feiny Biscuits 400г</t>
  </si>
  <si>
    <t xml:space="preserve">УТП047595</t>
  </si>
  <si>
    <t xml:space="preserve">Драже зі смаком м'яти 4х16г Woogie</t>
  </si>
  <si>
    <t xml:space="preserve">УТП048676</t>
  </si>
  <si>
    <t xml:space="preserve">Драже з фруктовим смаком Tutti Frutti 4х16г Woogie</t>
  </si>
  <si>
    <t xml:space="preserve">УТП048677</t>
  </si>
  <si>
    <t xml:space="preserve">PERFETTI Цукерка жувальна Fruit-tella Садові фрукти(Веган)41г</t>
  </si>
  <si>
    <t xml:space="preserve">УТП048143</t>
  </si>
  <si>
    <t xml:space="preserve">Віскі "Boulder" American Single Malt Whiskey Peated Malt (С.Ш.А.) 46%, 0,7 л</t>
  </si>
  <si>
    <t xml:space="preserve">УТП050494</t>
  </si>
  <si>
    <t xml:space="preserve">Сир Briette Smoky (Kaserei), 60%, 125 г</t>
  </si>
  <si>
    <t xml:space="preserve">УТП041652</t>
  </si>
  <si>
    <t xml:space="preserve">Віскі "Lord Elcho" Blended Scotch Whisky (подар. уп., Шотландія) 40%, 0,7 л</t>
  </si>
  <si>
    <t xml:space="preserve">УТП048835</t>
  </si>
  <si>
    <t xml:space="preserve">Віскі "Canmore" 12 YO Single Malt Scotch Whisky (подар. уп., Шотландія) 40%, 0,7 л</t>
  </si>
  <si>
    <t xml:space="preserve">УТП048502</t>
  </si>
  <si>
    <t xml:space="preserve">Віскі "Canmore" Single Malt Scotch Whisky (подар. уп., Шотландія) 40%, 0,7 л</t>
  </si>
  <si>
    <t xml:space="preserve">УТП048501</t>
  </si>
  <si>
    <t xml:space="preserve">Віскі "Scots Gold" 12 YO Blended Scotch Whisky (Шотландія) 40%, 1 л</t>
  </si>
  <si>
    <t xml:space="preserve">УТП048500</t>
  </si>
  <si>
    <t xml:space="preserve">Віскі "Scots Gold" 8 YO Blended Scotch Whisky (Шотландія) 40%, 0,7 л</t>
  </si>
  <si>
    <t xml:space="preserve">УТП048499</t>
  </si>
  <si>
    <t xml:space="preserve">Ламінована сумка з джуту OKWINE (42×34×15 см)</t>
  </si>
  <si>
    <t xml:space="preserve">УТП048265</t>
  </si>
  <si>
    <t xml:space="preserve">Кава в зернах ILLY ETHIOPIA  MONOARABICA з/б 250 г</t>
  </si>
  <si>
    <t xml:space="preserve">УТП013062</t>
  </si>
  <si>
    <t xml:space="preserve">Ікра зерниста осетрових риб 0,4 кг азовський осетр</t>
  </si>
  <si>
    <t xml:space="preserve">УТП048355</t>
  </si>
  <si>
    <t xml:space="preserve">Напій соковий гуава "Cyprina" (Кіпр) 1 л</t>
  </si>
  <si>
    <t xml:space="preserve">УТП048514</t>
  </si>
  <si>
    <t xml:space="preserve">Нектар 8 екзотичних фруктів "Cyprina" (Кіпр) 1 л</t>
  </si>
  <si>
    <t xml:space="preserve">УТП048510</t>
  </si>
  <si>
    <t xml:space="preserve">Нектар персиковий "Cyprina" (Кіпр) 1 л</t>
  </si>
  <si>
    <t xml:space="preserve">УТП048512</t>
  </si>
  <si>
    <t xml:space="preserve">Сік ананасовий "Cyprina" (Кіпр) 1 л</t>
  </si>
  <si>
    <t xml:space="preserve">УТП048518</t>
  </si>
  <si>
    <t xml:space="preserve">Сік апельсиновий "Cyprina" (Кіпр) 0,25 л</t>
  </si>
  <si>
    <t xml:space="preserve">УТП048522</t>
  </si>
  <si>
    <t xml:space="preserve">Сік апельсиновий "Cyprina" (Кіпр) 1 л</t>
  </si>
  <si>
    <t xml:space="preserve">УТП048517</t>
  </si>
  <si>
    <t xml:space="preserve">Сік грейпфрутовий "Cyprina" (Кіпр) 1 л</t>
  </si>
  <si>
    <t xml:space="preserve">УТП048520</t>
  </si>
  <si>
    <t xml:space="preserve">Сік з червоного винограду "Cyprina" (Кіпр) 0,25 л</t>
  </si>
  <si>
    <t xml:space="preserve">УТП048526</t>
  </si>
  <si>
    <t xml:space="preserve">Сік яблучний "Cyprina" (Кіпр) 0,25 л</t>
  </si>
  <si>
    <t xml:space="preserve">УТП048524</t>
  </si>
  <si>
    <t xml:space="preserve">Сік яблучний "Cyprina" (Кіпр) 1 л</t>
  </si>
  <si>
    <t xml:space="preserve">УТП048511</t>
  </si>
  <si>
    <t xml:space="preserve">Соус бальзамічний Crema Mama Italiano, 250 мл</t>
  </si>
  <si>
    <t xml:space="preserve">УТП033483</t>
  </si>
  <si>
    <t xml:space="preserve">Напій Red Bull б/а 0,473 л</t>
  </si>
  <si>
    <t xml:space="preserve">УТП022181</t>
  </si>
  <si>
    <t xml:space="preserve">Віскі "Agitator" Single Malt Whisky Rök (Швеція) 43%, 0,7 л</t>
  </si>
  <si>
    <t xml:space="preserve">УТП048777</t>
  </si>
  <si>
    <t xml:space="preserve">Вiскi Шотландії односолодовий "Bunnahabhain", 12 yo, 0.7 л</t>
  </si>
  <si>
    <t xml:space="preserve">УТП005553</t>
  </si>
  <si>
    <t xml:space="preserve">Вино Amalinda "Sauvignon Blanc" Rosé (сухе, рож., Іспанія) 0,75 л</t>
  </si>
  <si>
    <t xml:space="preserve">УТП048758</t>
  </si>
  <si>
    <t xml:space="preserve">Вино Oree des Roses Aude IGP "Rosé" (сухе, рож., Франція) 0,75 л</t>
  </si>
  <si>
    <t xml:space="preserve">УТП048446</t>
  </si>
  <si>
    <t xml:space="preserve">Текіла "El Tequileño" Blanco (Мексика), 38%, 0,5 л</t>
  </si>
  <si>
    <t xml:space="preserve">УТП048770</t>
  </si>
  <si>
    <t xml:space="preserve">Вино Bernard Magrez "Symphonie" de Haut-Peyraguey Sauternes (сол., біле, Bordeaux, Франція) 0,75 л</t>
  </si>
  <si>
    <t xml:space="preserve">УТП048592</t>
  </si>
  <si>
    <t xml:space="preserve">Вино Tenuta San Guido "Le Difese" Toscana IGT (сухе, черв., Toscana, Італія) 0,75 л</t>
  </si>
  <si>
    <t xml:space="preserve">УТП048597</t>
  </si>
  <si>
    <t xml:space="preserve">Шоколад молочний з мигдалем LINDT Gold Tablets, 300 г</t>
  </si>
  <si>
    <t xml:space="preserve">УТП048096</t>
  </si>
  <si>
    <t xml:space="preserve">Бальзамічний соус Bonacini Crema Frutti 500г</t>
  </si>
  <si>
    <t xml:space="preserve">УТП045751</t>
  </si>
  <si>
    <t xml:space="preserve">Вино Château Fombrauge "Saint-Émilion Grand Cru" (сухе, черв., Bordeaux, Франція) 0,75 л</t>
  </si>
  <si>
    <t xml:space="preserve">УТП048579</t>
  </si>
  <si>
    <t xml:space="preserve">Вино Château Monbousquet "Saint-Émilion Grand Cru" (сухе, черв., Bordeaux, Франція) 0,75 л</t>
  </si>
  <si>
    <t xml:space="preserve">УТП048580</t>
  </si>
  <si>
    <t xml:space="preserve">Вино Château Pédesclaux "Pauillac" (сухе, черв., Bordeaux, Франція) 0,75 л</t>
  </si>
  <si>
    <t xml:space="preserve">УТП048589</t>
  </si>
  <si>
    <t xml:space="preserve">Вино Château Poesia "Saint-Émilion Grand Cru" (сухе, черв., Bordeaux, Франція) 0,75 л</t>
  </si>
  <si>
    <t xml:space="preserve">УТП048582</t>
  </si>
  <si>
    <t xml:space="preserve">Напій газований "Cherry Cola", Fentimans, 0,75 л</t>
  </si>
  <si>
    <t xml:space="preserve">УТП026167</t>
  </si>
  <si>
    <t xml:space="preserve">Льодяники Kalfany Coffee Candies кава,150 г</t>
  </si>
  <si>
    <t xml:space="preserve">УТП031319</t>
  </si>
  <si>
    <t xml:space="preserve">Печиво GULLON, без глютену вівсяне Desayuno Choc-chips, 220 г</t>
  </si>
  <si>
    <t xml:space="preserve">УТП042949</t>
  </si>
  <si>
    <t xml:space="preserve">Коньяк Вірменії АрАрАт Ани 7 років, 0,7 л в кор.</t>
  </si>
  <si>
    <t xml:space="preserve">УТП031506</t>
  </si>
  <si>
    <t xml:space="preserve">Джин "Darnley's" London Dry Original (Шотландія) 40%, 0,7 л</t>
  </si>
  <si>
    <t xml:space="preserve">УТП048843</t>
  </si>
  <si>
    <t xml:space="preserve">Вино "M. Chapoutier" Chateauneuf du Pape Croix de Bois(сухе, черв., Vallеe du Rhоne, Франція) 0,75л</t>
  </si>
  <si>
    <t xml:space="preserve">УТП048594</t>
  </si>
  <si>
    <t xml:space="preserve">Вино Château Cantelys "Pessac-Léognan" (сухе, черв., Bordeaux, Франція) 0,75 л</t>
  </si>
  <si>
    <t xml:space="preserve">УТП048591</t>
  </si>
  <si>
    <t xml:space="preserve">Віскі "Peat Chimney" Blended Malt Scotch Whisky (Шотландія) 46%, 0,7 л</t>
  </si>
  <si>
    <t xml:space="preserve">УТП048840</t>
  </si>
  <si>
    <t xml:space="preserve">Віскі "The Hive" Blended Malt Scotch Whisky (Шотландія) 46%, 0,7 л</t>
  </si>
  <si>
    <t xml:space="preserve">УТП048837</t>
  </si>
  <si>
    <t xml:space="preserve">Панетоне "Ore Liete" Napoli з шоколадною крихтою та кремом тірамісу (Італія) 750 г</t>
  </si>
  <si>
    <t xml:space="preserve">УТП049223</t>
  </si>
  <si>
    <t xml:space="preserve">Напій SP Chinotto з соком, Газ, з/б 0,33л</t>
  </si>
  <si>
    <t xml:space="preserve">УТП019301</t>
  </si>
  <si>
    <t xml:space="preserve">Коньяк Франції Курвуазьє ХО у коробці New Design, 0,7л.</t>
  </si>
  <si>
    <t xml:space="preserve">УТП000916</t>
  </si>
  <si>
    <t xml:space="preserve">Джин "Normindia" Barrel Aged (Франція), 44,1%, 0,7 л</t>
  </si>
  <si>
    <t xml:space="preserve">УТП049170</t>
  </si>
  <si>
    <t xml:space="preserve">Джин "Normindia" Distilled (Франція), 41,4%, 0,7 л</t>
  </si>
  <si>
    <t xml:space="preserve">УТП049169</t>
  </si>
  <si>
    <t xml:space="preserve">Кальвадос "Coquerel" 10 ans (подар. уп., Франція), 42%, 0,7 л</t>
  </si>
  <si>
    <t xml:space="preserve">УТП049084</t>
  </si>
  <si>
    <t xml:space="preserve">Кальвадос "Coquerel" 15 ans (подар. уп., Франція), 42%, 0,7 л</t>
  </si>
  <si>
    <t xml:space="preserve">УТП049086</t>
  </si>
  <si>
    <t xml:space="preserve">Кальвадос "Coquerel" 20 ans (подар. уп., Франція), 42%, 0,7 л</t>
  </si>
  <si>
    <t xml:space="preserve">УТП049088</t>
  </si>
  <si>
    <t xml:space="preserve">Кальвадос "Coquerel" Rhum Finish 5 years (подар. уп., Франція), 41%, 0,7 л</t>
  </si>
  <si>
    <t xml:space="preserve">УТП049167</t>
  </si>
  <si>
    <t xml:space="preserve">Кальвадос "Coquerel" VS (Франція), 40%, 0,5 л</t>
  </si>
  <si>
    <t xml:space="preserve">УТП049066</t>
  </si>
  <si>
    <t xml:space="preserve">Кальвадос "Coquerel" VS (Франція), 40%, 0,7 л</t>
  </si>
  <si>
    <t xml:space="preserve">УТП049067</t>
  </si>
  <si>
    <t xml:space="preserve">Сидр "Coquerel" Doux (ігр., сол., Франція) 0,75 л</t>
  </si>
  <si>
    <t xml:space="preserve">УТП049013</t>
  </si>
  <si>
    <t xml:space="preserve">Аперитив на основі вина "El Bandarra" Al Fresco (сол., Іспанія) 1 л</t>
  </si>
  <si>
    <t xml:space="preserve">УТП049256</t>
  </si>
  <si>
    <t xml:space="preserve">Вермут "El Bandarra" Blanco (кріпл., сол., біле, Іспанія) 1 л</t>
  </si>
  <si>
    <t xml:space="preserve">УТП049258</t>
  </si>
  <si>
    <t xml:space="preserve">Вермут "El Bandarra" Rojo (кріпл., сол., черв., Іспанія) 1 л</t>
  </si>
  <si>
    <t xml:space="preserve">УТП049257</t>
  </si>
  <si>
    <t xml:space="preserve">Вермут "El Bandarra" Rose (кріпл., сол., рож., Іспанія) 1 л</t>
  </si>
  <si>
    <t xml:space="preserve">УТП049259</t>
  </si>
  <si>
    <t xml:space="preserve">Шоколад бельгійський Полуниця з мигдалем, 30 г</t>
  </si>
  <si>
    <t xml:space="preserve">УТП049442</t>
  </si>
  <si>
    <t xml:space="preserve">Напій  Алпро Соєвий 3% д/професіоналів, 1л</t>
  </si>
  <si>
    <t xml:space="preserve">УТП049558</t>
  </si>
  <si>
    <t xml:space="preserve">Вино "Bodegaverde" Garnacha-Syrah (сухе, черв., Іспанія) 0,75 л</t>
  </si>
  <si>
    <t xml:space="preserve">УТП049295</t>
  </si>
  <si>
    <t xml:space="preserve">Вино "Celebrities" Cabernet-Sauvignon (сухе, черв., Іспанія) 0,75 л</t>
  </si>
  <si>
    <t xml:space="preserve">УТП049289</t>
  </si>
  <si>
    <t xml:space="preserve">Вино "Particular" Chardonnay-Moscatel (сухе, біле, Іспанія) 0,75 л</t>
  </si>
  <si>
    <t xml:space="preserve">УТП049292</t>
  </si>
  <si>
    <t xml:space="preserve">Вино "Particular" Garnacha (сухе, черв., Іспанія) 0,75 л</t>
  </si>
  <si>
    <t xml:space="preserve">УТП049290</t>
  </si>
  <si>
    <t xml:space="preserve">Вино "Particular" Garnacha Centenaria (сухе, черв., Іспанія) 0,75 л</t>
  </si>
  <si>
    <t xml:space="preserve">УТП049297</t>
  </si>
  <si>
    <t xml:space="preserve">Сардина в томатному соусі Zentenes, 240 г</t>
  </si>
  <si>
    <t xml:space="preserve">УТП039759</t>
  </si>
  <si>
    <t xml:space="preserve">ТВЕН NEO STICKS DEMI PURPLE BOOST</t>
  </si>
  <si>
    <t xml:space="preserve">УТП048569</t>
  </si>
  <si>
    <t xml:space="preserve">Бренді Georgian Valleys VSOP, 40%, 0,5 л</t>
  </si>
  <si>
    <t xml:space="preserve">УТП049371</t>
  </si>
  <si>
    <t xml:space="preserve">Вино Dr. H. Thanisch "Berncasteler Doctor" Riesling Kabinett (н/сол., біле, Німеччина) 0,75 л</t>
  </si>
  <si>
    <t xml:space="preserve">УТП035125</t>
  </si>
  <si>
    <t xml:space="preserve">Вино Італії "Falconeri" Cabernet Sauvignon di Toscana IGT (сухе, черв.) 0,75л</t>
  </si>
  <si>
    <t xml:space="preserve">УТП028007</t>
  </si>
  <si>
    <t xml:space="preserve">Одноразова електронна сигарета Elf Bar BC4000 9.4мл. 5% Мнг Перс</t>
  </si>
  <si>
    <t xml:space="preserve">УТП047342</t>
  </si>
  <si>
    <t xml:space="preserve">Одноразова електронна сигарета Elf Bar BC4000 9.4мл. 5% Мнг Плн</t>
  </si>
  <si>
    <t xml:space="preserve">УТП047356</t>
  </si>
  <si>
    <t xml:space="preserve">Раффаелло Т30х8х1 Цукерки</t>
  </si>
  <si>
    <t xml:space="preserve">УТП012133</t>
  </si>
  <si>
    <t xml:space="preserve">Цукерки Фереро Роше з лісовим горіхом Т24*4 </t>
  </si>
  <si>
    <t xml:space="preserve">УТП012135</t>
  </si>
  <si>
    <t xml:space="preserve">Суфле в шоколаді Casali Chokolate кокос та ананас, 250г</t>
  </si>
  <si>
    <t xml:space="preserve">УТП048497</t>
  </si>
  <si>
    <t xml:space="preserve">Чай фруктовий TEALAND EXOTIC FRUITS екзотична ягода, 40 г (20 пірамідок)</t>
  </si>
  <si>
    <t xml:space="preserve">УТП043921</t>
  </si>
  <si>
    <t xml:space="preserve">Чай фруктовий TEALAND FOREST FRUITS лісова ягода, 40 г (20 пірамідок)</t>
  </si>
  <si>
    <t xml:space="preserve">УТП043771</t>
  </si>
  <si>
    <t xml:space="preserve">Чай фруктовий TEALAND ORANGE-GINGER апельсин-імбир , 40 г (20 пірамідок)</t>
  </si>
  <si>
    <t xml:space="preserve">УТП044241</t>
  </si>
  <si>
    <t xml:space="preserve">Чай чорний CHAYOK 140г (100пак.)</t>
  </si>
  <si>
    <t xml:space="preserve">УТП043115</t>
  </si>
  <si>
    <t xml:space="preserve">Пиво Мексики Корона Екстра, 0,33 л. ж/б </t>
  </si>
  <si>
    <t xml:space="preserve">УТП049272</t>
  </si>
  <si>
    <t xml:space="preserve">Огірки мариновані скибочками 580 мл HAYCO</t>
  </si>
  <si>
    <t xml:space="preserve">УТП049226</t>
  </si>
  <si>
    <t xml:space="preserve">Цигарки Winston Silver Superline</t>
  </si>
  <si>
    <t xml:space="preserve">УТП048842</t>
  </si>
  <si>
    <t xml:space="preserve">Шоколад чорний LINDT Gold Tablets  GO SURFIN 300 г</t>
  </si>
  <si>
    <t xml:space="preserve">УТП046077</t>
  </si>
  <si>
    <t xml:space="preserve">Шоколад молочний LINDT Gold Tablets, 300 г</t>
  </si>
  <si>
    <t xml:space="preserve">УТП045425</t>
  </si>
  <si>
    <t xml:space="preserve">Вино ігристе "Bellino" Prosecco Spumante DOC Brut (брют, біле, Італія) 0,75 л</t>
  </si>
  <si>
    <t xml:space="preserve">УТП049507</t>
  </si>
  <si>
    <t xml:space="preserve">Макарони DALLA COSTA BIO Baby Ditalini tricolor, 200 г</t>
  </si>
  <si>
    <t xml:space="preserve">УТП030101</t>
  </si>
  <si>
    <t xml:space="preserve">Макарони DALLA COSTA BIO Baby Space tricolor, 200 г</t>
  </si>
  <si>
    <t xml:space="preserve">УТП030102</t>
  </si>
  <si>
    <t xml:space="preserve">Ковбаски баварські Home Traditions, 240 г</t>
  </si>
  <si>
    <t xml:space="preserve">УТП049770</t>
  </si>
  <si>
    <t xml:space="preserve">Ковбаса Салямі Флоренція С/В В/С, 65 гр HOME TRADITIONS</t>
  </si>
  <si>
    <t xml:space="preserve">УТП049775</t>
  </si>
  <si>
    <t xml:space="preserve">Вино "La Linda" Rosé Malbec (сухе, рож., Mendoza, Аргентина) 0,75 л</t>
  </si>
  <si>
    <t xml:space="preserve">УТП025367</t>
  </si>
  <si>
    <t xml:space="preserve">Вино "Luigi Bosca" De Sangre Malbec Edición Limitada (сухе, черв., Mendoza, Аргентина) 0,75 л</t>
  </si>
  <si>
    <t xml:space="preserve">УТП049523</t>
  </si>
  <si>
    <t xml:space="preserve">Вино "Luigi Bosca" De Sangre White Blend (сухе, біле, Mendoza, Аргентина) 0,75 л</t>
  </si>
  <si>
    <t xml:space="preserve">УТП049520</t>
  </si>
  <si>
    <t xml:space="preserve">Вино "Bodegaverde" Garnacha (сухе, рож., Іспанія) 0,75 л</t>
  </si>
  <si>
    <t xml:space="preserve">УТП049296</t>
  </si>
  <si>
    <t xml:space="preserve">ТВЕН HEETS TROPICAL WAVE</t>
  </si>
  <si>
    <t xml:space="preserve">УТП049424</t>
  </si>
  <si>
    <t xml:space="preserve">Вино Riondo "Amarone" della Valpolicella DOC (сухе, черв., Італія) 0,75 л</t>
  </si>
  <si>
    <t xml:space="preserve">УТП049695</t>
  </si>
  <si>
    <t xml:space="preserve">Вино ігристе "Romeo" Prosecco DOC Spumante Extra Dry (екстрасухе, біле, Італія) 0,75 л</t>
  </si>
  <si>
    <t xml:space="preserve">УТП049697</t>
  </si>
  <si>
    <t xml:space="preserve">Набір вино Франція L'Hermitage de la Vin "Blanc" Sec (сухе, біле) 1,5 л</t>
  </si>
  <si>
    <t xml:space="preserve">УТП049627</t>
  </si>
  <si>
    <t xml:space="preserve">Макарони DALLA COSTA Parole з томатом і шпинатом 250г</t>
  </si>
  <si>
    <t xml:space="preserve">УТП046640</t>
  </si>
  <si>
    <t xml:space="preserve">Ковбаса Еспіна Сальчічон з індички, с/в, 100г</t>
  </si>
  <si>
    <t xml:space="preserve">УТП047148</t>
  </si>
  <si>
    <t xml:space="preserve">Вино "Te Pa" Pinot Noir Rose (сухе, рож., Marlborough, Нова Зеландія) 0,75 л</t>
  </si>
  <si>
    <t xml:space="preserve">УТП050325</t>
  </si>
  <si>
    <t xml:space="preserve">Печиво з лісовими горіхами і шоколадом "Tre Marie" (Італія) 300г</t>
  </si>
  <si>
    <t xml:space="preserve">УТП049482</t>
  </si>
  <si>
    <t xml:space="preserve">Печиво з шоколадом і какао-бобами "Tre Marie" (Італія) 300г</t>
  </si>
  <si>
    <t xml:space="preserve">УТП049483</t>
  </si>
  <si>
    <t xml:space="preserve">Бренді "Bel Alix" Napoleon, 36%, 0,7 л</t>
  </si>
  <si>
    <t xml:space="preserve">УТП049233</t>
  </si>
  <si>
    <t xml:space="preserve">Коньяк "Henri Mounier" VS, 40%, 0,5 л</t>
  </si>
  <si>
    <t xml:space="preserve">УТП049228</t>
  </si>
  <si>
    <t xml:space="preserve">Коньяк "Marquis de La Fayette" VSOP, 40%, 0,05 л</t>
  </si>
  <si>
    <t xml:space="preserve">УТП049231</t>
  </si>
  <si>
    <t xml:space="preserve">Коньяк "Marquis de La Fayette" XO Carafe (в граф., подар. уп.) 40%, 0,7 л</t>
  </si>
  <si>
    <t xml:space="preserve">УТП049229</t>
  </si>
  <si>
    <t xml:space="preserve">Коньяк "Henri Mounier" Extra Carafe (в граф., подар. уп.) 40%, 0,7 л</t>
  </si>
  <si>
    <t xml:space="preserve">УТП049227</t>
  </si>
  <si>
    <t xml:space="preserve">Коньяк "Marquis de La Fayette" Extra Carafe (в граф., подар. уп.) 40%, 0,7 л</t>
  </si>
  <si>
    <t xml:space="preserve">УТП049230</t>
  </si>
  <si>
    <t xml:space="preserve">Віскі The Singleton of Dufftown (12 років, 40%) 0,05 л</t>
  </si>
  <si>
    <t xml:space="preserve">УТП050000</t>
  </si>
  <si>
    <t xml:space="preserve">МХП Слайси з філе куряче сушене РябChic з перцем чилі, 30 г</t>
  </si>
  <si>
    <t xml:space="preserve">УТП047164</t>
  </si>
  <si>
    <t xml:space="preserve">Вино "Fat Rooster" Cabernet Sauvignon (н/сухе, черв., Португалія) 0,75 л</t>
  </si>
  <si>
    <t xml:space="preserve">УТП049949</t>
  </si>
  <si>
    <t xml:space="preserve">БАНКА_Томати в'ялені в олії "Rolnik" (Польща) 1600 г</t>
  </si>
  <si>
    <t xml:space="preserve">УТП049953</t>
  </si>
  <si>
    <t xml:space="preserve">!!!Вагові Оливки зелені без кісточки "Rolnik" (Іспанія), (0,450) кг</t>
  </si>
  <si>
    <t xml:space="preserve">УТП050087</t>
  </si>
  <si>
    <t xml:space="preserve">!!!Вагові Томати в'ялені в олії "Rolnik" (Польща), (1,0) кг</t>
  </si>
  <si>
    <t xml:space="preserve">УТП050088</t>
  </si>
  <si>
    <t xml:space="preserve">Кіндер Міні Мікс Т1х24 Будинок</t>
  </si>
  <si>
    <t xml:space="preserve">УТП050052</t>
  </si>
  <si>
    <t xml:space="preserve">Кіндер Максі Мікс Т1х10</t>
  </si>
  <si>
    <t xml:space="preserve">УТП050059</t>
  </si>
  <si>
    <t xml:space="preserve">Цукерки Фереро Колекшен Т15*6</t>
  </si>
  <si>
    <t xml:space="preserve">УТП012140</t>
  </si>
  <si>
    <t xml:space="preserve">Шоколадне яйце Кіндер Сюрприз Т1*36 Ліцензія</t>
  </si>
  <si>
    <t xml:space="preserve">УТП049266</t>
  </si>
  <si>
    <t xml:space="preserve">Напій б/а Chupa Chuhs Grape, 0,345 л</t>
  </si>
  <si>
    <t xml:space="preserve">УТП032674</t>
  </si>
  <si>
    <t xml:space="preserve">Моршинська Енерджі "ВОЛЯ" КІВІ-ПОЛУНИЦЯ 0.33 ср/газ ж/б </t>
  </si>
  <si>
    <t xml:space="preserve">УТП050094</t>
  </si>
  <si>
    <t xml:space="preserve">Моршинська Енердж "ВОЛЯ" МАНГО-АПЕЛЬСИН 0.33 ср/газ ж/б </t>
  </si>
  <si>
    <t xml:space="preserve">УТП050097</t>
  </si>
  <si>
    <t xml:space="preserve">Ром "Carta Blanca", Santiago de Cuba, 0,7 л</t>
  </si>
  <si>
    <t xml:space="preserve">УТП044074</t>
  </si>
  <si>
    <t xml:space="preserve">Вино "Carte Postale" Blanc IGP Côtes de Thau (сухе, біле, Languedoc, Франція) 0,75 л</t>
  </si>
  <si>
    <t xml:space="preserve">УТП050022</t>
  </si>
  <si>
    <t xml:space="preserve">Вино "Carte Postale" Rouge IGP Cité de Carcassonne (сухе, черв., Languedoc, Франція) 0,75 л</t>
  </si>
  <si>
    <t xml:space="preserve">УТП050024</t>
  </si>
  <si>
    <t xml:space="preserve">Вино Las Niñas "Ella" Reserva Carmenere Bio (сухе, черв., Apalta, Чилі) 0,75 л</t>
  </si>
  <si>
    <t xml:space="preserve">УТП050028</t>
  </si>
  <si>
    <t xml:space="preserve">Вино Las Niñas "Ella" Reserva Mourvèdre-Syrah Bio (сухе, рож., Colchagua, Чилі) 0,75 л</t>
  </si>
  <si>
    <t xml:space="preserve">УТП050027</t>
  </si>
  <si>
    <t xml:space="preserve">Набір шоколаду "Ruta" Шоколадна піца 6 смаків (Литва) 300 г</t>
  </si>
  <si>
    <t xml:space="preserve">УТП050304</t>
  </si>
  <si>
    <t xml:space="preserve">Шоколад молочний з лісовими горіхами "Ruta" Шоколадний Марс  (Литва) 300 г</t>
  </si>
  <si>
    <t xml:space="preserve">УТП050302</t>
  </si>
  <si>
    <t xml:space="preserve">Шоколад чорний з горіхами та фруктами "Ruta" Шоколадний Місяць (Литва) 300 г</t>
  </si>
  <si>
    <t xml:space="preserve">УТП050303</t>
  </si>
  <si>
    <t xml:space="preserve">Цигарки Parliament Soho NYC VIBE</t>
  </si>
  <si>
    <t xml:space="preserve">УТП050509</t>
  </si>
  <si>
    <t xml:space="preserve">Віскі США Джек Деніел'с APPLE в метал.короб. 0,7л</t>
  </si>
  <si>
    <t xml:space="preserve">УТП050377</t>
  </si>
  <si>
    <t xml:space="preserve">Жувальна гумка Aimdent MELON (7 пластинок)</t>
  </si>
  <si>
    <t xml:space="preserve">УТП050512</t>
  </si>
  <si>
    <t xml:space="preserve">Жувальна гумка Aimdent WATERMELON (12 пластинок)</t>
  </si>
  <si>
    <t xml:space="preserve">УТП028017</t>
  </si>
  <si>
    <t xml:space="preserve">Жувальна гумка Aimdent MIX FRUIT  (12 пластинок)</t>
  </si>
  <si>
    <t xml:space="preserve">УТП050582</t>
  </si>
  <si>
    <t xml:space="preserve">Вино Château Pavie "Saint-Émilion Grand Cru" (сухе, черв., Bordeaux, Франція) 0,75 л</t>
  </si>
  <si>
    <t xml:space="preserve">УТП048581</t>
  </si>
  <si>
    <t xml:space="preserve">Вино Château Nairac "Barsac" 2e Cru Classé 2010 (сол., біле, Bordeaux, Франція) 0,75 л</t>
  </si>
  <si>
    <t xml:space="preserve">УТП050020</t>
  </si>
  <si>
    <t xml:space="preserve">Арманьяк "Delord" Bas-Armagnac 1994 (подар. уп.) 40%, 0,7 л</t>
  </si>
  <si>
    <t xml:space="preserve">УТП037516</t>
  </si>
  <si>
    <t xml:space="preserve">Напій соковий журавлина "Cyprina" (Кіпр) 1 л</t>
  </si>
  <si>
    <t xml:space="preserve">УТП050287</t>
  </si>
  <si>
    <t xml:space="preserve">Вино "Pa Road" Sauvignon Blanc (сухе, біле, Marlborough, Нова Зеландія) 0,75 л</t>
  </si>
  <si>
    <t xml:space="preserve">УТП050319</t>
  </si>
  <si>
    <t xml:space="preserve">Вино "Te Pa" Chardonnay (сухе, біле, Marlborough, Нова Зеландія) 0,75 л</t>
  </si>
  <si>
    <t xml:space="preserve">УТП050329</t>
  </si>
  <si>
    <t xml:space="preserve">Вино "Te Pa" Pinot Gris (сухе, біле, Marlborough, Нова Зеландія) 0,75 л</t>
  </si>
  <si>
    <t xml:space="preserve">УТП050326</t>
  </si>
  <si>
    <t xml:space="preserve">Вино "Te Pa" Pinot Noir (сухе, черв., Marlborough, Нова Зеландія) 0,75 л</t>
  </si>
  <si>
    <t xml:space="preserve">УТП050330</t>
  </si>
  <si>
    <t xml:space="preserve">Вино "Te Pa" Riesling (н/сухе, біле, Marlborough, Нова Зеландія) 0,75 л</t>
  </si>
  <si>
    <t xml:space="preserve">УТП050327</t>
  </si>
  <si>
    <t xml:space="preserve">Вино "Te Pa" Sauvignon Blanc (сухе, біле, Marlborough, Нова Зеландія) 0,75 л</t>
  </si>
  <si>
    <t xml:space="preserve">УТП050324</t>
  </si>
  <si>
    <t xml:space="preserve">Вино "Te Pa" Sauvignon Blanc Noble (сол., біле, Marlborough, Нова Зеландія) 0,375 л</t>
  </si>
  <si>
    <t xml:space="preserve">УТП050328</t>
  </si>
  <si>
    <t xml:space="preserve">Напій Кока-Кола ЗЕРО 1,25 л.</t>
  </si>
  <si>
    <t xml:space="preserve">УТП046735</t>
  </si>
  <si>
    <t xml:space="preserve">Шампанське "EPC" Blanc de Noirs Brut (брют, біле,подар. упак. Champagne, Франція) 0,75 л</t>
  </si>
  <si>
    <t xml:space="preserve">УТП050723</t>
  </si>
  <si>
    <t xml:space="preserve">Печиво вафельне вершкове Butter Crisps "Jules Destrooper" (Бельгія) 35 г</t>
  </si>
  <si>
    <t xml:space="preserve">УТП050889</t>
  </si>
  <si>
    <t xml:space="preserve">Ром Angostura 1787  0,7 л</t>
  </si>
  <si>
    <t xml:space="preserve">УТП016813</t>
  </si>
  <si>
    <t xml:space="preserve">Ром "Don Q Gold"  0,7 л</t>
  </si>
  <si>
    <t xml:space="preserve">УТП045761</t>
  </si>
  <si>
    <t xml:space="preserve">Шампанське "Collery" Blanc de Blancs Brut Grand Cru (брют, біле, Champagne, Франція) 0,75 л</t>
  </si>
  <si>
    <t xml:space="preserve">УТП050483</t>
  </si>
  <si>
    <t xml:space="preserve">Шампанське "Collery" Brut Grand Cru (брют, біле, Champagne, Франція) 0,75 л</t>
  </si>
  <si>
    <t xml:space="preserve">УТП050479</t>
  </si>
  <si>
    <t xml:space="preserve">Шампанське "Collery" Rose Brut Grand Cru  (брют, рож., Champagne, Франція) 0,75 л</t>
  </si>
  <si>
    <t xml:space="preserve">УТП050481</t>
  </si>
  <si>
    <t xml:space="preserve">Віскі "Boulder" American Single Malt Whiskey New American (С.Ш.А.) 46%, 0,7 л</t>
  </si>
  <si>
    <t xml:space="preserve">УТП050493</t>
  </si>
  <si>
    <t xml:space="preserve">Віскі "Boulder" Straight Bourbon Bottled in Bond (С.Ш.А.) 50%, 0,7 л</t>
  </si>
  <si>
    <t xml:space="preserve">УТП050492</t>
  </si>
  <si>
    <t xml:space="preserve">Віскі "Maen" Perfect Circle Pure Malt Japanese Whisky 12 YO (12 років, подар. уп., Японія) 43%, 0,7л</t>
  </si>
  <si>
    <t xml:space="preserve">УТП050497</t>
  </si>
  <si>
    <t xml:space="preserve">Віскі "Maen" Perfect Circle Pure Malt Japanese Whisky 8 YO (8 років, подар. уп., Японія) 43%, 0,7л</t>
  </si>
  <si>
    <t xml:space="preserve">УТП050496</t>
  </si>
  <si>
    <t xml:space="preserve">Віскі "Maen" The Perfect Circle Blended Japanese Whisky (подар. уп., Японія) 43%, 0,7 л</t>
  </si>
  <si>
    <t xml:space="preserve">УТП050495</t>
  </si>
  <si>
    <t xml:space="preserve">Мескаль "Peloton de la Muerte" Joven Artesanal (Мексика) 41%, 0,7 л</t>
  </si>
  <si>
    <t xml:space="preserve">УТП050498</t>
  </si>
  <si>
    <t xml:space="preserve">Текіла "Familia Camarena" Reposado (Мексика) 40%, 0,75 л</t>
  </si>
  <si>
    <t xml:space="preserve">УТП050500</t>
  </si>
  <si>
    <t xml:space="preserve">Текіла "Familia Camarena" Silver Blanco (Мексика) 40%, 0,75 л</t>
  </si>
  <si>
    <t xml:space="preserve">УТП050499</t>
  </si>
  <si>
    <t xml:space="preserve">Вино Новоi Зеландii Old Coach Road "Chardonnay" Unoaked Сух, Б, Nelson, 0,75 л</t>
  </si>
  <si>
    <t xml:space="preserve">УТП032860</t>
  </si>
  <si>
    <t xml:space="preserve">Шампанське Fallet Dart "Cuvee de Reserve" Brut (брют, біле, Champagne, Франція) 0,75 л</t>
  </si>
  <si>
    <t xml:space="preserve">УТП050485</t>
  </si>
  <si>
    <t xml:space="preserve">Шампанське Fallet Dart "Heres" Brut (брют, біле, Champagne, Франція) 0,75 л</t>
  </si>
  <si>
    <t xml:space="preserve">УТП050488</t>
  </si>
  <si>
    <t xml:space="preserve">Набір для глінтвейну Mr.Plum, цитрусовий № 1</t>
  </si>
  <si>
    <t xml:space="preserve">УТП050870</t>
  </si>
  <si>
    <t xml:space="preserve">Вино ігрис Arthur Metz "Grand Terroir Schiste Schieferberg"(под. уп.,брют,біле,Alsace,Франція) 0,75л</t>
  </si>
  <si>
    <t xml:space="preserve">УТП050434</t>
  </si>
  <si>
    <t xml:space="preserve">Вино ігристе Marcel Cabelier "Blanc de Noirs" Crémant du Jura Brut (брют, біле, Jura, Франція) 0,75л</t>
  </si>
  <si>
    <t xml:space="preserve">УТП050435</t>
  </si>
  <si>
    <t xml:space="preserve">Вино ігристе Villiera "Tradition" Brut (брют, біле, ПАР) 0,75 л</t>
  </si>
  <si>
    <t xml:space="preserve">УТП050472</t>
  </si>
  <si>
    <t xml:space="preserve">Вино ігристе Villiera "Tradition" Brut Rose (брют, рож., ПАР) 0,75 л</t>
  </si>
  <si>
    <t xml:space="preserve">УТП050473</t>
  </si>
  <si>
    <t xml:space="preserve">Віскі "Misaki" Blended Japanese Whisky (Японія) 40%, 0,5 л</t>
  </si>
  <si>
    <t xml:space="preserve">УТП050477</t>
  </si>
  <si>
    <t xml:space="preserve">Джин "Fleurs de Prairie" Rose (Франція) 40%, 0,7 л</t>
  </si>
  <si>
    <t xml:space="preserve">УТП050476</t>
  </si>
  <si>
    <t xml:space="preserve">Вино Donauherbst "Gewürztraminer" (н/сол., біле, Угорщина) 0,75л</t>
  </si>
  <si>
    <t xml:space="preserve">УТП050433</t>
  </si>
  <si>
    <t xml:space="preserve">Вино Le Pigeonnier Domaine du Chapitre "Fleurie" (сухе, черв., Beaujolais, Франція) 0,75 л</t>
  </si>
  <si>
    <t xml:space="preserve">УТП050475</t>
  </si>
  <si>
    <t xml:space="preserve">Вино Villiera "Pinotage" (сухе, черв., ПАР) 0,75 л</t>
  </si>
  <si>
    <t xml:space="preserve">УТП050471</t>
  </si>
  <si>
    <t xml:space="preserve">Горілка Staritsky  Levitsky Приват Селар 0.7</t>
  </si>
  <si>
    <t xml:space="preserve">УТП013116</t>
  </si>
  <si>
    <t xml:space="preserve">Артишоки по-тосканськи "Toscanibus"(Італія) 280 г</t>
  </si>
  <si>
    <t xml:space="preserve">УТП050892</t>
  </si>
  <si>
    <t xml:space="preserve">Артишоки різані в олії "Toscanibus"(Італія) 280 г</t>
  </si>
  <si>
    <t xml:space="preserve">УТП050893</t>
  </si>
  <si>
    <t xml:space="preserve">Перець чилі фарширований тунцем "Toscanibus" (Італія) 290 г</t>
  </si>
  <si>
    <t xml:space="preserve">УТП050890</t>
  </si>
  <si>
    <t xml:space="preserve">СИГАРИЛИ MOODS"20</t>
  </si>
  <si>
    <t xml:space="preserve">УТП051025</t>
  </si>
  <si>
    <t xml:space="preserve">Олія оливкова Costa d'Oro Extravergine 0,25л</t>
  </si>
  <si>
    <t xml:space="preserve">УТП034710</t>
  </si>
  <si>
    <t xml:space="preserve">Олія оливкова ароматизована Costa d'Oro Truffle трюфель, 0,25л</t>
  </si>
  <si>
    <t xml:space="preserve">УТП046833</t>
  </si>
  <si>
    <t xml:space="preserve">Набір для віскі 2 склянки та 6 охолоджувачів</t>
  </si>
  <si>
    <t xml:space="preserve">УТП050915</t>
  </si>
  <si>
    <t xml:space="preserve">Подарунковий набір камні у вигляді пуль для охолодження віскі 6 шт в дерев'яній коробці (24 шт)</t>
  </si>
  <si>
    <t xml:space="preserve">УТП050905</t>
  </si>
  <si>
    <t xml:space="preserve">Подарунковий набір для віскі графін 2 склянки 6 каменів металевих для охолодження в дер. под. короб.</t>
  </si>
  <si>
    <t xml:space="preserve">УТП050916</t>
  </si>
  <si>
    <t xml:space="preserve">Ром Barcelo "Imperial" Porto Cask (подар. уп.) 40%, 0,7 л</t>
  </si>
  <si>
    <t xml:space="preserve">УТП050996</t>
  </si>
  <si>
    <t xml:space="preserve">Ром Barcelo "Organic", 37,5%, 0,7 л</t>
  </si>
  <si>
    <t xml:space="preserve">УТП050995</t>
  </si>
  <si>
    <t xml:space="preserve">Вино ігристе Італія Marsuret "San Boldo" Valdobbiadene Prosecco Superiore DOCG Brut (брют, біле)1.5л</t>
  </si>
  <si>
    <t xml:space="preserve">УТП027377</t>
  </si>
  <si>
    <t xml:space="preserve">Вода Франції Мін. вода Евіан, Evian, 0,5л</t>
  </si>
  <si>
    <t xml:space="preserve">УТП001337</t>
  </si>
  <si>
    <t xml:space="preserve">Вино "Tenuta Montecchiesi" Versý in Rosé Toscana IGT (сухе, рож., Італія) 0,75 л</t>
  </si>
  <si>
    <t xml:space="preserve">УТП047249</t>
  </si>
  <si>
    <t xml:space="preserve">Вафлі вершкові Butter Waffles "Jules Destrooper" (Бельгія) 33 г</t>
  </si>
  <si>
    <t xml:space="preserve">УТП050888</t>
  </si>
  <si>
    <t xml:space="preserve">Ром "Aluna" Coconut (Великобританія), 37,5%, 0,7 л</t>
  </si>
  <si>
    <t xml:space="preserve">УТП051001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</si>
</sst>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dd/mm/yy;@"/>
    <numFmt numFmtId="168" formatCode="0"/>
    <numFmt numFmtId="169" formatCode="General"/>
    <numFmt numFmtId="170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sz val="12"/>
      <color rgb="FF333300"/>
      <name val="Arial"/>
      <family val="2"/>
      <charset val="204"/>
    </font>
    <font>
      <sz val="12"/>
      <color rgb="FF333300"/>
      <name val="Arial"/>
      <family val="2"/>
      <charset val="1"/>
    </font>
    <font>
      <sz val="12"/>
      <color rgb="FF222A35"/>
      <name val="Arial"/>
      <family val="2"/>
      <charset val="204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FABAB"/>
        <bgColor rgb="FFBFBFBF"/>
      </patternFill>
    </fill>
    <fill>
      <patternFill patternType="solid">
        <fgColor rgb="FF767171"/>
        <bgColor rgb="FF666699"/>
      </patternFill>
    </fill>
    <fill>
      <patternFill patternType="solid">
        <fgColor rgb="FFBDD7E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BFBFBF"/>
        <bgColor rgb="FFAFABAB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AFABAB"/>
      </patternFill>
    </fill>
    <fill>
      <patternFill patternType="solid">
        <fgColor rgb="FF666699"/>
        <bgColor rgb="FF767171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CCCCFF"/>
      </left>
      <right style="thin">
        <color rgb="FFCCCCFF"/>
      </right>
      <top style="thin">
        <color rgb="FFCCCCFF"/>
      </top>
      <bottom style="thin">
        <color rgb="FFCCCCFF"/>
      </bottom>
      <diagonal/>
    </border>
    <border diagonalUp="false" diagonalDown="false"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0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1" borderId="7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8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8" xfId="2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4" fillId="0" borderId="8" xfId="20" applyFont="fals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  <cellStyle name="Обычный_Строки" xfId="21"/>
  </cellStyles>
  <dxfs count="12">
    <dxf>
      <fill>
        <patternFill patternType="solid">
          <fgColor rgb="FFAFABAB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333300"/>
        </patternFill>
      </fill>
    </dxf>
    <dxf>
      <fill>
        <patternFill patternType="solid">
          <fgColor rgb="FF767171"/>
        </patternFill>
      </fill>
    </dxf>
    <dxf>
      <fill>
        <patternFill patternType="solid">
          <fgColor rgb="FF222A35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BDD7EE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144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1330" activePane="bottomLeft" state="frozen"/>
      <selection pane="topLeft" activeCell="A1" activeCellId="0" sqref="A1"/>
      <selection pane="bottomLeft" activeCell="D1" activeCellId="0" sqref="D1"/>
    </sheetView>
  </sheetViews>
  <sheetFormatPr defaultColWidth="23.41015625" defaultRowHeight="15" zeroHeight="false" outlineLevelRow="0" outlineLevelCol="0"/>
  <cols>
    <col collapsed="false" customWidth="true" hidden="false" outlineLevel="0" max="1" min="1" style="1" width="15.13"/>
    <col collapsed="false" customWidth="true" hidden="false" outlineLevel="0" max="2" min="2" style="2" width="29.14"/>
    <col collapsed="false" customWidth="true" hidden="false" outlineLevel="0" max="3" min="3" style="2" width="29.26"/>
    <col collapsed="false" customWidth="true" hidden="false" outlineLevel="0" max="4" min="4" style="3" width="80.4"/>
    <col collapsed="false" customWidth="true" hidden="false" outlineLevel="0" max="5" min="5" style="4" width="13.86"/>
    <col collapsed="false" customWidth="true" hidden="false" outlineLevel="0" max="6" min="6" style="5" width="15.13"/>
    <col collapsed="false" customWidth="true" hidden="false" outlineLevel="0" max="7" min="7" style="6" width="19.86"/>
    <col collapsed="false" customWidth="true" hidden="false" outlineLevel="0" max="8" min="8" style="7" width="10.6"/>
    <col collapsed="false" customWidth="true" hidden="false" outlineLevel="0" max="9" min="9" style="6" width="11.4"/>
    <col collapsed="false" customWidth="true" hidden="false" outlineLevel="0" max="10" min="10" style="6" width="13.27"/>
    <col collapsed="false" customWidth="true" hidden="false" outlineLevel="0" max="11" min="11" style="6" width="14.86"/>
    <col collapsed="false" customWidth="true" hidden="false" outlineLevel="0" max="12" min="12" style="6" width="13"/>
    <col collapsed="false" customWidth="true" hidden="false" outlineLevel="0" max="13" min="13" style="8" width="8.72"/>
    <col collapsed="false" customWidth="true" hidden="false" outlineLevel="0" max="14" min="14" style="6" width="84"/>
    <col collapsed="false" customWidth="false" hidden="false" outlineLevel="0" max="1023" min="15" style="6" width="23.4"/>
  </cols>
  <sheetData>
    <row r="1" s="22" customFormat="true" ht="75.65" hidden="false" customHeight="false" outlineLevel="0" collapsed="false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17" t="s">
        <v>8</v>
      </c>
      <c r="J1" s="18" t="s">
        <v>9</v>
      </c>
      <c r="K1" s="19" t="s">
        <v>10</v>
      </c>
      <c r="L1" s="20" t="s">
        <v>11</v>
      </c>
      <c r="M1" s="21" t="s">
        <v>12</v>
      </c>
    </row>
    <row r="2" customFormat="false" ht="15" hidden="false" customHeight="true" outlineLevel="0" collapsed="false">
      <c r="A2" s="23" t="n">
        <v>43564</v>
      </c>
      <c r="B2" s="24"/>
      <c r="C2" s="24" t="s">
        <v>13</v>
      </c>
      <c r="D2" s="25" t="s">
        <v>14</v>
      </c>
      <c r="E2" s="26"/>
      <c r="F2" s="27" t="n">
        <v>45689</v>
      </c>
      <c r="G2" s="28" t="s">
        <v>15</v>
      </c>
      <c r="H2" s="29" t="n">
        <f aca="true">IF(F2=0,"",F2-TODAY())</f>
        <v>379</v>
      </c>
      <c r="I2" s="30" t="e">
        <f aca="false">VLOOKUP(G2,'Условие возврата'!A:B,2,0)</f>
        <v>#N/A</v>
      </c>
      <c r="J2" s="31" t="e">
        <f aca="false">H2-I2</f>
        <v>#N/A</v>
      </c>
      <c r="K2" s="32" t="e">
        <f aca="false">VLOOKUP(G2,'Условие возврата'!A:C,3,0)</f>
        <v>#N/A</v>
      </c>
      <c r="L2" s="33"/>
      <c r="M2" s="34" t="e">
        <f aca="false">VLOOKUP(D2,#REF!,5,0)</f>
        <v>#VALUE!</v>
      </c>
    </row>
    <row r="3" customFormat="false" ht="15" hidden="false" customHeight="true" outlineLevel="0" collapsed="false">
      <c r="A3" s="35" t="n">
        <v>43897</v>
      </c>
      <c r="B3" s="36"/>
      <c r="C3" s="24" t="s">
        <v>13</v>
      </c>
      <c r="D3" s="37" t="s">
        <v>14</v>
      </c>
      <c r="E3" s="38"/>
      <c r="F3" s="39" t="n">
        <v>45689</v>
      </c>
      <c r="G3" s="28" t="s">
        <v>15</v>
      </c>
      <c r="H3" s="29" t="n">
        <f aca="true">IF(F3=0,"",F3-TODAY())</f>
        <v>379</v>
      </c>
      <c r="I3" s="40" t="e">
        <f aca="false">VLOOKUP(G3,'Условие возврата'!A:B,2,0)</f>
        <v>#N/A</v>
      </c>
      <c r="J3" s="41" t="e">
        <f aca="false">H3-I3</f>
        <v>#N/A</v>
      </c>
      <c r="K3" s="32" t="e">
        <f aca="false">VLOOKUP(G3,'Условие возврата'!A:C,3,0)</f>
        <v>#N/A</v>
      </c>
      <c r="L3" s="33"/>
      <c r="M3" s="30" t="e">
        <f aca="false">VLOOKUP(D3,#REF!,5,0)</f>
        <v>#VALUE!</v>
      </c>
    </row>
    <row r="4" customFormat="false" ht="15" hidden="false" customHeight="true" outlineLevel="0" collapsed="false">
      <c r="A4" s="42" t="n">
        <v>44317</v>
      </c>
      <c r="B4" s="43" t="s">
        <v>16</v>
      </c>
      <c r="C4" s="24" t="s">
        <v>17</v>
      </c>
      <c r="D4" s="37" t="s">
        <v>18</v>
      </c>
      <c r="E4" s="38"/>
      <c r="F4" s="39" t="n">
        <v>47787</v>
      </c>
      <c r="G4" s="44" t="s">
        <v>19</v>
      </c>
      <c r="H4" s="29" t="n">
        <f aca="true">IF(F4=0,"",F4-TODAY())</f>
        <v>2477</v>
      </c>
      <c r="I4" s="40" t="str">
        <f aca="false">VLOOKUP(G4,'Условие возврата'!A:B,2,0)</f>
        <v>не забирают возвраты</v>
      </c>
      <c r="J4" s="41" t="e">
        <f aca="false">H4-I4</f>
        <v>#VALUE!</v>
      </c>
      <c r="K4" s="41" t="str">
        <f aca="false">VLOOKUP(G4,'Условие возврата'!A:C,3,0)</f>
        <v>20%</v>
      </c>
      <c r="L4" s="45"/>
      <c r="M4" s="40" t="e">
        <f aca="false">VLOOKUP(D4,#REF!,5,0)</f>
        <v>#VALUE!</v>
      </c>
    </row>
    <row r="5" customFormat="false" ht="15" hidden="false" customHeight="true" outlineLevel="0" collapsed="false">
      <c r="A5" s="23" t="n">
        <v>44521</v>
      </c>
      <c r="B5" s="24" t="s">
        <v>20</v>
      </c>
      <c r="C5" s="24" t="s">
        <v>21</v>
      </c>
      <c r="D5" s="46" t="s">
        <v>22</v>
      </c>
      <c r="E5" s="47"/>
      <c r="F5" s="27" t="n">
        <v>45444</v>
      </c>
      <c r="G5" s="44" t="s">
        <v>19</v>
      </c>
      <c r="H5" s="48" t="n">
        <f aca="true">IF(F5=0,"",F5-TODAY())</f>
        <v>134</v>
      </c>
      <c r="I5" s="30" t="str">
        <f aca="false">VLOOKUP(G5,'Условие возврата'!A:B,2,0)</f>
        <v>не забирают возвраты</v>
      </c>
      <c r="J5" s="31" t="e">
        <f aca="false">H5-I5</f>
        <v>#VALUE!</v>
      </c>
      <c r="K5" s="31" t="str">
        <f aca="false">VLOOKUP(G5,'Условие возврата'!A:C,3,0)</f>
        <v>20%</v>
      </c>
      <c r="L5" s="49"/>
      <c r="M5" s="30" t="e">
        <f aca="false">VLOOKUP(D5,#REF!,5,0)</f>
        <v>#VALUE!</v>
      </c>
    </row>
    <row r="6" customFormat="false" ht="15" hidden="false" customHeight="true" outlineLevel="0" collapsed="false">
      <c r="A6" s="42" t="n">
        <v>44548</v>
      </c>
      <c r="B6" s="43"/>
      <c r="C6" s="24" t="s">
        <v>23</v>
      </c>
      <c r="D6" s="37" t="s">
        <v>24</v>
      </c>
      <c r="E6" s="38"/>
      <c r="F6" s="39" t="n">
        <v>45566</v>
      </c>
      <c r="G6" s="45" t="s">
        <v>25</v>
      </c>
      <c r="H6" s="29" t="n">
        <f aca="true">IF(F6=0,"",F6-TODAY())</f>
        <v>256</v>
      </c>
      <c r="I6" s="40" t="e">
        <f aca="false">VLOOKUP(G6,'Условие возврата'!A:B,2,0)</f>
        <v>#N/A</v>
      </c>
      <c r="J6" s="41" t="e">
        <f aca="false">H6-I6</f>
        <v>#N/A</v>
      </c>
      <c r="K6" s="41" t="e">
        <f aca="false">VLOOKUP(G6,'Условие возврата'!A:C,3,0)</f>
        <v>#N/A</v>
      </c>
      <c r="L6" s="50"/>
      <c r="M6" s="40" t="e">
        <f aca="false">VLOOKUP(D6,#REF!,5,0)</f>
        <v>#VALUE!</v>
      </c>
    </row>
    <row r="7" customFormat="false" ht="15" hidden="false" customHeight="true" outlineLevel="0" collapsed="false">
      <c r="A7" s="42" t="n">
        <v>44604</v>
      </c>
      <c r="B7" s="43"/>
      <c r="C7" s="24" t="s">
        <v>13</v>
      </c>
      <c r="D7" s="37" t="s">
        <v>14</v>
      </c>
      <c r="E7" s="38"/>
      <c r="F7" s="39" t="n">
        <v>45689</v>
      </c>
      <c r="G7" s="28" t="s">
        <v>15</v>
      </c>
      <c r="H7" s="29" t="n">
        <f aca="true">IF(F7=0,"",F7-TODAY())</f>
        <v>379</v>
      </c>
      <c r="I7" s="40" t="e">
        <f aca="false">VLOOKUP(G7,'Условие возврата'!A:B,2,0)</f>
        <v>#N/A</v>
      </c>
      <c r="J7" s="41" t="e">
        <f aca="false">H7-I7</f>
        <v>#N/A</v>
      </c>
      <c r="K7" s="41" t="e">
        <f aca="false">VLOOKUP(G7,'Условие возврата'!A:C,3,0)</f>
        <v>#N/A</v>
      </c>
      <c r="L7" s="45"/>
      <c r="M7" s="30" t="e">
        <f aca="false">VLOOKUP(D7,#REF!,5,0)</f>
        <v>#VALUE!</v>
      </c>
    </row>
    <row r="8" customFormat="false" ht="15" hidden="false" customHeight="true" outlineLevel="0" collapsed="false">
      <c r="A8" s="23" t="n">
        <v>44674</v>
      </c>
      <c r="B8" s="24"/>
      <c r="C8" s="24" t="s">
        <v>26</v>
      </c>
      <c r="D8" s="51" t="s">
        <v>27</v>
      </c>
      <c r="E8" s="52"/>
      <c r="F8" s="53" t="n">
        <v>45437</v>
      </c>
      <c r="G8" s="44" t="s">
        <v>28</v>
      </c>
      <c r="H8" s="54" t="n">
        <f aca="true">IF(F8=0,"",F8-TODAY())</f>
        <v>127</v>
      </c>
      <c r="I8" s="40" t="str">
        <f aca="false">VLOOKUP(G8,'Условие возврата'!A:B,2,0)</f>
        <v>не забирают возвраты</v>
      </c>
      <c r="J8" s="41" t="e">
        <f aca="false">H8-I8</f>
        <v>#VALUE!</v>
      </c>
      <c r="K8" s="41" t="str">
        <f aca="false">VLOOKUP(G8,'Условие возврата'!A:C,3,0)</f>
        <v>20%</v>
      </c>
      <c r="L8" s="55"/>
      <c r="M8" s="40" t="e">
        <f aca="false">VLOOKUP(D8,#REF!,5,0)</f>
        <v>#VALUE!</v>
      </c>
    </row>
    <row r="9" customFormat="false" ht="15" hidden="false" customHeight="true" outlineLevel="0" collapsed="false">
      <c r="A9" s="23" t="n">
        <v>44674</v>
      </c>
      <c r="B9" s="24"/>
      <c r="C9" s="24" t="s">
        <v>29</v>
      </c>
      <c r="D9" s="51" t="s">
        <v>30</v>
      </c>
      <c r="E9" s="52"/>
      <c r="F9" s="53" t="n">
        <v>45312</v>
      </c>
      <c r="G9" s="45" t="s">
        <v>31</v>
      </c>
      <c r="H9" s="54" t="n">
        <f aca="true">IF(F9=0,"",F9-TODAY())</f>
        <v>2</v>
      </c>
      <c r="I9" s="40" t="e">
        <f aca="false">VLOOKUP(G9,'Условие возврата'!A:B,2,0)</f>
        <v>#N/A</v>
      </c>
      <c r="J9" s="41" t="e">
        <f aca="false">H9-I9</f>
        <v>#N/A</v>
      </c>
      <c r="K9" s="41" t="e">
        <f aca="false">VLOOKUP(G9,'Условие возврата'!A:C,3,0)</f>
        <v>#N/A</v>
      </c>
      <c r="L9" s="55"/>
      <c r="M9" s="40" t="e">
        <f aca="false">VLOOKUP(D9,#REF!,5,0)</f>
        <v>#VALUE!</v>
      </c>
    </row>
    <row r="10" customFormat="false" ht="15" hidden="false" customHeight="true" outlineLevel="0" collapsed="false">
      <c r="A10" s="23" t="n">
        <v>44674</v>
      </c>
      <c r="B10" s="24" t="s">
        <v>32</v>
      </c>
      <c r="C10" s="24" t="s">
        <v>33</v>
      </c>
      <c r="D10" s="51" t="s">
        <v>34</v>
      </c>
      <c r="E10" s="52"/>
      <c r="F10" s="53" t="n">
        <v>45310</v>
      </c>
      <c r="G10" s="45" t="s">
        <v>31</v>
      </c>
      <c r="H10" s="54" t="n">
        <f aca="true">IF(F10=0,"",F10-TODAY())</f>
        <v>0</v>
      </c>
      <c r="I10" s="40" t="e">
        <f aca="false">VLOOKUP(G10,'Условие возврата'!A:B,2,0)</f>
        <v>#N/A</v>
      </c>
      <c r="J10" s="41" t="e">
        <f aca="false">H10-I10</f>
        <v>#N/A</v>
      </c>
      <c r="K10" s="41" t="e">
        <f aca="false">VLOOKUP(G10,'Условие возврата'!A:C,3,0)</f>
        <v>#N/A</v>
      </c>
      <c r="L10" s="55"/>
      <c r="M10" s="40" t="e">
        <f aca="false">VLOOKUP(D10,#REF!,5,0)</f>
        <v>#VALUE!</v>
      </c>
    </row>
    <row r="11" customFormat="false" ht="15" hidden="false" customHeight="true" outlineLevel="0" collapsed="false">
      <c r="A11" s="23" t="n">
        <v>44674</v>
      </c>
      <c r="B11" s="24"/>
      <c r="C11" s="24" t="s">
        <v>13</v>
      </c>
      <c r="D11" s="51" t="s">
        <v>14</v>
      </c>
      <c r="E11" s="52"/>
      <c r="F11" s="53" t="n">
        <v>45689</v>
      </c>
      <c r="G11" s="28" t="s">
        <v>15</v>
      </c>
      <c r="H11" s="54" t="n">
        <f aca="true">IF(F11=0,"",F11-TODAY())</f>
        <v>379</v>
      </c>
      <c r="I11" s="40" t="e">
        <f aca="false">VLOOKUP(G11,'Условие возврата'!A:B,2,0)</f>
        <v>#N/A</v>
      </c>
      <c r="J11" s="41" t="e">
        <f aca="false">H11-I11</f>
        <v>#N/A</v>
      </c>
      <c r="K11" s="41" t="e">
        <f aca="false">VLOOKUP(G11,'Условие возврата'!A:C,3,0)</f>
        <v>#N/A</v>
      </c>
      <c r="L11" s="55"/>
      <c r="M11" s="40" t="e">
        <f aca="false">VLOOKUP(D11,#REF!,5,0)</f>
        <v>#VALUE!</v>
      </c>
    </row>
    <row r="12" customFormat="false" ht="15" hidden="false" customHeight="true" outlineLevel="0" collapsed="false">
      <c r="A12" s="42" t="n">
        <v>44716</v>
      </c>
      <c r="B12" s="43" t="s">
        <v>35</v>
      </c>
      <c r="C12" s="24" t="s">
        <v>36</v>
      </c>
      <c r="D12" s="37" t="s">
        <v>37</v>
      </c>
      <c r="E12" s="38"/>
      <c r="F12" s="39" t="n">
        <v>45787</v>
      </c>
      <c r="G12" s="45" t="s">
        <v>38</v>
      </c>
      <c r="H12" s="29" t="n">
        <f aca="true">IF(F12=0,"",F12-TODAY())</f>
        <v>477</v>
      </c>
      <c r="I12" s="40" t="n">
        <f aca="false">VLOOKUP(G12,'Условие возврата'!A:B,2,0)</f>
        <v>40</v>
      </c>
      <c r="J12" s="41" t="n">
        <f aca="false">H12-I12</f>
        <v>437</v>
      </c>
      <c r="K12" s="41" t="str">
        <f aca="false">VLOOKUP(G12,'Условие возврата'!A:C,3,0)</f>
        <v>#Н/Д</v>
      </c>
      <c r="L12" s="45"/>
      <c r="M12" s="40" t="e">
        <f aca="false">VLOOKUP(D12,#REF!,5,0)</f>
        <v>#VALUE!</v>
      </c>
    </row>
    <row r="13" customFormat="false" ht="15" hidden="false" customHeight="true" outlineLevel="0" collapsed="false">
      <c r="A13" s="42" t="n">
        <v>44716</v>
      </c>
      <c r="B13" s="43" t="s">
        <v>39</v>
      </c>
      <c r="C13" s="24" t="s">
        <v>40</v>
      </c>
      <c r="D13" s="37" t="s">
        <v>41</v>
      </c>
      <c r="E13" s="38"/>
      <c r="F13" s="39" t="n">
        <v>45786</v>
      </c>
      <c r="G13" s="45" t="s">
        <v>38</v>
      </c>
      <c r="H13" s="29" t="n">
        <f aca="true">IF(F13=0,"",F13-TODAY())</f>
        <v>476</v>
      </c>
      <c r="I13" s="40" t="n">
        <f aca="false">VLOOKUP(G13,'Условие возврата'!A:B,2,0)</f>
        <v>40</v>
      </c>
      <c r="J13" s="41" t="n">
        <f aca="false">H13-I13</f>
        <v>436</v>
      </c>
      <c r="K13" s="41" t="str">
        <f aca="false">VLOOKUP(G13,'Условие возврата'!A:C,3,0)</f>
        <v>#Н/Д</v>
      </c>
      <c r="L13" s="45"/>
      <c r="M13" s="40" t="e">
        <f aca="false">VLOOKUP(D13,#REF!,5,0)</f>
        <v>#VALUE!</v>
      </c>
    </row>
    <row r="14" customFormat="false" ht="15" hidden="false" customHeight="true" outlineLevel="0" collapsed="false">
      <c r="A14" s="42" t="n">
        <v>44716</v>
      </c>
      <c r="B14" s="43" t="s">
        <v>42</v>
      </c>
      <c r="C14" s="24" t="s">
        <v>43</v>
      </c>
      <c r="D14" s="37" t="s">
        <v>44</v>
      </c>
      <c r="E14" s="38"/>
      <c r="F14" s="39" t="n">
        <v>45785</v>
      </c>
      <c r="G14" s="45" t="s">
        <v>38</v>
      </c>
      <c r="H14" s="29" t="n">
        <f aca="true">IF(F14=0,"",F14-TODAY())</f>
        <v>475</v>
      </c>
      <c r="I14" s="40" t="n">
        <f aca="false">VLOOKUP(G14,'Условие возврата'!A:B,2,0)</f>
        <v>40</v>
      </c>
      <c r="J14" s="41" t="n">
        <f aca="false">H14-I14</f>
        <v>435</v>
      </c>
      <c r="K14" s="41" t="str">
        <f aca="false">VLOOKUP(G14,'Условие возврата'!A:C,3,0)</f>
        <v>#Н/Д</v>
      </c>
      <c r="L14" s="45"/>
      <c r="M14" s="40" t="e">
        <f aca="false">VLOOKUP(D14,#REF!,5,0)</f>
        <v>#VALUE!</v>
      </c>
    </row>
    <row r="15" customFormat="false" ht="15" hidden="false" customHeight="true" outlineLevel="0" collapsed="false">
      <c r="A15" s="42" t="n">
        <v>44716</v>
      </c>
      <c r="B15" s="43" t="s">
        <v>45</v>
      </c>
      <c r="C15" s="24" t="s">
        <v>46</v>
      </c>
      <c r="D15" s="37" t="s">
        <v>47</v>
      </c>
      <c r="E15" s="38"/>
      <c r="F15" s="39" t="n">
        <v>45794</v>
      </c>
      <c r="G15" s="45" t="s">
        <v>38</v>
      </c>
      <c r="H15" s="29" t="n">
        <f aca="true">IF(F15=0,"",F15-TODAY())</f>
        <v>484</v>
      </c>
      <c r="I15" s="40" t="n">
        <f aca="false">VLOOKUP(G15,'Условие возврата'!A:B,2,0)</f>
        <v>40</v>
      </c>
      <c r="J15" s="41" t="n">
        <f aca="false">H15-I15</f>
        <v>444</v>
      </c>
      <c r="K15" s="41" t="str">
        <f aca="false">VLOOKUP(G15,'Условие возврата'!A:C,3,0)</f>
        <v>#Н/Д</v>
      </c>
      <c r="L15" s="45"/>
      <c r="M15" s="40" t="e">
        <f aca="false">VLOOKUP(D15,#REF!,5,0)</f>
        <v>#VALUE!</v>
      </c>
    </row>
    <row r="16" customFormat="false" ht="15" hidden="false" customHeight="true" outlineLevel="0" collapsed="false">
      <c r="A16" s="42" t="n">
        <v>44716</v>
      </c>
      <c r="B16" s="43" t="s">
        <v>48</v>
      </c>
      <c r="C16" s="24" t="s">
        <v>49</v>
      </c>
      <c r="D16" s="37" t="s">
        <v>50</v>
      </c>
      <c r="E16" s="38"/>
      <c r="F16" s="39" t="n">
        <v>45789</v>
      </c>
      <c r="G16" s="45" t="s">
        <v>38</v>
      </c>
      <c r="H16" s="29" t="n">
        <f aca="true">IF(F16=0,"",F16-TODAY())</f>
        <v>479</v>
      </c>
      <c r="I16" s="40" t="n">
        <f aca="false">VLOOKUP(G16,'Условие возврата'!A:B,2,0)</f>
        <v>40</v>
      </c>
      <c r="J16" s="41" t="n">
        <f aca="false">H16-I16</f>
        <v>439</v>
      </c>
      <c r="K16" s="41" t="str">
        <f aca="false">VLOOKUP(G16,'Условие возврата'!A:C,3,0)</f>
        <v>#Н/Д</v>
      </c>
      <c r="L16" s="45"/>
      <c r="M16" s="40" t="e">
        <f aca="false">VLOOKUP(D16,#REF!,5,0)</f>
        <v>#VALUE!</v>
      </c>
    </row>
    <row r="17" customFormat="false" ht="15" hidden="false" customHeight="true" outlineLevel="0" collapsed="false">
      <c r="A17" s="42" t="n">
        <v>44716</v>
      </c>
      <c r="B17" s="43" t="s">
        <v>51</v>
      </c>
      <c r="C17" s="24" t="s">
        <v>52</v>
      </c>
      <c r="D17" s="37" t="s">
        <v>53</v>
      </c>
      <c r="E17" s="38"/>
      <c r="F17" s="39" t="n">
        <v>45782</v>
      </c>
      <c r="G17" s="45" t="s">
        <v>38</v>
      </c>
      <c r="H17" s="29" t="n">
        <f aca="true">IF(F17=0,"",F17-TODAY())</f>
        <v>472</v>
      </c>
      <c r="I17" s="40" t="n">
        <f aca="false">VLOOKUP(G17,'Условие возврата'!A:B,2,0)</f>
        <v>40</v>
      </c>
      <c r="J17" s="41" t="n">
        <f aca="false">H17-I17</f>
        <v>432</v>
      </c>
      <c r="K17" s="41" t="str">
        <f aca="false">VLOOKUP(G17,'Условие возврата'!A:C,3,0)</f>
        <v>#Н/Д</v>
      </c>
      <c r="L17" s="45"/>
      <c r="M17" s="40" t="e">
        <f aca="false">VLOOKUP(D17,#REF!,5,0)</f>
        <v>#VALUE!</v>
      </c>
    </row>
    <row r="18" customFormat="false" ht="15" hidden="false" customHeight="true" outlineLevel="0" collapsed="false">
      <c r="A18" s="42" t="n">
        <v>44716</v>
      </c>
      <c r="B18" s="43" t="s">
        <v>54</v>
      </c>
      <c r="C18" s="24" t="s">
        <v>55</v>
      </c>
      <c r="D18" s="37" t="s">
        <v>56</v>
      </c>
      <c r="E18" s="38"/>
      <c r="F18" s="39" t="n">
        <v>45792</v>
      </c>
      <c r="G18" s="45" t="s">
        <v>38</v>
      </c>
      <c r="H18" s="29" t="n">
        <f aca="true">IF(F18=0,"",F18-TODAY())</f>
        <v>482</v>
      </c>
      <c r="I18" s="40" t="n">
        <f aca="false">VLOOKUP(G18,'Условие возврата'!A:B,2,0)</f>
        <v>40</v>
      </c>
      <c r="J18" s="41" t="n">
        <f aca="false">H18-I18</f>
        <v>442</v>
      </c>
      <c r="K18" s="41" t="str">
        <f aca="false">VLOOKUP(G18,'Условие возврата'!A:C,3,0)</f>
        <v>#Н/Д</v>
      </c>
      <c r="L18" s="45"/>
      <c r="M18" s="40" t="e">
        <f aca="false">VLOOKUP(D18,#REF!,5,0)</f>
        <v>#VALUE!</v>
      </c>
    </row>
    <row r="19" customFormat="false" ht="15" hidden="false" customHeight="true" outlineLevel="0" collapsed="false">
      <c r="A19" s="42" t="n">
        <v>44716</v>
      </c>
      <c r="B19" s="43" t="s">
        <v>57</v>
      </c>
      <c r="C19" s="24" t="s">
        <v>58</v>
      </c>
      <c r="D19" s="37" t="s">
        <v>59</v>
      </c>
      <c r="E19" s="38"/>
      <c r="F19" s="39" t="n">
        <v>45780</v>
      </c>
      <c r="G19" s="45" t="s">
        <v>38</v>
      </c>
      <c r="H19" s="29" t="n">
        <f aca="true">IF(F19=0,"",F19-TODAY())</f>
        <v>470</v>
      </c>
      <c r="I19" s="40" t="n">
        <f aca="false">VLOOKUP(G19,'Условие возврата'!A:B,2,0)</f>
        <v>40</v>
      </c>
      <c r="J19" s="41" t="n">
        <f aca="false">H19-I19</f>
        <v>430</v>
      </c>
      <c r="K19" s="41" t="str">
        <f aca="false">VLOOKUP(G19,'Условие возврата'!A:C,3,0)</f>
        <v>#Н/Д</v>
      </c>
      <c r="L19" s="45"/>
      <c r="M19" s="40" t="e">
        <f aca="false">VLOOKUP(D19,#REF!,5,0)</f>
        <v>#VALUE!</v>
      </c>
    </row>
    <row r="20" customFormat="false" ht="15" hidden="false" customHeight="true" outlineLevel="0" collapsed="false">
      <c r="A20" s="56" t="n">
        <v>44730</v>
      </c>
      <c r="B20" s="57" t="s">
        <v>60</v>
      </c>
      <c r="C20" s="24" t="s">
        <v>61</v>
      </c>
      <c r="D20" s="25" t="s">
        <v>62</v>
      </c>
      <c r="E20" s="58"/>
      <c r="F20" s="59" t="n">
        <v>45428</v>
      </c>
      <c r="G20" s="45" t="s">
        <v>38</v>
      </c>
      <c r="H20" s="60" t="n">
        <f aca="true">IF(F20=0,"",F20-TODAY())</f>
        <v>118</v>
      </c>
      <c r="I20" s="61" t="n">
        <f aca="false">VLOOKUP(G20,'Условие возврата'!A:B,2,0)</f>
        <v>40</v>
      </c>
      <c r="J20" s="62" t="n">
        <f aca="false">H20-I20</f>
        <v>78</v>
      </c>
      <c r="K20" s="62" t="str">
        <f aca="false">VLOOKUP(G20,'Условие возврата'!A:C,3,0)</f>
        <v>#Н/Д</v>
      </c>
      <c r="L20" s="63"/>
      <c r="M20" s="61" t="e">
        <f aca="false">VLOOKUP(D20,#REF!,5,0)</f>
        <v>#VALUE!</v>
      </c>
    </row>
    <row r="21" customFormat="false" ht="15" hidden="false" customHeight="true" outlineLevel="0" collapsed="false">
      <c r="A21" s="56" t="n">
        <v>44730</v>
      </c>
      <c r="B21" s="57"/>
      <c r="C21" s="24" t="s">
        <v>63</v>
      </c>
      <c r="D21" s="25" t="s">
        <v>64</v>
      </c>
      <c r="E21" s="58"/>
      <c r="F21" s="56" t="n">
        <v>45900</v>
      </c>
      <c r="G21" s="45" t="s">
        <v>38</v>
      </c>
      <c r="H21" s="60" t="n">
        <f aca="true">IF(F21=0,"",F21-TODAY())</f>
        <v>590</v>
      </c>
      <c r="I21" s="61" t="n">
        <f aca="false">VLOOKUP(G21,'Условие возврата'!A:B,2,0)</f>
        <v>40</v>
      </c>
      <c r="J21" s="62" t="n">
        <f aca="false">H21-I21</f>
        <v>550</v>
      </c>
      <c r="K21" s="62" t="str">
        <f aca="false">VLOOKUP(G21,'Условие возврата'!A:C,3,0)</f>
        <v>#Н/Д</v>
      </c>
      <c r="L21" s="63"/>
      <c r="M21" s="61" t="e">
        <f aca="false">VLOOKUP(D21,#REF!,5,0)</f>
        <v>#VALUE!</v>
      </c>
    </row>
    <row r="22" customFormat="false" ht="15" hidden="false" customHeight="true" outlineLevel="0" collapsed="false">
      <c r="A22" s="56" t="n">
        <v>44730</v>
      </c>
      <c r="B22" s="57"/>
      <c r="C22" s="24" t="s">
        <v>65</v>
      </c>
      <c r="D22" s="25" t="s">
        <v>66</v>
      </c>
      <c r="E22" s="58"/>
      <c r="F22" s="59" t="n">
        <v>46022</v>
      </c>
      <c r="G22" s="45" t="s">
        <v>38</v>
      </c>
      <c r="H22" s="60" t="n">
        <f aca="true">IF(F22=0,"",F22-TODAY())</f>
        <v>712</v>
      </c>
      <c r="I22" s="61" t="n">
        <f aca="false">VLOOKUP(G22,'Условие возврата'!A:B,2,0)</f>
        <v>40</v>
      </c>
      <c r="J22" s="62" t="n">
        <f aca="false">H22-I22</f>
        <v>672</v>
      </c>
      <c r="K22" s="62" t="str">
        <f aca="false">VLOOKUP(G22,'Условие возврата'!A:C,3,0)</f>
        <v>#Н/Д</v>
      </c>
      <c r="L22" s="63"/>
      <c r="M22" s="61" t="e">
        <f aca="false">VLOOKUP(D22,#REF!,5,0)</f>
        <v>#VALUE!</v>
      </c>
    </row>
    <row r="23" customFormat="false" ht="15" hidden="false" customHeight="true" outlineLevel="0" collapsed="false">
      <c r="A23" s="56" t="n">
        <v>44730</v>
      </c>
      <c r="B23" s="57"/>
      <c r="C23" s="24" t="s">
        <v>67</v>
      </c>
      <c r="D23" s="25" t="s">
        <v>68</v>
      </c>
      <c r="E23" s="58"/>
      <c r="F23" s="59" t="n">
        <v>45401</v>
      </c>
      <c r="G23" s="45" t="s">
        <v>38</v>
      </c>
      <c r="H23" s="60" t="n">
        <f aca="true">IF(F23=0,"",F23-TODAY())</f>
        <v>91</v>
      </c>
      <c r="I23" s="61" t="n">
        <f aca="false">VLOOKUP(G23,'Условие возврата'!A:B,2,0)</f>
        <v>40</v>
      </c>
      <c r="J23" s="62" t="n">
        <f aca="false">H23-I23</f>
        <v>51</v>
      </c>
      <c r="K23" s="62" t="str">
        <f aca="false">VLOOKUP(G23,'Условие возврата'!A:C,3,0)</f>
        <v>#Н/Д</v>
      </c>
      <c r="L23" s="63"/>
      <c r="M23" s="61" t="e">
        <f aca="false">VLOOKUP(D23,#REF!,5,0)</f>
        <v>#VALUE!</v>
      </c>
    </row>
    <row r="24" customFormat="false" ht="15" hidden="false" customHeight="true" outlineLevel="0" collapsed="false">
      <c r="A24" s="56" t="n">
        <v>44730</v>
      </c>
      <c r="B24" s="57" t="s">
        <v>69</v>
      </c>
      <c r="C24" s="24" t="s">
        <v>70</v>
      </c>
      <c r="D24" s="25" t="s">
        <v>71</v>
      </c>
      <c r="E24" s="58"/>
      <c r="F24" s="59" t="n">
        <v>45794</v>
      </c>
      <c r="G24" s="45" t="s">
        <v>38</v>
      </c>
      <c r="H24" s="60" t="n">
        <f aca="true">IF(F24=0,"",F24-TODAY())</f>
        <v>484</v>
      </c>
      <c r="I24" s="61" t="n">
        <f aca="false">VLOOKUP(G24,'Условие возврата'!A:B,2,0)</f>
        <v>40</v>
      </c>
      <c r="J24" s="62" t="n">
        <f aca="false">H24-I24</f>
        <v>444</v>
      </c>
      <c r="K24" s="62" t="str">
        <f aca="false">VLOOKUP(G24,'Условие возврата'!A:C,3,0)</f>
        <v>#Н/Д</v>
      </c>
      <c r="L24" s="63"/>
      <c r="M24" s="61" t="e">
        <f aca="false">VLOOKUP(D24,#REF!,5,0)</f>
        <v>#VALUE!</v>
      </c>
    </row>
    <row r="25" customFormat="false" ht="15" hidden="false" customHeight="true" outlineLevel="0" collapsed="false">
      <c r="A25" s="42" t="n">
        <v>44737</v>
      </c>
      <c r="B25" s="43"/>
      <c r="C25" s="24" t="s">
        <v>67</v>
      </c>
      <c r="D25" s="37" t="s">
        <v>68</v>
      </c>
      <c r="E25" s="38"/>
      <c r="F25" s="39" t="n">
        <v>45401</v>
      </c>
      <c r="G25" s="45" t="s">
        <v>38</v>
      </c>
      <c r="H25" s="29" t="n">
        <f aca="true">IF(F25=0,"",F25-TODAY())</f>
        <v>91</v>
      </c>
      <c r="I25" s="61" t="n">
        <f aca="false">VLOOKUP(G25,'Условие возврата'!A:B,2,0)</f>
        <v>40</v>
      </c>
      <c r="J25" s="62" t="n">
        <f aca="false">H25-I25</f>
        <v>51</v>
      </c>
      <c r="K25" s="62" t="str">
        <f aca="false">VLOOKUP(G25,'Условие возврата'!A:C,3,0)</f>
        <v>#Н/Д</v>
      </c>
      <c r="L25" s="63"/>
      <c r="M25" s="61" t="e">
        <f aca="false">VLOOKUP(D25,#REF!,5,0)</f>
        <v>#VALUE!</v>
      </c>
    </row>
    <row r="26" customFormat="false" ht="15" hidden="false" customHeight="true" outlineLevel="0" collapsed="false">
      <c r="A26" s="42" t="n">
        <v>44751</v>
      </c>
      <c r="B26" s="43" t="s">
        <v>72</v>
      </c>
      <c r="C26" s="24" t="s">
        <v>73</v>
      </c>
      <c r="D26" s="37" t="s">
        <v>74</v>
      </c>
      <c r="E26" s="38"/>
      <c r="F26" s="39" t="n">
        <v>45363</v>
      </c>
      <c r="G26" s="45" t="s">
        <v>38</v>
      </c>
      <c r="H26" s="64" t="n">
        <f aca="true">IF(F26=0,"",F26-TODAY())</f>
        <v>53</v>
      </c>
      <c r="I26" s="61" t="n">
        <f aca="false">VLOOKUP(G26,'Условие возврата'!A:B,2,0)</f>
        <v>40</v>
      </c>
      <c r="J26" s="62" t="n">
        <f aca="false">H26-I26</f>
        <v>13</v>
      </c>
      <c r="K26" s="62" t="str">
        <f aca="false">VLOOKUP(G26,'Условие возврата'!A:C,3,0)</f>
        <v>#Н/Д</v>
      </c>
      <c r="L26" s="63"/>
      <c r="M26" s="61" t="e">
        <f aca="false">VLOOKUP(D26,#REF!,5,0)</f>
        <v>#VALUE!</v>
      </c>
    </row>
    <row r="27" customFormat="false" ht="15" hidden="false" customHeight="true" outlineLevel="0" collapsed="false">
      <c r="A27" s="42" t="n">
        <v>44751</v>
      </c>
      <c r="B27" s="43"/>
      <c r="C27" s="24" t="s">
        <v>67</v>
      </c>
      <c r="D27" s="37" t="s">
        <v>68</v>
      </c>
      <c r="E27" s="38"/>
      <c r="F27" s="39" t="n">
        <v>45401</v>
      </c>
      <c r="G27" s="45" t="s">
        <v>38</v>
      </c>
      <c r="H27" s="64" t="n">
        <f aca="true">IF(F27=0,"",F27-TODAY())</f>
        <v>91</v>
      </c>
      <c r="I27" s="61" t="n">
        <f aca="false">VLOOKUP(G27,'Условие возврата'!A:B,2,0)</f>
        <v>40</v>
      </c>
      <c r="J27" s="62" t="n">
        <f aca="false">H27-I27</f>
        <v>51</v>
      </c>
      <c r="K27" s="62" t="str">
        <f aca="false">VLOOKUP(G27,'Условие возврата'!A:C,3,0)</f>
        <v>#Н/Д</v>
      </c>
      <c r="L27" s="63"/>
      <c r="M27" s="61" t="e">
        <f aca="false">VLOOKUP(D27,#REF!,5,0)</f>
        <v>#VALUE!</v>
      </c>
    </row>
    <row r="28" customFormat="false" ht="15" hidden="false" customHeight="true" outlineLevel="0" collapsed="false">
      <c r="A28" s="42" t="n">
        <v>44751</v>
      </c>
      <c r="B28" s="43" t="s">
        <v>39</v>
      </c>
      <c r="C28" s="24" t="s">
        <v>40</v>
      </c>
      <c r="D28" s="37" t="s">
        <v>41</v>
      </c>
      <c r="E28" s="38"/>
      <c r="F28" s="39" t="n">
        <v>45786</v>
      </c>
      <c r="G28" s="45" t="s">
        <v>38</v>
      </c>
      <c r="H28" s="29" t="n">
        <f aca="true">IF(F28=0,"",F28-TODAY())</f>
        <v>476</v>
      </c>
      <c r="I28" s="61" t="n">
        <f aca="false">VLOOKUP(G28,'Условие возврата'!A:B,2,0)</f>
        <v>40</v>
      </c>
      <c r="J28" s="62" t="n">
        <f aca="false">H28-I28</f>
        <v>436</v>
      </c>
      <c r="K28" s="62" t="str">
        <f aca="false">VLOOKUP(G28,'Условие возврата'!A:C,3,0)</f>
        <v>#Н/Д</v>
      </c>
      <c r="L28" s="63"/>
      <c r="M28" s="61" t="e">
        <f aca="false">VLOOKUP(D28,#REF!,5,0)</f>
        <v>#VALUE!</v>
      </c>
    </row>
    <row r="29" customFormat="false" ht="15" hidden="false" customHeight="true" outlineLevel="0" collapsed="false">
      <c r="A29" s="42" t="n">
        <v>44765</v>
      </c>
      <c r="B29" s="43" t="s">
        <v>75</v>
      </c>
      <c r="C29" s="24" t="s">
        <v>76</v>
      </c>
      <c r="D29" s="37" t="s">
        <v>77</v>
      </c>
      <c r="E29" s="38"/>
      <c r="F29" s="39" t="n">
        <v>45474</v>
      </c>
      <c r="G29" s="44" t="s">
        <v>19</v>
      </c>
      <c r="H29" s="29" t="n">
        <f aca="true">IF(F29=0,"",F29-TODAY())</f>
        <v>164</v>
      </c>
      <c r="I29" s="61" t="str">
        <f aca="false">VLOOKUP(G29,'Условие возврата'!A:B,2,0)</f>
        <v>не забирают возвраты</v>
      </c>
      <c r="J29" s="62" t="e">
        <f aca="false">H29-I29</f>
        <v>#VALUE!</v>
      </c>
      <c r="K29" s="62" t="str">
        <f aca="false">VLOOKUP(G29,'Условие возврата'!A:C,3,0)</f>
        <v>20%</v>
      </c>
      <c r="L29" s="45"/>
      <c r="M29" s="61" t="e">
        <f aca="false">VLOOKUP(D29,#REF!,5,0)</f>
        <v>#VALUE!</v>
      </c>
    </row>
    <row r="30" customFormat="false" ht="15" hidden="false" customHeight="true" outlineLevel="0" collapsed="false">
      <c r="A30" s="42" t="n">
        <v>44765</v>
      </c>
      <c r="B30" s="43" t="s">
        <v>78</v>
      </c>
      <c r="C30" s="24" t="s">
        <v>79</v>
      </c>
      <c r="D30" s="37" t="s">
        <v>80</v>
      </c>
      <c r="E30" s="38"/>
      <c r="F30" s="39" t="n">
        <v>45381</v>
      </c>
      <c r="G30" s="44" t="s">
        <v>19</v>
      </c>
      <c r="H30" s="29" t="n">
        <f aca="true">IF(F30=0,"",F30-TODAY())</f>
        <v>71</v>
      </c>
      <c r="I30" s="61" t="str">
        <f aca="false">VLOOKUP(G30,'Условие возврата'!A:B,2,0)</f>
        <v>не забирают возвраты</v>
      </c>
      <c r="J30" s="62" t="e">
        <f aca="false">H30-I30</f>
        <v>#VALUE!</v>
      </c>
      <c r="K30" s="62" t="str">
        <f aca="false">VLOOKUP(G30,'Условие возврата'!A:C,3,0)</f>
        <v>20%</v>
      </c>
      <c r="L30" s="45"/>
      <c r="M30" s="61" t="e">
        <f aca="false">VLOOKUP(D30,#REF!,5,0)</f>
        <v>#VALUE!</v>
      </c>
    </row>
    <row r="31" customFormat="false" ht="15" hidden="false" customHeight="true" outlineLevel="0" collapsed="false">
      <c r="A31" s="42" t="n">
        <v>44765</v>
      </c>
      <c r="B31" s="43" t="s">
        <v>81</v>
      </c>
      <c r="C31" s="24" t="s">
        <v>82</v>
      </c>
      <c r="D31" s="37" t="s">
        <v>83</v>
      </c>
      <c r="E31" s="38"/>
      <c r="F31" s="39" t="n">
        <v>45442</v>
      </c>
      <c r="G31" s="44" t="s">
        <v>19</v>
      </c>
      <c r="H31" s="29" t="n">
        <f aca="true">IF(F31=0,"",F31-TODAY())</f>
        <v>132</v>
      </c>
      <c r="I31" s="61" t="str">
        <f aca="false">VLOOKUP(G31,'Условие возврата'!A:B,2,0)</f>
        <v>не забирают возвраты</v>
      </c>
      <c r="J31" s="62" t="e">
        <f aca="false">H31-I31</f>
        <v>#VALUE!</v>
      </c>
      <c r="K31" s="62" t="str">
        <f aca="false">VLOOKUP(G31,'Условие возврата'!A:C,3,0)</f>
        <v>20%</v>
      </c>
      <c r="L31" s="45"/>
      <c r="M31" s="61" t="e">
        <f aca="false">VLOOKUP(D31,#REF!,5,0)</f>
        <v>#VALUE!</v>
      </c>
    </row>
    <row r="32" customFormat="false" ht="15" hidden="false" customHeight="true" outlineLevel="0" collapsed="false">
      <c r="A32" s="42" t="n">
        <v>44765</v>
      </c>
      <c r="B32" s="43" t="s">
        <v>84</v>
      </c>
      <c r="C32" s="24" t="s">
        <v>85</v>
      </c>
      <c r="D32" s="37" t="s">
        <v>86</v>
      </c>
      <c r="E32" s="38"/>
      <c r="F32" s="39" t="n">
        <v>46084</v>
      </c>
      <c r="G32" s="44" t="s">
        <v>19</v>
      </c>
      <c r="H32" s="29" t="n">
        <f aca="true">IF(F32=0,"",F32-TODAY())</f>
        <v>774</v>
      </c>
      <c r="I32" s="61" t="str">
        <f aca="false">VLOOKUP(G32,'Условие возврата'!A:B,2,0)</f>
        <v>не забирают возвраты</v>
      </c>
      <c r="J32" s="62" t="e">
        <f aca="false">H32-I32</f>
        <v>#VALUE!</v>
      </c>
      <c r="K32" s="62" t="str">
        <f aca="false">VLOOKUP(G32,'Условие возврата'!A:C,3,0)</f>
        <v>20%</v>
      </c>
      <c r="L32" s="45"/>
      <c r="M32" s="61" t="e">
        <f aca="false">VLOOKUP(D32,#REF!,5,0)</f>
        <v>#VALUE!</v>
      </c>
    </row>
    <row r="33" customFormat="false" ht="15" hidden="false" customHeight="true" outlineLevel="0" collapsed="false">
      <c r="A33" s="23" t="n">
        <v>44765</v>
      </c>
      <c r="B33" s="24" t="s">
        <v>87</v>
      </c>
      <c r="C33" s="24" t="s">
        <v>88</v>
      </c>
      <c r="D33" s="37" t="s">
        <v>89</v>
      </c>
      <c r="E33" s="38"/>
      <c r="F33" s="39" t="n">
        <v>46799</v>
      </c>
      <c r="G33" s="44" t="s">
        <v>19</v>
      </c>
      <c r="H33" s="29" t="n">
        <f aca="true">IF(F33=0,"",F33-TODAY())</f>
        <v>1489</v>
      </c>
      <c r="I33" s="61" t="str">
        <f aca="false">VLOOKUP(G33,'Условие возврата'!A:B,2,0)</f>
        <v>не забирают возвраты</v>
      </c>
      <c r="J33" s="62" t="e">
        <f aca="false">H33-I33</f>
        <v>#VALUE!</v>
      </c>
      <c r="K33" s="62" t="str">
        <f aca="false">VLOOKUP(G33,'Условие возврата'!A:C,3,0)</f>
        <v>20%</v>
      </c>
      <c r="L33" s="45"/>
      <c r="M33" s="61" t="e">
        <f aca="false">VLOOKUP(D33,#REF!,5,0)</f>
        <v>#VALUE!</v>
      </c>
    </row>
    <row r="34" customFormat="false" ht="15" hidden="false" customHeight="true" outlineLevel="0" collapsed="false">
      <c r="A34" s="42" t="n">
        <v>44765</v>
      </c>
      <c r="B34" s="43" t="s">
        <v>90</v>
      </c>
      <c r="C34" s="24" t="s">
        <v>91</v>
      </c>
      <c r="D34" s="37" t="s">
        <v>92</v>
      </c>
      <c r="E34" s="38"/>
      <c r="F34" s="39" t="n">
        <v>46805</v>
      </c>
      <c r="G34" s="44" t="s">
        <v>19</v>
      </c>
      <c r="H34" s="29" t="n">
        <f aca="true">IF(F34=0,"",F34-TODAY())</f>
        <v>1495</v>
      </c>
      <c r="I34" s="61" t="str">
        <f aca="false">VLOOKUP(G34,'Условие возврата'!A:B,2,0)</f>
        <v>не забирают возвраты</v>
      </c>
      <c r="J34" s="62" t="e">
        <f aca="false">H34-I34</f>
        <v>#VALUE!</v>
      </c>
      <c r="K34" s="62" t="str">
        <f aca="false">VLOOKUP(G34,'Условие возврата'!A:C,3,0)</f>
        <v>20%</v>
      </c>
      <c r="L34" s="45"/>
      <c r="M34" s="61" t="e">
        <f aca="false">VLOOKUP(D34,#REF!,5,0)</f>
        <v>#VALUE!</v>
      </c>
    </row>
    <row r="35" customFormat="false" ht="15" hidden="false" customHeight="true" outlineLevel="0" collapsed="false">
      <c r="A35" s="42" t="n">
        <v>45234</v>
      </c>
      <c r="B35" s="43" t="s">
        <v>93</v>
      </c>
      <c r="C35" s="24" t="s">
        <v>94</v>
      </c>
      <c r="D35" s="65" t="s">
        <v>95</v>
      </c>
      <c r="E35" s="66"/>
      <c r="F35" s="39" t="n">
        <v>45321</v>
      </c>
      <c r="G35" s="45" t="s">
        <v>96</v>
      </c>
      <c r="H35" s="29" t="n">
        <f aca="true">IF(F35=0,"",F35-TODAY())</f>
        <v>11</v>
      </c>
      <c r="I35" s="61" t="str">
        <f aca="false">VLOOKUP(G35,'Условие возврата'!A:B,2,0)</f>
        <v>не забирают возвраты</v>
      </c>
      <c r="J35" s="62" t="e">
        <f aca="false">H35-I35</f>
        <v>#VALUE!</v>
      </c>
      <c r="K35" s="62" t="str">
        <f aca="false">VLOOKUP(G35,'Условие возврата'!A:C,3,0)</f>
        <v>20%</v>
      </c>
      <c r="L35" s="33"/>
      <c r="M35" s="61" t="e">
        <f aca="false">VLOOKUP(D35,#REF!,5,0)</f>
        <v>#VALUE!</v>
      </c>
      <c r="N35" s="67"/>
    </row>
    <row r="36" customFormat="false" ht="15" hidden="false" customHeight="true" outlineLevel="0" collapsed="false">
      <c r="A36" s="42" t="n">
        <v>44765</v>
      </c>
      <c r="B36" s="43" t="s">
        <v>97</v>
      </c>
      <c r="C36" s="24" t="s">
        <v>98</v>
      </c>
      <c r="D36" s="37" t="s">
        <v>99</v>
      </c>
      <c r="E36" s="38"/>
      <c r="F36" s="39" t="n">
        <v>45347</v>
      </c>
      <c r="G36" s="44" t="s">
        <v>19</v>
      </c>
      <c r="H36" s="29" t="n">
        <f aca="true">IF(F36=0,"",F36-TODAY())</f>
        <v>37</v>
      </c>
      <c r="I36" s="61" t="str">
        <f aca="false">VLOOKUP(G36,'Условие возврата'!A:B,2,0)</f>
        <v>не забирают возвраты</v>
      </c>
      <c r="J36" s="62" t="e">
        <f aca="false">H36-I36</f>
        <v>#VALUE!</v>
      </c>
      <c r="K36" s="62" t="str">
        <f aca="false">VLOOKUP(G36,'Условие возврата'!A:C,3,0)</f>
        <v>20%</v>
      </c>
      <c r="L36" s="45"/>
      <c r="M36" s="61" t="e">
        <f aca="false">VLOOKUP(D36,#REF!,5,0)</f>
        <v>#VALUE!</v>
      </c>
    </row>
    <row r="37" customFormat="false" ht="15" hidden="false" customHeight="true" outlineLevel="0" collapsed="false">
      <c r="A37" s="42" t="n">
        <v>44765</v>
      </c>
      <c r="B37" s="43" t="s">
        <v>100</v>
      </c>
      <c r="C37" s="24" t="s">
        <v>101</v>
      </c>
      <c r="D37" s="37" t="s">
        <v>102</v>
      </c>
      <c r="E37" s="38"/>
      <c r="F37" s="39" t="n">
        <v>45473</v>
      </c>
      <c r="G37" s="44" t="s">
        <v>19</v>
      </c>
      <c r="H37" s="29" t="n">
        <f aca="true">IF(F37=0,"",F37-TODAY())</f>
        <v>163</v>
      </c>
      <c r="I37" s="61" t="str">
        <f aca="false">VLOOKUP(G37,'Условие возврата'!A:B,2,0)</f>
        <v>не забирают возвраты</v>
      </c>
      <c r="J37" s="62" t="e">
        <f aca="false">H37-I37</f>
        <v>#VALUE!</v>
      </c>
      <c r="K37" s="62" t="str">
        <f aca="false">VLOOKUP(G37,'Условие возврата'!A:C,3,0)</f>
        <v>20%</v>
      </c>
      <c r="L37" s="45"/>
      <c r="M37" s="61" t="e">
        <f aca="false">VLOOKUP(D37,#REF!,5,0)</f>
        <v>#VALUE!</v>
      </c>
    </row>
    <row r="38" customFormat="false" ht="15" hidden="false" customHeight="true" outlineLevel="0" collapsed="false">
      <c r="A38" s="23" t="n">
        <v>44772</v>
      </c>
      <c r="B38" s="24" t="s">
        <v>103</v>
      </c>
      <c r="C38" s="24" t="s">
        <v>104</v>
      </c>
      <c r="D38" s="65" t="s">
        <v>105</v>
      </c>
      <c r="E38" s="38"/>
      <c r="F38" s="39" t="n">
        <v>45779</v>
      </c>
      <c r="G38" s="45" t="s">
        <v>106</v>
      </c>
      <c r="H38" s="29" t="n">
        <f aca="true">IF(F38=0,"",F38-TODAY())</f>
        <v>469</v>
      </c>
      <c r="I38" s="61" t="n">
        <f aca="false">VLOOKUP(G38,'Условие возврата'!A:B,2,0)</f>
        <v>12</v>
      </c>
      <c r="J38" s="62" t="n">
        <f aca="false">H38-I38</f>
        <v>457</v>
      </c>
      <c r="K38" s="62" t="str">
        <f aca="false">VLOOKUP(G38,'Условие возврата'!A:C,3,0)</f>
        <v>физобмен</v>
      </c>
      <c r="L38" s="33"/>
      <c r="M38" s="61" t="e">
        <f aca="false">VLOOKUP(D38,#REF!,5,0)</f>
        <v>#VALUE!</v>
      </c>
    </row>
    <row r="39" customFormat="false" ht="15" hidden="false" customHeight="true" outlineLevel="0" collapsed="false">
      <c r="A39" s="23" t="n">
        <v>44772</v>
      </c>
      <c r="B39" s="24"/>
      <c r="C39" s="24" t="s">
        <v>67</v>
      </c>
      <c r="D39" s="65" t="s">
        <v>68</v>
      </c>
      <c r="E39" s="38"/>
      <c r="F39" s="39" t="n">
        <v>45401</v>
      </c>
      <c r="G39" s="45" t="s">
        <v>38</v>
      </c>
      <c r="H39" s="29" t="n">
        <f aca="true">IF(F39=0,"",F39-TODAY())</f>
        <v>91</v>
      </c>
      <c r="I39" s="61" t="n">
        <f aca="false">VLOOKUP(G39,'Условие возврата'!A:B,2,0)</f>
        <v>40</v>
      </c>
      <c r="J39" s="62" t="n">
        <f aca="false">H39-I39</f>
        <v>51</v>
      </c>
      <c r="K39" s="62" t="str">
        <f aca="false">VLOOKUP(G39,'Условие возврата'!A:C,3,0)</f>
        <v>#Н/Д</v>
      </c>
      <c r="L39" s="33"/>
      <c r="M39" s="61" t="e">
        <f aca="false">VLOOKUP(D39,#REF!,5,0)</f>
        <v>#VALUE!</v>
      </c>
    </row>
    <row r="40" customFormat="false" ht="15" hidden="false" customHeight="true" outlineLevel="0" collapsed="false">
      <c r="A40" s="23" t="n">
        <v>44772</v>
      </c>
      <c r="B40" s="24"/>
      <c r="C40" s="24" t="s">
        <v>107</v>
      </c>
      <c r="D40" s="65" t="s">
        <v>108</v>
      </c>
      <c r="E40" s="38"/>
      <c r="F40" s="39" t="n">
        <v>45838</v>
      </c>
      <c r="G40" s="45" t="s">
        <v>38</v>
      </c>
      <c r="H40" s="29" t="n">
        <f aca="true">IF(F40=0,"",F40-TODAY())</f>
        <v>528</v>
      </c>
      <c r="I40" s="61" t="n">
        <f aca="false">VLOOKUP(G40,'Условие возврата'!A:B,2,0)</f>
        <v>40</v>
      </c>
      <c r="J40" s="62" t="n">
        <f aca="false">H40-I40</f>
        <v>488</v>
      </c>
      <c r="K40" s="62" t="str">
        <f aca="false">VLOOKUP(G40,'Условие возврата'!A:C,3,0)</f>
        <v>#Н/Д</v>
      </c>
      <c r="L40" s="33"/>
      <c r="M40" s="61" t="e">
        <f aca="false">VLOOKUP(D40,#REF!,5,0)</f>
        <v>#VALUE!</v>
      </c>
    </row>
    <row r="41" customFormat="false" ht="15" hidden="false" customHeight="true" outlineLevel="0" collapsed="false">
      <c r="A41" s="23" t="n">
        <v>44772</v>
      </c>
      <c r="B41" s="24"/>
      <c r="C41" s="24" t="s">
        <v>109</v>
      </c>
      <c r="D41" s="65" t="s">
        <v>110</v>
      </c>
      <c r="E41" s="38"/>
      <c r="F41" s="39" t="n">
        <v>45838</v>
      </c>
      <c r="G41" s="45" t="s">
        <v>38</v>
      </c>
      <c r="H41" s="29" t="n">
        <f aca="true">IF(F41=0,"",F41-TODAY())</f>
        <v>528</v>
      </c>
      <c r="I41" s="61" t="n">
        <f aca="false">VLOOKUP(G41,'Условие возврата'!A:B,2,0)</f>
        <v>40</v>
      </c>
      <c r="J41" s="62" t="n">
        <f aca="false">H41-I41</f>
        <v>488</v>
      </c>
      <c r="K41" s="62" t="str">
        <f aca="false">VLOOKUP(G41,'Условие возврата'!A:C,3,0)</f>
        <v>#Н/Д</v>
      </c>
      <c r="L41" s="33"/>
      <c r="M41" s="61" t="e">
        <f aca="false">VLOOKUP(D41,#REF!,5,0)</f>
        <v>#VALUE!</v>
      </c>
    </row>
    <row r="42" customFormat="false" ht="15" hidden="false" customHeight="true" outlineLevel="0" collapsed="false">
      <c r="A42" s="23" t="n">
        <v>44772</v>
      </c>
      <c r="B42" s="24"/>
      <c r="C42" s="24" t="s">
        <v>111</v>
      </c>
      <c r="D42" s="65" t="s">
        <v>112</v>
      </c>
      <c r="E42" s="38"/>
      <c r="F42" s="39" t="n">
        <v>45838</v>
      </c>
      <c r="G42" s="45" t="s">
        <v>38</v>
      </c>
      <c r="H42" s="29" t="n">
        <f aca="true">IF(F42=0,"",F42-TODAY())</f>
        <v>528</v>
      </c>
      <c r="I42" s="61" t="n">
        <f aca="false">VLOOKUP(G42,'Условие возврата'!A:B,2,0)</f>
        <v>40</v>
      </c>
      <c r="J42" s="62" t="n">
        <f aca="false">H42-I42</f>
        <v>488</v>
      </c>
      <c r="K42" s="62" t="str">
        <f aca="false">VLOOKUP(G42,'Условие возврата'!A:C,3,0)</f>
        <v>#Н/Д</v>
      </c>
      <c r="L42" s="33"/>
      <c r="M42" s="61" t="e">
        <f aca="false">VLOOKUP(D42,#REF!,5,0)</f>
        <v>#VALUE!</v>
      </c>
    </row>
    <row r="43" customFormat="false" ht="15" hidden="false" customHeight="true" outlineLevel="0" collapsed="false">
      <c r="A43" s="23" t="n">
        <v>44772</v>
      </c>
      <c r="B43" s="24"/>
      <c r="C43" s="24" t="s">
        <v>113</v>
      </c>
      <c r="D43" s="65" t="s">
        <v>114</v>
      </c>
      <c r="E43" s="38"/>
      <c r="F43" s="39" t="n">
        <v>45838</v>
      </c>
      <c r="G43" s="45" t="s">
        <v>38</v>
      </c>
      <c r="H43" s="29" t="n">
        <f aca="true">IF(F43=0,"",F43-TODAY())</f>
        <v>528</v>
      </c>
      <c r="I43" s="61" t="n">
        <f aca="false">VLOOKUP(G43,'Условие возврата'!A:B,2,0)</f>
        <v>40</v>
      </c>
      <c r="J43" s="62" t="n">
        <f aca="false">H43-I43</f>
        <v>488</v>
      </c>
      <c r="K43" s="62" t="str">
        <f aca="false">VLOOKUP(G43,'Условие возврата'!A:C,3,0)</f>
        <v>#Н/Д</v>
      </c>
      <c r="L43" s="33"/>
      <c r="M43" s="61" t="e">
        <f aca="false">VLOOKUP(D43,#REF!,5,0)</f>
        <v>#VALUE!</v>
      </c>
    </row>
    <row r="44" customFormat="false" ht="15" hidden="false" customHeight="true" outlineLevel="0" collapsed="false">
      <c r="A44" s="23" t="n">
        <v>44772</v>
      </c>
      <c r="B44" s="24"/>
      <c r="C44" s="24" t="s">
        <v>115</v>
      </c>
      <c r="D44" s="65" t="s">
        <v>116</v>
      </c>
      <c r="E44" s="38"/>
      <c r="F44" s="39" t="n">
        <v>45838</v>
      </c>
      <c r="G44" s="45" t="s">
        <v>38</v>
      </c>
      <c r="H44" s="29" t="n">
        <f aca="true">IF(F44=0,"",F44-TODAY())</f>
        <v>528</v>
      </c>
      <c r="I44" s="61" t="n">
        <f aca="false">VLOOKUP(G44,'Условие возврата'!A:B,2,0)</f>
        <v>40</v>
      </c>
      <c r="J44" s="62" t="n">
        <f aca="false">H44-I44</f>
        <v>488</v>
      </c>
      <c r="K44" s="62" t="str">
        <f aca="false">VLOOKUP(G44,'Условие возврата'!A:C,3,0)</f>
        <v>#Н/Д</v>
      </c>
      <c r="L44" s="33"/>
      <c r="M44" s="61" t="e">
        <f aca="false">VLOOKUP(D44,#REF!,5,0)</f>
        <v>#VALUE!</v>
      </c>
    </row>
    <row r="45" customFormat="false" ht="15" hidden="false" customHeight="true" outlineLevel="0" collapsed="false">
      <c r="A45" s="23" t="n">
        <v>44772</v>
      </c>
      <c r="B45" s="24"/>
      <c r="C45" s="24" t="s">
        <v>117</v>
      </c>
      <c r="D45" s="65" t="s">
        <v>118</v>
      </c>
      <c r="E45" s="38"/>
      <c r="F45" s="39" t="n">
        <v>45838</v>
      </c>
      <c r="G45" s="45" t="s">
        <v>38</v>
      </c>
      <c r="H45" s="29" t="n">
        <f aca="true">IF(F45=0,"",F45-TODAY())</f>
        <v>528</v>
      </c>
      <c r="I45" s="61" t="n">
        <f aca="false">VLOOKUP(G45,'Условие возврата'!A:B,2,0)</f>
        <v>40</v>
      </c>
      <c r="J45" s="62" t="n">
        <f aca="false">H45-I45</f>
        <v>488</v>
      </c>
      <c r="K45" s="62" t="str">
        <f aca="false">VLOOKUP(G45,'Условие возврата'!A:C,3,0)</f>
        <v>#Н/Д</v>
      </c>
      <c r="L45" s="33"/>
      <c r="M45" s="61" t="e">
        <f aca="false">VLOOKUP(D45,#REF!,5,0)</f>
        <v>#VALUE!</v>
      </c>
    </row>
    <row r="46" customFormat="false" ht="15" hidden="false" customHeight="true" outlineLevel="0" collapsed="false">
      <c r="A46" s="23" t="n">
        <v>44772</v>
      </c>
      <c r="B46" s="24"/>
      <c r="C46" s="24" t="s">
        <v>119</v>
      </c>
      <c r="D46" s="65" t="s">
        <v>120</v>
      </c>
      <c r="E46" s="38"/>
      <c r="F46" s="39" t="n">
        <v>45838</v>
      </c>
      <c r="G46" s="45" t="s">
        <v>38</v>
      </c>
      <c r="H46" s="29" t="n">
        <f aca="true">IF(F46=0,"",F46-TODAY())</f>
        <v>528</v>
      </c>
      <c r="I46" s="61" t="n">
        <f aca="false">VLOOKUP(G46,'Условие возврата'!A:B,2,0)</f>
        <v>40</v>
      </c>
      <c r="J46" s="62" t="n">
        <f aca="false">H46-I46</f>
        <v>488</v>
      </c>
      <c r="K46" s="62" t="str">
        <f aca="false">VLOOKUP(G46,'Условие возврата'!A:C,3,0)</f>
        <v>#Н/Д</v>
      </c>
      <c r="L46" s="33"/>
      <c r="M46" s="61" t="e">
        <f aca="false">VLOOKUP(D46,#REF!,5,0)</f>
        <v>#VALUE!</v>
      </c>
    </row>
    <row r="47" customFormat="false" ht="15" hidden="false" customHeight="true" outlineLevel="0" collapsed="false">
      <c r="A47" s="23" t="n">
        <v>44772</v>
      </c>
      <c r="B47" s="24" t="s">
        <v>45</v>
      </c>
      <c r="C47" s="24" t="s">
        <v>46</v>
      </c>
      <c r="D47" s="65" t="s">
        <v>47</v>
      </c>
      <c r="E47" s="38"/>
      <c r="F47" s="39" t="n">
        <v>45794</v>
      </c>
      <c r="G47" s="45" t="s">
        <v>38</v>
      </c>
      <c r="H47" s="29" t="n">
        <f aca="true">IF(F47=0,"",F47-TODAY())</f>
        <v>484</v>
      </c>
      <c r="I47" s="61" t="n">
        <f aca="false">VLOOKUP(G47,'Условие возврата'!A:B,2,0)</f>
        <v>40</v>
      </c>
      <c r="J47" s="62" t="n">
        <f aca="false">H47-I47</f>
        <v>444</v>
      </c>
      <c r="K47" s="62" t="str">
        <f aca="false">VLOOKUP(G47,'Условие возврата'!A:C,3,0)</f>
        <v>#Н/Д</v>
      </c>
      <c r="L47" s="33"/>
      <c r="M47" s="61" t="e">
        <f aca="false">VLOOKUP(D47,#REF!,5,0)</f>
        <v>#VALUE!</v>
      </c>
    </row>
    <row r="48" customFormat="false" ht="15" hidden="false" customHeight="true" outlineLevel="0" collapsed="false">
      <c r="A48" s="23" t="n">
        <v>44779</v>
      </c>
      <c r="B48" s="24" t="s">
        <v>121</v>
      </c>
      <c r="C48" s="24" t="s">
        <v>122</v>
      </c>
      <c r="D48" s="65" t="s">
        <v>123</v>
      </c>
      <c r="E48" s="52"/>
      <c r="F48" s="53" t="n">
        <v>45428</v>
      </c>
      <c r="G48" s="45" t="s">
        <v>38</v>
      </c>
      <c r="H48" s="54" t="n">
        <f aca="true">IF(F48=0,"",F48-TODAY())</f>
        <v>118</v>
      </c>
      <c r="I48" s="61" t="n">
        <f aca="false">VLOOKUP(G48,'Условие возврата'!A:B,2,0)</f>
        <v>40</v>
      </c>
      <c r="J48" s="62" t="n">
        <f aca="false">H48-I48</f>
        <v>78</v>
      </c>
      <c r="K48" s="62" t="str">
        <f aca="false">VLOOKUP(G48,'Условие возврата'!A:C,3,0)</f>
        <v>#Н/Д</v>
      </c>
      <c r="L48" s="33"/>
      <c r="M48" s="61" t="e">
        <f aca="false">VLOOKUP(D48,#REF!,5,0)</f>
        <v>#VALUE!</v>
      </c>
    </row>
    <row r="49" customFormat="false" ht="15" hidden="false" customHeight="true" outlineLevel="0" collapsed="false">
      <c r="A49" s="23" t="n">
        <v>44779</v>
      </c>
      <c r="B49" s="24" t="s">
        <v>124</v>
      </c>
      <c r="C49" s="24" t="s">
        <v>125</v>
      </c>
      <c r="D49" s="37" t="s">
        <v>126</v>
      </c>
      <c r="E49" s="38"/>
      <c r="F49" s="27" t="n">
        <v>45668</v>
      </c>
      <c r="G49" s="44" t="s">
        <v>127</v>
      </c>
      <c r="H49" s="29" t="n">
        <f aca="true">IF(F49=0,"",F49-TODAY())</f>
        <v>358</v>
      </c>
      <c r="I49" s="61" t="str">
        <f aca="false">VLOOKUP(G49,'Условие возврата'!A:B,2,0)</f>
        <v>не забирают возвраты</v>
      </c>
      <c r="J49" s="62" t="e">
        <f aca="false">H49-I49</f>
        <v>#VALUE!</v>
      </c>
      <c r="K49" s="62" t="str">
        <f aca="false">VLOOKUP(G49,'Условие возврата'!A:C,3,0)</f>
        <v>20%</v>
      </c>
      <c r="L49" s="33"/>
      <c r="M49" s="61" t="e">
        <f aca="false">VLOOKUP(D49,#REF!,5,0)</f>
        <v>#VALUE!</v>
      </c>
    </row>
    <row r="50" customFormat="false" ht="15" hidden="false" customHeight="true" outlineLevel="0" collapsed="false">
      <c r="A50" s="23" t="n">
        <v>44786</v>
      </c>
      <c r="B50" s="24" t="s">
        <v>128</v>
      </c>
      <c r="C50" s="24" t="s">
        <v>129</v>
      </c>
      <c r="D50" s="37" t="s">
        <v>130</v>
      </c>
      <c r="E50" s="38"/>
      <c r="F50" s="27" t="n">
        <v>45864</v>
      </c>
      <c r="G50" s="44" t="s">
        <v>19</v>
      </c>
      <c r="H50" s="29" t="n">
        <f aca="true">IF(F50=0,"",F50-TODAY())</f>
        <v>554</v>
      </c>
      <c r="I50" s="61" t="str">
        <f aca="false">VLOOKUP(G50,'Условие возврата'!A:B,2,0)</f>
        <v>не забирают возвраты</v>
      </c>
      <c r="J50" s="62" t="e">
        <f aca="false">H50-I50</f>
        <v>#VALUE!</v>
      </c>
      <c r="K50" s="62" t="str">
        <f aca="false">VLOOKUP(G50,'Условие возврата'!A:C,3,0)</f>
        <v>20%</v>
      </c>
      <c r="L50" s="33"/>
      <c r="M50" s="61" t="e">
        <f aca="false">VLOOKUP(D50,#REF!,5,0)</f>
        <v>#VALUE!</v>
      </c>
    </row>
    <row r="51" customFormat="false" ht="15" hidden="false" customHeight="true" outlineLevel="0" collapsed="false">
      <c r="A51" s="23" t="n">
        <v>44793</v>
      </c>
      <c r="B51" s="24" t="s">
        <v>121</v>
      </c>
      <c r="C51" s="24" t="s">
        <v>122</v>
      </c>
      <c r="D51" s="65" t="s">
        <v>123</v>
      </c>
      <c r="E51" s="47"/>
      <c r="F51" s="27" t="n">
        <v>45428</v>
      </c>
      <c r="G51" s="45" t="s">
        <v>38</v>
      </c>
      <c r="H51" s="48" t="n">
        <f aca="true">IF(F51=0,"",F51-TODAY())</f>
        <v>118</v>
      </c>
      <c r="I51" s="61" t="n">
        <f aca="false">VLOOKUP(G51,'Условие возврата'!A:B,2,0)</f>
        <v>40</v>
      </c>
      <c r="J51" s="62" t="n">
        <f aca="false">H51-I51</f>
        <v>78</v>
      </c>
      <c r="K51" s="62" t="str">
        <f aca="false">VLOOKUP(G51,'Условие возврата'!A:C,3,0)</f>
        <v>#Н/Д</v>
      </c>
      <c r="L51" s="33"/>
      <c r="M51" s="61" t="e">
        <f aca="false">VLOOKUP(D51,#REF!,5,0)</f>
        <v>#VALUE!</v>
      </c>
    </row>
    <row r="52" customFormat="false" ht="15" hidden="false" customHeight="true" outlineLevel="0" collapsed="false">
      <c r="A52" s="23" t="n">
        <v>44800</v>
      </c>
      <c r="B52" s="24"/>
      <c r="C52" s="24" t="s">
        <v>119</v>
      </c>
      <c r="D52" s="68" t="s">
        <v>120</v>
      </c>
      <c r="E52" s="47"/>
      <c r="F52" s="27" t="n">
        <v>45809</v>
      </c>
      <c r="G52" s="45" t="s">
        <v>38</v>
      </c>
      <c r="H52" s="29" t="n">
        <f aca="true">IF(F52=0,"",F52-TODAY())</f>
        <v>499</v>
      </c>
      <c r="I52" s="61" t="n">
        <f aca="false">VLOOKUP(G52,'Условие возврата'!A:B,2,0)</f>
        <v>40</v>
      </c>
      <c r="J52" s="62" t="n">
        <f aca="false">H52-I52</f>
        <v>459</v>
      </c>
      <c r="K52" s="62" t="str">
        <f aca="false">VLOOKUP(G52,'Условие возврата'!A:C,3,0)</f>
        <v>#Н/Д</v>
      </c>
      <c r="L52" s="45"/>
      <c r="M52" s="61" t="e">
        <f aca="false">VLOOKUP(D52,#REF!,5,0)</f>
        <v>#VALUE!</v>
      </c>
    </row>
    <row r="53" customFormat="false" ht="15" hidden="false" customHeight="true" outlineLevel="0" collapsed="false">
      <c r="A53" s="23" t="n">
        <v>44800</v>
      </c>
      <c r="B53" s="24"/>
      <c r="C53" s="24" t="s">
        <v>107</v>
      </c>
      <c r="D53" s="68" t="s">
        <v>108</v>
      </c>
      <c r="E53" s="47"/>
      <c r="F53" s="27" t="n">
        <v>45809</v>
      </c>
      <c r="G53" s="45" t="s">
        <v>38</v>
      </c>
      <c r="H53" s="29" t="n">
        <f aca="true">IF(F53=0,"",F53-TODAY())</f>
        <v>499</v>
      </c>
      <c r="I53" s="61" t="n">
        <f aca="false">VLOOKUP(G53,'Условие возврата'!A:B,2,0)</f>
        <v>40</v>
      </c>
      <c r="J53" s="62" t="n">
        <f aca="false">H53-I53</f>
        <v>459</v>
      </c>
      <c r="K53" s="62" t="str">
        <f aca="false">VLOOKUP(G53,'Условие возврата'!A:C,3,0)</f>
        <v>#Н/Д</v>
      </c>
      <c r="L53" s="45"/>
      <c r="M53" s="61" t="e">
        <f aca="false">VLOOKUP(D53,#REF!,5,0)</f>
        <v>#VALUE!</v>
      </c>
    </row>
    <row r="54" customFormat="false" ht="15" hidden="false" customHeight="true" outlineLevel="0" collapsed="false">
      <c r="A54" s="23" t="n">
        <v>44800</v>
      </c>
      <c r="B54" s="24"/>
      <c r="C54" s="24" t="s">
        <v>109</v>
      </c>
      <c r="D54" s="68" t="s">
        <v>110</v>
      </c>
      <c r="E54" s="47"/>
      <c r="F54" s="27" t="n">
        <v>45809</v>
      </c>
      <c r="G54" s="45" t="s">
        <v>38</v>
      </c>
      <c r="H54" s="29" t="n">
        <f aca="true">IF(F54=0,"",F54-TODAY())</f>
        <v>499</v>
      </c>
      <c r="I54" s="61" t="n">
        <f aca="false">VLOOKUP(G54,'Условие возврата'!A:B,2,0)</f>
        <v>40</v>
      </c>
      <c r="J54" s="62" t="n">
        <f aca="false">H54-I54</f>
        <v>459</v>
      </c>
      <c r="K54" s="62" t="str">
        <f aca="false">VLOOKUP(G54,'Условие возврата'!A:C,3,0)</f>
        <v>#Н/Д</v>
      </c>
      <c r="L54" s="45"/>
      <c r="M54" s="61" t="e">
        <f aca="false">VLOOKUP(D54,#REF!,5,0)</f>
        <v>#VALUE!</v>
      </c>
    </row>
    <row r="55" customFormat="false" ht="15" hidden="false" customHeight="true" outlineLevel="0" collapsed="false">
      <c r="A55" s="23" t="n">
        <v>44800</v>
      </c>
      <c r="B55" s="24"/>
      <c r="C55" s="24" t="s">
        <v>113</v>
      </c>
      <c r="D55" s="68" t="s">
        <v>114</v>
      </c>
      <c r="E55" s="47"/>
      <c r="F55" s="27" t="n">
        <v>45809</v>
      </c>
      <c r="G55" s="45" t="s">
        <v>38</v>
      </c>
      <c r="H55" s="29" t="n">
        <f aca="true">IF(F55=0,"",F55-TODAY())</f>
        <v>499</v>
      </c>
      <c r="I55" s="61" t="n">
        <f aca="false">VLOOKUP(G55,'Условие возврата'!A:B,2,0)</f>
        <v>40</v>
      </c>
      <c r="J55" s="62" t="n">
        <f aca="false">H55-I55</f>
        <v>459</v>
      </c>
      <c r="K55" s="62" t="str">
        <f aca="false">VLOOKUP(G55,'Условие возврата'!A:C,3,0)</f>
        <v>#Н/Д</v>
      </c>
      <c r="L55" s="45"/>
      <c r="M55" s="61" t="e">
        <f aca="false">VLOOKUP(D55,#REF!,5,0)</f>
        <v>#VALUE!</v>
      </c>
    </row>
    <row r="56" customFormat="false" ht="15" hidden="false" customHeight="true" outlineLevel="0" collapsed="false">
      <c r="A56" s="23" t="n">
        <v>44800</v>
      </c>
      <c r="B56" s="24"/>
      <c r="C56" s="24" t="s">
        <v>111</v>
      </c>
      <c r="D56" s="68" t="s">
        <v>112</v>
      </c>
      <c r="E56" s="47"/>
      <c r="F56" s="27" t="n">
        <v>45809</v>
      </c>
      <c r="G56" s="45" t="s">
        <v>38</v>
      </c>
      <c r="H56" s="29" t="n">
        <f aca="true">IF(F56=0,"",F56-TODAY())</f>
        <v>499</v>
      </c>
      <c r="I56" s="61" t="n">
        <f aca="false">VLOOKUP(G56,'Условие возврата'!A:B,2,0)</f>
        <v>40</v>
      </c>
      <c r="J56" s="62" t="n">
        <f aca="false">H56-I56</f>
        <v>459</v>
      </c>
      <c r="K56" s="62" t="str">
        <f aca="false">VLOOKUP(G56,'Условие возврата'!A:C,3,0)</f>
        <v>#Н/Д</v>
      </c>
      <c r="L56" s="45"/>
      <c r="M56" s="61" t="e">
        <f aca="false">VLOOKUP(D56,#REF!,5,0)</f>
        <v>#VALUE!</v>
      </c>
    </row>
    <row r="57" customFormat="false" ht="15" hidden="false" customHeight="true" outlineLevel="0" collapsed="false">
      <c r="A57" s="23" t="n">
        <v>44800</v>
      </c>
      <c r="B57" s="24"/>
      <c r="C57" s="24" t="s">
        <v>117</v>
      </c>
      <c r="D57" s="68" t="s">
        <v>118</v>
      </c>
      <c r="E57" s="47"/>
      <c r="F57" s="27" t="n">
        <v>45809</v>
      </c>
      <c r="G57" s="45" t="s">
        <v>38</v>
      </c>
      <c r="H57" s="29" t="n">
        <f aca="true">IF(F57=0,"",F57-TODAY())</f>
        <v>499</v>
      </c>
      <c r="I57" s="61" t="n">
        <f aca="false">VLOOKUP(G57,'Условие возврата'!A:B,2,0)</f>
        <v>40</v>
      </c>
      <c r="J57" s="62" t="n">
        <f aca="false">H57-I57</f>
        <v>459</v>
      </c>
      <c r="K57" s="62" t="str">
        <f aca="false">VLOOKUP(G57,'Условие возврата'!A:C,3,0)</f>
        <v>#Н/Д</v>
      </c>
      <c r="L57" s="45"/>
      <c r="M57" s="61" t="e">
        <f aca="false">VLOOKUP(D57,#REF!,5,0)</f>
        <v>#VALUE!</v>
      </c>
    </row>
    <row r="58" customFormat="false" ht="15" hidden="false" customHeight="true" outlineLevel="0" collapsed="false">
      <c r="A58" s="23" t="n">
        <v>44800</v>
      </c>
      <c r="B58" s="24"/>
      <c r="C58" s="24" t="s">
        <v>115</v>
      </c>
      <c r="D58" s="68" t="s">
        <v>116</v>
      </c>
      <c r="E58" s="47"/>
      <c r="F58" s="27" t="n">
        <v>45809</v>
      </c>
      <c r="G58" s="45" t="s">
        <v>38</v>
      </c>
      <c r="H58" s="29" t="n">
        <f aca="true">IF(F58=0,"",F58-TODAY())</f>
        <v>499</v>
      </c>
      <c r="I58" s="61" t="n">
        <f aca="false">VLOOKUP(G58,'Условие возврата'!A:B,2,0)</f>
        <v>40</v>
      </c>
      <c r="J58" s="62" t="n">
        <f aca="false">H58-I58</f>
        <v>459</v>
      </c>
      <c r="K58" s="62" t="str">
        <f aca="false">VLOOKUP(G58,'Условие возврата'!A:C,3,0)</f>
        <v>#Н/Д</v>
      </c>
      <c r="L58" s="45"/>
      <c r="M58" s="61" t="e">
        <f aca="false">VLOOKUP(D58,#REF!,5,0)</f>
        <v>#VALUE!</v>
      </c>
    </row>
    <row r="59" customFormat="false" ht="15" hidden="false" customHeight="true" outlineLevel="0" collapsed="false">
      <c r="A59" s="69" t="n">
        <v>44807</v>
      </c>
      <c r="B59" s="70" t="s">
        <v>131</v>
      </c>
      <c r="C59" s="24" t="s">
        <v>132</v>
      </c>
      <c r="D59" s="65" t="s">
        <v>133</v>
      </c>
      <c r="E59" s="71"/>
      <c r="F59" s="72" t="n">
        <v>45481</v>
      </c>
      <c r="G59" s="45" t="s">
        <v>38</v>
      </c>
      <c r="H59" s="73" t="n">
        <f aca="true">IF(F59=0,"",F59-TODAY())</f>
        <v>171</v>
      </c>
      <c r="I59" s="61" t="n">
        <f aca="false">VLOOKUP(G59,'Условие возврата'!A:B,2,0)</f>
        <v>40</v>
      </c>
      <c r="J59" s="62" t="n">
        <f aca="false">H59-I59</f>
        <v>131</v>
      </c>
      <c r="K59" s="62" t="str">
        <f aca="false">VLOOKUP(G59,'Условие возврата'!A:C,3,0)</f>
        <v>#Н/Д</v>
      </c>
      <c r="L59" s="45"/>
      <c r="M59" s="61" t="e">
        <f aca="false">VLOOKUP(D59,#REF!,5,0)</f>
        <v>#VALUE!</v>
      </c>
    </row>
    <row r="60" customFormat="false" ht="15" hidden="false" customHeight="true" outlineLevel="0" collapsed="false">
      <c r="A60" s="42" t="n">
        <v>44807</v>
      </c>
      <c r="B60" s="43" t="s">
        <v>134</v>
      </c>
      <c r="C60" s="24" t="s">
        <v>135</v>
      </c>
      <c r="D60" s="37" t="s">
        <v>136</v>
      </c>
      <c r="E60" s="38"/>
      <c r="F60" s="39" t="n">
        <v>45493</v>
      </c>
      <c r="G60" s="45" t="s">
        <v>38</v>
      </c>
      <c r="H60" s="29" t="n">
        <f aca="true">IF(F60=0,"",F60-TODAY())</f>
        <v>183</v>
      </c>
      <c r="I60" s="61" t="n">
        <f aca="false">VLOOKUP(G60,'Условие возврата'!A:B,2,0)</f>
        <v>40</v>
      </c>
      <c r="J60" s="62" t="n">
        <f aca="false">H60-I60</f>
        <v>143</v>
      </c>
      <c r="K60" s="62" t="str">
        <f aca="false">VLOOKUP(G60,'Условие возврата'!A:C,3,0)</f>
        <v>#Н/Д</v>
      </c>
      <c r="L60" s="45"/>
      <c r="M60" s="61" t="e">
        <f aca="false">VLOOKUP(D60,#REF!,5,0)</f>
        <v>#VALUE!</v>
      </c>
    </row>
    <row r="61" customFormat="false" ht="15" hidden="false" customHeight="true" outlineLevel="0" collapsed="false">
      <c r="A61" s="42" t="n">
        <v>44807</v>
      </c>
      <c r="B61" s="43" t="s">
        <v>137</v>
      </c>
      <c r="C61" s="24" t="s">
        <v>138</v>
      </c>
      <c r="D61" s="37" t="s">
        <v>139</v>
      </c>
      <c r="E61" s="38"/>
      <c r="F61" s="39" t="n">
        <v>45429</v>
      </c>
      <c r="G61" s="45" t="s">
        <v>38</v>
      </c>
      <c r="H61" s="29" t="n">
        <f aca="true">IF(F61=0,"",F61-TODAY())</f>
        <v>119</v>
      </c>
      <c r="I61" s="61" t="n">
        <f aca="false">VLOOKUP(G61,'Условие возврата'!A:B,2,0)</f>
        <v>40</v>
      </c>
      <c r="J61" s="62" t="n">
        <f aca="false">H61-I61</f>
        <v>79</v>
      </c>
      <c r="K61" s="62" t="str">
        <f aca="false">VLOOKUP(G61,'Условие возврата'!A:C,3,0)</f>
        <v>#Н/Д</v>
      </c>
      <c r="L61" s="45"/>
      <c r="M61" s="61" t="e">
        <f aca="false">VLOOKUP(D61,#REF!,5,0)</f>
        <v>#VALUE!</v>
      </c>
    </row>
    <row r="62" customFormat="false" ht="15" hidden="false" customHeight="true" outlineLevel="0" collapsed="false">
      <c r="A62" s="42" t="n">
        <v>44807</v>
      </c>
      <c r="B62" s="43" t="s">
        <v>140</v>
      </c>
      <c r="C62" s="24" t="s">
        <v>141</v>
      </c>
      <c r="D62" s="37" t="s">
        <v>142</v>
      </c>
      <c r="E62" s="38"/>
      <c r="F62" s="39" t="n">
        <v>45493</v>
      </c>
      <c r="G62" s="45" t="s">
        <v>38</v>
      </c>
      <c r="H62" s="29" t="n">
        <f aca="true">IF(F62=0,"",F62-TODAY())</f>
        <v>183</v>
      </c>
      <c r="I62" s="61" t="n">
        <f aca="false">VLOOKUP(G62,'Условие возврата'!A:B,2,0)</f>
        <v>40</v>
      </c>
      <c r="J62" s="62" t="n">
        <f aca="false">H62-I62</f>
        <v>143</v>
      </c>
      <c r="K62" s="62" t="str">
        <f aca="false">VLOOKUP(G62,'Условие возврата'!A:C,3,0)</f>
        <v>#Н/Д</v>
      </c>
      <c r="L62" s="45"/>
      <c r="M62" s="61" t="e">
        <f aca="false">VLOOKUP(D62,#REF!,5,0)</f>
        <v>#VALUE!</v>
      </c>
    </row>
    <row r="63" customFormat="false" ht="15" hidden="false" customHeight="true" outlineLevel="0" collapsed="false">
      <c r="A63" s="42" t="n">
        <v>44807</v>
      </c>
      <c r="B63" s="43" t="s">
        <v>143</v>
      </c>
      <c r="C63" s="24" t="s">
        <v>144</v>
      </c>
      <c r="D63" s="37" t="s">
        <v>145</v>
      </c>
      <c r="E63" s="38"/>
      <c r="F63" s="39" t="n">
        <v>45487</v>
      </c>
      <c r="G63" s="45" t="s">
        <v>38</v>
      </c>
      <c r="H63" s="29" t="n">
        <f aca="true">IF(F63=0,"",F63-TODAY())</f>
        <v>177</v>
      </c>
      <c r="I63" s="61" t="n">
        <f aca="false">VLOOKUP(G63,'Условие возврата'!A:B,2,0)</f>
        <v>40</v>
      </c>
      <c r="J63" s="62" t="n">
        <f aca="false">H63-I63</f>
        <v>137</v>
      </c>
      <c r="K63" s="62" t="str">
        <f aca="false">VLOOKUP(G63,'Условие возврата'!A:C,3,0)</f>
        <v>#Н/Д</v>
      </c>
      <c r="L63" s="45"/>
      <c r="M63" s="61" t="e">
        <f aca="false">VLOOKUP(D63,#REF!,5,0)</f>
        <v>#VALUE!</v>
      </c>
    </row>
    <row r="64" customFormat="false" ht="15" hidden="false" customHeight="true" outlineLevel="0" collapsed="false">
      <c r="A64" s="42" t="n">
        <v>44807</v>
      </c>
      <c r="B64" s="43" t="s">
        <v>146</v>
      </c>
      <c r="C64" s="24" t="s">
        <v>147</v>
      </c>
      <c r="D64" s="37" t="s">
        <v>148</v>
      </c>
      <c r="E64" s="38"/>
      <c r="F64" s="39" t="n">
        <v>45487</v>
      </c>
      <c r="G64" s="45" t="s">
        <v>38</v>
      </c>
      <c r="H64" s="29" t="n">
        <f aca="true">IF(F64=0,"",F64-TODAY())</f>
        <v>177</v>
      </c>
      <c r="I64" s="61" t="n">
        <f aca="false">VLOOKUP(G64,'Условие возврата'!A:B,2,0)</f>
        <v>40</v>
      </c>
      <c r="J64" s="62" t="n">
        <f aca="false">H64-I64</f>
        <v>137</v>
      </c>
      <c r="K64" s="62" t="str">
        <f aca="false">VLOOKUP(G64,'Условие возврата'!A:C,3,0)</f>
        <v>#Н/Д</v>
      </c>
      <c r="L64" s="45"/>
      <c r="M64" s="61" t="e">
        <f aca="false">VLOOKUP(D64,#REF!,5,0)</f>
        <v>#VALUE!</v>
      </c>
    </row>
    <row r="65" customFormat="false" ht="15" hidden="false" customHeight="true" outlineLevel="0" collapsed="false">
      <c r="A65" s="42" t="n">
        <v>44807</v>
      </c>
      <c r="B65" s="43"/>
      <c r="C65" s="24" t="s">
        <v>109</v>
      </c>
      <c r="D65" s="65" t="s">
        <v>110</v>
      </c>
      <c r="E65" s="66"/>
      <c r="F65" s="74" t="n">
        <v>45809</v>
      </c>
      <c r="G65" s="45" t="s">
        <v>38</v>
      </c>
      <c r="H65" s="64" t="n">
        <f aca="true">IF(F65=0,"",F65-TODAY())</f>
        <v>499</v>
      </c>
      <c r="I65" s="75" t="n">
        <f aca="false">VLOOKUP(G65,'Условие возврата'!A:B,2,0)</f>
        <v>40</v>
      </c>
      <c r="J65" s="76" t="n">
        <f aca="false">H65-I65</f>
        <v>459</v>
      </c>
      <c r="K65" s="62" t="str">
        <f aca="false">VLOOKUP(G65,'Условие возврата'!A:C,3,0)</f>
        <v>#Н/Д</v>
      </c>
      <c r="L65" s="45"/>
      <c r="M65" s="61" t="e">
        <f aca="false">VLOOKUP(D65,#REF!,5,0)</f>
        <v>#VALUE!</v>
      </c>
    </row>
    <row r="66" customFormat="false" ht="15" hidden="false" customHeight="true" outlineLevel="0" collapsed="false">
      <c r="A66" s="42" t="n">
        <v>44807</v>
      </c>
      <c r="B66" s="43"/>
      <c r="C66" s="24" t="s">
        <v>113</v>
      </c>
      <c r="D66" s="65" t="s">
        <v>114</v>
      </c>
      <c r="E66" s="66"/>
      <c r="F66" s="74" t="n">
        <v>45809</v>
      </c>
      <c r="G66" s="45" t="s">
        <v>38</v>
      </c>
      <c r="H66" s="64" t="n">
        <f aca="true">IF(F66=0,"",F66-TODAY())</f>
        <v>499</v>
      </c>
      <c r="I66" s="75" t="n">
        <f aca="false">VLOOKUP(G66,'Условие возврата'!A:B,2,0)</f>
        <v>40</v>
      </c>
      <c r="J66" s="76" t="n">
        <f aca="false">H66-I66</f>
        <v>459</v>
      </c>
      <c r="K66" s="62" t="str">
        <f aca="false">VLOOKUP(G66,'Условие возврата'!A:C,3,0)</f>
        <v>#Н/Д</v>
      </c>
      <c r="L66" s="45"/>
      <c r="M66" s="61" t="e">
        <f aca="false">VLOOKUP(D66,#REF!,5,0)</f>
        <v>#VALUE!</v>
      </c>
    </row>
    <row r="67" customFormat="false" ht="15" hidden="false" customHeight="true" outlineLevel="0" collapsed="false">
      <c r="A67" s="42" t="n">
        <v>44807</v>
      </c>
      <c r="B67" s="43"/>
      <c r="C67" s="24" t="s">
        <v>115</v>
      </c>
      <c r="D67" s="65" t="s">
        <v>116</v>
      </c>
      <c r="E67" s="66"/>
      <c r="F67" s="74" t="n">
        <v>45809</v>
      </c>
      <c r="G67" s="45" t="s">
        <v>38</v>
      </c>
      <c r="H67" s="64" t="n">
        <f aca="true">IF(F67=0,"",F67-TODAY())</f>
        <v>499</v>
      </c>
      <c r="I67" s="75" t="n">
        <f aca="false">VLOOKUP(G67,'Условие возврата'!A:B,2,0)</f>
        <v>40</v>
      </c>
      <c r="J67" s="76" t="n">
        <f aca="false">H67-I67</f>
        <v>459</v>
      </c>
      <c r="K67" s="62" t="str">
        <f aca="false">VLOOKUP(G67,'Условие возврата'!A:C,3,0)</f>
        <v>#Н/Д</v>
      </c>
      <c r="L67" s="45"/>
      <c r="M67" s="61" t="e">
        <f aca="false">VLOOKUP(D67,#REF!,5,0)</f>
        <v>#VALUE!</v>
      </c>
    </row>
    <row r="68" customFormat="false" ht="15" hidden="false" customHeight="true" outlineLevel="0" collapsed="false">
      <c r="A68" s="42" t="n">
        <v>44807</v>
      </c>
      <c r="B68" s="43"/>
      <c r="C68" s="24" t="s">
        <v>117</v>
      </c>
      <c r="D68" s="65" t="s">
        <v>118</v>
      </c>
      <c r="E68" s="66"/>
      <c r="F68" s="74" t="n">
        <v>45809</v>
      </c>
      <c r="G68" s="45" t="s">
        <v>38</v>
      </c>
      <c r="H68" s="64" t="n">
        <f aca="true">IF(F68=0,"",F68-TODAY())</f>
        <v>499</v>
      </c>
      <c r="I68" s="75" t="n">
        <f aca="false">VLOOKUP(G68,'Условие возврата'!A:B,2,0)</f>
        <v>40</v>
      </c>
      <c r="J68" s="76" t="n">
        <f aca="false">H68-I68</f>
        <v>459</v>
      </c>
      <c r="K68" s="62" t="str">
        <f aca="false">VLOOKUP(G68,'Условие возврата'!A:C,3,0)</f>
        <v>#Н/Д</v>
      </c>
      <c r="L68" s="45"/>
      <c r="M68" s="61" t="e">
        <f aca="false">VLOOKUP(D68,#REF!,5,0)</f>
        <v>#VALUE!</v>
      </c>
    </row>
    <row r="69" customFormat="false" ht="15" hidden="false" customHeight="true" outlineLevel="0" collapsed="false">
      <c r="A69" s="42" t="n">
        <v>44807</v>
      </c>
      <c r="B69" s="43"/>
      <c r="C69" s="24" t="s">
        <v>119</v>
      </c>
      <c r="D69" s="65" t="s">
        <v>120</v>
      </c>
      <c r="E69" s="66"/>
      <c r="F69" s="74" t="n">
        <v>45809</v>
      </c>
      <c r="G69" s="45" t="s">
        <v>38</v>
      </c>
      <c r="H69" s="64" t="n">
        <f aca="true">IF(F69=0,"",F69-TODAY())</f>
        <v>499</v>
      </c>
      <c r="I69" s="75" t="n">
        <f aca="false">VLOOKUP(G69,'Условие возврата'!A:B,2,0)</f>
        <v>40</v>
      </c>
      <c r="J69" s="76" t="n">
        <f aca="false">H69-I69</f>
        <v>459</v>
      </c>
      <c r="K69" s="62" t="str">
        <f aca="false">VLOOKUP(G69,'Условие возврата'!A:C,3,0)</f>
        <v>#Н/Д</v>
      </c>
      <c r="L69" s="45"/>
      <c r="M69" s="61" t="e">
        <f aca="false">VLOOKUP(D69,#REF!,5,0)</f>
        <v>#VALUE!</v>
      </c>
    </row>
    <row r="70" customFormat="false" ht="15" hidden="false" customHeight="true" outlineLevel="0" collapsed="false">
      <c r="A70" s="42" t="n">
        <v>44807</v>
      </c>
      <c r="B70" s="43" t="s">
        <v>149</v>
      </c>
      <c r="C70" s="24" t="s">
        <v>150</v>
      </c>
      <c r="D70" s="37" t="s">
        <v>151</v>
      </c>
      <c r="E70" s="38"/>
      <c r="F70" s="39" t="n">
        <v>45604</v>
      </c>
      <c r="G70" s="45" t="s">
        <v>38</v>
      </c>
      <c r="H70" s="29" t="n">
        <f aca="true">IF(F70=0,"",F70-TODAY())</f>
        <v>294</v>
      </c>
      <c r="I70" s="75" t="n">
        <f aca="false">VLOOKUP(G70,'Условие возврата'!A:B,2,0)</f>
        <v>40</v>
      </c>
      <c r="J70" s="76" t="n">
        <f aca="false">H70-I70</f>
        <v>254</v>
      </c>
      <c r="K70" s="62" t="str">
        <f aca="false">VLOOKUP(G70,'Условие возврата'!A:C,3,0)</f>
        <v>#Н/Д</v>
      </c>
      <c r="L70" s="45"/>
      <c r="M70" s="61" t="e">
        <f aca="false">VLOOKUP(D70,#REF!,5,0)</f>
        <v>#VALUE!</v>
      </c>
    </row>
    <row r="71" customFormat="false" ht="15" hidden="false" customHeight="true" outlineLevel="0" collapsed="false">
      <c r="A71" s="42" t="n">
        <v>45108</v>
      </c>
      <c r="B71" s="43" t="s">
        <v>152</v>
      </c>
      <c r="C71" s="24" t="s">
        <v>153</v>
      </c>
      <c r="D71" s="37" t="s">
        <v>154</v>
      </c>
      <c r="E71" s="52"/>
      <c r="F71" s="39" t="n">
        <v>45310</v>
      </c>
      <c r="G71" s="44" t="s">
        <v>38</v>
      </c>
      <c r="H71" s="29" t="n">
        <f aca="true">IF(F71=0,"",F71-TODAY())</f>
        <v>0</v>
      </c>
      <c r="I71" s="61" t="n">
        <f aca="false">VLOOKUP(G71,'Условие возврата'!A:B,2,0)</f>
        <v>40</v>
      </c>
      <c r="J71" s="62" t="n">
        <f aca="false">H71-I71</f>
        <v>-40</v>
      </c>
      <c r="K71" s="62" t="str">
        <f aca="false">VLOOKUP(G71,'Условие возврата'!A:C,3,0)</f>
        <v>#Н/Д</v>
      </c>
      <c r="L71" s="45"/>
      <c r="M71" s="61" t="e">
        <f aca="false">VLOOKUP(D71,#REF!,5,0)</f>
        <v>#VALUE!</v>
      </c>
    </row>
    <row r="72" customFormat="false" ht="15" hidden="false" customHeight="true" outlineLevel="0" collapsed="false">
      <c r="A72" s="42" t="n">
        <v>44814</v>
      </c>
      <c r="B72" s="43" t="s">
        <v>121</v>
      </c>
      <c r="C72" s="24" t="s">
        <v>122</v>
      </c>
      <c r="D72" s="37" t="s">
        <v>123</v>
      </c>
      <c r="E72" s="38"/>
      <c r="F72" s="27" t="n">
        <v>45428</v>
      </c>
      <c r="G72" s="45" t="s">
        <v>38</v>
      </c>
      <c r="H72" s="48" t="n">
        <f aca="true">IF(F72=0,"",F72-TODAY())</f>
        <v>118</v>
      </c>
      <c r="I72" s="61" t="n">
        <f aca="false">VLOOKUP(G72,'Условие возврата'!A:B,2,0)</f>
        <v>40</v>
      </c>
      <c r="J72" s="62" t="n">
        <f aca="false">H72-I72</f>
        <v>78</v>
      </c>
      <c r="K72" s="62" t="str">
        <f aca="false">VLOOKUP(G72,'Условие возврата'!A:C,3,0)</f>
        <v>#Н/Д</v>
      </c>
      <c r="L72" s="45"/>
      <c r="M72" s="61" t="e">
        <f aca="false">VLOOKUP(D72,#REF!,5,0)</f>
        <v>#VALUE!</v>
      </c>
    </row>
    <row r="73" customFormat="false" ht="15" hidden="false" customHeight="true" outlineLevel="0" collapsed="false">
      <c r="A73" s="23" t="n">
        <v>44821</v>
      </c>
      <c r="B73" s="24" t="s">
        <v>60</v>
      </c>
      <c r="C73" s="24" t="s">
        <v>61</v>
      </c>
      <c r="D73" s="65" t="s">
        <v>62</v>
      </c>
      <c r="E73" s="66"/>
      <c r="F73" s="74" t="n">
        <v>45428</v>
      </c>
      <c r="G73" s="45" t="s">
        <v>38</v>
      </c>
      <c r="H73" s="64" t="n">
        <f aca="true">IF(F73=0,"",F73-TODAY())</f>
        <v>118</v>
      </c>
      <c r="I73" s="61" t="n">
        <f aca="false">VLOOKUP(G73,'Условие возврата'!A:B,2,0)</f>
        <v>40</v>
      </c>
      <c r="J73" s="62" t="n">
        <f aca="false">H73-I73</f>
        <v>78</v>
      </c>
      <c r="K73" s="62" t="str">
        <f aca="false">VLOOKUP(G73,'Условие возврата'!A:C,3,0)</f>
        <v>#Н/Д</v>
      </c>
      <c r="L73" s="77"/>
      <c r="M73" s="61" t="e">
        <f aca="false">VLOOKUP(D73,#REF!,5,0)</f>
        <v>#VALUE!</v>
      </c>
    </row>
    <row r="74" customFormat="false" ht="15" hidden="false" customHeight="true" outlineLevel="0" collapsed="false">
      <c r="A74" s="23" t="n">
        <v>44821</v>
      </c>
      <c r="B74" s="24" t="s">
        <v>155</v>
      </c>
      <c r="C74" s="24" t="s">
        <v>67</v>
      </c>
      <c r="D74" s="37" t="s">
        <v>156</v>
      </c>
      <c r="E74" s="38"/>
      <c r="F74" s="39" t="n">
        <v>45388</v>
      </c>
      <c r="G74" s="45" t="s">
        <v>38</v>
      </c>
      <c r="H74" s="64" t="n">
        <f aca="true">IF(F74=0,"",F74-TODAY())</f>
        <v>78</v>
      </c>
      <c r="I74" s="61" t="n">
        <f aca="false">VLOOKUP(G74,'Условие возврата'!A:B,2,0)</f>
        <v>40</v>
      </c>
      <c r="J74" s="62" t="n">
        <f aca="false">H74-I74</f>
        <v>38</v>
      </c>
      <c r="K74" s="62" t="str">
        <f aca="false">VLOOKUP(G74,'Условие возврата'!A:C,3,0)</f>
        <v>#Н/Д</v>
      </c>
      <c r="L74" s="45"/>
      <c r="M74" s="61" t="e">
        <f aca="false">VLOOKUP(D74,#REF!,5,0)</f>
        <v>#VALUE!</v>
      </c>
    </row>
    <row r="75" customFormat="false" ht="15" hidden="false" customHeight="true" outlineLevel="0" collapsed="false">
      <c r="A75" s="23" t="n">
        <v>44821</v>
      </c>
      <c r="B75" s="24" t="s">
        <v>42</v>
      </c>
      <c r="C75" s="24" t="s">
        <v>43</v>
      </c>
      <c r="D75" s="37" t="s">
        <v>44</v>
      </c>
      <c r="E75" s="38"/>
      <c r="F75" s="39" t="n">
        <v>45785</v>
      </c>
      <c r="G75" s="45" t="s">
        <v>38</v>
      </c>
      <c r="H75" s="64" t="n">
        <f aca="true">IF(F75=0,"",F75-TODAY())</f>
        <v>475</v>
      </c>
      <c r="I75" s="61" t="n">
        <f aca="false">VLOOKUP(G75,'Условие возврата'!A:B,2,0)</f>
        <v>40</v>
      </c>
      <c r="J75" s="62" t="n">
        <f aca="false">H75-I75</f>
        <v>435</v>
      </c>
      <c r="K75" s="62" t="str">
        <f aca="false">VLOOKUP(G75,'Условие возврата'!A:C,3,0)</f>
        <v>#Н/Д</v>
      </c>
      <c r="L75" s="45"/>
      <c r="M75" s="61" t="e">
        <f aca="false">VLOOKUP(D75,#REF!,5,0)</f>
        <v>#VALUE!</v>
      </c>
    </row>
    <row r="76" customFormat="false" ht="15" hidden="false" customHeight="true" outlineLevel="0" collapsed="false">
      <c r="A76" s="42" t="n">
        <v>44828</v>
      </c>
      <c r="B76" s="43" t="s">
        <v>157</v>
      </c>
      <c r="C76" s="24" t="s">
        <v>158</v>
      </c>
      <c r="D76" s="37" t="s">
        <v>159</v>
      </c>
      <c r="E76" s="38"/>
      <c r="F76" s="39" t="n">
        <v>45396</v>
      </c>
      <c r="G76" s="45" t="s">
        <v>160</v>
      </c>
      <c r="H76" s="29" t="n">
        <f aca="true">IF(F76=0,"",F76-TODAY())</f>
        <v>86</v>
      </c>
      <c r="I76" s="61" t="e">
        <f aca="false">VLOOKUP(G76,'Условие возврата'!A:B,2,0)</f>
        <v>#N/A</v>
      </c>
      <c r="J76" s="62" t="e">
        <f aca="false">H76-I76</f>
        <v>#N/A</v>
      </c>
      <c r="K76" s="62" t="e">
        <f aca="false">VLOOKUP(G76,'Условие возврата'!A:C,3,0)</f>
        <v>#N/A</v>
      </c>
      <c r="L76" s="45"/>
      <c r="M76" s="61" t="e">
        <f aca="false">VLOOKUP(D76,#REF!,5,0)</f>
        <v>#VALUE!</v>
      </c>
    </row>
    <row r="77" customFormat="false" ht="15" hidden="false" customHeight="true" outlineLevel="0" collapsed="false">
      <c r="A77" s="42" t="n">
        <v>44828</v>
      </c>
      <c r="B77" s="43" t="s">
        <v>161</v>
      </c>
      <c r="C77" s="24" t="s">
        <v>162</v>
      </c>
      <c r="D77" s="37" t="s">
        <v>163</v>
      </c>
      <c r="E77" s="38"/>
      <c r="F77" s="39" t="n">
        <v>45396</v>
      </c>
      <c r="G77" s="45" t="s">
        <v>160</v>
      </c>
      <c r="H77" s="29" t="n">
        <f aca="true">IF(F77=0,"",F77-TODAY())</f>
        <v>86</v>
      </c>
      <c r="I77" s="61" t="e">
        <f aca="false">VLOOKUP(G77,'Условие возврата'!A:B,2,0)</f>
        <v>#N/A</v>
      </c>
      <c r="J77" s="62" t="e">
        <f aca="false">H77-I77</f>
        <v>#N/A</v>
      </c>
      <c r="K77" s="62" t="e">
        <f aca="false">VLOOKUP(G77,'Условие возврата'!A:C,3,0)</f>
        <v>#N/A</v>
      </c>
      <c r="L77" s="45"/>
      <c r="M77" s="61" t="e">
        <f aca="false">VLOOKUP(D77,#REF!,5,0)</f>
        <v>#VALUE!</v>
      </c>
    </row>
    <row r="78" customFormat="false" ht="15" hidden="false" customHeight="true" outlineLevel="0" collapsed="false">
      <c r="A78" s="42" t="n">
        <v>44828</v>
      </c>
      <c r="B78" s="43" t="s">
        <v>164</v>
      </c>
      <c r="C78" s="24" t="s">
        <v>165</v>
      </c>
      <c r="D78" s="37" t="s">
        <v>166</v>
      </c>
      <c r="E78" s="38"/>
      <c r="F78" s="39" t="n">
        <v>45404</v>
      </c>
      <c r="G78" s="45" t="s">
        <v>160</v>
      </c>
      <c r="H78" s="29" t="n">
        <f aca="true">IF(F78=0,"",F78-TODAY())</f>
        <v>94</v>
      </c>
      <c r="I78" s="61" t="e">
        <f aca="false">VLOOKUP(G78,'Условие возврата'!A:B,2,0)</f>
        <v>#N/A</v>
      </c>
      <c r="J78" s="62" t="e">
        <f aca="false">H78-I78</f>
        <v>#N/A</v>
      </c>
      <c r="K78" s="62" t="e">
        <f aca="false">VLOOKUP(G78,'Условие возврата'!A:C,3,0)</f>
        <v>#N/A</v>
      </c>
      <c r="L78" s="45"/>
      <c r="M78" s="61" t="e">
        <f aca="false">VLOOKUP(D78,#REF!,5,0)</f>
        <v>#VALUE!</v>
      </c>
    </row>
    <row r="79" customFormat="false" ht="15" hidden="false" customHeight="true" outlineLevel="0" collapsed="false">
      <c r="A79" s="42" t="n">
        <v>44828</v>
      </c>
      <c r="B79" s="43" t="s">
        <v>167</v>
      </c>
      <c r="C79" s="24" t="s">
        <v>168</v>
      </c>
      <c r="D79" s="37" t="s">
        <v>169</v>
      </c>
      <c r="E79" s="38"/>
      <c r="F79" s="39" t="n">
        <v>45338</v>
      </c>
      <c r="G79" s="45" t="s">
        <v>160</v>
      </c>
      <c r="H79" s="29" t="n">
        <f aca="true">IF(F79=0,"",F79-TODAY())</f>
        <v>28</v>
      </c>
      <c r="I79" s="61" t="e">
        <f aca="false">VLOOKUP(G79,'Условие возврата'!A:B,2,0)</f>
        <v>#N/A</v>
      </c>
      <c r="J79" s="62" t="e">
        <f aca="false">H79-I79</f>
        <v>#N/A</v>
      </c>
      <c r="K79" s="62" t="e">
        <f aca="false">VLOOKUP(G79,'Условие возврата'!A:C,3,0)</f>
        <v>#N/A</v>
      </c>
      <c r="L79" s="45"/>
      <c r="M79" s="61" t="e">
        <f aca="false">VLOOKUP(D79,#REF!,5,0)</f>
        <v>#VALUE!</v>
      </c>
    </row>
    <row r="80" customFormat="false" ht="15" hidden="false" customHeight="true" outlineLevel="0" collapsed="false">
      <c r="A80" s="42" t="n">
        <v>44828</v>
      </c>
      <c r="B80" s="43" t="s">
        <v>157</v>
      </c>
      <c r="C80" s="24" t="s">
        <v>158</v>
      </c>
      <c r="D80" s="37" t="s">
        <v>159</v>
      </c>
      <c r="E80" s="38" t="n">
        <v>44665</v>
      </c>
      <c r="F80" s="39" t="n">
        <f aca="false">E80+24*30</f>
        <v>45385</v>
      </c>
      <c r="G80" s="45" t="s">
        <v>160</v>
      </c>
      <c r="H80" s="29" t="n">
        <f aca="true">IF(F80=0,"",F80-TODAY())</f>
        <v>75</v>
      </c>
      <c r="I80" s="61" t="e">
        <f aca="false">VLOOKUP(G80,'Условие возврата'!A:B,2,0)</f>
        <v>#N/A</v>
      </c>
      <c r="J80" s="62" t="e">
        <f aca="false">H80-I80</f>
        <v>#N/A</v>
      </c>
      <c r="K80" s="62" t="e">
        <f aca="false">VLOOKUP(G80,'Условие возврата'!A:C,3,0)</f>
        <v>#N/A</v>
      </c>
      <c r="L80" s="45"/>
      <c r="M80" s="61" t="e">
        <f aca="false">VLOOKUP(D80,#REF!,5,0)</f>
        <v>#VALUE!</v>
      </c>
    </row>
    <row r="81" customFormat="false" ht="15" hidden="false" customHeight="true" outlineLevel="0" collapsed="false">
      <c r="A81" s="42" t="n">
        <v>44828</v>
      </c>
      <c r="B81" s="43" t="s">
        <v>75</v>
      </c>
      <c r="C81" s="24" t="s">
        <v>76</v>
      </c>
      <c r="D81" s="37" t="s">
        <v>77</v>
      </c>
      <c r="E81" s="38"/>
      <c r="F81" s="39" t="n">
        <v>45444</v>
      </c>
      <c r="G81" s="44" t="s">
        <v>19</v>
      </c>
      <c r="H81" s="29" t="n">
        <f aca="true">IF(F81=0,"",F81-TODAY())</f>
        <v>134</v>
      </c>
      <c r="I81" s="61" t="str">
        <f aca="false">VLOOKUP(G81,'Условие возврата'!A:B,2,0)</f>
        <v>не забирают возвраты</v>
      </c>
      <c r="J81" s="62" t="e">
        <f aca="false">H81-I81</f>
        <v>#VALUE!</v>
      </c>
      <c r="K81" s="62" t="str">
        <f aca="false">VLOOKUP(G81,'Условие возврата'!A:C,3,0)</f>
        <v>20%</v>
      </c>
      <c r="L81" s="45"/>
      <c r="M81" s="61" t="e">
        <f aca="false">VLOOKUP(D81,#REF!,5,0)</f>
        <v>#VALUE!</v>
      </c>
    </row>
    <row r="82" customFormat="false" ht="15" hidden="false" customHeight="true" outlineLevel="0" collapsed="false">
      <c r="A82" s="42" t="n">
        <v>44828</v>
      </c>
      <c r="B82" s="43" t="s">
        <v>20</v>
      </c>
      <c r="C82" s="24" t="s">
        <v>21</v>
      </c>
      <c r="D82" s="37" t="s">
        <v>22</v>
      </c>
      <c r="E82" s="38"/>
      <c r="F82" s="39" t="n">
        <v>45444</v>
      </c>
      <c r="G82" s="44" t="s">
        <v>19</v>
      </c>
      <c r="H82" s="29" t="n">
        <f aca="true">IF(F82=0,"",F82-TODAY())</f>
        <v>134</v>
      </c>
      <c r="I82" s="61" t="str">
        <f aca="false">VLOOKUP(G82,'Условие возврата'!A:B,2,0)</f>
        <v>не забирают возвраты</v>
      </c>
      <c r="J82" s="62" t="e">
        <f aca="false">H82-I82</f>
        <v>#VALUE!</v>
      </c>
      <c r="K82" s="62" t="str">
        <f aca="false">VLOOKUP(G82,'Условие возврата'!A:C,3,0)</f>
        <v>20%</v>
      </c>
      <c r="L82" s="45"/>
      <c r="M82" s="61" t="e">
        <f aca="false">VLOOKUP(D82,#REF!,5,0)</f>
        <v>#VALUE!</v>
      </c>
    </row>
    <row r="83" customFormat="false" ht="15" hidden="false" customHeight="true" outlineLevel="0" collapsed="false">
      <c r="A83" s="42" t="n">
        <v>44828</v>
      </c>
      <c r="B83" s="43" t="s">
        <v>170</v>
      </c>
      <c r="C83" s="24" t="s">
        <v>171</v>
      </c>
      <c r="D83" s="37" t="s">
        <v>172</v>
      </c>
      <c r="E83" s="38"/>
      <c r="F83" s="39" t="n">
        <v>45754</v>
      </c>
      <c r="G83" s="44" t="s">
        <v>19</v>
      </c>
      <c r="H83" s="29" t="n">
        <f aca="true">IF(F83=0,"",F83-TODAY())</f>
        <v>444</v>
      </c>
      <c r="I83" s="61" t="str">
        <f aca="false">VLOOKUP(G83,'Условие возврата'!A:B,2,0)</f>
        <v>не забирают возвраты</v>
      </c>
      <c r="J83" s="62" t="e">
        <f aca="false">H83-I83</f>
        <v>#VALUE!</v>
      </c>
      <c r="K83" s="62" t="str">
        <f aca="false">VLOOKUP(G83,'Условие возврата'!A:C,3,0)</f>
        <v>20%</v>
      </c>
      <c r="L83" s="45"/>
      <c r="M83" s="61" t="e">
        <f aca="false">VLOOKUP(D83,#REF!,5,0)</f>
        <v>#VALUE!</v>
      </c>
    </row>
    <row r="84" customFormat="false" ht="15" hidden="false" customHeight="true" outlineLevel="0" collapsed="false">
      <c r="A84" s="42" t="n">
        <v>44828</v>
      </c>
      <c r="B84" s="43" t="s">
        <v>78</v>
      </c>
      <c r="C84" s="24" t="s">
        <v>79</v>
      </c>
      <c r="D84" s="37" t="s">
        <v>80</v>
      </c>
      <c r="E84" s="38"/>
      <c r="F84" s="39" t="n">
        <v>45444</v>
      </c>
      <c r="G84" s="44" t="s">
        <v>19</v>
      </c>
      <c r="H84" s="29" t="n">
        <f aca="true">IF(F84=0,"",F84-TODAY())</f>
        <v>134</v>
      </c>
      <c r="I84" s="61" t="str">
        <f aca="false">VLOOKUP(G84,'Условие возврата'!A:B,2,0)</f>
        <v>не забирают возвраты</v>
      </c>
      <c r="J84" s="62" t="e">
        <f aca="false">H84-I84</f>
        <v>#VALUE!</v>
      </c>
      <c r="K84" s="62" t="str">
        <f aca="false">VLOOKUP(G84,'Условие возврата'!A:C,3,0)</f>
        <v>20%</v>
      </c>
      <c r="L84" s="45"/>
      <c r="M84" s="61" t="e">
        <f aca="false">VLOOKUP(D84,#REF!,5,0)</f>
        <v>#VALUE!</v>
      </c>
    </row>
    <row r="85" customFormat="false" ht="15" hidden="false" customHeight="true" outlineLevel="0" collapsed="false">
      <c r="A85" s="42" t="n">
        <v>45094</v>
      </c>
      <c r="B85" s="43" t="s">
        <v>173</v>
      </c>
      <c r="C85" s="24" t="s">
        <v>174</v>
      </c>
      <c r="D85" s="37" t="s">
        <v>175</v>
      </c>
      <c r="E85" s="38"/>
      <c r="F85" s="39" t="n">
        <v>45375</v>
      </c>
      <c r="G85" s="45" t="s">
        <v>176</v>
      </c>
      <c r="H85" s="64" t="n">
        <f aca="true">IF(F85=0,"",F85-TODAY())</f>
        <v>65</v>
      </c>
      <c r="I85" s="78" t="str">
        <f aca="false">VLOOKUP(G85,'Условие возврата'!A:B,2,0)</f>
        <v>не забирают возвраты</v>
      </c>
      <c r="J85" s="79" t="e">
        <f aca="false">H85-I85</f>
        <v>#VALUE!</v>
      </c>
      <c r="K85" s="79" t="str">
        <f aca="false">VLOOKUP(G85,'Условие возврата'!A:C,3,0)</f>
        <v>20%</v>
      </c>
      <c r="L85" s="77"/>
      <c r="M85" s="78" t="e">
        <f aca="false">VLOOKUP(D85,#REF!,5,0)</f>
        <v>#VALUE!</v>
      </c>
    </row>
    <row r="86" customFormat="false" ht="15" hidden="false" customHeight="true" outlineLevel="0" collapsed="false">
      <c r="A86" s="42" t="n">
        <v>44828</v>
      </c>
      <c r="B86" s="43" t="s">
        <v>177</v>
      </c>
      <c r="C86" s="24" t="s">
        <v>178</v>
      </c>
      <c r="D86" s="37" t="s">
        <v>179</v>
      </c>
      <c r="E86" s="38"/>
      <c r="F86" s="39" t="n">
        <v>45444</v>
      </c>
      <c r="G86" s="44" t="s">
        <v>19</v>
      </c>
      <c r="H86" s="29" t="n">
        <f aca="true">IF(F86=0,"",F86-TODAY())</f>
        <v>134</v>
      </c>
      <c r="I86" s="61" t="str">
        <f aca="false">VLOOKUP(G86,'Условие возврата'!A:B,2,0)</f>
        <v>не забирают возвраты</v>
      </c>
      <c r="J86" s="62" t="e">
        <f aca="false">H86-I86</f>
        <v>#VALUE!</v>
      </c>
      <c r="K86" s="62" t="str">
        <f aca="false">VLOOKUP(G86,'Условие возврата'!A:C,3,0)</f>
        <v>20%</v>
      </c>
      <c r="L86" s="45"/>
      <c r="M86" s="61" t="e">
        <f aca="false">VLOOKUP(D86,#REF!,5,0)</f>
        <v>#VALUE!</v>
      </c>
    </row>
    <row r="87" customFormat="false" ht="15" hidden="false" customHeight="true" outlineLevel="0" collapsed="false">
      <c r="A87" s="42" t="n">
        <v>44828</v>
      </c>
      <c r="B87" s="43" t="s">
        <v>81</v>
      </c>
      <c r="C87" s="24" t="s">
        <v>82</v>
      </c>
      <c r="D87" s="37" t="s">
        <v>83</v>
      </c>
      <c r="E87" s="38"/>
      <c r="F87" s="39" t="n">
        <v>45444</v>
      </c>
      <c r="G87" s="44" t="s">
        <v>19</v>
      </c>
      <c r="H87" s="29" t="n">
        <f aca="true">IF(F87=0,"",F87-TODAY())</f>
        <v>134</v>
      </c>
      <c r="I87" s="61" t="str">
        <f aca="false">VLOOKUP(G87,'Условие возврата'!A:B,2,0)</f>
        <v>не забирают возвраты</v>
      </c>
      <c r="J87" s="62" t="e">
        <f aca="false">H87-I87</f>
        <v>#VALUE!</v>
      </c>
      <c r="K87" s="62" t="str">
        <f aca="false">VLOOKUP(G87,'Условие возврата'!A:C,3,0)</f>
        <v>20%</v>
      </c>
      <c r="L87" s="45"/>
      <c r="M87" s="61" t="e">
        <f aca="false">VLOOKUP(D87,#REF!,5,0)</f>
        <v>#VALUE!</v>
      </c>
    </row>
    <row r="88" customFormat="false" ht="15" hidden="false" customHeight="true" outlineLevel="0" collapsed="false">
      <c r="A88" s="23" t="n">
        <v>44611</v>
      </c>
      <c r="B88" s="24" t="s">
        <v>97</v>
      </c>
      <c r="C88" s="24" t="s">
        <v>98</v>
      </c>
      <c r="D88" s="37" t="s">
        <v>99</v>
      </c>
      <c r="E88" s="38"/>
      <c r="F88" s="39" t="n">
        <v>45520</v>
      </c>
      <c r="G88" s="44" t="s">
        <v>19</v>
      </c>
      <c r="H88" s="29" t="n">
        <f aca="true">IF(F88=0,"",F88-TODAY())</f>
        <v>210</v>
      </c>
      <c r="I88" s="40" t="str">
        <f aca="false">VLOOKUP(G88,'Условие возврата'!A:B,2,0)</f>
        <v>не забирают возвраты</v>
      </c>
      <c r="J88" s="41" t="e">
        <f aca="false">H88-I88</f>
        <v>#VALUE!</v>
      </c>
      <c r="K88" s="41" t="str">
        <f aca="false">VLOOKUP(G88,'Условие возврата'!A:C,3,0)</f>
        <v>20%</v>
      </c>
      <c r="L88" s="45"/>
      <c r="M88" s="40" t="e">
        <f aca="false">VLOOKUP(D88,#REF!,5,0)</f>
        <v>#VALUE!</v>
      </c>
    </row>
    <row r="89" customFormat="false" ht="15" hidden="false" customHeight="true" outlineLevel="0" collapsed="false">
      <c r="A89" s="42" t="n">
        <v>44835</v>
      </c>
      <c r="B89" s="43" t="s">
        <v>155</v>
      </c>
      <c r="C89" s="24" t="s">
        <v>67</v>
      </c>
      <c r="D89" s="37" t="s">
        <v>156</v>
      </c>
      <c r="E89" s="38"/>
      <c r="F89" s="39" t="n">
        <v>45388</v>
      </c>
      <c r="G89" s="44" t="s">
        <v>38</v>
      </c>
      <c r="H89" s="29" t="n">
        <f aca="true">IF(F89=0,"",F89-TODAY())</f>
        <v>78</v>
      </c>
      <c r="I89" s="61" t="n">
        <f aca="false">VLOOKUP(G89,'Условие возврата'!A:B,2,0)</f>
        <v>40</v>
      </c>
      <c r="J89" s="62" t="n">
        <f aca="false">H89-I89</f>
        <v>38</v>
      </c>
      <c r="K89" s="62" t="str">
        <f aca="false">VLOOKUP(G89,'Условие возврата'!A:C,3,0)</f>
        <v>#Н/Д</v>
      </c>
      <c r="L89" s="45"/>
      <c r="M89" s="61" t="e">
        <f aca="false">VLOOKUP(D89,#REF!,5,0)</f>
        <v>#VALUE!</v>
      </c>
    </row>
    <row r="90" customFormat="false" ht="15" hidden="false" customHeight="true" outlineLevel="0" collapsed="false">
      <c r="A90" s="42" t="n">
        <v>44856</v>
      </c>
      <c r="B90" s="43" t="s">
        <v>180</v>
      </c>
      <c r="C90" s="24" t="s">
        <v>181</v>
      </c>
      <c r="D90" s="37" t="s">
        <v>182</v>
      </c>
      <c r="E90" s="38"/>
      <c r="F90" s="39" t="n">
        <v>45383</v>
      </c>
      <c r="G90" s="45" t="s">
        <v>38</v>
      </c>
      <c r="H90" s="54" t="n">
        <f aca="true">IF(F90=0,"",F90-TODAY())</f>
        <v>73</v>
      </c>
      <c r="I90" s="61" t="n">
        <f aca="false">VLOOKUP(G90,'Условие возврата'!A:B,2,0)</f>
        <v>40</v>
      </c>
      <c r="J90" s="62" t="n">
        <f aca="false">H90-I90</f>
        <v>33</v>
      </c>
      <c r="K90" s="62" t="str">
        <f aca="false">VLOOKUP(G90,'Условие возврата'!A:C,3,0)</f>
        <v>#Н/Д</v>
      </c>
      <c r="L90" s="55"/>
      <c r="M90" s="61" t="e">
        <f aca="false">VLOOKUP(D90,#REF!,5,0)</f>
        <v>#VALUE!</v>
      </c>
    </row>
    <row r="91" customFormat="false" ht="15" hidden="false" customHeight="true" outlineLevel="0" collapsed="false">
      <c r="A91" s="42" t="n">
        <v>44856</v>
      </c>
      <c r="B91" s="43" t="s">
        <v>183</v>
      </c>
      <c r="C91" s="24" t="s">
        <v>184</v>
      </c>
      <c r="D91" s="37" t="s">
        <v>185</v>
      </c>
      <c r="E91" s="38"/>
      <c r="F91" s="39" t="n">
        <v>45444</v>
      </c>
      <c r="G91" s="45" t="s">
        <v>38</v>
      </c>
      <c r="H91" s="54" t="n">
        <f aca="true">IF(F91=0,"",F91-TODAY())</f>
        <v>134</v>
      </c>
      <c r="I91" s="61" t="n">
        <f aca="false">VLOOKUP(G91,'Условие возврата'!A:B,2,0)</f>
        <v>40</v>
      </c>
      <c r="J91" s="62" t="n">
        <f aca="false">H91-I91</f>
        <v>94</v>
      </c>
      <c r="K91" s="62" t="str">
        <f aca="false">VLOOKUP(G91,'Условие возврата'!A:C,3,0)</f>
        <v>#Н/Д</v>
      </c>
      <c r="L91" s="55"/>
      <c r="M91" s="61" t="e">
        <f aca="false">VLOOKUP(D91,#REF!,5,0)</f>
        <v>#VALUE!</v>
      </c>
    </row>
    <row r="92" customFormat="false" ht="15" hidden="false" customHeight="true" outlineLevel="0" collapsed="false">
      <c r="A92" s="42" t="n">
        <v>44856</v>
      </c>
      <c r="B92" s="43" t="s">
        <v>186</v>
      </c>
      <c r="C92" s="24" t="s">
        <v>187</v>
      </c>
      <c r="D92" s="37" t="s">
        <v>188</v>
      </c>
      <c r="E92" s="38"/>
      <c r="F92" s="39" t="n">
        <v>45473</v>
      </c>
      <c r="G92" s="45" t="s">
        <v>106</v>
      </c>
      <c r="H92" s="54" t="n">
        <f aca="true">IF(F92=0,"",F92-TODAY())</f>
        <v>163</v>
      </c>
      <c r="I92" s="61" t="n">
        <f aca="false">VLOOKUP(G92,'Условие возврата'!A:B,2,0)</f>
        <v>12</v>
      </c>
      <c r="J92" s="62" t="n">
        <f aca="false">H92-I92</f>
        <v>151</v>
      </c>
      <c r="K92" s="62" t="str">
        <f aca="false">VLOOKUP(G92,'Условие возврата'!A:C,3,0)</f>
        <v>физобмен</v>
      </c>
      <c r="L92" s="55"/>
      <c r="M92" s="61" t="e">
        <f aca="false">VLOOKUP(D92,#REF!,5,0)</f>
        <v>#VALUE!</v>
      </c>
    </row>
    <row r="93" customFormat="false" ht="15" hidden="false" customHeight="true" outlineLevel="0" collapsed="false">
      <c r="A93" s="42" t="n">
        <v>44856</v>
      </c>
      <c r="B93" s="43" t="s">
        <v>189</v>
      </c>
      <c r="C93" s="24" t="s">
        <v>190</v>
      </c>
      <c r="D93" s="37" t="s">
        <v>191</v>
      </c>
      <c r="E93" s="38"/>
      <c r="F93" s="39" t="n">
        <v>45926</v>
      </c>
      <c r="G93" s="45" t="s">
        <v>106</v>
      </c>
      <c r="H93" s="54" t="n">
        <f aca="true">IF(F93=0,"",F93-TODAY())</f>
        <v>616</v>
      </c>
      <c r="I93" s="61" t="n">
        <f aca="false">VLOOKUP(G93,'Условие возврата'!A:B,2,0)</f>
        <v>12</v>
      </c>
      <c r="J93" s="62" t="n">
        <f aca="false">H93-I93</f>
        <v>604</v>
      </c>
      <c r="K93" s="62" t="str">
        <f aca="false">VLOOKUP(G93,'Условие возврата'!A:C,3,0)</f>
        <v>физобмен</v>
      </c>
      <c r="L93" s="55"/>
      <c r="M93" s="61" t="e">
        <f aca="false">VLOOKUP(D93,#REF!,5,0)</f>
        <v>#VALUE!</v>
      </c>
    </row>
    <row r="94" customFormat="false" ht="15" hidden="false" customHeight="true" outlineLevel="0" collapsed="false">
      <c r="A94" s="23" t="n">
        <v>44884</v>
      </c>
      <c r="B94" s="24" t="s">
        <v>192</v>
      </c>
      <c r="C94" s="24" t="s">
        <v>193</v>
      </c>
      <c r="D94" s="46" t="s">
        <v>194</v>
      </c>
      <c r="E94" s="47"/>
      <c r="F94" s="27" t="n">
        <v>45321</v>
      </c>
      <c r="G94" s="44" t="s">
        <v>19</v>
      </c>
      <c r="H94" s="48" t="n">
        <f aca="true">IF(F94=0,"",F94-TODAY())</f>
        <v>11</v>
      </c>
      <c r="I94" s="61" t="str">
        <f aca="false">VLOOKUP(G94,'Условие возврата'!A:B,2,0)</f>
        <v>не забирают возвраты</v>
      </c>
      <c r="J94" s="62" t="e">
        <f aca="false">H94-I94</f>
        <v>#VALUE!</v>
      </c>
      <c r="K94" s="62" t="str">
        <f aca="false">VLOOKUP(G94,'Условие возврата'!A:C,3,0)</f>
        <v>20%</v>
      </c>
      <c r="L94" s="55"/>
      <c r="M94" s="61" t="e">
        <f aca="false">VLOOKUP(D94,#REF!,5,0)</f>
        <v>#VALUE!</v>
      </c>
    </row>
    <row r="95" customFormat="false" ht="15" hidden="false" customHeight="true" outlineLevel="0" collapsed="false">
      <c r="A95" s="42" t="n">
        <v>44765</v>
      </c>
      <c r="B95" s="43" t="s">
        <v>195</v>
      </c>
      <c r="C95" s="24" t="s">
        <v>196</v>
      </c>
      <c r="D95" s="37" t="s">
        <v>197</v>
      </c>
      <c r="E95" s="38"/>
      <c r="F95" s="39" t="n">
        <v>45444</v>
      </c>
      <c r="G95" s="44" t="s">
        <v>19</v>
      </c>
      <c r="H95" s="29" t="n">
        <f aca="true">IF(F95=0,"",F95-TODAY())</f>
        <v>134</v>
      </c>
      <c r="I95" s="61" t="str">
        <f aca="false">VLOOKUP(G95,'Условие возврата'!A:B,2,0)</f>
        <v>не забирают возвраты</v>
      </c>
      <c r="J95" s="62" t="e">
        <f aca="false">H95-I95</f>
        <v>#VALUE!</v>
      </c>
      <c r="K95" s="62" t="str">
        <f aca="false">VLOOKUP(G95,'Условие возврата'!A:C,3,0)</f>
        <v>20%</v>
      </c>
      <c r="L95" s="45"/>
      <c r="M95" s="61" t="e">
        <f aca="false">VLOOKUP(D95,#REF!,5,0)</f>
        <v>#VALUE!</v>
      </c>
    </row>
    <row r="96" customFormat="false" ht="15" hidden="false" customHeight="true" outlineLevel="0" collapsed="false">
      <c r="A96" s="42" t="n">
        <v>44863</v>
      </c>
      <c r="B96" s="43" t="s">
        <v>198</v>
      </c>
      <c r="C96" s="24" t="s">
        <v>199</v>
      </c>
      <c r="D96" s="80" t="s">
        <v>200</v>
      </c>
      <c r="E96" s="38"/>
      <c r="F96" s="39" t="n">
        <v>45520</v>
      </c>
      <c r="G96" s="45" t="s">
        <v>38</v>
      </c>
      <c r="H96" s="29" t="n">
        <f aca="true">IF(F96=0,"",F96-TODAY())</f>
        <v>210</v>
      </c>
      <c r="I96" s="61" t="n">
        <f aca="false">VLOOKUP(G96,'Условие возврата'!A:B,2,0)</f>
        <v>40</v>
      </c>
      <c r="J96" s="62" t="n">
        <f aca="false">H96-I96</f>
        <v>170</v>
      </c>
      <c r="K96" s="62" t="str">
        <f aca="false">VLOOKUP(G96,'Условие возврата'!A:C,3,0)</f>
        <v>#Н/Д</v>
      </c>
      <c r="L96" s="45"/>
      <c r="M96" s="61" t="e">
        <f aca="false">VLOOKUP(D96,#REF!,5,0)</f>
        <v>#VALUE!</v>
      </c>
    </row>
    <row r="97" customFormat="false" ht="15" hidden="false" customHeight="true" outlineLevel="0" collapsed="false">
      <c r="A97" s="42" t="n">
        <v>44933</v>
      </c>
      <c r="B97" s="43"/>
      <c r="C97" s="24" t="s">
        <v>201</v>
      </c>
      <c r="D97" s="81" t="s">
        <v>202</v>
      </c>
      <c r="E97" s="66"/>
      <c r="F97" s="74" t="n">
        <v>45350</v>
      </c>
      <c r="G97" s="77" t="s">
        <v>203</v>
      </c>
      <c r="H97" s="64" t="n">
        <f aca="true">IF(F97=0,"",F97-TODAY())</f>
        <v>40</v>
      </c>
      <c r="I97" s="61" t="e">
        <f aca="false">VLOOKUP(G97,'Условие возврата'!A:B,2,0)</f>
        <v>#N/A</v>
      </c>
      <c r="J97" s="62" t="e">
        <f aca="false">H97-I97</f>
        <v>#N/A</v>
      </c>
      <c r="K97" s="62" t="e">
        <f aca="false">VLOOKUP(G97,'Условие возврата'!A:C,3,0)</f>
        <v>#N/A</v>
      </c>
      <c r="L97" s="77"/>
      <c r="M97" s="61" t="e">
        <f aca="false">VLOOKUP(D97,#REF!,5,0)</f>
        <v>#VALUE!</v>
      </c>
    </row>
    <row r="98" customFormat="false" ht="15" hidden="false" customHeight="true" outlineLevel="0" collapsed="false">
      <c r="A98" s="42" t="n">
        <v>44839</v>
      </c>
      <c r="B98" s="43" t="s">
        <v>140</v>
      </c>
      <c r="C98" s="24" t="s">
        <v>141</v>
      </c>
      <c r="D98" s="37" t="s">
        <v>142</v>
      </c>
      <c r="E98" s="38"/>
      <c r="F98" s="39" t="n">
        <v>45493</v>
      </c>
      <c r="G98" s="44" t="s">
        <v>38</v>
      </c>
      <c r="H98" s="29" t="n">
        <f aca="true">IF(F98=0,"",F98-TODAY())</f>
        <v>183</v>
      </c>
      <c r="I98" s="61" t="n">
        <f aca="false">VLOOKUP(G98,'Условие возврата'!A:B,2,0)</f>
        <v>40</v>
      </c>
      <c r="J98" s="62" t="n">
        <f aca="false">H98-I98</f>
        <v>143</v>
      </c>
      <c r="K98" s="62" t="str">
        <f aca="false">VLOOKUP(G98,'Условие возврата'!A:C,3,0)</f>
        <v>#Н/Д</v>
      </c>
      <c r="L98" s="45"/>
      <c r="M98" s="61" t="e">
        <f aca="false">VLOOKUP(D98,#REF!,5,0)</f>
        <v>#VALUE!</v>
      </c>
    </row>
    <row r="99" customFormat="false" ht="15" hidden="false" customHeight="true" outlineLevel="0" collapsed="false">
      <c r="A99" s="42" t="n">
        <v>44839</v>
      </c>
      <c r="B99" s="43" t="s">
        <v>155</v>
      </c>
      <c r="C99" s="24" t="s">
        <v>67</v>
      </c>
      <c r="D99" s="37" t="s">
        <v>156</v>
      </c>
      <c r="E99" s="38"/>
      <c r="F99" s="39" t="n">
        <v>45388</v>
      </c>
      <c r="G99" s="44" t="s">
        <v>38</v>
      </c>
      <c r="H99" s="29" t="n">
        <f aca="true">IF(F99=0,"",F99-TODAY())</f>
        <v>78</v>
      </c>
      <c r="I99" s="61" t="n">
        <f aca="false">VLOOKUP(G99,'Условие возврата'!A:B,2,0)</f>
        <v>40</v>
      </c>
      <c r="J99" s="62" t="n">
        <f aca="false">H99-I99</f>
        <v>38</v>
      </c>
      <c r="K99" s="62" t="str">
        <f aca="false">VLOOKUP(G99,'Условие возврата'!A:C,3,0)</f>
        <v>#Н/Д</v>
      </c>
      <c r="L99" s="45"/>
      <c r="M99" s="61" t="e">
        <f aca="false">VLOOKUP(D99,#REF!,5,0)</f>
        <v>#VALUE!</v>
      </c>
    </row>
    <row r="100" customFormat="false" ht="15" hidden="false" customHeight="true" outlineLevel="0" collapsed="false">
      <c r="A100" s="42" t="n">
        <v>44839</v>
      </c>
      <c r="B100" s="43" t="s">
        <v>51</v>
      </c>
      <c r="C100" s="24" t="s">
        <v>52</v>
      </c>
      <c r="D100" s="37" t="s">
        <v>53</v>
      </c>
      <c r="E100" s="38"/>
      <c r="F100" s="39" t="n">
        <v>45782</v>
      </c>
      <c r="G100" s="44" t="s">
        <v>38</v>
      </c>
      <c r="H100" s="29" t="n">
        <f aca="true">IF(F100=0,"",F100-TODAY())</f>
        <v>472</v>
      </c>
      <c r="I100" s="61" t="n">
        <f aca="false">VLOOKUP(G100,'Условие возврата'!A:B,2,0)</f>
        <v>40</v>
      </c>
      <c r="J100" s="62" t="n">
        <f aca="false">H100-I100</f>
        <v>432</v>
      </c>
      <c r="K100" s="62" t="str">
        <f aca="false">VLOOKUP(G100,'Условие возврата'!A:C,3,0)</f>
        <v>#Н/Д</v>
      </c>
      <c r="L100" s="45"/>
      <c r="M100" s="61" t="e">
        <f aca="false">VLOOKUP(D100,#REF!,5,0)</f>
        <v>#VALUE!</v>
      </c>
    </row>
    <row r="101" customFormat="false" ht="15" hidden="false" customHeight="true" outlineLevel="0" collapsed="false">
      <c r="A101" s="42" t="n">
        <v>44839</v>
      </c>
      <c r="B101" s="43" t="s">
        <v>198</v>
      </c>
      <c r="C101" s="24" t="s">
        <v>199</v>
      </c>
      <c r="D101" s="37" t="s">
        <v>200</v>
      </c>
      <c r="E101" s="38"/>
      <c r="F101" s="39" t="n">
        <v>45520</v>
      </c>
      <c r="G101" s="44" t="s">
        <v>38</v>
      </c>
      <c r="H101" s="29" t="n">
        <f aca="true">IF(F101=0,"",F101-TODAY())</f>
        <v>210</v>
      </c>
      <c r="I101" s="61" t="n">
        <f aca="false">VLOOKUP(G101,'Условие возврата'!A:B,2,0)</f>
        <v>40</v>
      </c>
      <c r="J101" s="62" t="n">
        <f aca="false">H101-I101</f>
        <v>170</v>
      </c>
      <c r="K101" s="62" t="str">
        <f aca="false">VLOOKUP(G101,'Условие возврата'!A:C,3,0)</f>
        <v>#Н/Д</v>
      </c>
      <c r="L101" s="45"/>
      <c r="M101" s="61" t="e">
        <f aca="false">VLOOKUP(D101,#REF!,5,0)</f>
        <v>#VALUE!</v>
      </c>
    </row>
    <row r="102" customFormat="false" ht="15" hidden="false" customHeight="true" outlineLevel="0" collapsed="false">
      <c r="A102" s="42" t="n">
        <v>44839</v>
      </c>
      <c r="B102" s="43" t="s">
        <v>155</v>
      </c>
      <c r="C102" s="24" t="s">
        <v>67</v>
      </c>
      <c r="D102" s="37" t="s">
        <v>156</v>
      </c>
      <c r="E102" s="38"/>
      <c r="F102" s="39" t="n">
        <v>45388</v>
      </c>
      <c r="G102" s="44" t="s">
        <v>38</v>
      </c>
      <c r="H102" s="29" t="n">
        <f aca="true">IF(F102=0,"",F102-TODAY())</f>
        <v>78</v>
      </c>
      <c r="I102" s="61" t="n">
        <f aca="false">VLOOKUP(G102,'Условие возврата'!A:B,2,0)</f>
        <v>40</v>
      </c>
      <c r="J102" s="62" t="n">
        <f aca="false">H102-I102</f>
        <v>38</v>
      </c>
      <c r="K102" s="62" t="str">
        <f aca="false">VLOOKUP(G102,'Условие возврата'!A:C,3,0)</f>
        <v>#Н/Д</v>
      </c>
      <c r="L102" s="45"/>
      <c r="M102" s="61" t="e">
        <f aca="false">VLOOKUP(D102,#REF!,5,0)</f>
        <v>#VALUE!</v>
      </c>
    </row>
    <row r="103" customFormat="false" ht="15" hidden="false" customHeight="true" outlineLevel="0" collapsed="false">
      <c r="A103" s="42" t="n">
        <v>44839</v>
      </c>
      <c r="B103" s="43" t="s">
        <v>149</v>
      </c>
      <c r="C103" s="24" t="s">
        <v>150</v>
      </c>
      <c r="D103" s="46" t="s">
        <v>151</v>
      </c>
      <c r="E103" s="38"/>
      <c r="F103" s="39" t="n">
        <v>45604</v>
      </c>
      <c r="G103" s="44" t="s">
        <v>38</v>
      </c>
      <c r="H103" s="29" t="n">
        <f aca="true">IF(F103=0,"",F103-TODAY())</f>
        <v>294</v>
      </c>
      <c r="I103" s="61" t="n">
        <f aca="false">VLOOKUP(G103,'Условие возврата'!A:B,2,0)</f>
        <v>40</v>
      </c>
      <c r="J103" s="62" t="n">
        <f aca="false">H103-I103</f>
        <v>254</v>
      </c>
      <c r="K103" s="62" t="str">
        <f aca="false">VLOOKUP(G103,'Условие возврата'!A:C,3,0)</f>
        <v>#Н/Д</v>
      </c>
      <c r="L103" s="45"/>
      <c r="M103" s="61" t="e">
        <f aca="false">VLOOKUP(D103,#REF!,5,0)</f>
        <v>#VALUE!</v>
      </c>
    </row>
    <row r="104" customFormat="false" ht="15" hidden="false" customHeight="true" outlineLevel="0" collapsed="false">
      <c r="A104" s="42" t="n">
        <v>44839</v>
      </c>
      <c r="B104" s="43" t="s">
        <v>183</v>
      </c>
      <c r="C104" s="24" t="s">
        <v>184</v>
      </c>
      <c r="D104" s="46" t="s">
        <v>185</v>
      </c>
      <c r="E104" s="38"/>
      <c r="F104" s="39" t="n">
        <v>45413</v>
      </c>
      <c r="G104" s="44" t="s">
        <v>38</v>
      </c>
      <c r="H104" s="29" t="n">
        <f aca="true">IF(F104=0,"",F104-TODAY())</f>
        <v>103</v>
      </c>
      <c r="I104" s="61" t="n">
        <f aca="false">VLOOKUP(G104,'Условие возврата'!A:B,2,0)</f>
        <v>40</v>
      </c>
      <c r="J104" s="62" t="n">
        <f aca="false">H104-I104</f>
        <v>63</v>
      </c>
      <c r="K104" s="62" t="str">
        <f aca="false">VLOOKUP(G104,'Условие возврата'!A:C,3,0)</f>
        <v>#Н/Д</v>
      </c>
      <c r="L104" s="45"/>
      <c r="M104" s="61" t="e">
        <f aca="false">VLOOKUP(D104,#REF!,5,0)</f>
        <v>#VALUE!</v>
      </c>
    </row>
    <row r="105" customFormat="false" ht="15" hidden="false" customHeight="true" outlineLevel="0" collapsed="false">
      <c r="A105" s="23" t="n">
        <v>44884</v>
      </c>
      <c r="B105" s="24" t="s">
        <v>204</v>
      </c>
      <c r="C105" s="24" t="s">
        <v>205</v>
      </c>
      <c r="D105" s="46" t="s">
        <v>206</v>
      </c>
      <c r="E105" s="47"/>
      <c r="F105" s="27" t="n">
        <v>45657</v>
      </c>
      <c r="G105" s="44" t="s">
        <v>19</v>
      </c>
      <c r="H105" s="48" t="n">
        <f aca="true">IF(F105=0,"",F105-TODAY())</f>
        <v>347</v>
      </c>
      <c r="I105" s="61" t="str">
        <f aca="false">VLOOKUP(G105,'Условие возврата'!A:B,2,0)</f>
        <v>не забирают возвраты</v>
      </c>
      <c r="J105" s="62" t="e">
        <f aca="false">H105-I105</f>
        <v>#VALUE!</v>
      </c>
      <c r="K105" s="62" t="str">
        <f aca="false">VLOOKUP(G105,'Условие возврата'!A:C,3,0)</f>
        <v>20%</v>
      </c>
      <c r="L105" s="45"/>
      <c r="M105" s="61" t="e">
        <f aca="false">VLOOKUP(D105,#REF!,5,0)</f>
        <v>#VALUE!</v>
      </c>
    </row>
    <row r="106" customFormat="false" ht="15" hidden="false" customHeight="true" outlineLevel="0" collapsed="false">
      <c r="A106" s="23" t="n">
        <v>44884</v>
      </c>
      <c r="B106" s="24" t="s">
        <v>20</v>
      </c>
      <c r="C106" s="24" t="s">
        <v>21</v>
      </c>
      <c r="D106" s="46" t="s">
        <v>22</v>
      </c>
      <c r="E106" s="47"/>
      <c r="F106" s="27" t="n">
        <v>45444</v>
      </c>
      <c r="G106" s="44" t="s">
        <v>19</v>
      </c>
      <c r="H106" s="48" t="n">
        <f aca="true">IF(F106=0,"",F106-TODAY())</f>
        <v>134</v>
      </c>
      <c r="I106" s="61" t="str">
        <f aca="false">VLOOKUP(G106,'Условие возврата'!A:B,2,0)</f>
        <v>не забирают возвраты</v>
      </c>
      <c r="J106" s="62" t="e">
        <f aca="false">H106-I106</f>
        <v>#VALUE!</v>
      </c>
      <c r="K106" s="62" t="str">
        <f aca="false">VLOOKUP(G106,'Условие возврата'!A:C,3,0)</f>
        <v>20%</v>
      </c>
      <c r="L106" s="45"/>
      <c r="M106" s="61" t="e">
        <f aca="false">VLOOKUP(D106,#REF!,5,0)</f>
        <v>#VALUE!</v>
      </c>
    </row>
    <row r="107" customFormat="false" ht="15" hidden="false" customHeight="true" outlineLevel="0" collapsed="false">
      <c r="A107" s="23" t="n">
        <v>44884</v>
      </c>
      <c r="B107" s="24" t="s">
        <v>177</v>
      </c>
      <c r="C107" s="24" t="s">
        <v>178</v>
      </c>
      <c r="D107" s="46" t="s">
        <v>179</v>
      </c>
      <c r="E107" s="47"/>
      <c r="F107" s="27" t="n">
        <v>45444</v>
      </c>
      <c r="G107" s="44" t="s">
        <v>19</v>
      </c>
      <c r="H107" s="48" t="n">
        <f aca="true">IF(F107=0,"",F107-TODAY())</f>
        <v>134</v>
      </c>
      <c r="I107" s="75" t="str">
        <f aca="false">VLOOKUP(G107,'Условие возврата'!A:B,2,0)</f>
        <v>не забирают возвраты</v>
      </c>
      <c r="J107" s="76" t="e">
        <f aca="false">H107-I107</f>
        <v>#VALUE!</v>
      </c>
      <c r="K107" s="76" t="str">
        <f aca="false">VLOOKUP(G107,'Условие возврата'!A:C,3,0)</f>
        <v>20%</v>
      </c>
      <c r="L107" s="55"/>
      <c r="M107" s="75" t="e">
        <f aca="false">VLOOKUP(D107,#REF!,5,0)</f>
        <v>#VALUE!</v>
      </c>
    </row>
    <row r="108" customFormat="false" ht="15" hidden="false" customHeight="true" outlineLevel="0" collapsed="false">
      <c r="A108" s="23" t="n">
        <v>44884</v>
      </c>
      <c r="B108" s="24" t="s">
        <v>207</v>
      </c>
      <c r="C108" s="24" t="s">
        <v>208</v>
      </c>
      <c r="D108" s="46" t="s">
        <v>209</v>
      </c>
      <c r="E108" s="47"/>
      <c r="F108" s="27" t="n">
        <v>45863</v>
      </c>
      <c r="G108" s="44" t="s">
        <v>19</v>
      </c>
      <c r="H108" s="48" t="n">
        <f aca="true">IF(F108=0,"",F108-TODAY())</f>
        <v>553</v>
      </c>
      <c r="I108" s="75" t="str">
        <f aca="false">VLOOKUP(G108,'Условие возврата'!A:B,2,0)</f>
        <v>не забирают возвраты</v>
      </c>
      <c r="J108" s="76" t="e">
        <f aca="false">H108-I108</f>
        <v>#VALUE!</v>
      </c>
      <c r="K108" s="76" t="str">
        <f aca="false">VLOOKUP(G108,'Условие возврата'!A:C,3,0)</f>
        <v>20%</v>
      </c>
      <c r="L108" s="55"/>
      <c r="M108" s="75" t="e">
        <f aca="false">VLOOKUP(D108,#REF!,5,0)</f>
        <v>#VALUE!</v>
      </c>
    </row>
    <row r="109" customFormat="false" ht="15" hidden="false" customHeight="true" outlineLevel="0" collapsed="false">
      <c r="A109" s="23" t="n">
        <v>44884</v>
      </c>
      <c r="B109" s="24" t="s">
        <v>100</v>
      </c>
      <c r="C109" s="24" t="s">
        <v>101</v>
      </c>
      <c r="D109" s="46" t="s">
        <v>102</v>
      </c>
      <c r="E109" s="47"/>
      <c r="F109" s="27" t="n">
        <v>45474</v>
      </c>
      <c r="G109" s="44" t="s">
        <v>19</v>
      </c>
      <c r="H109" s="48" t="n">
        <f aca="true">IF(F109=0,"",F109-TODAY())</f>
        <v>164</v>
      </c>
      <c r="I109" s="61" t="str">
        <f aca="false">VLOOKUP(G109,'Условие возврата'!A:B,2,0)</f>
        <v>не забирают возвраты</v>
      </c>
      <c r="J109" s="62" t="e">
        <f aca="false">H109-I109</f>
        <v>#VALUE!</v>
      </c>
      <c r="K109" s="62" t="str">
        <f aca="false">VLOOKUP(G109,'Условие возврата'!A:C,3,0)</f>
        <v>20%</v>
      </c>
      <c r="L109" s="45"/>
      <c r="M109" s="61" t="e">
        <f aca="false">VLOOKUP(D109,#REF!,5,0)</f>
        <v>#VALUE!</v>
      </c>
    </row>
    <row r="110" customFormat="false" ht="15" hidden="false" customHeight="true" outlineLevel="0" collapsed="false">
      <c r="A110" s="23" t="n">
        <v>44884</v>
      </c>
      <c r="B110" s="24" t="s">
        <v>210</v>
      </c>
      <c r="C110" s="24" t="s">
        <v>211</v>
      </c>
      <c r="D110" s="46" t="s">
        <v>212</v>
      </c>
      <c r="E110" s="47"/>
      <c r="F110" s="27" t="n">
        <v>45444</v>
      </c>
      <c r="G110" s="33" t="s">
        <v>203</v>
      </c>
      <c r="H110" s="48" t="n">
        <f aca="true">IF(F110=0,"",F110-TODAY())</f>
        <v>134</v>
      </c>
      <c r="I110" s="61" t="e">
        <f aca="false">VLOOKUP(G110,'Условие возврата'!A:B,2,0)</f>
        <v>#N/A</v>
      </c>
      <c r="J110" s="62" t="e">
        <f aca="false">H110-I110</f>
        <v>#N/A</v>
      </c>
      <c r="K110" s="76" t="e">
        <f aca="false">VLOOKUP(G110,'Условие возврата'!A:C,3,0)</f>
        <v>#N/A</v>
      </c>
      <c r="L110" s="55"/>
      <c r="M110" s="75" t="e">
        <f aca="false">VLOOKUP(D110,#REF!,5,0)</f>
        <v>#VALUE!</v>
      </c>
    </row>
    <row r="111" customFormat="false" ht="15" hidden="false" customHeight="true" outlineLevel="0" collapsed="false">
      <c r="A111" s="23" t="n">
        <v>44884</v>
      </c>
      <c r="B111" s="24" t="s">
        <v>213</v>
      </c>
      <c r="C111" s="24" t="s">
        <v>214</v>
      </c>
      <c r="D111" s="46" t="s">
        <v>215</v>
      </c>
      <c r="E111" s="47"/>
      <c r="F111" s="27" t="n">
        <v>45413</v>
      </c>
      <c r="G111" s="33" t="s">
        <v>203</v>
      </c>
      <c r="H111" s="48" t="n">
        <f aca="true">IF(F111=0,"",F111-TODAY())</f>
        <v>103</v>
      </c>
      <c r="I111" s="61" t="e">
        <f aca="false">VLOOKUP(G111,'Условие возврата'!A:B,2,0)</f>
        <v>#N/A</v>
      </c>
      <c r="J111" s="62" t="e">
        <f aca="false">H111-I111</f>
        <v>#N/A</v>
      </c>
      <c r="K111" s="76" t="e">
        <f aca="false">VLOOKUP(G111,'Условие возврата'!A:C,3,0)</f>
        <v>#N/A</v>
      </c>
      <c r="L111" s="55"/>
      <c r="M111" s="75" t="e">
        <f aca="false">VLOOKUP(D111,#REF!,5,0)</f>
        <v>#VALUE!</v>
      </c>
    </row>
    <row r="112" customFormat="false" ht="15" hidden="false" customHeight="true" outlineLevel="0" collapsed="false">
      <c r="A112" s="23" t="n">
        <v>44884</v>
      </c>
      <c r="B112" s="24" t="s">
        <v>216</v>
      </c>
      <c r="C112" s="24" t="s">
        <v>217</v>
      </c>
      <c r="D112" s="46" t="s">
        <v>218</v>
      </c>
      <c r="E112" s="47"/>
      <c r="F112" s="27" t="n">
        <v>46126</v>
      </c>
      <c r="G112" s="33" t="s">
        <v>203</v>
      </c>
      <c r="H112" s="48" t="n">
        <f aca="true">IF(F112=0,"",F112-TODAY())</f>
        <v>816</v>
      </c>
      <c r="I112" s="61" t="e">
        <f aca="false">VLOOKUP(G112,'Условие возврата'!A:B,2,0)</f>
        <v>#N/A</v>
      </c>
      <c r="J112" s="62" t="e">
        <f aca="false">H112-I112</f>
        <v>#N/A</v>
      </c>
      <c r="K112" s="76" t="e">
        <f aca="false">VLOOKUP(G112,'Условие возврата'!A:C,3,0)</f>
        <v>#N/A</v>
      </c>
      <c r="L112" s="55"/>
      <c r="M112" s="75" t="e">
        <f aca="false">VLOOKUP(D112,#REF!,5,0)</f>
        <v>#VALUE!</v>
      </c>
    </row>
    <row r="113" customFormat="false" ht="15" hidden="false" customHeight="true" outlineLevel="0" collapsed="false">
      <c r="A113" s="42" t="n">
        <v>44898</v>
      </c>
      <c r="B113" s="43" t="s">
        <v>219</v>
      </c>
      <c r="C113" s="24" t="s">
        <v>220</v>
      </c>
      <c r="D113" s="37" t="s">
        <v>221</v>
      </c>
      <c r="E113" s="38"/>
      <c r="F113" s="39" t="n">
        <v>45670</v>
      </c>
      <c r="G113" s="44" t="s">
        <v>127</v>
      </c>
      <c r="H113" s="29" t="n">
        <f aca="true">IF(F113=0,"",F113-TODAY())</f>
        <v>360</v>
      </c>
      <c r="I113" s="61" t="str">
        <f aca="false">VLOOKUP(G113,'Условие возврата'!A:B,2,0)</f>
        <v>не забирают возвраты</v>
      </c>
      <c r="J113" s="62" t="e">
        <f aca="false">H113-I113</f>
        <v>#VALUE!</v>
      </c>
      <c r="K113" s="62" t="str">
        <f aca="false">VLOOKUP(G113,'Условие возврата'!A:C,3,0)</f>
        <v>20%</v>
      </c>
      <c r="L113" s="45"/>
      <c r="M113" s="61" t="e">
        <f aca="false">VLOOKUP(D113,#REF!,5,0)</f>
        <v>#VALUE!</v>
      </c>
    </row>
    <row r="114" customFormat="false" ht="15" hidden="false" customHeight="true" outlineLevel="0" collapsed="false">
      <c r="A114" s="42" t="n">
        <v>44898</v>
      </c>
      <c r="B114" s="43" t="s">
        <v>198</v>
      </c>
      <c r="C114" s="24" t="s">
        <v>199</v>
      </c>
      <c r="D114" s="37" t="s">
        <v>200</v>
      </c>
      <c r="E114" s="38"/>
      <c r="F114" s="39" t="n">
        <v>45558</v>
      </c>
      <c r="G114" s="45" t="s">
        <v>38</v>
      </c>
      <c r="H114" s="29" t="n">
        <f aca="true">IF(F114=0,"",F114-TODAY())</f>
        <v>248</v>
      </c>
      <c r="I114" s="61" t="n">
        <f aca="false">VLOOKUP(G114,'Условие возврата'!A:B,2,0)</f>
        <v>40</v>
      </c>
      <c r="J114" s="62" t="n">
        <f aca="false">H114-I114</f>
        <v>208</v>
      </c>
      <c r="K114" s="62" t="str">
        <f aca="false">VLOOKUP(G114,'Условие возврата'!A:C,3,0)</f>
        <v>#Н/Д</v>
      </c>
      <c r="L114" s="45"/>
      <c r="M114" s="61" t="e">
        <f aca="false">VLOOKUP(D114,#REF!,5,0)</f>
        <v>#VALUE!</v>
      </c>
    </row>
    <row r="115" customFormat="false" ht="15" hidden="false" customHeight="true" outlineLevel="0" collapsed="false">
      <c r="A115" s="42" t="n">
        <v>44898</v>
      </c>
      <c r="B115" s="43" t="s">
        <v>222</v>
      </c>
      <c r="C115" s="24" t="s">
        <v>223</v>
      </c>
      <c r="D115" s="37" t="s">
        <v>224</v>
      </c>
      <c r="E115" s="38"/>
      <c r="F115" s="39" t="n">
        <v>45564</v>
      </c>
      <c r="G115" s="45" t="s">
        <v>38</v>
      </c>
      <c r="H115" s="29" t="n">
        <f aca="true">IF(F115=0,"",F115-TODAY())</f>
        <v>254</v>
      </c>
      <c r="I115" s="61" t="n">
        <f aca="false">VLOOKUP(G115,'Условие возврата'!A:B,2,0)</f>
        <v>40</v>
      </c>
      <c r="J115" s="62" t="n">
        <f aca="false">H115-I115</f>
        <v>214</v>
      </c>
      <c r="K115" s="62" t="str">
        <f aca="false">VLOOKUP(G115,'Условие возврата'!A:C,3,0)</f>
        <v>#Н/Д</v>
      </c>
      <c r="L115" s="45"/>
      <c r="M115" s="61" t="e">
        <f aca="false">VLOOKUP(D115,#REF!,5,0)</f>
        <v>#VALUE!</v>
      </c>
    </row>
    <row r="116" customFormat="false" ht="15" hidden="false" customHeight="true" outlineLevel="0" collapsed="false">
      <c r="A116" s="42" t="n">
        <v>44898</v>
      </c>
      <c r="B116" s="43" t="s">
        <v>225</v>
      </c>
      <c r="C116" s="24" t="s">
        <v>226</v>
      </c>
      <c r="D116" s="37" t="s">
        <v>227</v>
      </c>
      <c r="E116" s="38"/>
      <c r="F116" s="39" t="n">
        <v>45604</v>
      </c>
      <c r="G116" s="45" t="s">
        <v>38</v>
      </c>
      <c r="H116" s="29" t="n">
        <f aca="true">IF(F116=0,"",F116-TODAY())</f>
        <v>294</v>
      </c>
      <c r="I116" s="61" t="n">
        <f aca="false">VLOOKUP(G116,'Условие возврата'!A:B,2,0)</f>
        <v>40</v>
      </c>
      <c r="J116" s="62" t="n">
        <f aca="false">H116-I116</f>
        <v>254</v>
      </c>
      <c r="K116" s="62" t="str">
        <f aca="false">VLOOKUP(G116,'Условие возврата'!A:C,3,0)</f>
        <v>#Н/Д</v>
      </c>
      <c r="L116" s="45"/>
      <c r="M116" s="61" t="e">
        <f aca="false">VLOOKUP(D116,#REF!,5,0)</f>
        <v>#VALUE!</v>
      </c>
    </row>
    <row r="117" customFormat="false" ht="15" hidden="false" customHeight="true" outlineLevel="0" collapsed="false">
      <c r="A117" s="42" t="n">
        <v>44912</v>
      </c>
      <c r="B117" s="43" t="s">
        <v>228</v>
      </c>
      <c r="C117" s="24" t="s">
        <v>229</v>
      </c>
      <c r="D117" s="37" t="s">
        <v>230</v>
      </c>
      <c r="E117" s="38"/>
      <c r="F117" s="39" t="n">
        <v>45623</v>
      </c>
      <c r="G117" s="45" t="s">
        <v>231</v>
      </c>
      <c r="H117" s="29" t="n">
        <f aca="true">IF(F117=0,"",F117-TODAY())</f>
        <v>313</v>
      </c>
      <c r="I117" s="61" t="n">
        <f aca="false">VLOOKUP(G117,'Условие возврата'!A:B,2,0)</f>
        <v>70</v>
      </c>
      <c r="J117" s="62" t="n">
        <f aca="false">H117-I117</f>
        <v>243</v>
      </c>
      <c r="K117" s="62" t="str">
        <f aca="false">VLOOKUP(G117,'Условие возврата'!A:C,3,0)</f>
        <v>физобмен</v>
      </c>
      <c r="L117" s="45"/>
      <c r="M117" s="61" t="e">
        <f aca="false">VLOOKUP(D117,#REF!,5,0)</f>
        <v>#VALUE!</v>
      </c>
    </row>
    <row r="118" customFormat="false" ht="15" hidden="false" customHeight="true" outlineLevel="0" collapsed="false">
      <c r="A118" s="23" t="n">
        <v>44906</v>
      </c>
      <c r="B118" s="24" t="s">
        <v>134</v>
      </c>
      <c r="C118" s="24" t="s">
        <v>135</v>
      </c>
      <c r="D118" s="65" t="s">
        <v>136</v>
      </c>
      <c r="E118" s="52"/>
      <c r="F118" s="53" t="n">
        <v>45493</v>
      </c>
      <c r="G118" s="82" t="s">
        <v>38</v>
      </c>
      <c r="H118" s="64" t="n">
        <f aca="true">IF(F118=0,"",F118-TODAY())</f>
        <v>183</v>
      </c>
      <c r="I118" s="61" t="n">
        <f aca="false">VLOOKUP(G118,'Условие возврата'!A:B,2,0)</f>
        <v>40</v>
      </c>
      <c r="J118" s="62" t="n">
        <f aca="false">H118-I118</f>
        <v>143</v>
      </c>
      <c r="K118" s="62" t="str">
        <f aca="false">VLOOKUP(G118,'Условие возврата'!A:C,3,0)</f>
        <v>#Н/Д</v>
      </c>
      <c r="L118" s="55"/>
      <c r="M118" s="61" t="e">
        <f aca="false">VLOOKUP(D118,#REF!,5,0)</f>
        <v>#VALUE!</v>
      </c>
    </row>
    <row r="119" customFormat="false" ht="15" hidden="false" customHeight="true" outlineLevel="0" collapsed="false">
      <c r="A119" s="23" t="n">
        <v>44906</v>
      </c>
      <c r="B119" s="24" t="s">
        <v>232</v>
      </c>
      <c r="C119" s="24" t="s">
        <v>233</v>
      </c>
      <c r="D119" s="37" t="s">
        <v>234</v>
      </c>
      <c r="E119" s="38"/>
      <c r="F119" s="39" t="n">
        <v>45591</v>
      </c>
      <c r="G119" s="82" t="s">
        <v>38</v>
      </c>
      <c r="H119" s="29" t="n">
        <f aca="true">IF(F119=0,"",F119-TODAY())</f>
        <v>281</v>
      </c>
      <c r="I119" s="61" t="n">
        <f aca="false">VLOOKUP(G119,'Условие возврата'!A:B,2,0)</f>
        <v>40</v>
      </c>
      <c r="J119" s="62" t="n">
        <f aca="false">H119-I119</f>
        <v>241</v>
      </c>
      <c r="K119" s="62" t="str">
        <f aca="false">VLOOKUP(G119,'Условие возврата'!A:C,3,0)</f>
        <v>#Н/Д</v>
      </c>
      <c r="L119" s="45"/>
      <c r="M119" s="61" t="e">
        <f aca="false">VLOOKUP(D119,#REF!,5,0)</f>
        <v>#VALUE!</v>
      </c>
    </row>
    <row r="120" customFormat="false" ht="15" hidden="false" customHeight="true" outlineLevel="0" collapsed="false">
      <c r="A120" s="23" t="n">
        <v>44906</v>
      </c>
      <c r="B120" s="24" t="s">
        <v>235</v>
      </c>
      <c r="C120" s="24" t="s">
        <v>236</v>
      </c>
      <c r="D120" s="37" t="s">
        <v>237</v>
      </c>
      <c r="E120" s="38"/>
      <c r="F120" s="39" t="n">
        <v>45578</v>
      </c>
      <c r="G120" s="82" t="s">
        <v>38</v>
      </c>
      <c r="H120" s="29" t="n">
        <f aca="true">IF(F120=0,"",F120-TODAY())</f>
        <v>268</v>
      </c>
      <c r="I120" s="61" t="n">
        <f aca="false">VLOOKUP(G120,'Условие возврата'!A:B,2,0)</f>
        <v>40</v>
      </c>
      <c r="J120" s="62" t="n">
        <f aca="false">H120-I120</f>
        <v>228</v>
      </c>
      <c r="K120" s="62" t="str">
        <f aca="false">VLOOKUP(G120,'Условие возврата'!A:C,3,0)</f>
        <v>#Н/Д</v>
      </c>
      <c r="L120" s="45"/>
      <c r="M120" s="61" t="e">
        <f aca="false">VLOOKUP(D120,#REF!,5,0)</f>
        <v>#VALUE!</v>
      </c>
    </row>
    <row r="121" customFormat="false" ht="15" hidden="false" customHeight="true" outlineLevel="0" collapsed="false">
      <c r="A121" s="23" t="n">
        <v>44906</v>
      </c>
      <c r="B121" s="24" t="s">
        <v>238</v>
      </c>
      <c r="C121" s="24" t="s">
        <v>239</v>
      </c>
      <c r="D121" s="37" t="s">
        <v>240</v>
      </c>
      <c r="E121" s="38"/>
      <c r="F121" s="39" t="n">
        <v>45627</v>
      </c>
      <c r="G121" s="82" t="s">
        <v>38</v>
      </c>
      <c r="H121" s="29" t="n">
        <f aca="true">IF(F121=0,"",F121-TODAY())</f>
        <v>317</v>
      </c>
      <c r="I121" s="61" t="n">
        <f aca="false">VLOOKUP(G121,'Условие возврата'!A:B,2,0)</f>
        <v>40</v>
      </c>
      <c r="J121" s="62" t="n">
        <f aca="false">H121-I121</f>
        <v>277</v>
      </c>
      <c r="K121" s="62" t="str">
        <f aca="false">VLOOKUP(G121,'Условие возврата'!A:C,3,0)</f>
        <v>#Н/Д</v>
      </c>
      <c r="L121" s="45"/>
      <c r="M121" s="61" t="e">
        <f aca="false">VLOOKUP(D121,#REF!,5,0)</f>
        <v>#VALUE!</v>
      </c>
    </row>
    <row r="122" customFormat="false" ht="15" hidden="false" customHeight="true" outlineLevel="0" collapsed="false">
      <c r="A122" s="23" t="n">
        <v>44906</v>
      </c>
      <c r="B122" s="24" t="s">
        <v>241</v>
      </c>
      <c r="C122" s="24" t="s">
        <v>242</v>
      </c>
      <c r="D122" s="37" t="s">
        <v>243</v>
      </c>
      <c r="E122" s="38"/>
      <c r="F122" s="39" t="n">
        <v>45603</v>
      </c>
      <c r="G122" s="82" t="s">
        <v>38</v>
      </c>
      <c r="H122" s="29" t="n">
        <f aca="true">IF(F122=0,"",F122-TODAY())</f>
        <v>293</v>
      </c>
      <c r="I122" s="61" t="n">
        <f aca="false">VLOOKUP(G122,'Условие возврата'!A:B,2,0)</f>
        <v>40</v>
      </c>
      <c r="J122" s="62" t="n">
        <f aca="false">H122-I122</f>
        <v>253</v>
      </c>
      <c r="K122" s="62" t="str">
        <f aca="false">VLOOKUP(G122,'Условие возврата'!A:C,3,0)</f>
        <v>#Н/Д</v>
      </c>
      <c r="L122" s="45"/>
      <c r="M122" s="61" t="e">
        <f aca="false">VLOOKUP(D122,#REF!,5,0)</f>
        <v>#VALUE!</v>
      </c>
    </row>
    <row r="123" customFormat="false" ht="15" hidden="false" customHeight="true" outlineLevel="0" collapsed="false">
      <c r="A123" s="23" t="n">
        <v>44906</v>
      </c>
      <c r="B123" s="24" t="s">
        <v>244</v>
      </c>
      <c r="C123" s="24" t="s">
        <v>245</v>
      </c>
      <c r="D123" s="37" t="s">
        <v>246</v>
      </c>
      <c r="E123" s="38"/>
      <c r="F123" s="39" t="n">
        <v>45585</v>
      </c>
      <c r="G123" s="82" t="s">
        <v>38</v>
      </c>
      <c r="H123" s="29" t="n">
        <f aca="true">IF(F123=0,"",F123-TODAY())</f>
        <v>275</v>
      </c>
      <c r="I123" s="61" t="n">
        <f aca="false">VLOOKUP(G123,'Условие возврата'!A:B,2,0)</f>
        <v>40</v>
      </c>
      <c r="J123" s="62" t="n">
        <f aca="false">H123-I123</f>
        <v>235</v>
      </c>
      <c r="K123" s="62" t="str">
        <f aca="false">VLOOKUP(G123,'Условие возврата'!A:C,3,0)</f>
        <v>#Н/Д</v>
      </c>
      <c r="L123" s="45"/>
      <c r="M123" s="61" t="e">
        <f aca="false">VLOOKUP(D123,#REF!,5,0)</f>
        <v>#VALUE!</v>
      </c>
    </row>
    <row r="124" customFormat="false" ht="15" hidden="false" customHeight="true" outlineLevel="0" collapsed="false">
      <c r="A124" s="23" t="n">
        <v>44906</v>
      </c>
      <c r="B124" s="24" t="s">
        <v>155</v>
      </c>
      <c r="C124" s="24" t="s">
        <v>67</v>
      </c>
      <c r="D124" s="37" t="s">
        <v>156</v>
      </c>
      <c r="E124" s="38"/>
      <c r="F124" s="39" t="n">
        <v>45544</v>
      </c>
      <c r="G124" s="82" t="s">
        <v>38</v>
      </c>
      <c r="H124" s="29" t="n">
        <f aca="true">IF(F124=0,"",F124-TODAY())</f>
        <v>234</v>
      </c>
      <c r="I124" s="61" t="n">
        <f aca="false">VLOOKUP(G124,'Условие возврата'!A:B,2,0)</f>
        <v>40</v>
      </c>
      <c r="J124" s="62" t="n">
        <f aca="false">H124-I124</f>
        <v>194</v>
      </c>
      <c r="K124" s="62" t="str">
        <f aca="false">VLOOKUP(G124,'Условие возврата'!A:C,3,0)</f>
        <v>#Н/Д</v>
      </c>
      <c r="L124" s="45"/>
      <c r="M124" s="61" t="e">
        <f aca="false">VLOOKUP(D124,#REF!,5,0)</f>
        <v>#VALUE!</v>
      </c>
    </row>
    <row r="125" customFormat="false" ht="15" hidden="false" customHeight="true" outlineLevel="0" collapsed="false">
      <c r="A125" s="23" t="n">
        <v>44906</v>
      </c>
      <c r="B125" s="24" t="s">
        <v>247</v>
      </c>
      <c r="C125" s="24" t="s">
        <v>248</v>
      </c>
      <c r="D125" s="37" t="s">
        <v>249</v>
      </c>
      <c r="E125" s="38"/>
      <c r="F125" s="39" t="n">
        <v>45657</v>
      </c>
      <c r="G125" s="82" t="s">
        <v>38</v>
      </c>
      <c r="H125" s="29" t="n">
        <f aca="true">IF(F125=0,"",F125-TODAY())</f>
        <v>347</v>
      </c>
      <c r="I125" s="61" t="n">
        <f aca="false">VLOOKUP(G125,'Условие возврата'!A:B,2,0)</f>
        <v>40</v>
      </c>
      <c r="J125" s="62" t="n">
        <f aca="false">H125-I125</f>
        <v>307</v>
      </c>
      <c r="K125" s="62" t="str">
        <f aca="false">VLOOKUP(G125,'Условие возврата'!A:C,3,0)</f>
        <v>#Н/Д</v>
      </c>
      <c r="L125" s="45"/>
      <c r="M125" s="61" t="e">
        <f aca="false">VLOOKUP(D125,#REF!,5,0)</f>
        <v>#VALUE!</v>
      </c>
    </row>
    <row r="126" customFormat="false" ht="15" hidden="false" customHeight="true" outlineLevel="0" collapsed="false">
      <c r="A126" s="23" t="n">
        <v>44906</v>
      </c>
      <c r="B126" s="24" t="s">
        <v>250</v>
      </c>
      <c r="C126" s="24" t="s">
        <v>251</v>
      </c>
      <c r="D126" s="37" t="s">
        <v>252</v>
      </c>
      <c r="E126" s="38"/>
      <c r="F126" s="39" t="n">
        <v>45612</v>
      </c>
      <c r="G126" s="82" t="s">
        <v>38</v>
      </c>
      <c r="H126" s="29" t="n">
        <f aca="true">IF(F126=0,"",F126-TODAY())</f>
        <v>302</v>
      </c>
      <c r="I126" s="61" t="n">
        <f aca="false">VLOOKUP(G126,'Условие возврата'!A:B,2,0)</f>
        <v>40</v>
      </c>
      <c r="J126" s="62" t="n">
        <f aca="false">H126-I126</f>
        <v>262</v>
      </c>
      <c r="K126" s="62" t="str">
        <f aca="false">VLOOKUP(G126,'Условие возврата'!A:C,3,0)</f>
        <v>#Н/Д</v>
      </c>
      <c r="L126" s="45"/>
      <c r="M126" s="61" t="e">
        <f aca="false">VLOOKUP(D126,#REF!,5,0)</f>
        <v>#VALUE!</v>
      </c>
    </row>
    <row r="127" customFormat="false" ht="15" hidden="false" customHeight="true" outlineLevel="0" collapsed="false">
      <c r="A127" s="23" t="n">
        <v>44906</v>
      </c>
      <c r="B127" s="24" t="s">
        <v>35</v>
      </c>
      <c r="C127" s="24" t="s">
        <v>36</v>
      </c>
      <c r="D127" s="37" t="s">
        <v>37</v>
      </c>
      <c r="E127" s="38"/>
      <c r="F127" s="39" t="n">
        <v>45787</v>
      </c>
      <c r="G127" s="82" t="s">
        <v>38</v>
      </c>
      <c r="H127" s="29" t="n">
        <f aca="true">IF(F127=0,"",F127-TODAY())</f>
        <v>477</v>
      </c>
      <c r="I127" s="61" t="n">
        <f aca="false">VLOOKUP(G127,'Условие возврата'!A:B,2,0)</f>
        <v>40</v>
      </c>
      <c r="J127" s="62" t="n">
        <f aca="false">H127-I127</f>
        <v>437</v>
      </c>
      <c r="K127" s="62" t="str">
        <f aca="false">VLOOKUP(G127,'Условие возврата'!A:C,3,0)</f>
        <v>#Н/Д</v>
      </c>
      <c r="L127" s="45"/>
      <c r="M127" s="61" t="e">
        <f aca="false">VLOOKUP(D127,#REF!,5,0)</f>
        <v>#VALUE!</v>
      </c>
    </row>
    <row r="128" customFormat="false" ht="15" hidden="false" customHeight="true" outlineLevel="0" collapsed="false">
      <c r="A128" s="23" t="n">
        <v>44906</v>
      </c>
      <c r="B128" s="24" t="s">
        <v>51</v>
      </c>
      <c r="C128" s="24" t="s">
        <v>52</v>
      </c>
      <c r="D128" s="37" t="s">
        <v>53</v>
      </c>
      <c r="E128" s="38"/>
      <c r="F128" s="39" t="n">
        <v>45782</v>
      </c>
      <c r="G128" s="82" t="s">
        <v>38</v>
      </c>
      <c r="H128" s="29" t="n">
        <f aca="true">IF(F128=0,"",F128-TODAY())</f>
        <v>472</v>
      </c>
      <c r="I128" s="61" t="n">
        <f aca="false">VLOOKUP(G128,'Условие возврата'!A:B,2,0)</f>
        <v>40</v>
      </c>
      <c r="J128" s="62" t="n">
        <f aca="false">H128-I128</f>
        <v>432</v>
      </c>
      <c r="K128" s="62" t="str">
        <f aca="false">VLOOKUP(G128,'Условие возврата'!A:C,3,0)</f>
        <v>#Н/Д</v>
      </c>
      <c r="L128" s="45"/>
      <c r="M128" s="61" t="e">
        <f aca="false">VLOOKUP(D128,#REF!,5,0)</f>
        <v>#VALUE!</v>
      </c>
    </row>
    <row r="129" customFormat="false" ht="15" hidden="false" customHeight="true" outlineLevel="0" collapsed="false">
      <c r="A129" s="23" t="n">
        <v>44906</v>
      </c>
      <c r="B129" s="24" t="s">
        <v>198</v>
      </c>
      <c r="C129" s="24" t="s">
        <v>199</v>
      </c>
      <c r="D129" s="37" t="s">
        <v>200</v>
      </c>
      <c r="E129" s="38"/>
      <c r="F129" s="39" t="n">
        <v>45558</v>
      </c>
      <c r="G129" s="82" t="s">
        <v>38</v>
      </c>
      <c r="H129" s="29" t="n">
        <f aca="true">IF(F129=0,"",F129-TODAY())</f>
        <v>248</v>
      </c>
      <c r="I129" s="61" t="n">
        <f aca="false">VLOOKUP(G129,'Условие возврата'!A:B,2,0)</f>
        <v>40</v>
      </c>
      <c r="J129" s="62" t="n">
        <f aca="false">H129-I129</f>
        <v>208</v>
      </c>
      <c r="K129" s="62" t="str">
        <f aca="false">VLOOKUP(G129,'Условие возврата'!A:C,3,0)</f>
        <v>#Н/Д</v>
      </c>
      <c r="L129" s="45"/>
      <c r="M129" s="61" t="e">
        <f aca="false">VLOOKUP(D129,#REF!,5,0)</f>
        <v>#VALUE!</v>
      </c>
    </row>
    <row r="130" customFormat="false" ht="15" hidden="false" customHeight="true" outlineLevel="0" collapsed="false">
      <c r="A130" s="23" t="n">
        <v>44906</v>
      </c>
      <c r="B130" s="24" t="s">
        <v>225</v>
      </c>
      <c r="C130" s="24" t="s">
        <v>226</v>
      </c>
      <c r="D130" s="65" t="s">
        <v>227</v>
      </c>
      <c r="E130" s="66"/>
      <c r="F130" s="74" t="n">
        <v>45604</v>
      </c>
      <c r="G130" s="82" t="s">
        <v>38</v>
      </c>
      <c r="H130" s="64" t="n">
        <f aca="true">IF(F130=0,"",F130-TODAY())</f>
        <v>294</v>
      </c>
      <c r="I130" s="61" t="n">
        <f aca="false">VLOOKUP(G130,'Условие возврата'!A:B,2,0)</f>
        <v>40</v>
      </c>
      <c r="J130" s="62" t="n">
        <f aca="false">H130-I130</f>
        <v>254</v>
      </c>
      <c r="K130" s="62" t="str">
        <f aca="false">VLOOKUP(G130,'Условие возврата'!A:C,3,0)</f>
        <v>#Н/Д</v>
      </c>
      <c r="L130" s="77"/>
      <c r="M130" s="61" t="e">
        <f aca="false">VLOOKUP(D130,#REF!,5,0)</f>
        <v>#VALUE!</v>
      </c>
    </row>
    <row r="131" customFormat="false" ht="15" hidden="false" customHeight="true" outlineLevel="0" collapsed="false">
      <c r="A131" s="23" t="n">
        <v>44906</v>
      </c>
      <c r="B131" s="24" t="s">
        <v>149</v>
      </c>
      <c r="C131" s="24" t="s">
        <v>150</v>
      </c>
      <c r="D131" s="65" t="s">
        <v>151</v>
      </c>
      <c r="E131" s="66"/>
      <c r="F131" s="74" t="n">
        <v>45604</v>
      </c>
      <c r="G131" s="82" t="s">
        <v>38</v>
      </c>
      <c r="H131" s="64" t="n">
        <f aca="true">IF(F131=0,"",F131-TODAY())</f>
        <v>294</v>
      </c>
      <c r="I131" s="61" t="n">
        <f aca="false">VLOOKUP(G131,'Условие возврата'!A:B,2,0)</f>
        <v>40</v>
      </c>
      <c r="J131" s="62" t="n">
        <f aca="false">H131-I131</f>
        <v>254</v>
      </c>
      <c r="K131" s="62" t="str">
        <f aca="false">VLOOKUP(G131,'Условие возврата'!A:C,3,0)</f>
        <v>#Н/Д</v>
      </c>
      <c r="L131" s="77"/>
      <c r="M131" s="61" t="e">
        <f aca="false">VLOOKUP(D131,#REF!,5,0)</f>
        <v>#VALUE!</v>
      </c>
    </row>
    <row r="132" customFormat="false" ht="15" hidden="false" customHeight="true" outlineLevel="0" collapsed="false">
      <c r="A132" s="42" t="n">
        <v>44906</v>
      </c>
      <c r="B132" s="43" t="s">
        <v>216</v>
      </c>
      <c r="C132" s="24" t="s">
        <v>217</v>
      </c>
      <c r="D132" s="37" t="s">
        <v>218</v>
      </c>
      <c r="E132" s="38"/>
      <c r="F132" s="39" t="n">
        <v>46120</v>
      </c>
      <c r="G132" s="45" t="s">
        <v>203</v>
      </c>
      <c r="H132" s="29" t="n">
        <f aca="true">IF(F132=0,"",F132-TODAY())</f>
        <v>810</v>
      </c>
      <c r="I132" s="61" t="e">
        <f aca="false">VLOOKUP(G132,'Условие возврата'!A:B,2,0)</f>
        <v>#N/A</v>
      </c>
      <c r="J132" s="62" t="e">
        <f aca="false">H132-I132</f>
        <v>#N/A</v>
      </c>
      <c r="K132" s="62" t="e">
        <f aca="false">VLOOKUP(G132,'Условие возврата'!A:C,3,0)</f>
        <v>#N/A</v>
      </c>
      <c r="L132" s="45"/>
      <c r="M132" s="61" t="e">
        <f aca="false">VLOOKUP(D132,#REF!,5,0)</f>
        <v>#VALUE!</v>
      </c>
    </row>
    <row r="133" customFormat="false" ht="15" hidden="false" customHeight="true" outlineLevel="0" collapsed="false">
      <c r="A133" s="42" t="n">
        <v>44906</v>
      </c>
      <c r="B133" s="43" t="s">
        <v>253</v>
      </c>
      <c r="C133" s="24" t="s">
        <v>254</v>
      </c>
      <c r="D133" s="37" t="s">
        <v>255</v>
      </c>
      <c r="E133" s="38"/>
      <c r="F133" s="39" t="n">
        <v>45439</v>
      </c>
      <c r="G133" s="45" t="s">
        <v>203</v>
      </c>
      <c r="H133" s="29" t="n">
        <f aca="true">IF(F133=0,"",F133-TODAY())</f>
        <v>129</v>
      </c>
      <c r="I133" s="61" t="e">
        <f aca="false">VLOOKUP(G133,'Условие возврата'!A:B,2,0)</f>
        <v>#N/A</v>
      </c>
      <c r="J133" s="62" t="e">
        <f aca="false">H133-I133</f>
        <v>#N/A</v>
      </c>
      <c r="K133" s="62" t="e">
        <f aca="false">VLOOKUP(G133,'Условие возврата'!A:C,3,0)</f>
        <v>#N/A</v>
      </c>
      <c r="L133" s="45"/>
      <c r="M133" s="61" t="e">
        <f aca="false">VLOOKUP(D133,#REF!,5,0)</f>
        <v>#VALUE!</v>
      </c>
    </row>
    <row r="134" customFormat="false" ht="15" hidden="false" customHeight="true" outlineLevel="0" collapsed="false">
      <c r="A134" s="23" t="n">
        <v>44912</v>
      </c>
      <c r="B134" s="24" t="s">
        <v>256</v>
      </c>
      <c r="C134" s="24" t="s">
        <v>257</v>
      </c>
      <c r="D134" s="65" t="s">
        <v>258</v>
      </c>
      <c r="E134" s="66"/>
      <c r="F134" s="74" t="n">
        <v>45556</v>
      </c>
      <c r="G134" s="82" t="s">
        <v>19</v>
      </c>
      <c r="H134" s="64" t="n">
        <f aca="true">IF(F134=0,"",F134-TODAY())</f>
        <v>246</v>
      </c>
      <c r="I134" s="61" t="str">
        <f aca="false">VLOOKUP(G134,'Условие возврата'!A:B,2,0)</f>
        <v>не забирают возвраты</v>
      </c>
      <c r="J134" s="62" t="e">
        <f aca="false">H134-I134</f>
        <v>#VALUE!</v>
      </c>
      <c r="K134" s="62" t="str">
        <f aca="false">VLOOKUP(G134,'Условие возврата'!A:C,3,0)</f>
        <v>20%</v>
      </c>
      <c r="L134" s="77"/>
      <c r="M134" s="61" t="e">
        <f aca="false">VLOOKUP(D134,#REF!,5,0)</f>
        <v>#VALUE!</v>
      </c>
    </row>
    <row r="135" customFormat="false" ht="15" hidden="false" customHeight="true" outlineLevel="0" collapsed="false">
      <c r="A135" s="23" t="n">
        <v>44912</v>
      </c>
      <c r="B135" s="24" t="s">
        <v>84</v>
      </c>
      <c r="C135" s="24" t="s">
        <v>85</v>
      </c>
      <c r="D135" s="65" t="s">
        <v>86</v>
      </c>
      <c r="E135" s="66"/>
      <c r="F135" s="74" t="n">
        <v>46294</v>
      </c>
      <c r="G135" s="82" t="s">
        <v>19</v>
      </c>
      <c r="H135" s="64" t="n">
        <f aca="true">IF(F135=0,"",F135-TODAY())</f>
        <v>984</v>
      </c>
      <c r="I135" s="61" t="str">
        <f aca="false">VLOOKUP(G135,'Условие возврата'!A:B,2,0)</f>
        <v>не забирают возвраты</v>
      </c>
      <c r="J135" s="62" t="e">
        <f aca="false">H135-I135</f>
        <v>#VALUE!</v>
      </c>
      <c r="K135" s="62" t="str">
        <f aca="false">VLOOKUP(G135,'Условие возврата'!A:C,3,0)</f>
        <v>20%</v>
      </c>
      <c r="L135" s="77"/>
      <c r="M135" s="61" t="e">
        <f aca="false">VLOOKUP(D135,#REF!,5,0)</f>
        <v>#VALUE!</v>
      </c>
    </row>
    <row r="136" customFormat="false" ht="15" hidden="false" customHeight="true" outlineLevel="0" collapsed="false">
      <c r="A136" s="23" t="n">
        <v>44912</v>
      </c>
      <c r="B136" s="24" t="s">
        <v>87</v>
      </c>
      <c r="C136" s="24" t="s">
        <v>88</v>
      </c>
      <c r="D136" s="65" t="s">
        <v>89</v>
      </c>
      <c r="E136" s="66"/>
      <c r="F136" s="74" t="n">
        <v>46941</v>
      </c>
      <c r="G136" s="82" t="s">
        <v>19</v>
      </c>
      <c r="H136" s="64" t="n">
        <f aca="true">IF(F136=0,"",F136-TODAY())</f>
        <v>1631</v>
      </c>
      <c r="I136" s="61" t="str">
        <f aca="false">VLOOKUP(G136,'Условие возврата'!A:B,2,0)</f>
        <v>не забирают возвраты</v>
      </c>
      <c r="J136" s="62" t="e">
        <f aca="false">H136-I136</f>
        <v>#VALUE!</v>
      </c>
      <c r="K136" s="62" t="str">
        <f aca="false">VLOOKUP(G136,'Условие возврата'!A:C,3,0)</f>
        <v>20%</v>
      </c>
      <c r="L136" s="77"/>
      <c r="M136" s="61" t="e">
        <f aca="false">VLOOKUP(D136,#REF!,5,0)</f>
        <v>#VALUE!</v>
      </c>
    </row>
    <row r="137" customFormat="false" ht="15" hidden="false" customHeight="true" outlineLevel="0" collapsed="false">
      <c r="A137" s="23" t="n">
        <v>44912</v>
      </c>
      <c r="B137" s="24" t="s">
        <v>259</v>
      </c>
      <c r="C137" s="24" t="s">
        <v>260</v>
      </c>
      <c r="D137" s="65" t="s">
        <v>261</v>
      </c>
      <c r="E137" s="66"/>
      <c r="F137" s="74" t="n">
        <v>45325</v>
      </c>
      <c r="G137" s="82" t="s">
        <v>19</v>
      </c>
      <c r="H137" s="64" t="n">
        <f aca="true">IF(F137=0,"",F137-TODAY())</f>
        <v>15</v>
      </c>
      <c r="I137" s="61" t="str">
        <f aca="false">VLOOKUP(G137,'Условие возврата'!A:B,2,0)</f>
        <v>не забирают возвраты</v>
      </c>
      <c r="J137" s="62" t="e">
        <f aca="false">H137-I137</f>
        <v>#VALUE!</v>
      </c>
      <c r="K137" s="62" t="str">
        <f aca="false">VLOOKUP(G137,'Условие возврата'!A:C,3,0)</f>
        <v>20%</v>
      </c>
      <c r="L137" s="77"/>
      <c r="M137" s="61" t="e">
        <f aca="false">VLOOKUP(D137,#REF!,5,0)</f>
        <v>#VALUE!</v>
      </c>
    </row>
    <row r="138" customFormat="false" ht="15" hidden="false" customHeight="true" outlineLevel="0" collapsed="false">
      <c r="A138" s="23" t="n">
        <v>44912</v>
      </c>
      <c r="B138" s="24" t="s">
        <v>204</v>
      </c>
      <c r="C138" s="24" t="s">
        <v>205</v>
      </c>
      <c r="D138" s="65" t="s">
        <v>206</v>
      </c>
      <c r="E138" s="52"/>
      <c r="F138" s="53" t="n">
        <v>45657</v>
      </c>
      <c r="G138" s="82" t="s">
        <v>19</v>
      </c>
      <c r="H138" s="54" t="n">
        <f aca="true">IF(F138=0,"",F138-TODAY())</f>
        <v>347</v>
      </c>
      <c r="I138" s="61" t="str">
        <f aca="false">VLOOKUP(G138,'Условие возврата'!A:B,2,0)</f>
        <v>не забирают возвраты</v>
      </c>
      <c r="J138" s="62" t="e">
        <f aca="false">H138-I138</f>
        <v>#VALUE!</v>
      </c>
      <c r="K138" s="62" t="str">
        <f aca="false">VLOOKUP(G138,'Условие возврата'!A:C,3,0)</f>
        <v>20%</v>
      </c>
      <c r="L138" s="55"/>
      <c r="M138" s="61" t="e">
        <f aca="false">VLOOKUP(D138,#REF!,5,0)</f>
        <v>#VALUE!</v>
      </c>
    </row>
    <row r="139" customFormat="false" ht="15" hidden="false" customHeight="true" outlineLevel="0" collapsed="false">
      <c r="A139" s="42" t="n">
        <v>44912</v>
      </c>
      <c r="B139" s="43" t="s">
        <v>262</v>
      </c>
      <c r="C139" s="24" t="s">
        <v>263</v>
      </c>
      <c r="D139" s="37" t="s">
        <v>264</v>
      </c>
      <c r="E139" s="38"/>
      <c r="F139" s="39" t="n">
        <v>45615</v>
      </c>
      <c r="G139" s="45" t="s">
        <v>231</v>
      </c>
      <c r="H139" s="29" t="n">
        <f aca="true">IF(F139=0,"",F139-TODAY())</f>
        <v>305</v>
      </c>
      <c r="I139" s="61" t="n">
        <f aca="false">VLOOKUP(G139,'Условие возврата'!A:B,2,0)</f>
        <v>70</v>
      </c>
      <c r="J139" s="62" t="n">
        <f aca="false">H139-I139</f>
        <v>235</v>
      </c>
      <c r="K139" s="62" t="str">
        <f aca="false">VLOOKUP(G139,'Условие возврата'!A:C,3,0)</f>
        <v>физобмен</v>
      </c>
      <c r="L139" s="45"/>
      <c r="M139" s="61" t="e">
        <f aca="false">VLOOKUP(D139,#REF!,5,0)</f>
        <v>#VALUE!</v>
      </c>
    </row>
    <row r="140" customFormat="false" ht="15" hidden="false" customHeight="true" outlineLevel="0" collapsed="false">
      <c r="A140" s="42" t="n">
        <v>45024</v>
      </c>
      <c r="B140" s="43" t="s">
        <v>262</v>
      </c>
      <c r="C140" s="24" t="s">
        <v>263</v>
      </c>
      <c r="D140" s="37" t="s">
        <v>264</v>
      </c>
      <c r="E140" s="38" t="n">
        <v>44959</v>
      </c>
      <c r="F140" s="39" t="n">
        <f aca="false">E140+24*30</f>
        <v>45679</v>
      </c>
      <c r="G140" s="45" t="s">
        <v>231</v>
      </c>
      <c r="H140" s="29" t="n">
        <f aca="true">IF(F140=0,"",F140-TODAY())</f>
        <v>369</v>
      </c>
      <c r="I140" s="61" t="n">
        <f aca="false">VLOOKUP(G140,'Условие возврата'!A:B,2,0)</f>
        <v>70</v>
      </c>
      <c r="J140" s="62" t="n">
        <f aca="false">H140-I140</f>
        <v>299</v>
      </c>
      <c r="K140" s="62" t="str">
        <f aca="false">VLOOKUP(G140,'Условие возврата'!A:C,3,0)</f>
        <v>физобмен</v>
      </c>
      <c r="L140" s="45"/>
      <c r="M140" s="61" t="e">
        <f aca="false">VLOOKUP(D140,#REF!,5,0)</f>
        <v>#VALUE!</v>
      </c>
    </row>
    <row r="141" customFormat="false" ht="15" hidden="false" customHeight="true" outlineLevel="0" collapsed="false">
      <c r="A141" s="42" t="n">
        <v>44912</v>
      </c>
      <c r="B141" s="43" t="s">
        <v>265</v>
      </c>
      <c r="C141" s="24" t="s">
        <v>266</v>
      </c>
      <c r="D141" s="37" t="s">
        <v>267</v>
      </c>
      <c r="E141" s="38"/>
      <c r="F141" s="39" t="n">
        <v>45472</v>
      </c>
      <c r="G141" s="45" t="s">
        <v>231</v>
      </c>
      <c r="H141" s="29" t="n">
        <f aca="true">IF(F141=0,"",F141-TODAY())</f>
        <v>162</v>
      </c>
      <c r="I141" s="61" t="n">
        <f aca="false">VLOOKUP(G141,'Условие возврата'!A:B,2,0)</f>
        <v>70</v>
      </c>
      <c r="J141" s="62" t="n">
        <f aca="false">H141-I141</f>
        <v>92</v>
      </c>
      <c r="K141" s="62" t="str">
        <f aca="false">VLOOKUP(G141,'Условие возврата'!A:C,3,0)</f>
        <v>физобмен</v>
      </c>
      <c r="L141" s="45"/>
      <c r="M141" s="61" t="e">
        <f aca="false">VLOOKUP(D141,#REF!,5,0)</f>
        <v>#VALUE!</v>
      </c>
    </row>
    <row r="142" customFormat="false" ht="15" hidden="false" customHeight="true" outlineLevel="0" collapsed="false">
      <c r="A142" s="42" t="n">
        <v>44912</v>
      </c>
      <c r="B142" s="43" t="s">
        <v>140</v>
      </c>
      <c r="C142" s="24" t="s">
        <v>141</v>
      </c>
      <c r="D142" s="65" t="s">
        <v>142</v>
      </c>
      <c r="E142" s="52"/>
      <c r="F142" s="53" t="n">
        <v>45493</v>
      </c>
      <c r="G142" s="82" t="s">
        <v>38</v>
      </c>
      <c r="H142" s="54" t="n">
        <f aca="true">IF(F142=0,"",F142-TODAY())</f>
        <v>183</v>
      </c>
      <c r="I142" s="61" t="n">
        <f aca="false">VLOOKUP(G142,'Условие возврата'!A:B,2,0)</f>
        <v>40</v>
      </c>
      <c r="J142" s="62" t="n">
        <f aca="false">H142-I142</f>
        <v>143</v>
      </c>
      <c r="K142" s="62" t="str">
        <f aca="false">VLOOKUP(G142,'Условие возврата'!A:C,3,0)</f>
        <v>#Н/Д</v>
      </c>
      <c r="L142" s="55"/>
      <c r="M142" s="61" t="e">
        <f aca="false">VLOOKUP(D142,#REF!,5,0)</f>
        <v>#VALUE!</v>
      </c>
    </row>
    <row r="143" customFormat="false" ht="15" hidden="false" customHeight="true" outlineLevel="0" collapsed="false">
      <c r="A143" s="42" t="n">
        <v>44912</v>
      </c>
      <c r="B143" s="43" t="s">
        <v>155</v>
      </c>
      <c r="C143" s="24" t="s">
        <v>67</v>
      </c>
      <c r="D143" s="37" t="s">
        <v>156</v>
      </c>
      <c r="E143" s="38"/>
      <c r="F143" s="39" t="n">
        <v>45544</v>
      </c>
      <c r="G143" s="82" t="s">
        <v>38</v>
      </c>
      <c r="H143" s="54" t="n">
        <f aca="true">IF(F143=0,"",F143-TODAY())</f>
        <v>234</v>
      </c>
      <c r="I143" s="61" t="n">
        <f aca="false">VLOOKUP(G143,'Условие возврата'!A:B,2,0)</f>
        <v>40</v>
      </c>
      <c r="J143" s="62" t="n">
        <f aca="false">H143-I143</f>
        <v>194</v>
      </c>
      <c r="K143" s="62" t="str">
        <f aca="false">VLOOKUP(G143,'Условие возврата'!A:C,3,0)</f>
        <v>#Н/Д</v>
      </c>
      <c r="L143" s="45"/>
      <c r="M143" s="61" t="e">
        <f aca="false">VLOOKUP(D143,#REF!,5,0)</f>
        <v>#VALUE!</v>
      </c>
    </row>
    <row r="144" customFormat="false" ht="15" hidden="false" customHeight="true" outlineLevel="0" collapsed="false">
      <c r="A144" s="42" t="n">
        <v>44912</v>
      </c>
      <c r="B144" s="43" t="s">
        <v>39</v>
      </c>
      <c r="C144" s="24" t="s">
        <v>40</v>
      </c>
      <c r="D144" s="37" t="s">
        <v>41</v>
      </c>
      <c r="E144" s="38"/>
      <c r="F144" s="39" t="n">
        <v>45786</v>
      </c>
      <c r="G144" s="82" t="s">
        <v>38</v>
      </c>
      <c r="H144" s="54" t="n">
        <f aca="true">IF(F144=0,"",F144-TODAY())</f>
        <v>476</v>
      </c>
      <c r="I144" s="61" t="n">
        <f aca="false">VLOOKUP(G144,'Условие возврата'!A:B,2,0)</f>
        <v>40</v>
      </c>
      <c r="J144" s="62" t="n">
        <f aca="false">H144-I144</f>
        <v>436</v>
      </c>
      <c r="K144" s="62" t="str">
        <f aca="false">VLOOKUP(G144,'Условие возврата'!A:C,3,0)</f>
        <v>#Н/Д</v>
      </c>
      <c r="L144" s="45"/>
      <c r="M144" s="61" t="e">
        <f aca="false">VLOOKUP(D144,#REF!,5,0)</f>
        <v>#VALUE!</v>
      </c>
    </row>
    <row r="145" customFormat="false" ht="15" hidden="false" customHeight="true" outlineLevel="0" collapsed="false">
      <c r="A145" s="42" t="n">
        <v>44912</v>
      </c>
      <c r="B145" s="43" t="s">
        <v>42</v>
      </c>
      <c r="C145" s="24" t="s">
        <v>43</v>
      </c>
      <c r="D145" s="37" t="s">
        <v>44</v>
      </c>
      <c r="E145" s="38"/>
      <c r="F145" s="39" t="n">
        <v>45785</v>
      </c>
      <c r="G145" s="82" t="s">
        <v>38</v>
      </c>
      <c r="H145" s="54" t="n">
        <f aca="true">IF(F145=0,"",F145-TODAY())</f>
        <v>475</v>
      </c>
      <c r="I145" s="61" t="n">
        <f aca="false">VLOOKUP(G145,'Условие возврата'!A:B,2,0)</f>
        <v>40</v>
      </c>
      <c r="J145" s="62" t="n">
        <f aca="false">H145-I145</f>
        <v>435</v>
      </c>
      <c r="K145" s="62" t="str">
        <f aca="false">VLOOKUP(G145,'Условие возврата'!A:C,3,0)</f>
        <v>#Н/Д</v>
      </c>
      <c r="L145" s="45"/>
      <c r="M145" s="61" t="e">
        <f aca="false">VLOOKUP(D145,#REF!,5,0)</f>
        <v>#VALUE!</v>
      </c>
    </row>
    <row r="146" customFormat="false" ht="15" hidden="false" customHeight="true" outlineLevel="0" collapsed="false">
      <c r="A146" s="42" t="n">
        <v>44912</v>
      </c>
      <c r="B146" s="43" t="s">
        <v>51</v>
      </c>
      <c r="C146" s="24" t="s">
        <v>52</v>
      </c>
      <c r="D146" s="37" t="s">
        <v>53</v>
      </c>
      <c r="E146" s="38"/>
      <c r="F146" s="39" t="n">
        <v>45782</v>
      </c>
      <c r="G146" s="82" t="s">
        <v>38</v>
      </c>
      <c r="H146" s="54" t="n">
        <f aca="true">IF(F146=0,"",F146-TODAY())</f>
        <v>472</v>
      </c>
      <c r="I146" s="61" t="n">
        <f aca="false">VLOOKUP(G146,'Условие возврата'!A:B,2,0)</f>
        <v>40</v>
      </c>
      <c r="J146" s="62" t="n">
        <f aca="false">H146-I146</f>
        <v>432</v>
      </c>
      <c r="K146" s="62" t="str">
        <f aca="false">VLOOKUP(G146,'Условие возврата'!A:C,3,0)</f>
        <v>#Н/Д</v>
      </c>
      <c r="L146" s="45"/>
      <c r="M146" s="61" t="e">
        <f aca="false">VLOOKUP(D146,#REF!,5,0)</f>
        <v>#VALUE!</v>
      </c>
    </row>
    <row r="147" customFormat="false" ht="15" hidden="false" customHeight="true" outlineLevel="0" collapsed="false">
      <c r="A147" s="42" t="n">
        <v>44913</v>
      </c>
      <c r="B147" s="43" t="s">
        <v>180</v>
      </c>
      <c r="C147" s="24" t="s">
        <v>181</v>
      </c>
      <c r="D147" s="37" t="s">
        <v>182</v>
      </c>
      <c r="E147" s="38"/>
      <c r="F147" s="39" t="n">
        <v>45383</v>
      </c>
      <c r="G147" s="82" t="s">
        <v>38</v>
      </c>
      <c r="H147" s="29" t="n">
        <f aca="true">IF(F147=0,"",F147-TODAY())</f>
        <v>73</v>
      </c>
      <c r="I147" s="61" t="n">
        <f aca="false">VLOOKUP(G147,'Условие возврата'!A:B,2,0)</f>
        <v>40</v>
      </c>
      <c r="J147" s="62" t="n">
        <f aca="false">H147-I147</f>
        <v>33</v>
      </c>
      <c r="K147" s="62" t="str">
        <f aca="false">VLOOKUP(G147,'Условие возврата'!A:C,3,0)</f>
        <v>#Н/Д</v>
      </c>
      <c r="L147" s="45"/>
      <c r="M147" s="61" t="e">
        <f aca="false">VLOOKUP(D147,#REF!,5,0)</f>
        <v>#VALUE!</v>
      </c>
    </row>
    <row r="148" customFormat="false" ht="15" hidden="false" customHeight="true" outlineLevel="0" collapsed="false">
      <c r="A148" s="42" t="n">
        <v>44919</v>
      </c>
      <c r="B148" s="43" t="s">
        <v>155</v>
      </c>
      <c r="C148" s="24" t="s">
        <v>67</v>
      </c>
      <c r="D148" s="65" t="s">
        <v>156</v>
      </c>
      <c r="E148" s="52"/>
      <c r="F148" s="53" t="n">
        <v>45544</v>
      </c>
      <c r="G148" s="82" t="s">
        <v>38</v>
      </c>
      <c r="H148" s="54" t="n">
        <f aca="true">IF(F148=0,"",F148-TODAY())</f>
        <v>234</v>
      </c>
      <c r="I148" s="61" t="n">
        <f aca="false">VLOOKUP(G148,'Условие возврата'!A:B,2,0)</f>
        <v>40</v>
      </c>
      <c r="J148" s="62" t="n">
        <f aca="false">H148-I148</f>
        <v>194</v>
      </c>
      <c r="K148" s="62" t="str">
        <f aca="false">VLOOKUP(G148,'Условие возврата'!A:C,3,0)</f>
        <v>#Н/Д</v>
      </c>
      <c r="L148" s="55"/>
      <c r="M148" s="61" t="e">
        <f aca="false">VLOOKUP(D148,#REF!,5,0)</f>
        <v>#VALUE!</v>
      </c>
    </row>
    <row r="149" customFormat="false" ht="15" hidden="false" customHeight="true" outlineLevel="0" collapsed="false">
      <c r="A149" s="42" t="n">
        <v>44919</v>
      </c>
      <c r="B149" s="43" t="s">
        <v>250</v>
      </c>
      <c r="C149" s="24" t="s">
        <v>251</v>
      </c>
      <c r="D149" s="65" t="s">
        <v>252</v>
      </c>
      <c r="E149" s="52"/>
      <c r="F149" s="53" t="n">
        <v>45612</v>
      </c>
      <c r="G149" s="82" t="s">
        <v>38</v>
      </c>
      <c r="H149" s="54" t="n">
        <f aca="true">IF(F149=0,"",F149-TODAY())</f>
        <v>302</v>
      </c>
      <c r="I149" s="61" t="n">
        <f aca="false">VLOOKUP(G149,'Условие возврата'!A:B,2,0)</f>
        <v>40</v>
      </c>
      <c r="J149" s="62" t="n">
        <f aca="false">H149-I149</f>
        <v>262</v>
      </c>
      <c r="K149" s="62" t="str">
        <f aca="false">VLOOKUP(G149,'Условие возврата'!A:C,3,0)</f>
        <v>#Н/Д</v>
      </c>
      <c r="L149" s="55"/>
      <c r="M149" s="61" t="e">
        <f aca="false">VLOOKUP(D149,#REF!,5,0)</f>
        <v>#VALUE!</v>
      </c>
    </row>
    <row r="150" customFormat="false" ht="15" hidden="false" customHeight="true" outlineLevel="0" collapsed="false">
      <c r="A150" s="42" t="n">
        <v>44919</v>
      </c>
      <c r="B150" s="43" t="s">
        <v>48</v>
      </c>
      <c r="C150" s="24" t="s">
        <v>49</v>
      </c>
      <c r="D150" s="65" t="s">
        <v>50</v>
      </c>
      <c r="E150" s="52"/>
      <c r="F150" s="53" t="n">
        <v>45789</v>
      </c>
      <c r="G150" s="82" t="s">
        <v>38</v>
      </c>
      <c r="H150" s="54" t="n">
        <f aca="true">IF(F150=0,"",F150-TODAY())</f>
        <v>479</v>
      </c>
      <c r="I150" s="61" t="n">
        <f aca="false">VLOOKUP(G150,'Условие возврата'!A:B,2,0)</f>
        <v>40</v>
      </c>
      <c r="J150" s="62" t="n">
        <f aca="false">H150-I150</f>
        <v>439</v>
      </c>
      <c r="K150" s="62" t="str">
        <f aca="false">VLOOKUP(G150,'Условие возврата'!A:C,3,0)</f>
        <v>#Н/Д</v>
      </c>
      <c r="L150" s="55"/>
      <c r="M150" s="61" t="e">
        <f aca="false">VLOOKUP(D150,#REF!,5,0)</f>
        <v>#VALUE!</v>
      </c>
    </row>
    <row r="151" customFormat="false" ht="15" hidden="false" customHeight="true" outlineLevel="0" collapsed="false">
      <c r="A151" s="42" t="n">
        <v>44933</v>
      </c>
      <c r="B151" s="43" t="s">
        <v>167</v>
      </c>
      <c r="C151" s="24" t="s">
        <v>168</v>
      </c>
      <c r="D151" s="65" t="s">
        <v>169</v>
      </c>
      <c r="E151" s="66"/>
      <c r="F151" s="74" t="n">
        <v>45338</v>
      </c>
      <c r="G151" s="77" t="s">
        <v>160</v>
      </c>
      <c r="H151" s="54" t="n">
        <f aca="true">IF(F151=0,"",F151-TODAY())</f>
        <v>28</v>
      </c>
      <c r="I151" s="61" t="e">
        <f aca="false">VLOOKUP(G151,'Условие возврата'!A:B,2,0)</f>
        <v>#N/A</v>
      </c>
      <c r="J151" s="62" t="e">
        <f aca="false">H151-I151</f>
        <v>#N/A</v>
      </c>
      <c r="K151" s="62" t="e">
        <f aca="false">VLOOKUP(G151,'Условие возврата'!A:C,3,0)</f>
        <v>#N/A</v>
      </c>
      <c r="L151" s="55"/>
      <c r="M151" s="61" t="e">
        <f aca="false">VLOOKUP(D151,#REF!,5,0)</f>
        <v>#VALUE!</v>
      </c>
    </row>
    <row r="152" customFormat="false" ht="15" hidden="false" customHeight="true" outlineLevel="0" collapsed="false">
      <c r="A152" s="42" t="n">
        <v>44933</v>
      </c>
      <c r="B152" s="43" t="s">
        <v>180</v>
      </c>
      <c r="C152" s="24" t="s">
        <v>181</v>
      </c>
      <c r="D152" s="65" t="s">
        <v>182</v>
      </c>
      <c r="E152" s="66"/>
      <c r="F152" s="74" t="n">
        <v>45383</v>
      </c>
      <c r="G152" s="82" t="s">
        <v>38</v>
      </c>
      <c r="H152" s="64" t="n">
        <f aca="true">IF(F152=0,"",F152-TODAY())</f>
        <v>73</v>
      </c>
      <c r="I152" s="61" t="n">
        <f aca="false">VLOOKUP(G152,'Условие возврата'!A:B,2,0)</f>
        <v>40</v>
      </c>
      <c r="J152" s="62" t="n">
        <f aca="false">H152-I152</f>
        <v>33</v>
      </c>
      <c r="K152" s="62" t="str">
        <f aca="false">VLOOKUP(G152,'Условие возврата'!A:C,3,0)</f>
        <v>#Н/Д</v>
      </c>
      <c r="L152" s="77"/>
      <c r="M152" s="61" t="e">
        <f aca="false">VLOOKUP(D152,#REF!,5,0)</f>
        <v>#VALUE!</v>
      </c>
    </row>
    <row r="153" customFormat="false" ht="15" hidden="false" customHeight="true" outlineLevel="0" collapsed="false">
      <c r="A153" s="42" t="n">
        <v>44933</v>
      </c>
      <c r="B153" s="43" t="s">
        <v>155</v>
      </c>
      <c r="C153" s="24" t="s">
        <v>67</v>
      </c>
      <c r="D153" s="65" t="s">
        <v>156</v>
      </c>
      <c r="E153" s="66"/>
      <c r="F153" s="74" t="n">
        <v>45544</v>
      </c>
      <c r="G153" s="82" t="s">
        <v>38</v>
      </c>
      <c r="H153" s="64" t="n">
        <f aca="true">IF(F153=0,"",F153-TODAY())</f>
        <v>234</v>
      </c>
      <c r="I153" s="61" t="n">
        <f aca="false">VLOOKUP(G153,'Условие возврата'!A:B,2,0)</f>
        <v>40</v>
      </c>
      <c r="J153" s="62" t="n">
        <f aca="false">H153-I153</f>
        <v>194</v>
      </c>
      <c r="K153" s="62" t="str">
        <f aca="false">VLOOKUP(G153,'Условие возврата'!A:C,3,0)</f>
        <v>#Н/Д</v>
      </c>
      <c r="L153" s="77"/>
      <c r="M153" s="61" t="e">
        <f aca="false">VLOOKUP(D153,#REF!,5,0)</f>
        <v>#VALUE!</v>
      </c>
    </row>
    <row r="154" customFormat="false" ht="15" hidden="false" customHeight="true" outlineLevel="0" collapsed="false">
      <c r="A154" s="42" t="n">
        <v>44933</v>
      </c>
      <c r="B154" s="43" t="s">
        <v>183</v>
      </c>
      <c r="C154" s="24" t="s">
        <v>184</v>
      </c>
      <c r="D154" s="81" t="s">
        <v>185</v>
      </c>
      <c r="E154" s="66"/>
      <c r="F154" s="74" t="n">
        <v>45444</v>
      </c>
      <c r="G154" s="82" t="s">
        <v>38</v>
      </c>
      <c r="H154" s="64" t="n">
        <f aca="true">IF(F154=0,"",F154-TODAY())</f>
        <v>134</v>
      </c>
      <c r="I154" s="61" t="n">
        <f aca="false">VLOOKUP(G154,'Условие возврата'!A:B,2,0)</f>
        <v>40</v>
      </c>
      <c r="J154" s="62" t="n">
        <f aca="false">H154-I154</f>
        <v>94</v>
      </c>
      <c r="K154" s="62" t="str">
        <f aca="false">VLOOKUP(G154,'Условие возврата'!A:C,3,0)</f>
        <v>#Н/Д</v>
      </c>
      <c r="L154" s="77"/>
      <c r="M154" s="61" t="e">
        <f aca="false">VLOOKUP(D154,#REF!,5,0)</f>
        <v>#VALUE!</v>
      </c>
    </row>
    <row r="155" customFormat="false" ht="15" hidden="false" customHeight="true" outlineLevel="0" collapsed="false">
      <c r="A155" s="42" t="n">
        <v>44933</v>
      </c>
      <c r="B155" s="43"/>
      <c r="C155" s="24" t="s">
        <v>268</v>
      </c>
      <c r="D155" s="81" t="s">
        <v>269</v>
      </c>
      <c r="E155" s="66"/>
      <c r="F155" s="74" t="n">
        <v>45383</v>
      </c>
      <c r="G155" s="82" t="s">
        <v>38</v>
      </c>
      <c r="H155" s="54" t="n">
        <f aca="true">IF(F155=0,"",F155-TODAY())</f>
        <v>73</v>
      </c>
      <c r="I155" s="61" t="n">
        <f aca="false">VLOOKUP(G155,'Условие возврата'!A:B,2,0)</f>
        <v>40</v>
      </c>
      <c r="J155" s="62" t="n">
        <f aca="false">H155-I155</f>
        <v>33</v>
      </c>
      <c r="K155" s="62" t="str">
        <f aca="false">VLOOKUP(G155,'Условие возврата'!A:C,3,0)</f>
        <v>#Н/Д</v>
      </c>
      <c r="L155" s="55"/>
      <c r="M155" s="61" t="e">
        <f aca="false">VLOOKUP(D155,#REF!,5,0)</f>
        <v>#VALUE!</v>
      </c>
    </row>
    <row r="156" customFormat="false" ht="15" hidden="false" customHeight="true" outlineLevel="0" collapsed="false">
      <c r="A156" s="42" t="n">
        <v>44947</v>
      </c>
      <c r="B156" s="43" t="s">
        <v>270</v>
      </c>
      <c r="C156" s="24" t="s">
        <v>271</v>
      </c>
      <c r="D156" s="37" t="s">
        <v>272</v>
      </c>
      <c r="E156" s="38"/>
      <c r="F156" s="39" t="n">
        <v>45491</v>
      </c>
      <c r="G156" s="45" t="s">
        <v>106</v>
      </c>
      <c r="H156" s="29" t="n">
        <f aca="true">IF(F156=0,"",F156-TODAY())</f>
        <v>181</v>
      </c>
      <c r="I156" s="61" t="n">
        <f aca="false">VLOOKUP(G156,'Условие возврата'!A:B,2,0)</f>
        <v>12</v>
      </c>
      <c r="J156" s="62" t="n">
        <f aca="false">H156-I156</f>
        <v>169</v>
      </c>
      <c r="K156" s="62" t="str">
        <f aca="false">VLOOKUP(G156,'Условие возврата'!A:C,3,0)</f>
        <v>физобмен</v>
      </c>
      <c r="L156" s="45"/>
      <c r="M156" s="61" t="e">
        <f aca="false">VLOOKUP(D156,#REF!,5,0)</f>
        <v>#VALUE!</v>
      </c>
    </row>
    <row r="157" customFormat="false" ht="15" hidden="false" customHeight="true" outlineLevel="0" collapsed="false">
      <c r="A157" s="42" t="n">
        <v>44947</v>
      </c>
      <c r="B157" s="43" t="s">
        <v>189</v>
      </c>
      <c r="C157" s="24" t="s">
        <v>190</v>
      </c>
      <c r="D157" s="37" t="s">
        <v>191</v>
      </c>
      <c r="E157" s="38"/>
      <c r="F157" s="39" t="n">
        <v>45992</v>
      </c>
      <c r="G157" s="45" t="s">
        <v>106</v>
      </c>
      <c r="H157" s="29" t="n">
        <f aca="true">IF(F157=0,"",F157-TODAY())</f>
        <v>682</v>
      </c>
      <c r="I157" s="61" t="n">
        <f aca="false">VLOOKUP(G157,'Условие возврата'!A:B,2,0)</f>
        <v>12</v>
      </c>
      <c r="J157" s="62" t="n">
        <f aca="false">H157-I157</f>
        <v>670</v>
      </c>
      <c r="K157" s="62" t="str">
        <f aca="false">VLOOKUP(G157,'Условие возврата'!A:C,3,0)</f>
        <v>физобмен</v>
      </c>
      <c r="L157" s="45"/>
      <c r="M157" s="61" t="e">
        <f aca="false">VLOOKUP(D157,#REF!,5,0)</f>
        <v>#VALUE!</v>
      </c>
    </row>
    <row r="158" customFormat="false" ht="15" hidden="false" customHeight="true" outlineLevel="0" collapsed="false">
      <c r="A158" s="42" t="n">
        <v>44947</v>
      </c>
      <c r="B158" s="43" t="s">
        <v>103</v>
      </c>
      <c r="C158" s="24" t="s">
        <v>104</v>
      </c>
      <c r="D158" s="37" t="s">
        <v>105</v>
      </c>
      <c r="E158" s="38"/>
      <c r="F158" s="39" t="n">
        <v>45998</v>
      </c>
      <c r="G158" s="45" t="s">
        <v>106</v>
      </c>
      <c r="H158" s="29" t="n">
        <f aca="true">IF(F158=0,"",F158-TODAY())</f>
        <v>688</v>
      </c>
      <c r="I158" s="61" t="n">
        <f aca="false">VLOOKUP(G158,'Условие возврата'!A:B,2,0)</f>
        <v>12</v>
      </c>
      <c r="J158" s="62" t="n">
        <f aca="false">H158-I158</f>
        <v>676</v>
      </c>
      <c r="K158" s="62" t="str">
        <f aca="false">VLOOKUP(G158,'Условие возврата'!A:C,3,0)</f>
        <v>физобмен</v>
      </c>
      <c r="L158" s="45"/>
      <c r="M158" s="61" t="e">
        <f aca="false">VLOOKUP(D158,#REF!,5,0)</f>
        <v>#VALUE!</v>
      </c>
    </row>
    <row r="159" customFormat="false" ht="15" hidden="false" customHeight="true" outlineLevel="0" collapsed="false">
      <c r="A159" s="42" t="n">
        <v>44954</v>
      </c>
      <c r="B159" s="43" t="s">
        <v>157</v>
      </c>
      <c r="C159" s="24" t="s">
        <v>158</v>
      </c>
      <c r="D159" s="37" t="s">
        <v>159</v>
      </c>
      <c r="E159" s="38"/>
      <c r="F159" s="39" t="n">
        <v>45396</v>
      </c>
      <c r="G159" s="45" t="s">
        <v>160</v>
      </c>
      <c r="H159" s="29" t="n">
        <f aca="true">IF(F159=0,"",F159-TODAY())</f>
        <v>86</v>
      </c>
      <c r="I159" s="61" t="e">
        <f aca="false">VLOOKUP(G159,'Условие возврата'!A:B,2,0)</f>
        <v>#N/A</v>
      </c>
      <c r="J159" s="62" t="e">
        <f aca="false">H159-I159</f>
        <v>#N/A</v>
      </c>
      <c r="K159" s="62" t="e">
        <f aca="false">VLOOKUP(G159,'Условие возврата'!A:C,3,0)</f>
        <v>#N/A</v>
      </c>
      <c r="L159" s="45"/>
      <c r="M159" s="61" t="e">
        <f aca="false">VLOOKUP(D159,#REF!,5,0)</f>
        <v>#VALUE!</v>
      </c>
    </row>
    <row r="160" customFormat="false" ht="15" hidden="false" customHeight="true" outlineLevel="0" collapsed="false">
      <c r="A160" s="42" t="n">
        <v>44954</v>
      </c>
      <c r="B160" s="43" t="s">
        <v>273</v>
      </c>
      <c r="C160" s="24" t="s">
        <v>274</v>
      </c>
      <c r="D160" s="37" t="s">
        <v>275</v>
      </c>
      <c r="E160" s="38"/>
      <c r="F160" s="39" t="n">
        <v>45419</v>
      </c>
      <c r="G160" s="45" t="s">
        <v>203</v>
      </c>
      <c r="H160" s="29" t="n">
        <f aca="true">IF(F160=0,"",F160-TODAY())</f>
        <v>109</v>
      </c>
      <c r="I160" s="61" t="e">
        <f aca="false">VLOOKUP(G160,'Условие возврата'!A:B,2,0)</f>
        <v>#N/A</v>
      </c>
      <c r="J160" s="62" t="e">
        <f aca="false">H160-I160</f>
        <v>#N/A</v>
      </c>
      <c r="K160" s="62" t="e">
        <f aca="false">VLOOKUP(G160,'Условие возврата'!A:C,3,0)</f>
        <v>#N/A</v>
      </c>
      <c r="L160" s="45"/>
      <c r="M160" s="61" t="e">
        <f aca="false">VLOOKUP(D160,#REF!,5,0)</f>
        <v>#VALUE!</v>
      </c>
    </row>
    <row r="161" customFormat="false" ht="15" hidden="false" customHeight="true" outlineLevel="0" collapsed="false">
      <c r="A161" s="42" t="n">
        <v>44954</v>
      </c>
      <c r="B161" s="43" t="s">
        <v>210</v>
      </c>
      <c r="C161" s="24" t="s">
        <v>211</v>
      </c>
      <c r="D161" s="37" t="s">
        <v>212</v>
      </c>
      <c r="E161" s="38"/>
      <c r="F161" s="39" t="n">
        <v>45487</v>
      </c>
      <c r="G161" s="45" t="s">
        <v>203</v>
      </c>
      <c r="H161" s="29" t="n">
        <f aca="true">IF(F161=0,"",F161-TODAY())</f>
        <v>177</v>
      </c>
      <c r="I161" s="61" t="e">
        <f aca="false">VLOOKUP(G161,'Условие возврата'!A:B,2,0)</f>
        <v>#N/A</v>
      </c>
      <c r="J161" s="62" t="e">
        <f aca="false">H161-I161</f>
        <v>#N/A</v>
      </c>
      <c r="K161" s="62" t="e">
        <f aca="false">VLOOKUP(G161,'Условие возврата'!A:C,3,0)</f>
        <v>#N/A</v>
      </c>
      <c r="L161" s="45"/>
      <c r="M161" s="61" t="e">
        <f aca="false">VLOOKUP(D161,#REF!,5,0)</f>
        <v>#VALUE!</v>
      </c>
    </row>
    <row r="162" customFormat="false" ht="15" hidden="false" customHeight="true" outlineLevel="0" collapsed="false">
      <c r="A162" s="42" t="n">
        <v>44954</v>
      </c>
      <c r="B162" s="43" t="s">
        <v>213</v>
      </c>
      <c r="C162" s="24" t="s">
        <v>214</v>
      </c>
      <c r="D162" s="37" t="s">
        <v>215</v>
      </c>
      <c r="E162" s="38"/>
      <c r="F162" s="39" t="n">
        <v>45437</v>
      </c>
      <c r="G162" s="45" t="s">
        <v>203</v>
      </c>
      <c r="H162" s="29" t="n">
        <f aca="true">IF(F162=0,"",F162-TODAY())</f>
        <v>127</v>
      </c>
      <c r="I162" s="61" t="e">
        <f aca="false">VLOOKUP(G162,'Условие возврата'!A:B,2,0)</f>
        <v>#N/A</v>
      </c>
      <c r="J162" s="62" t="e">
        <f aca="false">H162-I162</f>
        <v>#N/A</v>
      </c>
      <c r="K162" s="62" t="e">
        <f aca="false">VLOOKUP(G162,'Условие возврата'!A:C,3,0)</f>
        <v>#N/A</v>
      </c>
      <c r="L162" s="45"/>
      <c r="M162" s="61" t="e">
        <f aca="false">VLOOKUP(D162,#REF!,5,0)</f>
        <v>#VALUE!</v>
      </c>
    </row>
    <row r="163" customFormat="false" ht="15" hidden="false" customHeight="true" outlineLevel="0" collapsed="false">
      <c r="A163" s="42" t="n">
        <v>44954</v>
      </c>
      <c r="B163" s="43" t="s">
        <v>276</v>
      </c>
      <c r="C163" s="24" t="s">
        <v>277</v>
      </c>
      <c r="D163" s="37" t="s">
        <v>278</v>
      </c>
      <c r="E163" s="38"/>
      <c r="F163" s="39" t="n">
        <v>45348</v>
      </c>
      <c r="G163" s="45" t="s">
        <v>203</v>
      </c>
      <c r="H163" s="29" t="n">
        <f aca="true">IF(F163=0,"",F163-TODAY())</f>
        <v>38</v>
      </c>
      <c r="I163" s="61" t="e">
        <f aca="false">VLOOKUP(G163,'Условие возврата'!A:B,2,0)</f>
        <v>#N/A</v>
      </c>
      <c r="J163" s="62" t="e">
        <f aca="false">H163-I163</f>
        <v>#N/A</v>
      </c>
      <c r="K163" s="62" t="e">
        <f aca="false">VLOOKUP(G163,'Условие возврата'!A:C,3,0)</f>
        <v>#N/A</v>
      </c>
      <c r="L163" s="45"/>
      <c r="M163" s="61" t="e">
        <f aca="false">VLOOKUP(D163,#REF!,5,0)</f>
        <v>#VALUE!</v>
      </c>
    </row>
    <row r="164" customFormat="false" ht="15" hidden="false" customHeight="true" outlineLevel="0" collapsed="false">
      <c r="A164" s="42" t="n">
        <v>44954</v>
      </c>
      <c r="B164" s="43" t="s">
        <v>279</v>
      </c>
      <c r="C164" s="24" t="s">
        <v>280</v>
      </c>
      <c r="D164" s="37" t="s">
        <v>281</v>
      </c>
      <c r="E164" s="38"/>
      <c r="F164" s="39" t="n">
        <v>45306</v>
      </c>
      <c r="G164" s="45" t="s">
        <v>203</v>
      </c>
      <c r="H164" s="29" t="n">
        <f aca="true">IF(F164=0,"",F164-TODAY())</f>
        <v>-4</v>
      </c>
      <c r="I164" s="61" t="e">
        <f aca="false">VLOOKUP(G164,'Условие возврата'!A:B,2,0)</f>
        <v>#N/A</v>
      </c>
      <c r="J164" s="62" t="e">
        <f aca="false">H164-I164</f>
        <v>#N/A</v>
      </c>
      <c r="K164" s="62" t="e">
        <f aca="false">VLOOKUP(G164,'Условие возврата'!A:C,3,0)</f>
        <v>#N/A</v>
      </c>
      <c r="L164" s="45"/>
      <c r="M164" s="61" t="e">
        <f aca="false">VLOOKUP(D164,#REF!,5,0)</f>
        <v>#VALUE!</v>
      </c>
    </row>
    <row r="165" customFormat="false" ht="15" hidden="false" customHeight="true" outlineLevel="0" collapsed="false">
      <c r="A165" s="42" t="n">
        <v>44954</v>
      </c>
      <c r="B165" s="43" t="s">
        <v>282</v>
      </c>
      <c r="C165" s="24" t="s">
        <v>283</v>
      </c>
      <c r="D165" s="37" t="s">
        <v>284</v>
      </c>
      <c r="E165" s="38"/>
      <c r="F165" s="39" t="n">
        <v>45348</v>
      </c>
      <c r="G165" s="45" t="s">
        <v>203</v>
      </c>
      <c r="H165" s="29" t="n">
        <f aca="true">IF(F165=0,"",F165-TODAY())</f>
        <v>38</v>
      </c>
      <c r="I165" s="61" t="e">
        <f aca="false">VLOOKUP(G165,'Условие возврата'!A:B,2,0)</f>
        <v>#N/A</v>
      </c>
      <c r="J165" s="62" t="e">
        <f aca="false">H165-I165</f>
        <v>#N/A</v>
      </c>
      <c r="K165" s="62" t="e">
        <f aca="false">VLOOKUP(G165,'Условие возврата'!A:C,3,0)</f>
        <v>#N/A</v>
      </c>
      <c r="L165" s="45"/>
      <c r="M165" s="61" t="e">
        <f aca="false">VLOOKUP(D165,#REF!,5,0)</f>
        <v>#VALUE!</v>
      </c>
    </row>
    <row r="166" customFormat="false" ht="15" hidden="false" customHeight="true" outlineLevel="0" collapsed="false">
      <c r="A166" s="42" t="n">
        <v>44954</v>
      </c>
      <c r="B166" s="43" t="s">
        <v>285</v>
      </c>
      <c r="C166" s="24" t="s">
        <v>286</v>
      </c>
      <c r="D166" s="37" t="s">
        <v>287</v>
      </c>
      <c r="E166" s="38"/>
      <c r="F166" s="39" t="n">
        <v>45407</v>
      </c>
      <c r="G166" s="45" t="s">
        <v>203</v>
      </c>
      <c r="H166" s="29" t="n">
        <f aca="true">IF(F166=0,"",F166-TODAY())</f>
        <v>97</v>
      </c>
      <c r="I166" s="61" t="e">
        <f aca="false">VLOOKUP(G166,'Условие возврата'!A:B,2,0)</f>
        <v>#N/A</v>
      </c>
      <c r="J166" s="62" t="e">
        <f aca="false">H166-I166</f>
        <v>#N/A</v>
      </c>
      <c r="K166" s="62" t="e">
        <f aca="false">VLOOKUP(G166,'Условие возврата'!A:C,3,0)</f>
        <v>#N/A</v>
      </c>
      <c r="L166" s="45"/>
      <c r="M166" s="61" t="e">
        <f aca="false">VLOOKUP(D166,#REF!,5,0)</f>
        <v>#VALUE!</v>
      </c>
    </row>
    <row r="167" customFormat="false" ht="15" hidden="false" customHeight="true" outlineLevel="0" collapsed="false">
      <c r="A167" s="42" t="n">
        <v>44954</v>
      </c>
      <c r="B167" s="43" t="s">
        <v>288</v>
      </c>
      <c r="C167" s="24" t="s">
        <v>289</v>
      </c>
      <c r="D167" s="37" t="s">
        <v>290</v>
      </c>
      <c r="E167" s="38"/>
      <c r="F167" s="39" t="n">
        <v>45426</v>
      </c>
      <c r="G167" s="45" t="s">
        <v>203</v>
      </c>
      <c r="H167" s="29" t="n">
        <f aca="true">IF(F167=0,"",F167-TODAY())</f>
        <v>116</v>
      </c>
      <c r="I167" s="61" t="e">
        <f aca="false">VLOOKUP(G167,'Условие возврата'!A:B,2,0)</f>
        <v>#N/A</v>
      </c>
      <c r="J167" s="62" t="e">
        <f aca="false">H167-I167</f>
        <v>#N/A</v>
      </c>
      <c r="K167" s="62" t="e">
        <f aca="false">VLOOKUP(G167,'Условие возврата'!A:C,3,0)</f>
        <v>#N/A</v>
      </c>
      <c r="L167" s="45"/>
      <c r="M167" s="61" t="e">
        <f aca="false">VLOOKUP(D167,#REF!,5,0)</f>
        <v>#VALUE!</v>
      </c>
    </row>
    <row r="168" customFormat="false" ht="15" hidden="false" customHeight="true" outlineLevel="0" collapsed="false">
      <c r="A168" s="42" t="n">
        <v>44954</v>
      </c>
      <c r="B168" s="43" t="s">
        <v>45</v>
      </c>
      <c r="C168" s="24" t="s">
        <v>46</v>
      </c>
      <c r="D168" s="37" t="s">
        <v>47</v>
      </c>
      <c r="E168" s="38"/>
      <c r="F168" s="39" t="n">
        <v>45794</v>
      </c>
      <c r="G168" s="45" t="s">
        <v>38</v>
      </c>
      <c r="H168" s="29" t="n">
        <f aca="true">IF(F168=0,"",F168-TODAY())</f>
        <v>484</v>
      </c>
      <c r="I168" s="61" t="n">
        <f aca="false">VLOOKUP(G168,'Условие возврата'!A:B,2,0)</f>
        <v>40</v>
      </c>
      <c r="J168" s="62" t="n">
        <f aca="false">H168-I168</f>
        <v>444</v>
      </c>
      <c r="K168" s="62" t="str">
        <f aca="false">VLOOKUP(G168,'Условие возврата'!A:C,3,0)</f>
        <v>#Н/Д</v>
      </c>
      <c r="L168" s="45"/>
      <c r="M168" s="61" t="e">
        <f aca="false">VLOOKUP(D168,#REF!,5,0)</f>
        <v>#VALUE!</v>
      </c>
    </row>
    <row r="169" customFormat="false" ht="15" hidden="false" customHeight="true" outlineLevel="0" collapsed="false">
      <c r="A169" s="42" t="n">
        <v>45024</v>
      </c>
      <c r="B169" s="43" t="s">
        <v>291</v>
      </c>
      <c r="C169" s="24" t="s">
        <v>292</v>
      </c>
      <c r="D169" s="37" t="s">
        <v>293</v>
      </c>
      <c r="E169" s="38"/>
      <c r="F169" s="39" t="n">
        <v>45393</v>
      </c>
      <c r="G169" s="45" t="s">
        <v>231</v>
      </c>
      <c r="H169" s="29" t="n">
        <f aca="true">IF(F169=0,"",F169-TODAY())</f>
        <v>83</v>
      </c>
      <c r="I169" s="61" t="n">
        <f aca="false">VLOOKUP(G169,'Условие возврата'!A:B,2,0)</f>
        <v>70</v>
      </c>
      <c r="J169" s="62" t="n">
        <f aca="false">H169-I169</f>
        <v>13</v>
      </c>
      <c r="K169" s="62" t="str">
        <f aca="false">VLOOKUP(G169,'Условие возврата'!A:C,3,0)</f>
        <v>физобмен</v>
      </c>
      <c r="L169" s="45"/>
      <c r="M169" s="61" t="e">
        <f aca="false">VLOOKUP(D169,#REF!,5,0)</f>
        <v>#VALUE!</v>
      </c>
    </row>
    <row r="170" customFormat="false" ht="15" hidden="false" customHeight="true" outlineLevel="0" collapsed="false">
      <c r="A170" s="42" t="n">
        <v>44961</v>
      </c>
      <c r="B170" s="43" t="s">
        <v>294</v>
      </c>
      <c r="C170" s="24" t="s">
        <v>295</v>
      </c>
      <c r="D170" s="65" t="s">
        <v>296</v>
      </c>
      <c r="E170" s="66"/>
      <c r="F170" s="74" t="n">
        <v>45477</v>
      </c>
      <c r="G170" s="82" t="s">
        <v>38</v>
      </c>
      <c r="H170" s="64" t="n">
        <f aca="true">IF(F170=0,"",F170-TODAY())</f>
        <v>167</v>
      </c>
      <c r="I170" s="61" t="n">
        <f aca="false">VLOOKUP(G170,'Условие возврата'!A:B,2,0)</f>
        <v>40</v>
      </c>
      <c r="J170" s="62" t="n">
        <f aca="false">H170-I170</f>
        <v>127</v>
      </c>
      <c r="K170" s="62" t="str">
        <f aca="false">VLOOKUP(G170,'Условие возврата'!A:C,3,0)</f>
        <v>#Н/Д</v>
      </c>
      <c r="L170" s="77"/>
      <c r="M170" s="61" t="e">
        <f aca="false">VLOOKUP(D170,#REF!,5,0)</f>
        <v>#VALUE!</v>
      </c>
    </row>
    <row r="171" customFormat="false" ht="15" hidden="false" customHeight="true" outlineLevel="0" collapsed="false">
      <c r="A171" s="42" t="n">
        <v>44961</v>
      </c>
      <c r="B171" s="43" t="s">
        <v>297</v>
      </c>
      <c r="C171" s="24" t="s">
        <v>298</v>
      </c>
      <c r="D171" s="37" t="s">
        <v>299</v>
      </c>
      <c r="E171" s="47"/>
      <c r="F171" s="27" t="n">
        <v>45370</v>
      </c>
      <c r="G171" s="82" t="s">
        <v>38</v>
      </c>
      <c r="H171" s="48" t="n">
        <f aca="true">IF(F171=0,"",F171-TODAY())</f>
        <v>60</v>
      </c>
      <c r="I171" s="61" t="n">
        <f aca="false">VLOOKUP(G171,'Условие возврата'!A:B,2,0)</f>
        <v>40</v>
      </c>
      <c r="J171" s="62" t="n">
        <f aca="false">H171-I171</f>
        <v>20</v>
      </c>
      <c r="K171" s="62" t="str">
        <f aca="false">VLOOKUP(G171,'Условие возврата'!A:C,3,0)</f>
        <v>#Н/Д</v>
      </c>
      <c r="L171" s="33"/>
      <c r="M171" s="61" t="e">
        <f aca="false">VLOOKUP(D171,#REF!,5,0)</f>
        <v>#VALUE!</v>
      </c>
    </row>
    <row r="172" customFormat="false" ht="15" hidden="false" customHeight="true" outlineLevel="0" collapsed="false">
      <c r="A172" s="42" t="n">
        <v>44961</v>
      </c>
      <c r="B172" s="43" t="s">
        <v>75</v>
      </c>
      <c r="C172" s="24" t="s">
        <v>76</v>
      </c>
      <c r="D172" s="65" t="s">
        <v>77</v>
      </c>
      <c r="E172" s="66"/>
      <c r="F172" s="74" t="n">
        <v>45868</v>
      </c>
      <c r="G172" s="82" t="s">
        <v>19</v>
      </c>
      <c r="H172" s="64" t="n">
        <f aca="true">IF(F172=0,"",F172-TODAY())</f>
        <v>558</v>
      </c>
      <c r="I172" s="61" t="str">
        <f aca="false">VLOOKUP(G172,'Условие возврата'!A:B,2,0)</f>
        <v>не забирают возвраты</v>
      </c>
      <c r="J172" s="62" t="e">
        <f aca="false">H172-I172</f>
        <v>#VALUE!</v>
      </c>
      <c r="K172" s="62" t="str">
        <f aca="false">VLOOKUP(G172,'Условие возврата'!A:C,3,0)</f>
        <v>20%</v>
      </c>
      <c r="L172" s="77"/>
      <c r="M172" s="61" t="e">
        <f aca="false">VLOOKUP(D172,#REF!,5,0)</f>
        <v>#VALUE!</v>
      </c>
    </row>
    <row r="173" customFormat="false" ht="15" hidden="false" customHeight="true" outlineLevel="0" collapsed="false">
      <c r="A173" s="42" t="n">
        <v>45003</v>
      </c>
      <c r="B173" s="43" t="s">
        <v>300</v>
      </c>
      <c r="C173" s="24" t="s">
        <v>301</v>
      </c>
      <c r="D173" s="37" t="s">
        <v>302</v>
      </c>
      <c r="E173" s="38"/>
      <c r="F173" s="39" t="n">
        <v>45348</v>
      </c>
      <c r="G173" s="44" t="s">
        <v>28</v>
      </c>
      <c r="H173" s="29" t="n">
        <f aca="true">IF(F173=0,"",F173-TODAY())</f>
        <v>38</v>
      </c>
      <c r="I173" s="61" t="str">
        <f aca="false">VLOOKUP(G173,'Условие возврата'!A:B,2,0)</f>
        <v>не забирают возвраты</v>
      </c>
      <c r="J173" s="62" t="e">
        <f aca="false">H173-I173</f>
        <v>#VALUE!</v>
      </c>
      <c r="K173" s="62" t="str">
        <f aca="false">VLOOKUP(G173,'Условие возврата'!A:C,3,0)</f>
        <v>20%</v>
      </c>
      <c r="L173" s="45"/>
      <c r="M173" s="61" t="e">
        <f aca="false">VLOOKUP(D173,#REF!,5,0)</f>
        <v>#VALUE!</v>
      </c>
    </row>
    <row r="174" customFormat="false" ht="15" hidden="false" customHeight="true" outlineLevel="0" collapsed="false">
      <c r="A174" s="42" t="n">
        <v>44961</v>
      </c>
      <c r="B174" s="43"/>
      <c r="C174" s="24" t="s">
        <v>29</v>
      </c>
      <c r="D174" s="37" t="s">
        <v>30</v>
      </c>
      <c r="E174" s="38"/>
      <c r="F174" s="39" t="n">
        <v>45492</v>
      </c>
      <c r="G174" s="45" t="s">
        <v>31</v>
      </c>
      <c r="H174" s="29" t="n">
        <f aca="true">IF(F174=0,"",F174-TODAY())</f>
        <v>182</v>
      </c>
      <c r="I174" s="61" t="e">
        <f aca="false">VLOOKUP(G174,'Условие возврата'!A:B,2,0)</f>
        <v>#N/A</v>
      </c>
      <c r="J174" s="62" t="e">
        <f aca="false">H174-I174</f>
        <v>#N/A</v>
      </c>
      <c r="K174" s="62" t="e">
        <f aca="false">VLOOKUP(G174,'Условие возврата'!A:C,3,0)</f>
        <v>#N/A</v>
      </c>
      <c r="L174" s="45"/>
      <c r="M174" s="61" t="e">
        <f aca="false">VLOOKUP(D174,#REF!,5,0)</f>
        <v>#VALUE!</v>
      </c>
    </row>
    <row r="175" customFormat="false" ht="15" hidden="false" customHeight="true" outlineLevel="0" collapsed="false">
      <c r="A175" s="42" t="n">
        <v>44961</v>
      </c>
      <c r="B175" s="43"/>
      <c r="C175" s="24" t="s">
        <v>303</v>
      </c>
      <c r="D175" s="68" t="s">
        <v>304</v>
      </c>
      <c r="E175" s="38"/>
      <c r="F175" s="39" t="n">
        <v>45316</v>
      </c>
      <c r="G175" s="45" t="s">
        <v>305</v>
      </c>
      <c r="H175" s="29" t="n">
        <f aca="true">IF(F175=0,"",F175-TODAY())</f>
        <v>6</v>
      </c>
      <c r="I175" s="61" t="e">
        <f aca="false">VLOOKUP(G175,'Условие возврата'!A:B,2,0)</f>
        <v>#N/A</v>
      </c>
      <c r="J175" s="62" t="e">
        <f aca="false">H175-I175</f>
        <v>#N/A</v>
      </c>
      <c r="K175" s="62" t="e">
        <f aca="false">VLOOKUP(G175,'Условие возврата'!A:C,3,0)</f>
        <v>#N/A</v>
      </c>
      <c r="L175" s="45"/>
      <c r="M175" s="61" t="e">
        <f aca="false">VLOOKUP(D175,#REF!,5,0)</f>
        <v>#VALUE!</v>
      </c>
    </row>
    <row r="176" customFormat="false" ht="15" hidden="false" customHeight="true" outlineLevel="0" collapsed="false">
      <c r="A176" s="42" t="n">
        <v>44968</v>
      </c>
      <c r="B176" s="43" t="s">
        <v>306</v>
      </c>
      <c r="C176" s="24" t="s">
        <v>307</v>
      </c>
      <c r="D176" s="37" t="s">
        <v>308</v>
      </c>
      <c r="E176" s="38"/>
      <c r="F176" s="39" t="n">
        <v>45779</v>
      </c>
      <c r="G176" s="44" t="s">
        <v>19</v>
      </c>
      <c r="H176" s="29" t="n">
        <f aca="true">IF(F176=0,"",F176-TODAY())</f>
        <v>469</v>
      </c>
      <c r="I176" s="61" t="str">
        <f aca="false">VLOOKUP(G176,'Условие возврата'!A:B,2,0)</f>
        <v>не забирают возвраты</v>
      </c>
      <c r="J176" s="62" t="e">
        <f aca="false">H176-I176</f>
        <v>#VALUE!</v>
      </c>
      <c r="K176" s="62" t="str">
        <f aca="false">VLOOKUP(G176,'Условие возврата'!A:C,3,0)</f>
        <v>20%</v>
      </c>
      <c r="L176" s="45"/>
      <c r="M176" s="61" t="e">
        <f aca="false">VLOOKUP(D176,#REF!,5,0)</f>
        <v>#VALUE!</v>
      </c>
    </row>
    <row r="177" customFormat="false" ht="15" hidden="false" customHeight="true" outlineLevel="0" collapsed="false">
      <c r="A177" s="42" t="n">
        <v>44968</v>
      </c>
      <c r="B177" s="43" t="s">
        <v>309</v>
      </c>
      <c r="C177" s="24" t="s">
        <v>310</v>
      </c>
      <c r="D177" s="37" t="s">
        <v>311</v>
      </c>
      <c r="E177" s="38"/>
      <c r="F177" s="39" t="n">
        <v>45413</v>
      </c>
      <c r="G177" s="44" t="s">
        <v>19</v>
      </c>
      <c r="H177" s="29" t="n">
        <f aca="true">IF(F177=0,"",F177-TODAY())</f>
        <v>103</v>
      </c>
      <c r="I177" s="61" t="str">
        <f aca="false">VLOOKUP(G177,'Условие возврата'!A:B,2,0)</f>
        <v>не забирают возвраты</v>
      </c>
      <c r="J177" s="62" t="e">
        <f aca="false">H177-I177</f>
        <v>#VALUE!</v>
      </c>
      <c r="K177" s="62" t="str">
        <f aca="false">VLOOKUP(G177,'Условие возврата'!A:C,3,0)</f>
        <v>20%</v>
      </c>
      <c r="L177" s="45"/>
      <c r="M177" s="61" t="e">
        <f aca="false">VLOOKUP(D177,#REF!,5,0)</f>
        <v>#VALUE!</v>
      </c>
    </row>
    <row r="178" customFormat="false" ht="15" hidden="false" customHeight="true" outlineLevel="0" collapsed="false">
      <c r="A178" s="42" t="n">
        <v>44968</v>
      </c>
      <c r="B178" s="43" t="s">
        <v>312</v>
      </c>
      <c r="C178" s="24" t="s">
        <v>313</v>
      </c>
      <c r="D178" s="37" t="s">
        <v>314</v>
      </c>
      <c r="E178" s="38"/>
      <c r="F178" s="39" t="n">
        <v>45797</v>
      </c>
      <c r="G178" s="44" t="s">
        <v>19</v>
      </c>
      <c r="H178" s="29" t="n">
        <f aca="true">IF(F178=0,"",F178-TODAY())</f>
        <v>487</v>
      </c>
      <c r="I178" s="61" t="str">
        <f aca="false">VLOOKUP(G178,'Условие возврата'!A:B,2,0)</f>
        <v>не забирают возвраты</v>
      </c>
      <c r="J178" s="62" t="e">
        <f aca="false">H178-I178</f>
        <v>#VALUE!</v>
      </c>
      <c r="K178" s="62" t="str">
        <f aca="false">VLOOKUP(G178,'Условие возврата'!A:C,3,0)</f>
        <v>20%</v>
      </c>
      <c r="L178" s="45"/>
      <c r="M178" s="61" t="e">
        <f aca="false">VLOOKUP(D178,#REF!,5,0)</f>
        <v>#VALUE!</v>
      </c>
    </row>
    <row r="179" customFormat="false" ht="15" hidden="false" customHeight="true" outlineLevel="0" collapsed="false">
      <c r="A179" s="42" t="n">
        <v>44968</v>
      </c>
      <c r="B179" s="43" t="s">
        <v>315</v>
      </c>
      <c r="C179" s="24" t="s">
        <v>316</v>
      </c>
      <c r="D179" s="37" t="s">
        <v>317</v>
      </c>
      <c r="E179" s="38"/>
      <c r="F179" s="39" t="n">
        <v>45427</v>
      </c>
      <c r="G179" s="44" t="s">
        <v>19</v>
      </c>
      <c r="H179" s="29" t="n">
        <f aca="true">IF(F179=0,"",F179-TODAY())</f>
        <v>117</v>
      </c>
      <c r="I179" s="61" t="str">
        <f aca="false">VLOOKUP(G179,'Условие возврата'!A:B,2,0)</f>
        <v>не забирают возвраты</v>
      </c>
      <c r="J179" s="62" t="e">
        <f aca="false">H179-I179</f>
        <v>#VALUE!</v>
      </c>
      <c r="K179" s="62" t="str">
        <f aca="false">VLOOKUP(G179,'Условие возврата'!A:C,3,0)</f>
        <v>20%</v>
      </c>
      <c r="L179" s="45"/>
      <c r="M179" s="61" t="e">
        <f aca="false">VLOOKUP(D179,#REF!,5,0)</f>
        <v>#VALUE!</v>
      </c>
    </row>
    <row r="180" customFormat="false" ht="15" hidden="false" customHeight="true" outlineLevel="0" collapsed="false">
      <c r="A180" s="42" t="n">
        <v>44968</v>
      </c>
      <c r="B180" s="43" t="s">
        <v>149</v>
      </c>
      <c r="C180" s="24" t="s">
        <v>150</v>
      </c>
      <c r="D180" s="37" t="s">
        <v>151</v>
      </c>
      <c r="E180" s="38"/>
      <c r="F180" s="39" t="n">
        <v>45604</v>
      </c>
      <c r="G180" s="44" t="s">
        <v>38</v>
      </c>
      <c r="H180" s="29" t="n">
        <f aca="true">IF(F180=0,"",F180-TODAY())</f>
        <v>294</v>
      </c>
      <c r="I180" s="61" t="n">
        <f aca="false">VLOOKUP(G180,'Условие возврата'!A:B,2,0)</f>
        <v>40</v>
      </c>
      <c r="J180" s="62" t="n">
        <f aca="false">H180-I180</f>
        <v>254</v>
      </c>
      <c r="K180" s="62" t="str">
        <f aca="false">VLOOKUP(G180,'Условие возврата'!A:C,3,0)</f>
        <v>#Н/Д</v>
      </c>
      <c r="L180" s="45"/>
      <c r="M180" s="61" t="e">
        <f aca="false">VLOOKUP(D180,#REF!,5,0)</f>
        <v>#VALUE!</v>
      </c>
    </row>
    <row r="181" customFormat="false" ht="15" hidden="false" customHeight="true" outlineLevel="0" collapsed="false">
      <c r="A181" s="42" t="n">
        <v>44975</v>
      </c>
      <c r="B181" s="43" t="s">
        <v>318</v>
      </c>
      <c r="C181" s="24" t="s">
        <v>319</v>
      </c>
      <c r="D181" s="37" t="s">
        <v>320</v>
      </c>
      <c r="E181" s="38"/>
      <c r="F181" s="39" t="n">
        <v>45402</v>
      </c>
      <c r="G181" s="44" t="s">
        <v>38</v>
      </c>
      <c r="H181" s="29" t="n">
        <f aca="true">IF(F181=0,"",F181-TODAY())</f>
        <v>92</v>
      </c>
      <c r="I181" s="61" t="n">
        <f aca="false">VLOOKUP(G181,'Условие возврата'!A:B,2,0)</f>
        <v>40</v>
      </c>
      <c r="J181" s="62" t="n">
        <f aca="false">H181-I181</f>
        <v>52</v>
      </c>
      <c r="K181" s="62" t="str">
        <f aca="false">VLOOKUP(G181,'Условие возврата'!A:C,3,0)</f>
        <v>#Н/Д</v>
      </c>
      <c r="L181" s="45"/>
      <c r="M181" s="61" t="e">
        <f aca="false">VLOOKUP(D181,#REF!,5,0)</f>
        <v>#VALUE!</v>
      </c>
    </row>
    <row r="182" customFormat="false" ht="15" hidden="false" customHeight="true" outlineLevel="0" collapsed="false">
      <c r="A182" s="42" t="n">
        <v>44975</v>
      </c>
      <c r="B182" s="43" t="s">
        <v>155</v>
      </c>
      <c r="C182" s="24" t="s">
        <v>67</v>
      </c>
      <c r="D182" s="37" t="s">
        <v>156</v>
      </c>
      <c r="E182" s="38"/>
      <c r="F182" s="39" t="n">
        <v>45603</v>
      </c>
      <c r="G182" s="44" t="s">
        <v>38</v>
      </c>
      <c r="H182" s="29" t="n">
        <f aca="true">IF(F182=0,"",F182-TODAY())</f>
        <v>293</v>
      </c>
      <c r="I182" s="61" t="n">
        <f aca="false">VLOOKUP(G182,'Условие возврата'!A:B,2,0)</f>
        <v>40</v>
      </c>
      <c r="J182" s="62" t="n">
        <f aca="false">H182-I182</f>
        <v>253</v>
      </c>
      <c r="K182" s="62" t="str">
        <f aca="false">VLOOKUP(G182,'Условие возврата'!A:C,3,0)</f>
        <v>#Н/Д</v>
      </c>
      <c r="L182" s="45"/>
      <c r="M182" s="61" t="e">
        <f aca="false">VLOOKUP(D182,#REF!,5,0)</f>
        <v>#VALUE!</v>
      </c>
    </row>
    <row r="183" customFormat="false" ht="15" hidden="false" customHeight="true" outlineLevel="0" collapsed="false">
      <c r="A183" s="42" t="n">
        <v>44975</v>
      </c>
      <c r="B183" s="43" t="s">
        <v>143</v>
      </c>
      <c r="C183" s="24" t="s">
        <v>144</v>
      </c>
      <c r="D183" s="37" t="s">
        <v>145</v>
      </c>
      <c r="E183" s="38"/>
      <c r="F183" s="39" t="n">
        <v>45487</v>
      </c>
      <c r="G183" s="44" t="s">
        <v>38</v>
      </c>
      <c r="H183" s="29" t="n">
        <f aca="true">IF(F183=0,"",F183-TODAY())</f>
        <v>177</v>
      </c>
      <c r="I183" s="61" t="n">
        <f aca="false">VLOOKUP(G183,'Условие возврата'!A:B,2,0)</f>
        <v>40</v>
      </c>
      <c r="J183" s="62" t="n">
        <f aca="false">H183-I183</f>
        <v>137</v>
      </c>
      <c r="K183" s="62" t="str">
        <f aca="false">VLOOKUP(G183,'Условие возврата'!A:C,3,0)</f>
        <v>#Н/Д</v>
      </c>
      <c r="L183" s="45"/>
      <c r="M183" s="61" t="e">
        <f aca="false">VLOOKUP(D183,#REF!,5,0)</f>
        <v>#VALUE!</v>
      </c>
    </row>
    <row r="184" customFormat="false" ht="15" hidden="false" customHeight="true" outlineLevel="0" collapsed="false">
      <c r="A184" s="42" t="n">
        <v>44975</v>
      </c>
      <c r="B184" s="43" t="s">
        <v>321</v>
      </c>
      <c r="C184" s="24" t="s">
        <v>322</v>
      </c>
      <c r="D184" s="37" t="s">
        <v>323</v>
      </c>
      <c r="E184" s="38"/>
      <c r="F184" s="39" t="n">
        <v>45453</v>
      </c>
      <c r="G184" s="44" t="s">
        <v>324</v>
      </c>
      <c r="H184" s="29" t="n">
        <f aca="true">IF(F184=0,"",F184-TODAY())</f>
        <v>143</v>
      </c>
      <c r="I184" s="61" t="str">
        <f aca="false">VLOOKUP(G184,'Условие возврата'!A:B,2,0)</f>
        <v>не забирают возвраты</v>
      </c>
      <c r="J184" s="62" t="e">
        <f aca="false">H184-I184</f>
        <v>#VALUE!</v>
      </c>
      <c r="K184" s="62" t="str">
        <f aca="false">VLOOKUP(G184,'Условие возврата'!A:C,3,0)</f>
        <v>без уценки</v>
      </c>
      <c r="L184" s="45"/>
      <c r="M184" s="61" t="e">
        <f aca="false">VLOOKUP(D184,#REF!,5,0)</f>
        <v>#VALUE!</v>
      </c>
    </row>
    <row r="185" customFormat="false" ht="15" hidden="false" customHeight="true" outlineLevel="0" collapsed="false">
      <c r="A185" s="42" t="n">
        <v>45024</v>
      </c>
      <c r="B185" s="43" t="s">
        <v>325</v>
      </c>
      <c r="C185" s="24" t="s">
        <v>326</v>
      </c>
      <c r="D185" s="37" t="s">
        <v>327</v>
      </c>
      <c r="E185" s="38"/>
      <c r="F185" s="39" t="n">
        <v>45400</v>
      </c>
      <c r="G185" s="45" t="s">
        <v>231</v>
      </c>
      <c r="H185" s="29" t="n">
        <f aca="true">IF(F185=0,"",F185-TODAY())</f>
        <v>90</v>
      </c>
      <c r="I185" s="61" t="n">
        <f aca="false">VLOOKUP(G185,'Условие возврата'!A:B,2,0)</f>
        <v>70</v>
      </c>
      <c r="J185" s="62" t="n">
        <f aca="false">H185-I185</f>
        <v>20</v>
      </c>
      <c r="K185" s="62" t="str">
        <f aca="false">VLOOKUP(G185,'Условие возврата'!A:C,3,0)</f>
        <v>физобмен</v>
      </c>
      <c r="L185" s="45"/>
      <c r="M185" s="61" t="e">
        <f aca="false">VLOOKUP(D185,#REF!,5,0)</f>
        <v>#VALUE!</v>
      </c>
    </row>
    <row r="186" customFormat="false" ht="15" hidden="false" customHeight="true" outlineLevel="0" collapsed="false">
      <c r="A186" s="42" t="n">
        <v>44975</v>
      </c>
      <c r="B186" s="43" t="s">
        <v>328</v>
      </c>
      <c r="C186" s="24" t="s">
        <v>329</v>
      </c>
      <c r="D186" s="37" t="s">
        <v>330</v>
      </c>
      <c r="E186" s="38"/>
      <c r="F186" s="39" t="n">
        <v>45576</v>
      </c>
      <c r="G186" s="45" t="s">
        <v>331</v>
      </c>
      <c r="H186" s="29" t="n">
        <f aca="true">IF(F186=0,"",F186-TODAY())</f>
        <v>266</v>
      </c>
      <c r="I186" s="61" t="e">
        <f aca="false">VLOOKUP(G186,'Условие возврата'!A:B,2,0)</f>
        <v>#N/A</v>
      </c>
      <c r="J186" s="62" t="e">
        <f aca="false">H186-I186</f>
        <v>#N/A</v>
      </c>
      <c r="K186" s="62" t="e">
        <f aca="false">VLOOKUP(G186,'Условие возврата'!A:C,3,0)</f>
        <v>#N/A</v>
      </c>
      <c r="L186" s="45"/>
      <c r="M186" s="61" t="e">
        <f aca="false">VLOOKUP(D186,#REF!,5,0)</f>
        <v>#VALUE!</v>
      </c>
    </row>
    <row r="187" customFormat="false" ht="15" hidden="false" customHeight="true" outlineLevel="0" collapsed="false">
      <c r="A187" s="42" t="n">
        <v>44975</v>
      </c>
      <c r="B187" s="43" t="s">
        <v>183</v>
      </c>
      <c r="C187" s="24" t="s">
        <v>184</v>
      </c>
      <c r="D187" s="37" t="s">
        <v>185</v>
      </c>
      <c r="E187" s="38"/>
      <c r="F187" s="39" t="n">
        <v>45566</v>
      </c>
      <c r="G187" s="44" t="s">
        <v>38</v>
      </c>
      <c r="H187" s="29" t="n">
        <f aca="true">IF(F187=0,"",F187-TODAY())</f>
        <v>256</v>
      </c>
      <c r="I187" s="61" t="n">
        <f aca="false">VLOOKUP(G187,'Условие возврата'!A:B,2,0)</f>
        <v>40</v>
      </c>
      <c r="J187" s="62" t="n">
        <f aca="false">H187-I187</f>
        <v>216</v>
      </c>
      <c r="K187" s="62" t="str">
        <f aca="false">VLOOKUP(G187,'Условие возврата'!A:C,3,0)</f>
        <v>#Н/Д</v>
      </c>
      <c r="L187" s="45"/>
      <c r="M187" s="61" t="e">
        <f aca="false">VLOOKUP(D187,#REF!,5,0)</f>
        <v>#VALUE!</v>
      </c>
    </row>
    <row r="188" customFormat="false" ht="15" hidden="false" customHeight="true" outlineLevel="0" collapsed="false">
      <c r="A188" s="42" t="n">
        <v>44975</v>
      </c>
      <c r="B188" s="43" t="s">
        <v>332</v>
      </c>
      <c r="C188" s="24" t="s">
        <v>333</v>
      </c>
      <c r="D188" s="37" t="s">
        <v>334</v>
      </c>
      <c r="E188" s="38"/>
      <c r="F188" s="39" t="n">
        <v>45536</v>
      </c>
      <c r="G188" s="44" t="s">
        <v>38</v>
      </c>
      <c r="H188" s="29" t="n">
        <f aca="true">IF(F188=0,"",F188-TODAY())</f>
        <v>226</v>
      </c>
      <c r="I188" s="61" t="n">
        <f aca="false">VLOOKUP(G188,'Условие возврата'!A:B,2,0)</f>
        <v>40</v>
      </c>
      <c r="J188" s="62" t="n">
        <f aca="false">H188-I188</f>
        <v>186</v>
      </c>
      <c r="K188" s="62" t="str">
        <f aca="false">VLOOKUP(G188,'Условие возврата'!A:C,3,0)</f>
        <v>#Н/Д</v>
      </c>
      <c r="L188" s="45"/>
      <c r="M188" s="61" t="e">
        <f aca="false">VLOOKUP(D188,#REF!,5,0)</f>
        <v>#VALUE!</v>
      </c>
    </row>
    <row r="189" customFormat="false" ht="15" hidden="false" customHeight="true" outlineLevel="0" collapsed="false">
      <c r="A189" s="23" t="n">
        <v>44978</v>
      </c>
      <c r="B189" s="24"/>
      <c r="C189" s="24" t="s">
        <v>335</v>
      </c>
      <c r="D189" s="83" t="s">
        <v>336</v>
      </c>
      <c r="E189" s="47"/>
      <c r="F189" s="27" t="n">
        <v>45317</v>
      </c>
      <c r="G189" s="33" t="s">
        <v>160</v>
      </c>
      <c r="H189" s="48" t="n">
        <f aca="true">IF(F189=0,"",F189-TODAY())</f>
        <v>7</v>
      </c>
      <c r="I189" s="61" t="e">
        <f aca="false">VLOOKUP(G189,'Условие возврата'!A:B,2,0)</f>
        <v>#N/A</v>
      </c>
      <c r="J189" s="62" t="e">
        <f aca="false">H189-I189</f>
        <v>#N/A</v>
      </c>
      <c r="K189" s="62" t="e">
        <f aca="false">VLOOKUP(G189,'Условие возврата'!A:C,3,0)</f>
        <v>#N/A</v>
      </c>
      <c r="L189" s="45"/>
      <c r="M189" s="61" t="e">
        <f aca="false">VLOOKUP(D189,#REF!,5,0)</f>
        <v>#VALUE!</v>
      </c>
    </row>
    <row r="190" customFormat="false" ht="15" hidden="false" customHeight="true" outlineLevel="0" collapsed="false">
      <c r="A190" s="23" t="n">
        <v>44978</v>
      </c>
      <c r="B190" s="24"/>
      <c r="C190" s="24" t="s">
        <v>337</v>
      </c>
      <c r="D190" s="83" t="s">
        <v>338</v>
      </c>
      <c r="E190" s="47"/>
      <c r="F190" s="27" t="n">
        <v>45317</v>
      </c>
      <c r="G190" s="33" t="s">
        <v>160</v>
      </c>
      <c r="H190" s="48" t="n">
        <f aca="true">IF(F190=0,"",F190-TODAY())</f>
        <v>7</v>
      </c>
      <c r="I190" s="61" t="e">
        <f aca="false">VLOOKUP(G190,'Условие возврата'!A:B,2,0)</f>
        <v>#N/A</v>
      </c>
      <c r="J190" s="62" t="e">
        <f aca="false">H190-I190</f>
        <v>#N/A</v>
      </c>
      <c r="K190" s="62" t="e">
        <f aca="false">VLOOKUP(G190,'Условие возврата'!A:C,3,0)</f>
        <v>#N/A</v>
      </c>
      <c r="L190" s="45"/>
      <c r="M190" s="61" t="e">
        <f aca="false">VLOOKUP(D190,#REF!,5,0)</f>
        <v>#VALUE!</v>
      </c>
    </row>
    <row r="191" customFormat="false" ht="15" hidden="false" customHeight="true" outlineLevel="0" collapsed="false">
      <c r="A191" s="23" t="n">
        <v>44979</v>
      </c>
      <c r="B191" s="24"/>
      <c r="C191" s="24" t="s">
        <v>339</v>
      </c>
      <c r="D191" s="83" t="s">
        <v>340</v>
      </c>
      <c r="E191" s="47"/>
      <c r="F191" s="27" t="n">
        <v>45317</v>
      </c>
      <c r="G191" s="33" t="s">
        <v>160</v>
      </c>
      <c r="H191" s="48" t="n">
        <f aca="true">IF(F191=0,"",F191-TODAY())</f>
        <v>7</v>
      </c>
      <c r="I191" s="61" t="e">
        <f aca="false">VLOOKUP(G191,'Условие возврата'!A:B,2,0)</f>
        <v>#N/A</v>
      </c>
      <c r="J191" s="62" t="e">
        <f aca="false">H191-I191</f>
        <v>#N/A</v>
      </c>
      <c r="K191" s="62" t="e">
        <f aca="false">VLOOKUP(G191,'Условие возврата'!A:C,3,0)</f>
        <v>#N/A</v>
      </c>
      <c r="L191" s="45"/>
      <c r="M191" s="61" t="e">
        <f aca="false">VLOOKUP(D191,#REF!,5,0)</f>
        <v>#VALUE!</v>
      </c>
    </row>
    <row r="192" customFormat="false" ht="15" hidden="false" customHeight="true" outlineLevel="0" collapsed="false">
      <c r="A192" s="84" t="n">
        <v>44982</v>
      </c>
      <c r="B192" s="85" t="s">
        <v>341</v>
      </c>
      <c r="C192" s="24" t="s">
        <v>342</v>
      </c>
      <c r="D192" s="65" t="s">
        <v>343</v>
      </c>
      <c r="E192" s="66"/>
      <c r="F192" s="74" t="n">
        <v>45354</v>
      </c>
      <c r="G192" s="77" t="s">
        <v>203</v>
      </c>
      <c r="H192" s="64" t="n">
        <f aca="true">IF(F192=0,"",F192-TODAY())</f>
        <v>44</v>
      </c>
      <c r="I192" s="61" t="e">
        <f aca="false">VLOOKUP(G192,'Условие возврата'!A:B,2,0)</f>
        <v>#N/A</v>
      </c>
      <c r="J192" s="62" t="e">
        <f aca="false">H192-I192</f>
        <v>#N/A</v>
      </c>
      <c r="K192" s="62" t="e">
        <f aca="false">VLOOKUP(G192,'Условие возврата'!A:C,3,0)</f>
        <v>#N/A</v>
      </c>
      <c r="L192" s="77"/>
      <c r="M192" s="61" t="e">
        <f aca="false">VLOOKUP(D192,#REF!,5,0)</f>
        <v>#VALUE!</v>
      </c>
    </row>
    <row r="193" customFormat="false" ht="15" hidden="false" customHeight="true" outlineLevel="0" collapsed="false">
      <c r="A193" s="84" t="n">
        <v>44982</v>
      </c>
      <c r="B193" s="85" t="s">
        <v>344</v>
      </c>
      <c r="C193" s="24" t="s">
        <v>345</v>
      </c>
      <c r="D193" s="65" t="s">
        <v>346</v>
      </c>
      <c r="E193" s="66"/>
      <c r="F193" s="74" t="n">
        <v>45371</v>
      </c>
      <c r="G193" s="77" t="s">
        <v>203</v>
      </c>
      <c r="H193" s="64" t="n">
        <f aca="true">IF(F193=0,"",F193-TODAY())</f>
        <v>61</v>
      </c>
      <c r="I193" s="61" t="e">
        <f aca="false">VLOOKUP(G193,'Условие возврата'!A:B,2,0)</f>
        <v>#N/A</v>
      </c>
      <c r="J193" s="62" t="e">
        <f aca="false">H193-I193</f>
        <v>#N/A</v>
      </c>
      <c r="K193" s="62" t="e">
        <f aca="false">VLOOKUP(G193,'Условие возврата'!A:C,3,0)</f>
        <v>#N/A</v>
      </c>
      <c r="L193" s="77"/>
      <c r="M193" s="61" t="e">
        <f aca="false">VLOOKUP(D193,#REF!,5,0)</f>
        <v>#VALUE!</v>
      </c>
    </row>
    <row r="194" customFormat="false" ht="15" hidden="false" customHeight="true" outlineLevel="0" collapsed="false">
      <c r="A194" s="84" t="n">
        <v>44982</v>
      </c>
      <c r="B194" s="85" t="s">
        <v>347</v>
      </c>
      <c r="C194" s="24" t="s">
        <v>348</v>
      </c>
      <c r="D194" s="65" t="s">
        <v>349</v>
      </c>
      <c r="E194" s="66"/>
      <c r="F194" s="74" t="n">
        <v>45319</v>
      </c>
      <c r="G194" s="77" t="s">
        <v>203</v>
      </c>
      <c r="H194" s="64" t="n">
        <f aca="true">IF(F194=0,"",F194-TODAY())</f>
        <v>9</v>
      </c>
      <c r="I194" s="61" t="e">
        <f aca="false">VLOOKUP(G194,'Условие возврата'!A:B,2,0)</f>
        <v>#N/A</v>
      </c>
      <c r="J194" s="62" t="e">
        <f aca="false">H194-I194</f>
        <v>#N/A</v>
      </c>
      <c r="K194" s="62" t="e">
        <f aca="false">VLOOKUP(G194,'Условие возврата'!A:C,3,0)</f>
        <v>#N/A</v>
      </c>
      <c r="L194" s="77"/>
      <c r="M194" s="61" t="e">
        <f aca="false">VLOOKUP(D194,#REF!,5,0)</f>
        <v>#VALUE!</v>
      </c>
    </row>
    <row r="195" customFormat="false" ht="15" hidden="false" customHeight="true" outlineLevel="0" collapsed="false">
      <c r="A195" s="84" t="n">
        <v>44982</v>
      </c>
      <c r="B195" s="85" t="s">
        <v>285</v>
      </c>
      <c r="C195" s="24" t="s">
        <v>286</v>
      </c>
      <c r="D195" s="65" t="s">
        <v>287</v>
      </c>
      <c r="E195" s="66"/>
      <c r="F195" s="74" t="n">
        <v>45407</v>
      </c>
      <c r="G195" s="77" t="s">
        <v>203</v>
      </c>
      <c r="H195" s="64" t="n">
        <f aca="true">IF(F195=0,"",F195-TODAY())</f>
        <v>97</v>
      </c>
      <c r="I195" s="61" t="e">
        <f aca="false">VLOOKUP(G195,'Условие возврата'!A:B,2,0)</f>
        <v>#N/A</v>
      </c>
      <c r="J195" s="62" t="e">
        <f aca="false">H195-I195</f>
        <v>#N/A</v>
      </c>
      <c r="K195" s="62" t="e">
        <f aca="false">VLOOKUP(G195,'Условие возврата'!A:C,3,0)</f>
        <v>#N/A</v>
      </c>
      <c r="L195" s="77"/>
      <c r="M195" s="61" t="e">
        <f aca="false">VLOOKUP(D195,#REF!,5,0)</f>
        <v>#VALUE!</v>
      </c>
    </row>
    <row r="196" customFormat="false" ht="15" hidden="false" customHeight="true" outlineLevel="0" collapsed="false">
      <c r="A196" s="84" t="n">
        <v>44982</v>
      </c>
      <c r="B196" s="85" t="s">
        <v>288</v>
      </c>
      <c r="C196" s="24" t="s">
        <v>289</v>
      </c>
      <c r="D196" s="65" t="s">
        <v>290</v>
      </c>
      <c r="E196" s="66"/>
      <c r="F196" s="74" t="n">
        <v>45426</v>
      </c>
      <c r="G196" s="77" t="s">
        <v>203</v>
      </c>
      <c r="H196" s="64" t="n">
        <f aca="true">IF(F196=0,"",F196-TODAY())</f>
        <v>116</v>
      </c>
      <c r="I196" s="61" t="e">
        <f aca="false">VLOOKUP(G196,'Условие возврата'!A:B,2,0)</f>
        <v>#N/A</v>
      </c>
      <c r="J196" s="62" t="e">
        <f aca="false">H196-I196</f>
        <v>#N/A</v>
      </c>
      <c r="K196" s="62" t="e">
        <f aca="false">VLOOKUP(G196,'Условие возврата'!A:C,3,0)</f>
        <v>#N/A</v>
      </c>
      <c r="L196" s="77"/>
      <c r="M196" s="61" t="e">
        <f aca="false">VLOOKUP(D196,#REF!,5,0)</f>
        <v>#VALUE!</v>
      </c>
    </row>
    <row r="197" customFormat="false" ht="15" hidden="false" customHeight="true" outlineLevel="0" collapsed="false">
      <c r="A197" s="84" t="n">
        <v>44982</v>
      </c>
      <c r="B197" s="85"/>
      <c r="C197" s="24" t="s">
        <v>350</v>
      </c>
      <c r="D197" s="37" t="s">
        <v>351</v>
      </c>
      <c r="E197" s="38"/>
      <c r="F197" s="39" t="n">
        <v>45685</v>
      </c>
      <c r="G197" s="45" t="s">
        <v>352</v>
      </c>
      <c r="H197" s="29" t="n">
        <f aca="true">IF(F197=0,"",F197-TODAY())</f>
        <v>375</v>
      </c>
      <c r="I197" s="61" t="e">
        <f aca="false">VLOOKUP(G197,'Условие возврата'!A:B,2,0)</f>
        <v>#N/A</v>
      </c>
      <c r="J197" s="62" t="e">
        <f aca="false">H197-I197</f>
        <v>#N/A</v>
      </c>
      <c r="K197" s="62" t="e">
        <f aca="false">VLOOKUP(G197,'Условие возврата'!A:C,3,0)</f>
        <v>#N/A</v>
      </c>
      <c r="L197" s="45"/>
      <c r="M197" s="61" t="e">
        <f aca="false">VLOOKUP(D197,#REF!,5,0)</f>
        <v>#VALUE!</v>
      </c>
    </row>
    <row r="198" customFormat="false" ht="15" hidden="false" customHeight="true" outlineLevel="0" collapsed="false">
      <c r="A198" s="42" t="n">
        <v>45227</v>
      </c>
      <c r="B198" s="43" t="s">
        <v>353</v>
      </c>
      <c r="C198" s="24" t="s">
        <v>354</v>
      </c>
      <c r="D198" s="37" t="s">
        <v>355</v>
      </c>
      <c r="E198" s="38"/>
      <c r="F198" s="39" t="n">
        <v>45336</v>
      </c>
      <c r="G198" s="45" t="s">
        <v>19</v>
      </c>
      <c r="H198" s="29" t="n">
        <f aca="true">IF(F198=0,"",F198-TODAY())</f>
        <v>26</v>
      </c>
      <c r="I198" s="78" t="str">
        <f aca="false">VLOOKUP(G198,'Условие возврата'!A:B,2,0)</f>
        <v>не забирают возвраты</v>
      </c>
      <c r="J198" s="79" t="e">
        <f aca="false">H198-I198</f>
        <v>#VALUE!</v>
      </c>
      <c r="K198" s="79" t="str">
        <f aca="false">VLOOKUP(G198,'Условие возврата'!A:C,3,0)</f>
        <v>20%</v>
      </c>
      <c r="L198" s="77"/>
      <c r="M198" s="78" t="e">
        <f aca="false">VLOOKUP(D198,#REF!,5,0)</f>
        <v>#VALUE!</v>
      </c>
    </row>
    <row r="199" customFormat="false" ht="15" hidden="false" customHeight="true" outlineLevel="0" collapsed="false">
      <c r="A199" s="42" t="n">
        <v>44989</v>
      </c>
      <c r="B199" s="43"/>
      <c r="C199" s="24" t="s">
        <v>356</v>
      </c>
      <c r="D199" s="37" t="s">
        <v>357</v>
      </c>
      <c r="E199" s="38"/>
      <c r="F199" s="39" t="n">
        <v>45748</v>
      </c>
      <c r="G199" s="45" t="s">
        <v>358</v>
      </c>
      <c r="H199" s="29" t="n">
        <f aca="true">IF(F199=0,"",F199-TODAY())</f>
        <v>438</v>
      </c>
      <c r="I199" s="61" t="n">
        <f aca="false">VLOOKUP(G199,'Условие возврата'!A:B,2,0)</f>
        <v>97</v>
      </c>
      <c r="J199" s="62" t="n">
        <f aca="false">H199-I199</f>
        <v>341</v>
      </c>
      <c r="K199" s="62" t="e">
        <f aca="false">VLOOKUP(G199,'Условие возврата'!A:C,3,0)</f>
        <v>#N/A</v>
      </c>
      <c r="L199" s="45"/>
      <c r="M199" s="61" t="e">
        <f aca="false">VLOOKUP(D199,#REF!,5,0)</f>
        <v>#VALUE!</v>
      </c>
    </row>
    <row r="200" customFormat="false" ht="15" hidden="false" customHeight="true" outlineLevel="0" collapsed="false">
      <c r="A200" s="42" t="n">
        <v>44989</v>
      </c>
      <c r="B200" s="43" t="s">
        <v>359</v>
      </c>
      <c r="C200" s="24" t="s">
        <v>360</v>
      </c>
      <c r="D200" s="37" t="s">
        <v>361</v>
      </c>
      <c r="E200" s="38"/>
      <c r="F200" s="39" t="n">
        <v>46053</v>
      </c>
      <c r="G200" s="45" t="s">
        <v>203</v>
      </c>
      <c r="H200" s="29" t="n">
        <f aca="true">IF(F200=0,"",F200-TODAY())</f>
        <v>743</v>
      </c>
      <c r="I200" s="61" t="e">
        <f aca="false">VLOOKUP(G200,'Условие возврата'!A:B,2,0)</f>
        <v>#N/A</v>
      </c>
      <c r="J200" s="62" t="e">
        <f aca="false">H200-I200</f>
        <v>#N/A</v>
      </c>
      <c r="K200" s="62" t="e">
        <f aca="false">VLOOKUP(G200,'Условие возврата'!A:C,3,0)</f>
        <v>#N/A</v>
      </c>
      <c r="L200" s="45"/>
      <c r="M200" s="61" t="e">
        <f aca="false">VLOOKUP(D200,#REF!,5,0)</f>
        <v>#VALUE!</v>
      </c>
    </row>
    <row r="201" customFormat="false" ht="15" hidden="false" customHeight="true" outlineLevel="0" collapsed="false">
      <c r="A201" s="42" t="n">
        <v>44989</v>
      </c>
      <c r="B201" s="43" t="s">
        <v>276</v>
      </c>
      <c r="C201" s="24" t="s">
        <v>277</v>
      </c>
      <c r="D201" s="37" t="s">
        <v>278</v>
      </c>
      <c r="E201" s="38"/>
      <c r="F201" s="39" t="n">
        <v>45348</v>
      </c>
      <c r="G201" s="45" t="s">
        <v>203</v>
      </c>
      <c r="H201" s="29" t="n">
        <f aca="true">IF(F201=0,"",F201-TODAY())</f>
        <v>38</v>
      </c>
      <c r="I201" s="61" t="e">
        <f aca="false">VLOOKUP(G201,'Условие возврата'!A:B,2,0)</f>
        <v>#N/A</v>
      </c>
      <c r="J201" s="62" t="e">
        <f aca="false">H201-I201</f>
        <v>#N/A</v>
      </c>
      <c r="K201" s="62" t="e">
        <f aca="false">VLOOKUP(G201,'Условие возврата'!A:C,3,0)</f>
        <v>#N/A</v>
      </c>
      <c r="L201" s="45"/>
      <c r="M201" s="61" t="e">
        <f aca="false">VLOOKUP(D201,#REF!,5,0)</f>
        <v>#VALUE!</v>
      </c>
    </row>
    <row r="202" customFormat="false" ht="15" hidden="false" customHeight="true" outlineLevel="0" collapsed="false">
      <c r="A202" s="42" t="n">
        <v>44989</v>
      </c>
      <c r="B202" s="43" t="s">
        <v>279</v>
      </c>
      <c r="C202" s="24" t="s">
        <v>280</v>
      </c>
      <c r="D202" s="37" t="s">
        <v>281</v>
      </c>
      <c r="E202" s="38"/>
      <c r="F202" s="39" t="n">
        <v>45338</v>
      </c>
      <c r="G202" s="45" t="s">
        <v>203</v>
      </c>
      <c r="H202" s="29" t="n">
        <f aca="true">IF(F202=0,"",F202-TODAY())</f>
        <v>28</v>
      </c>
      <c r="I202" s="61" t="e">
        <f aca="false">VLOOKUP(G202,'Условие возврата'!A:B,2,0)</f>
        <v>#N/A</v>
      </c>
      <c r="J202" s="62" t="e">
        <f aca="false">H202-I202</f>
        <v>#N/A</v>
      </c>
      <c r="K202" s="62" t="e">
        <f aca="false">VLOOKUP(G202,'Условие возврата'!A:C,3,0)</f>
        <v>#N/A</v>
      </c>
      <c r="L202" s="45"/>
      <c r="M202" s="61" t="e">
        <f aca="false">VLOOKUP(D202,#REF!,5,0)</f>
        <v>#VALUE!</v>
      </c>
    </row>
    <row r="203" customFormat="false" ht="15" hidden="false" customHeight="true" outlineLevel="0" collapsed="false">
      <c r="A203" s="42" t="n">
        <v>44989</v>
      </c>
      <c r="B203" s="43" t="s">
        <v>347</v>
      </c>
      <c r="C203" s="24" t="s">
        <v>348</v>
      </c>
      <c r="D203" s="37" t="s">
        <v>349</v>
      </c>
      <c r="E203" s="38"/>
      <c r="F203" s="39" t="n">
        <v>45319</v>
      </c>
      <c r="G203" s="45" t="s">
        <v>203</v>
      </c>
      <c r="H203" s="29" t="n">
        <f aca="true">IF(F203=0,"",F203-TODAY())</f>
        <v>9</v>
      </c>
      <c r="I203" s="61" t="e">
        <f aca="false">VLOOKUP(G203,'Условие возврата'!A:B,2,0)</f>
        <v>#N/A</v>
      </c>
      <c r="J203" s="62" t="e">
        <f aca="false">H203-I203</f>
        <v>#N/A</v>
      </c>
      <c r="K203" s="62" t="e">
        <f aca="false">VLOOKUP(G203,'Условие возврата'!A:C,3,0)</f>
        <v>#N/A</v>
      </c>
      <c r="L203" s="45"/>
      <c r="M203" s="61" t="e">
        <f aca="false">VLOOKUP(D203,#REF!,5,0)</f>
        <v>#VALUE!</v>
      </c>
    </row>
    <row r="204" customFormat="false" ht="15" hidden="false" customHeight="true" outlineLevel="0" collapsed="false">
      <c r="A204" s="42" t="n">
        <v>45066</v>
      </c>
      <c r="B204" s="43" t="s">
        <v>362</v>
      </c>
      <c r="C204" s="24" t="s">
        <v>363</v>
      </c>
      <c r="D204" s="37" t="s">
        <v>364</v>
      </c>
      <c r="E204" s="38"/>
      <c r="F204" s="39" t="n">
        <v>45317</v>
      </c>
      <c r="G204" s="86" t="s">
        <v>365</v>
      </c>
      <c r="H204" s="29" t="n">
        <f aca="true">IF(F204=0,"",F204-TODAY())</f>
        <v>7</v>
      </c>
      <c r="I204" s="61" t="n">
        <f aca="false">VLOOKUP(G204,'Условие возврата'!A:B,2,0)</f>
        <v>90</v>
      </c>
      <c r="J204" s="62" t="s">
        <v>366</v>
      </c>
      <c r="K204" s="62" t="str">
        <f aca="false">VLOOKUP(G204,'Условие возврата'!A:C,3,0)</f>
        <v>20%</v>
      </c>
      <c r="L204" s="45"/>
      <c r="M204" s="61" t="e">
        <f aca="false">VLOOKUP(D204,#REF!,5,0)</f>
        <v>#VALUE!</v>
      </c>
    </row>
    <row r="205" customFormat="false" ht="15" hidden="false" customHeight="true" outlineLevel="0" collapsed="false">
      <c r="A205" s="42" t="n">
        <v>44989</v>
      </c>
      <c r="B205" s="43"/>
      <c r="C205" s="24" t="s">
        <v>367</v>
      </c>
      <c r="D205" s="37" t="s">
        <v>368</v>
      </c>
      <c r="E205" s="38"/>
      <c r="F205" s="39" t="n">
        <v>45442</v>
      </c>
      <c r="G205" s="45" t="s">
        <v>203</v>
      </c>
      <c r="H205" s="29" t="n">
        <f aca="true">IF(F205=0,"",F205-TODAY())</f>
        <v>132</v>
      </c>
      <c r="I205" s="61" t="e">
        <f aca="false">VLOOKUP(G205,'Условие возврата'!A:B,2,0)</f>
        <v>#N/A</v>
      </c>
      <c r="J205" s="62" t="e">
        <f aca="false">H205-I205</f>
        <v>#N/A</v>
      </c>
      <c r="K205" s="62" t="e">
        <f aca="false">VLOOKUP(G205,'Условие возврата'!A:C,3,0)</f>
        <v>#N/A</v>
      </c>
      <c r="L205" s="45"/>
      <c r="M205" s="61" t="e">
        <f aca="false">VLOOKUP(D205,#REF!,5,0)</f>
        <v>#VALUE!</v>
      </c>
    </row>
    <row r="206" customFormat="false" ht="15" hidden="false" customHeight="true" outlineLevel="0" collapsed="false">
      <c r="A206" s="42" t="n">
        <v>44989</v>
      </c>
      <c r="B206" s="43" t="s">
        <v>253</v>
      </c>
      <c r="C206" s="24" t="s">
        <v>254</v>
      </c>
      <c r="D206" s="37" t="s">
        <v>255</v>
      </c>
      <c r="E206" s="38"/>
      <c r="F206" s="39" t="n">
        <v>45626</v>
      </c>
      <c r="G206" s="45" t="s">
        <v>203</v>
      </c>
      <c r="H206" s="29" t="n">
        <f aca="true">IF(F206=0,"",F206-TODAY())</f>
        <v>316</v>
      </c>
      <c r="I206" s="61" t="e">
        <f aca="false">VLOOKUP(G206,'Условие возврата'!A:B,2,0)</f>
        <v>#N/A</v>
      </c>
      <c r="J206" s="62" t="e">
        <f aca="false">H206-I206</f>
        <v>#N/A</v>
      </c>
      <c r="K206" s="62" t="e">
        <f aca="false">VLOOKUP(G206,'Условие возврата'!A:C,3,0)</f>
        <v>#N/A</v>
      </c>
      <c r="L206" s="45"/>
      <c r="M206" s="61" t="e">
        <f aca="false">VLOOKUP(D206,#REF!,5,0)</f>
        <v>#VALUE!</v>
      </c>
    </row>
    <row r="207" customFormat="false" ht="15" hidden="false" customHeight="true" outlineLevel="0" collapsed="false">
      <c r="A207" s="42" t="n">
        <v>44989</v>
      </c>
      <c r="B207" s="43" t="s">
        <v>369</v>
      </c>
      <c r="C207" s="24" t="s">
        <v>370</v>
      </c>
      <c r="D207" s="37" t="s">
        <v>371</v>
      </c>
      <c r="E207" s="38"/>
      <c r="F207" s="39" t="n">
        <v>45505</v>
      </c>
      <c r="G207" s="45" t="s">
        <v>372</v>
      </c>
      <c r="H207" s="29" t="n">
        <f aca="true">IF(F207=0,"",F207-TODAY())</f>
        <v>195</v>
      </c>
      <c r="I207" s="61" t="n">
        <f aca="false">VLOOKUP(G207,'Условие возврата'!A:B,2,0)</f>
        <v>104</v>
      </c>
      <c r="J207" s="62" t="n">
        <f aca="false">H207-I207</f>
        <v>91</v>
      </c>
      <c r="K207" s="62" t="e">
        <f aca="false">VLOOKUP(G207,'Условие возврата'!A:C,3,0)</f>
        <v>#N/A</v>
      </c>
      <c r="L207" s="45"/>
      <c r="M207" s="61" t="e">
        <f aca="false">VLOOKUP(D207,#REF!,5,0)</f>
        <v>#VALUE!</v>
      </c>
    </row>
    <row r="208" customFormat="false" ht="15" hidden="false" customHeight="true" outlineLevel="0" collapsed="false">
      <c r="A208" s="42" t="n">
        <v>44989</v>
      </c>
      <c r="B208" s="43" t="s">
        <v>134</v>
      </c>
      <c r="C208" s="24" t="s">
        <v>135</v>
      </c>
      <c r="D208" s="37" t="s">
        <v>136</v>
      </c>
      <c r="E208" s="38"/>
      <c r="F208" s="39" t="n">
        <v>45493</v>
      </c>
      <c r="G208" s="44" t="s">
        <v>38</v>
      </c>
      <c r="H208" s="29" t="n">
        <f aca="true">IF(F208=0,"",F208-TODAY())</f>
        <v>183</v>
      </c>
      <c r="I208" s="61" t="n">
        <f aca="false">VLOOKUP(G208,'Условие возврата'!A:B,2,0)</f>
        <v>40</v>
      </c>
      <c r="J208" s="62" t="n">
        <f aca="false">H208-I208</f>
        <v>143</v>
      </c>
      <c r="K208" s="62" t="str">
        <f aca="false">VLOOKUP(G208,'Условие возврата'!A:C,3,0)</f>
        <v>#Н/Д</v>
      </c>
      <c r="L208" s="45"/>
      <c r="M208" s="61" t="e">
        <f aca="false">VLOOKUP(D208,#REF!,5,0)</f>
        <v>#VALUE!</v>
      </c>
    </row>
    <row r="209" customFormat="false" ht="15" hidden="false" customHeight="true" outlineLevel="0" collapsed="false">
      <c r="A209" s="42" t="n">
        <v>44989</v>
      </c>
      <c r="B209" s="43" t="s">
        <v>241</v>
      </c>
      <c r="C209" s="24" t="s">
        <v>242</v>
      </c>
      <c r="D209" s="37" t="s">
        <v>243</v>
      </c>
      <c r="E209" s="38"/>
      <c r="F209" s="39" t="n">
        <v>45603</v>
      </c>
      <c r="G209" s="44" t="s">
        <v>38</v>
      </c>
      <c r="H209" s="29" t="n">
        <f aca="true">IF(F209=0,"",F209-TODAY())</f>
        <v>293</v>
      </c>
      <c r="I209" s="61" t="n">
        <f aca="false">VLOOKUP(G209,'Условие возврата'!A:B,2,0)</f>
        <v>40</v>
      </c>
      <c r="J209" s="62" t="n">
        <f aca="false">H209-I209</f>
        <v>253</v>
      </c>
      <c r="K209" s="62" t="str">
        <f aca="false">VLOOKUP(G209,'Условие возврата'!A:C,3,0)</f>
        <v>#Н/Д</v>
      </c>
      <c r="L209" s="45"/>
      <c r="M209" s="61" t="e">
        <f aca="false">VLOOKUP(D209,#REF!,5,0)</f>
        <v>#VALUE!</v>
      </c>
    </row>
    <row r="210" customFormat="false" ht="15" hidden="false" customHeight="true" outlineLevel="0" collapsed="false">
      <c r="A210" s="42" t="n">
        <v>44989</v>
      </c>
      <c r="B210" s="43" t="s">
        <v>373</v>
      </c>
      <c r="C210" s="24" t="s">
        <v>374</v>
      </c>
      <c r="D210" s="37" t="s">
        <v>375</v>
      </c>
      <c r="E210" s="38"/>
      <c r="F210" s="39" t="n">
        <v>45473</v>
      </c>
      <c r="G210" s="44" t="s">
        <v>38</v>
      </c>
      <c r="H210" s="29" t="n">
        <f aca="true">IF(F210=0,"",F210-TODAY())</f>
        <v>163</v>
      </c>
      <c r="I210" s="61" t="n">
        <f aca="false">VLOOKUP(G210,'Условие возврата'!A:B,2,0)</f>
        <v>40</v>
      </c>
      <c r="J210" s="62" t="n">
        <f aca="false">H210-I210</f>
        <v>123</v>
      </c>
      <c r="K210" s="62" t="str">
        <f aca="false">VLOOKUP(G210,'Условие возврата'!A:C,3,0)</f>
        <v>#Н/Д</v>
      </c>
      <c r="L210" s="45"/>
      <c r="M210" s="61" t="e">
        <f aca="false">VLOOKUP(D210,#REF!,5,0)</f>
        <v>#VALUE!</v>
      </c>
    </row>
    <row r="211" customFormat="false" ht="15" hidden="false" customHeight="true" outlineLevel="0" collapsed="false">
      <c r="A211" s="42" t="n">
        <v>44989</v>
      </c>
      <c r="B211" s="43" t="s">
        <v>376</v>
      </c>
      <c r="C211" s="24" t="s">
        <v>377</v>
      </c>
      <c r="D211" s="37" t="s">
        <v>378</v>
      </c>
      <c r="E211" s="38"/>
      <c r="F211" s="39" t="n">
        <v>45413</v>
      </c>
      <c r="G211" s="44" t="s">
        <v>38</v>
      </c>
      <c r="H211" s="29" t="n">
        <f aca="true">IF(F211=0,"",F211-TODAY())</f>
        <v>103</v>
      </c>
      <c r="I211" s="61" t="n">
        <f aca="false">VLOOKUP(G211,'Условие возврата'!A:B,2,0)</f>
        <v>40</v>
      </c>
      <c r="J211" s="62" t="n">
        <f aca="false">H211-I211</f>
        <v>63</v>
      </c>
      <c r="K211" s="62" t="str">
        <f aca="false">VLOOKUP(G211,'Условие возврата'!A:C,3,0)</f>
        <v>#Н/Д</v>
      </c>
      <c r="L211" s="45"/>
      <c r="M211" s="61" t="e">
        <f aca="false">VLOOKUP(D211,#REF!,5,0)</f>
        <v>#VALUE!</v>
      </c>
    </row>
    <row r="212" customFormat="false" ht="15" hidden="false" customHeight="true" outlineLevel="0" collapsed="false">
      <c r="A212" s="42" t="n">
        <v>44989</v>
      </c>
      <c r="B212" s="43" t="s">
        <v>379</v>
      </c>
      <c r="C212" s="24" t="s">
        <v>380</v>
      </c>
      <c r="D212" s="37" t="s">
        <v>381</v>
      </c>
      <c r="E212" s="38"/>
      <c r="F212" s="39" t="n">
        <v>45413</v>
      </c>
      <c r="G212" s="44" t="s">
        <v>38</v>
      </c>
      <c r="H212" s="29" t="n">
        <f aca="true">IF(F212=0,"",F212-TODAY())</f>
        <v>103</v>
      </c>
      <c r="I212" s="61" t="n">
        <f aca="false">VLOOKUP(G212,'Условие возврата'!A:B,2,0)</f>
        <v>40</v>
      </c>
      <c r="J212" s="62" t="n">
        <f aca="false">H212-I212</f>
        <v>63</v>
      </c>
      <c r="K212" s="62" t="str">
        <f aca="false">VLOOKUP(G212,'Условие возврата'!A:C,3,0)</f>
        <v>#Н/Д</v>
      </c>
      <c r="L212" s="45"/>
      <c r="M212" s="61" t="e">
        <f aca="false">VLOOKUP(D212,#REF!,5,0)</f>
        <v>#VALUE!</v>
      </c>
    </row>
    <row r="213" customFormat="false" ht="15" hidden="false" customHeight="true" outlineLevel="0" collapsed="false">
      <c r="A213" s="42" t="n">
        <v>44996</v>
      </c>
      <c r="B213" s="43" t="s">
        <v>180</v>
      </c>
      <c r="C213" s="24" t="s">
        <v>181</v>
      </c>
      <c r="D213" s="37" t="s">
        <v>182</v>
      </c>
      <c r="E213" s="38"/>
      <c r="F213" s="39" t="n">
        <v>45536</v>
      </c>
      <c r="G213" s="44" t="s">
        <v>38</v>
      </c>
      <c r="H213" s="29" t="n">
        <f aca="true">IF(F213=0,"",F213-TODAY())</f>
        <v>226</v>
      </c>
      <c r="I213" s="61" t="n">
        <f aca="false">VLOOKUP(G213,'Условие возврата'!A:B,2,0)</f>
        <v>40</v>
      </c>
      <c r="J213" s="62" t="n">
        <f aca="false">H213-I213</f>
        <v>186</v>
      </c>
      <c r="K213" s="62" t="str">
        <f aca="false">VLOOKUP(G213,'Условие возврата'!A:C,3,0)</f>
        <v>#Н/Д</v>
      </c>
      <c r="L213" s="45"/>
      <c r="M213" s="61" t="e">
        <f aca="false">VLOOKUP(D213,#REF!,5,0)</f>
        <v>#VALUE!</v>
      </c>
    </row>
    <row r="214" customFormat="false" ht="15" hidden="false" customHeight="true" outlineLevel="0" collapsed="false">
      <c r="A214" s="42" t="n">
        <v>44996</v>
      </c>
      <c r="B214" s="43" t="s">
        <v>382</v>
      </c>
      <c r="C214" s="24" t="s">
        <v>65</v>
      </c>
      <c r="D214" s="65" t="s">
        <v>383</v>
      </c>
      <c r="E214" s="66"/>
      <c r="F214" s="74" t="n">
        <v>46022</v>
      </c>
      <c r="G214" s="44" t="s">
        <v>38</v>
      </c>
      <c r="H214" s="64" t="n">
        <f aca="true">IF(F214=0,"",F214-TODAY())</f>
        <v>712</v>
      </c>
      <c r="I214" s="61" t="n">
        <f aca="false">VLOOKUP(G214,'Условие возврата'!A:B,2,0)</f>
        <v>40</v>
      </c>
      <c r="J214" s="62" t="n">
        <f aca="false">H214-I214</f>
        <v>672</v>
      </c>
      <c r="K214" s="62" t="str">
        <f aca="false">VLOOKUP(G214,'Условие возврата'!A:C,3,0)</f>
        <v>#Н/Д</v>
      </c>
      <c r="L214" s="77"/>
      <c r="M214" s="61" t="e">
        <f aca="false">VLOOKUP(D214,#REF!,5,0)</f>
        <v>#VALUE!</v>
      </c>
    </row>
    <row r="215" customFormat="false" ht="15" hidden="false" customHeight="true" outlineLevel="0" collapsed="false">
      <c r="A215" s="42" t="n">
        <v>44996</v>
      </c>
      <c r="B215" s="43" t="s">
        <v>155</v>
      </c>
      <c r="C215" s="24" t="s">
        <v>67</v>
      </c>
      <c r="D215" s="65" t="s">
        <v>156</v>
      </c>
      <c r="E215" s="66"/>
      <c r="F215" s="74" t="n">
        <v>45603</v>
      </c>
      <c r="G215" s="44" t="s">
        <v>38</v>
      </c>
      <c r="H215" s="64" t="n">
        <f aca="true">IF(F215=0,"",F215-TODAY())</f>
        <v>293</v>
      </c>
      <c r="I215" s="61" t="n">
        <f aca="false">VLOOKUP(G215,'Условие возврата'!A:B,2,0)</f>
        <v>40</v>
      </c>
      <c r="J215" s="62" t="n">
        <f aca="false">H215-I215</f>
        <v>253</v>
      </c>
      <c r="K215" s="62" t="str">
        <f aca="false">VLOOKUP(G215,'Условие возврата'!A:C,3,0)</f>
        <v>#Н/Д</v>
      </c>
      <c r="L215" s="77"/>
      <c r="M215" s="61" t="e">
        <f aca="false">VLOOKUP(D215,#REF!,5,0)</f>
        <v>#VALUE!</v>
      </c>
    </row>
    <row r="216" customFormat="false" ht="15" hidden="false" customHeight="true" outlineLevel="0" collapsed="false">
      <c r="A216" s="42" t="n">
        <v>44996</v>
      </c>
      <c r="B216" s="43" t="s">
        <v>373</v>
      </c>
      <c r="C216" s="24" t="s">
        <v>374</v>
      </c>
      <c r="D216" s="65" t="s">
        <v>375</v>
      </c>
      <c r="E216" s="66"/>
      <c r="F216" s="74" t="n">
        <v>45473</v>
      </c>
      <c r="G216" s="44" t="s">
        <v>38</v>
      </c>
      <c r="H216" s="64" t="n">
        <f aca="true">IF(F216=0,"",F216-TODAY())</f>
        <v>163</v>
      </c>
      <c r="I216" s="61" t="n">
        <f aca="false">VLOOKUP(G216,'Условие возврата'!A:B,2,0)</f>
        <v>40</v>
      </c>
      <c r="J216" s="62" t="n">
        <f aca="false">H216-I216</f>
        <v>123</v>
      </c>
      <c r="K216" s="62" t="str">
        <f aca="false">VLOOKUP(G216,'Условие возврата'!A:C,3,0)</f>
        <v>#Н/Д</v>
      </c>
      <c r="L216" s="77"/>
      <c r="M216" s="61" t="e">
        <f aca="false">VLOOKUP(D216,#REF!,5,0)</f>
        <v>#VALUE!</v>
      </c>
    </row>
    <row r="217" customFormat="false" ht="15" hidden="false" customHeight="true" outlineLevel="0" collapsed="false">
      <c r="A217" s="42" t="n">
        <v>44996</v>
      </c>
      <c r="B217" s="43" t="s">
        <v>225</v>
      </c>
      <c r="C217" s="24" t="s">
        <v>226</v>
      </c>
      <c r="D217" s="65" t="s">
        <v>227</v>
      </c>
      <c r="E217" s="66"/>
      <c r="F217" s="74" t="n">
        <v>45604</v>
      </c>
      <c r="G217" s="44" t="s">
        <v>38</v>
      </c>
      <c r="H217" s="64" t="n">
        <f aca="true">IF(F217=0,"",F217-TODAY())</f>
        <v>294</v>
      </c>
      <c r="I217" s="61" t="n">
        <f aca="false">VLOOKUP(G217,'Условие возврата'!A:B,2,0)</f>
        <v>40</v>
      </c>
      <c r="J217" s="62" t="n">
        <f aca="false">H217-I217</f>
        <v>254</v>
      </c>
      <c r="K217" s="62" t="str">
        <f aca="false">VLOOKUP(G217,'Условие возврата'!A:C,3,0)</f>
        <v>#Н/Д</v>
      </c>
      <c r="L217" s="77"/>
      <c r="M217" s="61" t="e">
        <f aca="false">VLOOKUP(D217,#REF!,5,0)</f>
        <v>#VALUE!</v>
      </c>
    </row>
    <row r="218" customFormat="false" ht="15" hidden="false" customHeight="true" outlineLevel="0" collapsed="false">
      <c r="A218" s="42" t="n">
        <v>44996</v>
      </c>
      <c r="B218" s="43" t="s">
        <v>273</v>
      </c>
      <c r="C218" s="24" t="s">
        <v>274</v>
      </c>
      <c r="D218" s="65" t="s">
        <v>275</v>
      </c>
      <c r="E218" s="66"/>
      <c r="F218" s="74" t="n">
        <v>45423</v>
      </c>
      <c r="G218" s="77" t="s">
        <v>203</v>
      </c>
      <c r="H218" s="64" t="n">
        <f aca="true">IF(F218=0,"",F218-TODAY())</f>
        <v>113</v>
      </c>
      <c r="I218" s="61" t="e">
        <f aca="false">VLOOKUP(G218,'Условие возврата'!A:B,2,0)</f>
        <v>#N/A</v>
      </c>
      <c r="J218" s="62" t="e">
        <f aca="false">H218-I218</f>
        <v>#N/A</v>
      </c>
      <c r="K218" s="62" t="e">
        <f aca="false">VLOOKUP(G218,'Условие возврата'!A:C,3,0)</f>
        <v>#N/A</v>
      </c>
      <c r="L218" s="77"/>
      <c r="M218" s="61" t="e">
        <f aca="false">VLOOKUP(D218,#REF!,5,0)</f>
        <v>#VALUE!</v>
      </c>
    </row>
    <row r="219" customFormat="false" ht="15" hidden="false" customHeight="true" outlineLevel="0" collapsed="false">
      <c r="A219" s="42" t="n">
        <v>44996</v>
      </c>
      <c r="B219" s="43" t="s">
        <v>384</v>
      </c>
      <c r="C219" s="24" t="s">
        <v>385</v>
      </c>
      <c r="D219" s="65" t="s">
        <v>386</v>
      </c>
      <c r="E219" s="66"/>
      <c r="F219" s="74" t="n">
        <v>46048</v>
      </c>
      <c r="G219" s="77" t="s">
        <v>203</v>
      </c>
      <c r="H219" s="64" t="n">
        <f aca="true">IF(F219=0,"",F219-TODAY())</f>
        <v>738</v>
      </c>
      <c r="I219" s="61" t="e">
        <f aca="false">VLOOKUP(G219,'Условие возврата'!A:B,2,0)</f>
        <v>#N/A</v>
      </c>
      <c r="J219" s="62" t="e">
        <f aca="false">H219-I219</f>
        <v>#N/A</v>
      </c>
      <c r="K219" s="62" t="e">
        <f aca="false">VLOOKUP(G219,'Условие возврата'!A:C,3,0)</f>
        <v>#N/A</v>
      </c>
      <c r="L219" s="77"/>
      <c r="M219" s="61" t="e">
        <f aca="false">VLOOKUP(D219,#REF!,5,0)</f>
        <v>#VALUE!</v>
      </c>
    </row>
    <row r="220" customFormat="false" ht="15" hidden="false" customHeight="true" outlineLevel="0" collapsed="false">
      <c r="A220" s="42" t="n">
        <v>44996</v>
      </c>
      <c r="B220" s="43" t="s">
        <v>359</v>
      </c>
      <c r="C220" s="24" t="s">
        <v>360</v>
      </c>
      <c r="D220" s="65" t="s">
        <v>361</v>
      </c>
      <c r="E220" s="66"/>
      <c r="F220" s="74" t="n">
        <v>46053</v>
      </c>
      <c r="G220" s="77" t="s">
        <v>203</v>
      </c>
      <c r="H220" s="64" t="n">
        <f aca="true">IF(F220=0,"",F220-TODAY())</f>
        <v>743</v>
      </c>
      <c r="I220" s="61" t="e">
        <f aca="false">VLOOKUP(G220,'Условие возврата'!A:B,2,0)</f>
        <v>#N/A</v>
      </c>
      <c r="J220" s="62" t="e">
        <f aca="false">H220-I220</f>
        <v>#N/A</v>
      </c>
      <c r="K220" s="62" t="e">
        <f aca="false">VLOOKUP(G220,'Условие возврата'!A:C,3,0)</f>
        <v>#N/A</v>
      </c>
      <c r="L220" s="77"/>
      <c r="M220" s="61" t="e">
        <f aca="false">VLOOKUP(D220,#REF!,5,0)</f>
        <v>#VALUE!</v>
      </c>
    </row>
    <row r="221" customFormat="false" ht="15" hidden="false" customHeight="true" outlineLevel="0" collapsed="false">
      <c r="A221" s="42" t="n">
        <v>44996</v>
      </c>
      <c r="B221" s="43"/>
      <c r="C221" s="24" t="s">
        <v>29</v>
      </c>
      <c r="D221" s="65" t="s">
        <v>30</v>
      </c>
      <c r="E221" s="66"/>
      <c r="F221" s="74" t="n">
        <v>45492</v>
      </c>
      <c r="G221" s="77" t="s">
        <v>31</v>
      </c>
      <c r="H221" s="64" t="n">
        <f aca="true">IF(F221=0,"",F221-TODAY())</f>
        <v>182</v>
      </c>
      <c r="I221" s="61" t="e">
        <f aca="false">VLOOKUP(G221,'Условие возврата'!A:B,2,0)</f>
        <v>#N/A</v>
      </c>
      <c r="J221" s="62" t="e">
        <f aca="false">H221-I221</f>
        <v>#N/A</v>
      </c>
      <c r="K221" s="62" t="e">
        <f aca="false">VLOOKUP(G221,'Условие возврата'!A:C,3,0)</f>
        <v>#N/A</v>
      </c>
      <c r="L221" s="77"/>
      <c r="M221" s="61" t="e">
        <f aca="false">VLOOKUP(D221,#REF!,5,0)</f>
        <v>#VALUE!</v>
      </c>
    </row>
    <row r="222" customFormat="false" ht="15" hidden="false" customHeight="true" outlineLevel="0" collapsed="false">
      <c r="A222" s="42" t="n">
        <v>44996</v>
      </c>
      <c r="B222" s="43"/>
      <c r="C222" s="24" t="s">
        <v>387</v>
      </c>
      <c r="D222" s="65" t="s">
        <v>388</v>
      </c>
      <c r="E222" s="66"/>
      <c r="F222" s="74" t="n">
        <v>45684</v>
      </c>
      <c r="G222" s="77" t="s">
        <v>31</v>
      </c>
      <c r="H222" s="64" t="n">
        <f aca="true">IF(F222=0,"",F222-TODAY())</f>
        <v>374</v>
      </c>
      <c r="I222" s="61" t="e">
        <f aca="false">VLOOKUP(G222,'Условие возврата'!A:B,2,0)</f>
        <v>#N/A</v>
      </c>
      <c r="J222" s="62" t="e">
        <f aca="false">H222-I222</f>
        <v>#N/A</v>
      </c>
      <c r="K222" s="62" t="e">
        <f aca="false">VLOOKUP(G222,'Условие возврата'!A:C,3,0)</f>
        <v>#N/A</v>
      </c>
      <c r="L222" s="77"/>
      <c r="M222" s="61" t="e">
        <f aca="false">VLOOKUP(D222,#REF!,5,0)</f>
        <v>#VALUE!</v>
      </c>
    </row>
    <row r="223" customFormat="false" ht="15" hidden="false" customHeight="true" outlineLevel="0" collapsed="false">
      <c r="A223" s="42" t="n">
        <v>44996</v>
      </c>
      <c r="B223" s="43" t="s">
        <v>204</v>
      </c>
      <c r="C223" s="24" t="s">
        <v>205</v>
      </c>
      <c r="D223" s="65" t="s">
        <v>206</v>
      </c>
      <c r="E223" s="66"/>
      <c r="F223" s="74" t="n">
        <v>45657</v>
      </c>
      <c r="G223" s="82" t="s">
        <v>19</v>
      </c>
      <c r="H223" s="64" t="n">
        <f aca="true">IF(F223=0,"",F223-TODAY())</f>
        <v>347</v>
      </c>
      <c r="I223" s="61" t="str">
        <f aca="false">VLOOKUP(G223,'Условие возврата'!A:B,2,0)</f>
        <v>не забирают возвраты</v>
      </c>
      <c r="J223" s="62" t="e">
        <f aca="false">H223-I223</f>
        <v>#VALUE!</v>
      </c>
      <c r="K223" s="62" t="str">
        <f aca="false">VLOOKUP(G223,'Условие возврата'!A:C,3,0)</f>
        <v>20%</v>
      </c>
      <c r="L223" s="77"/>
      <c r="M223" s="61" t="e">
        <f aca="false">VLOOKUP(D223,#REF!,5,0)</f>
        <v>#VALUE!</v>
      </c>
    </row>
    <row r="224" customFormat="false" ht="15" hidden="false" customHeight="true" outlineLevel="0" collapsed="false">
      <c r="A224" s="42" t="n">
        <v>44996</v>
      </c>
      <c r="B224" s="43" t="s">
        <v>78</v>
      </c>
      <c r="C224" s="24" t="s">
        <v>79</v>
      </c>
      <c r="D224" s="65" t="s">
        <v>80</v>
      </c>
      <c r="E224" s="66"/>
      <c r="F224" s="74" t="n">
        <v>45597</v>
      </c>
      <c r="G224" s="82" t="s">
        <v>19</v>
      </c>
      <c r="H224" s="64" t="n">
        <f aca="true">IF(F224=0,"",F224-TODAY())</f>
        <v>287</v>
      </c>
      <c r="I224" s="61" t="str">
        <f aca="false">VLOOKUP(G224,'Условие возврата'!A:B,2,0)</f>
        <v>не забирают возвраты</v>
      </c>
      <c r="J224" s="62" t="e">
        <f aca="false">H224-I224</f>
        <v>#VALUE!</v>
      </c>
      <c r="K224" s="62" t="str">
        <f aca="false">VLOOKUP(G224,'Условие возврата'!A:C,3,0)</f>
        <v>20%</v>
      </c>
      <c r="L224" s="77"/>
      <c r="M224" s="61" t="e">
        <f aca="false">VLOOKUP(D224,#REF!,5,0)</f>
        <v>#VALUE!</v>
      </c>
    </row>
    <row r="225" customFormat="false" ht="15" hidden="false" customHeight="true" outlineLevel="0" collapsed="false">
      <c r="A225" s="42" t="n">
        <v>44996</v>
      </c>
      <c r="B225" s="43" t="s">
        <v>309</v>
      </c>
      <c r="C225" s="24" t="s">
        <v>310</v>
      </c>
      <c r="D225" s="65" t="s">
        <v>311</v>
      </c>
      <c r="E225" s="66"/>
      <c r="F225" s="74" t="n">
        <v>45413</v>
      </c>
      <c r="G225" s="82" t="s">
        <v>19</v>
      </c>
      <c r="H225" s="64" t="n">
        <f aca="true">IF(F225=0,"",F225-TODAY())</f>
        <v>103</v>
      </c>
      <c r="I225" s="61" t="str">
        <f aca="false">VLOOKUP(G225,'Условие возврата'!A:B,2,0)</f>
        <v>не забирают возвраты</v>
      </c>
      <c r="J225" s="62" t="e">
        <f aca="false">H225-I225</f>
        <v>#VALUE!</v>
      </c>
      <c r="K225" s="62" t="str">
        <f aca="false">VLOOKUP(G225,'Условие возврата'!A:C,3,0)</f>
        <v>20%</v>
      </c>
      <c r="L225" s="77"/>
      <c r="M225" s="61" t="e">
        <f aca="false">VLOOKUP(D225,#REF!,5,0)</f>
        <v>#VALUE!</v>
      </c>
    </row>
    <row r="226" customFormat="false" ht="15" hidden="false" customHeight="true" outlineLevel="0" collapsed="false">
      <c r="A226" s="42" t="n">
        <v>44996</v>
      </c>
      <c r="B226" s="43" t="s">
        <v>389</v>
      </c>
      <c r="C226" s="24" t="s">
        <v>390</v>
      </c>
      <c r="D226" s="65" t="s">
        <v>391</v>
      </c>
      <c r="E226" s="66"/>
      <c r="F226" s="74" t="n">
        <v>45324</v>
      </c>
      <c r="G226" s="82" t="s">
        <v>19</v>
      </c>
      <c r="H226" s="64" t="n">
        <f aca="true">IF(F226=0,"",F226-TODAY())</f>
        <v>14</v>
      </c>
      <c r="I226" s="61" t="str">
        <f aca="false">VLOOKUP(G226,'Условие возврата'!A:B,2,0)</f>
        <v>не забирают возвраты</v>
      </c>
      <c r="J226" s="62" t="e">
        <f aca="false">H226-I226</f>
        <v>#VALUE!</v>
      </c>
      <c r="K226" s="62" t="str">
        <f aca="false">VLOOKUP(G226,'Условие возврата'!A:C,3,0)</f>
        <v>20%</v>
      </c>
      <c r="L226" s="77"/>
      <c r="M226" s="61" t="e">
        <f aca="false">VLOOKUP(D226,#REF!,5,0)</f>
        <v>#VALUE!</v>
      </c>
    </row>
    <row r="227" customFormat="false" ht="15" hidden="false" customHeight="true" outlineLevel="0" collapsed="false">
      <c r="A227" s="42" t="n">
        <v>44996</v>
      </c>
      <c r="B227" s="43" t="s">
        <v>306</v>
      </c>
      <c r="C227" s="24" t="s">
        <v>307</v>
      </c>
      <c r="D227" s="65" t="s">
        <v>308</v>
      </c>
      <c r="E227" s="66"/>
      <c r="F227" s="74" t="n">
        <v>45996</v>
      </c>
      <c r="G227" s="82" t="s">
        <v>19</v>
      </c>
      <c r="H227" s="64" t="n">
        <f aca="true">IF(F227=0,"",F227-TODAY())</f>
        <v>686</v>
      </c>
      <c r="I227" s="61" t="str">
        <f aca="false">VLOOKUP(G227,'Условие возврата'!A:B,2,0)</f>
        <v>не забирают возвраты</v>
      </c>
      <c r="J227" s="62" t="e">
        <f aca="false">H227-I227</f>
        <v>#VALUE!</v>
      </c>
      <c r="K227" s="62" t="str">
        <f aca="false">VLOOKUP(G227,'Условие возврата'!A:C,3,0)</f>
        <v>20%</v>
      </c>
      <c r="L227" s="77"/>
      <c r="M227" s="61" t="e">
        <f aca="false">VLOOKUP(D227,#REF!,5,0)</f>
        <v>#VALUE!</v>
      </c>
    </row>
    <row r="228" customFormat="false" ht="15" hidden="false" customHeight="true" outlineLevel="0" collapsed="false">
      <c r="A228" s="42" t="n">
        <v>44996</v>
      </c>
      <c r="B228" s="43" t="s">
        <v>312</v>
      </c>
      <c r="C228" s="24" t="s">
        <v>313</v>
      </c>
      <c r="D228" s="65" t="s">
        <v>314</v>
      </c>
      <c r="E228" s="66"/>
      <c r="F228" s="74" t="n">
        <v>45779</v>
      </c>
      <c r="G228" s="82" t="s">
        <v>19</v>
      </c>
      <c r="H228" s="64" t="n">
        <f aca="true">IF(F228=0,"",F228-TODAY())</f>
        <v>469</v>
      </c>
      <c r="I228" s="61" t="str">
        <f aca="false">VLOOKUP(G228,'Условие возврата'!A:B,2,0)</f>
        <v>не забирают возвраты</v>
      </c>
      <c r="J228" s="62" t="e">
        <f aca="false">H228-I228</f>
        <v>#VALUE!</v>
      </c>
      <c r="K228" s="62" t="str">
        <f aca="false">VLOOKUP(G228,'Условие возврата'!A:C,3,0)</f>
        <v>20%</v>
      </c>
      <c r="L228" s="77"/>
      <c r="M228" s="61" t="e">
        <f aca="false">VLOOKUP(D228,#REF!,5,0)</f>
        <v>#VALUE!</v>
      </c>
    </row>
    <row r="229" customFormat="false" ht="15" hidden="false" customHeight="true" outlineLevel="0" collapsed="false">
      <c r="A229" s="42" t="n">
        <v>45108</v>
      </c>
      <c r="B229" s="43" t="s">
        <v>392</v>
      </c>
      <c r="C229" s="24" t="s">
        <v>393</v>
      </c>
      <c r="D229" s="37" t="s">
        <v>394</v>
      </c>
      <c r="E229" s="38"/>
      <c r="F229" s="39" t="n">
        <v>45383</v>
      </c>
      <c r="G229" s="45" t="s">
        <v>19</v>
      </c>
      <c r="H229" s="29" t="n">
        <f aca="true">IF(F229=0,"",F229-TODAY())</f>
        <v>73</v>
      </c>
      <c r="I229" s="87" t="str">
        <f aca="false">VLOOKUP(G229,'Условие возврата'!A:B,2,0)</f>
        <v>не забирают возвраты</v>
      </c>
      <c r="J229" s="62" t="e">
        <f aca="false">H229-I229</f>
        <v>#VALUE!</v>
      </c>
      <c r="K229" s="62" t="str">
        <f aca="false">VLOOKUP(G229,'Условие возврата'!A:C,3,0)</f>
        <v>20%</v>
      </c>
      <c r="L229" s="45"/>
      <c r="M229" s="61" t="e">
        <f aca="false">VLOOKUP(D229,#REF!,5,0)</f>
        <v>#VALUE!</v>
      </c>
    </row>
    <row r="230" customFormat="false" ht="15" hidden="false" customHeight="true" outlineLevel="0" collapsed="false">
      <c r="A230" s="42" t="n">
        <v>45003</v>
      </c>
      <c r="B230" s="43" t="s">
        <v>384</v>
      </c>
      <c r="C230" s="24" t="s">
        <v>385</v>
      </c>
      <c r="D230" s="37" t="s">
        <v>386</v>
      </c>
      <c r="E230" s="38"/>
      <c r="F230" s="39" t="n">
        <v>46048</v>
      </c>
      <c r="G230" s="45" t="s">
        <v>203</v>
      </c>
      <c r="H230" s="29" t="n">
        <f aca="true">IF(F230=0,"",F230-TODAY())</f>
        <v>738</v>
      </c>
      <c r="I230" s="61" t="e">
        <f aca="false">VLOOKUP(G230,'Условие возврата'!A:B,2,0)</f>
        <v>#N/A</v>
      </c>
      <c r="J230" s="62" t="e">
        <f aca="false">H230-I230</f>
        <v>#N/A</v>
      </c>
      <c r="K230" s="62" t="e">
        <f aca="false">VLOOKUP(G230,'Условие возврата'!A:C,3,0)</f>
        <v>#N/A</v>
      </c>
      <c r="L230" s="45"/>
      <c r="M230" s="61" t="e">
        <f aca="false">VLOOKUP(D230,#REF!,5,0)</f>
        <v>#VALUE!</v>
      </c>
    </row>
    <row r="231" customFormat="false" ht="15" hidden="false" customHeight="true" outlineLevel="0" collapsed="false">
      <c r="A231" s="42" t="n">
        <v>45003</v>
      </c>
      <c r="B231" s="43" t="s">
        <v>279</v>
      </c>
      <c r="C231" s="24" t="s">
        <v>280</v>
      </c>
      <c r="D231" s="37" t="s">
        <v>281</v>
      </c>
      <c r="E231" s="38"/>
      <c r="F231" s="39" t="n">
        <v>45338</v>
      </c>
      <c r="G231" s="45" t="s">
        <v>203</v>
      </c>
      <c r="H231" s="29" t="n">
        <f aca="true">IF(F231=0,"",F231-TODAY())</f>
        <v>28</v>
      </c>
      <c r="I231" s="61" t="e">
        <f aca="false">VLOOKUP(G231,'Условие возврата'!A:B,2,0)</f>
        <v>#N/A</v>
      </c>
      <c r="J231" s="62" t="e">
        <f aca="false">H231-I231</f>
        <v>#N/A</v>
      </c>
      <c r="K231" s="62" t="e">
        <f aca="false">VLOOKUP(G231,'Условие возврата'!A:C,3,0)</f>
        <v>#N/A</v>
      </c>
      <c r="L231" s="45"/>
      <c r="M231" s="61" t="e">
        <f aca="false">VLOOKUP(D231,#REF!,5,0)</f>
        <v>#VALUE!</v>
      </c>
    </row>
    <row r="232" customFormat="false" ht="15" hidden="false" customHeight="true" outlineLevel="0" collapsed="false">
      <c r="A232" s="23" t="n">
        <v>45186</v>
      </c>
      <c r="B232" s="24" t="s">
        <v>395</v>
      </c>
      <c r="C232" s="24" t="s">
        <v>396</v>
      </c>
      <c r="D232" s="65" t="s">
        <v>397</v>
      </c>
      <c r="E232" s="52"/>
      <c r="F232" s="74" t="n">
        <v>45366</v>
      </c>
      <c r="G232" s="44" t="s">
        <v>38</v>
      </c>
      <c r="H232" s="64" t="n">
        <f aca="true">IF(F232=0,"",F232-TODAY())</f>
        <v>56</v>
      </c>
      <c r="I232" s="61" t="n">
        <f aca="false">VLOOKUP(G232,'Условие возврата'!A:B,2,0)</f>
        <v>40</v>
      </c>
      <c r="J232" s="62" t="n">
        <f aca="false">H232-I232</f>
        <v>16</v>
      </c>
      <c r="K232" s="62" t="str">
        <f aca="false">VLOOKUP(G232,'Условие возврата'!A:C,3,0)</f>
        <v>#Н/Д</v>
      </c>
      <c r="L232" s="77"/>
      <c r="M232" s="61" t="e">
        <f aca="false">VLOOKUP(D232,#REF!,5,0)</f>
        <v>#VALUE!</v>
      </c>
    </row>
    <row r="233" customFormat="false" ht="15" hidden="false" customHeight="true" outlineLevel="0" collapsed="false">
      <c r="A233" s="42" t="n">
        <v>45122</v>
      </c>
      <c r="B233" s="43" t="s">
        <v>398</v>
      </c>
      <c r="C233" s="24" t="s">
        <v>399</v>
      </c>
      <c r="D233" s="65" t="s">
        <v>400</v>
      </c>
      <c r="E233" s="52"/>
      <c r="F233" s="53" t="n">
        <v>45421</v>
      </c>
      <c r="G233" s="55" t="s">
        <v>38</v>
      </c>
      <c r="H233" s="54" t="n">
        <f aca="true">IF(F233=0,"",F233-TODAY())</f>
        <v>111</v>
      </c>
      <c r="I233" s="61" t="n">
        <f aca="false">VLOOKUP(G233,'Условие возврата'!A:B,2,0)</f>
        <v>40</v>
      </c>
      <c r="J233" s="62" t="n">
        <f aca="false">H233-I233</f>
        <v>71</v>
      </c>
      <c r="K233" s="62" t="str">
        <f aca="false">VLOOKUP(G233,'Условие возврата'!A:C,3,0)</f>
        <v>#Н/Д</v>
      </c>
      <c r="L233" s="55"/>
      <c r="M233" s="61" t="e">
        <f aca="false">VLOOKUP(D233,#REF!,5,0)</f>
        <v>#VALUE!</v>
      </c>
    </row>
    <row r="234" customFormat="false" ht="15" hidden="false" customHeight="true" outlineLevel="0" collapsed="false">
      <c r="A234" s="42" t="n">
        <v>45006</v>
      </c>
      <c r="B234" s="43" t="s">
        <v>157</v>
      </c>
      <c r="C234" s="24" t="s">
        <v>158</v>
      </c>
      <c r="D234" s="80" t="s">
        <v>159</v>
      </c>
      <c r="E234" s="38"/>
      <c r="F234" s="39" t="n">
        <v>45396</v>
      </c>
      <c r="G234" s="45" t="s">
        <v>160</v>
      </c>
      <c r="H234" s="29" t="n">
        <f aca="true">IF(F234=0,"",F234-TODAY())</f>
        <v>86</v>
      </c>
      <c r="I234" s="61" t="e">
        <f aca="false">VLOOKUP(G234,'Условие возврата'!A:B,2,0)</f>
        <v>#N/A</v>
      </c>
      <c r="J234" s="62" t="e">
        <f aca="false">H234-I234</f>
        <v>#N/A</v>
      </c>
      <c r="K234" s="62" t="e">
        <f aca="false">VLOOKUP(G234,'Условие возврата'!A:C,3,0)</f>
        <v>#N/A</v>
      </c>
      <c r="L234" s="45"/>
      <c r="M234" s="61" t="e">
        <f aca="false">VLOOKUP(D234,#REF!,5,0)</f>
        <v>#VALUE!</v>
      </c>
    </row>
    <row r="235" customFormat="false" ht="15" hidden="false" customHeight="true" outlineLevel="0" collapsed="false">
      <c r="A235" s="42" t="n">
        <v>45009</v>
      </c>
      <c r="B235" s="43" t="s">
        <v>401</v>
      </c>
      <c r="C235" s="24" t="s">
        <v>402</v>
      </c>
      <c r="D235" s="37" t="s">
        <v>403</v>
      </c>
      <c r="E235" s="38"/>
      <c r="F235" s="39" t="n">
        <v>45364</v>
      </c>
      <c r="G235" s="45" t="s">
        <v>404</v>
      </c>
      <c r="H235" s="29" t="n">
        <f aca="true">IF(F235=0,"",F235-TODAY())</f>
        <v>54</v>
      </c>
      <c r="I235" s="61" t="e">
        <f aca="false">VLOOKUP(G235,'Условие возврата'!A:B,2,0)</f>
        <v>#N/A</v>
      </c>
      <c r="J235" s="62" t="e">
        <f aca="false">H235-I235</f>
        <v>#N/A</v>
      </c>
      <c r="K235" s="62" t="e">
        <f aca="false">VLOOKUP(G235,'Условие возврата'!A:C,3,0)</f>
        <v>#N/A</v>
      </c>
      <c r="L235" s="45"/>
      <c r="M235" s="61" t="e">
        <f aca="false">VLOOKUP(D235,#REF!,5,0)</f>
        <v>#VALUE!</v>
      </c>
    </row>
    <row r="236" customFormat="false" ht="15" hidden="false" customHeight="true" outlineLevel="0" collapsed="false">
      <c r="A236" s="42" t="n">
        <v>45009</v>
      </c>
      <c r="B236" s="43"/>
      <c r="C236" s="24" t="s">
        <v>405</v>
      </c>
      <c r="D236" s="37" t="s">
        <v>406</v>
      </c>
      <c r="E236" s="38"/>
      <c r="F236" s="39" t="n">
        <v>45968</v>
      </c>
      <c r="G236" s="44" t="s">
        <v>19</v>
      </c>
      <c r="H236" s="29" t="n">
        <f aca="true">IF(F236=0,"",F236-TODAY())</f>
        <v>658</v>
      </c>
      <c r="I236" s="61" t="str">
        <f aca="false">VLOOKUP(G236,'Условие возврата'!A:B,2,0)</f>
        <v>не забирают возвраты</v>
      </c>
      <c r="J236" s="62" t="e">
        <f aca="false">H236-I236</f>
        <v>#VALUE!</v>
      </c>
      <c r="K236" s="62" t="str">
        <f aca="false">VLOOKUP(G236,'Условие возврата'!A:C,3,0)</f>
        <v>20%</v>
      </c>
      <c r="L236" s="45"/>
      <c r="M236" s="61" t="e">
        <f aca="false">VLOOKUP(D236,#REF!,5,0)</f>
        <v>#VALUE!</v>
      </c>
    </row>
    <row r="237" customFormat="false" ht="15" hidden="false" customHeight="true" outlineLevel="0" collapsed="false">
      <c r="A237" s="42" t="n">
        <v>45009</v>
      </c>
      <c r="B237" s="43" t="s">
        <v>407</v>
      </c>
      <c r="C237" s="24" t="s">
        <v>408</v>
      </c>
      <c r="D237" s="37" t="s">
        <v>409</v>
      </c>
      <c r="E237" s="38"/>
      <c r="F237" s="39" t="n">
        <v>45990</v>
      </c>
      <c r="G237" s="44" t="s">
        <v>19</v>
      </c>
      <c r="H237" s="29" t="n">
        <f aca="true">IF(F237=0,"",F237-TODAY())</f>
        <v>680</v>
      </c>
      <c r="I237" s="61" t="str">
        <f aca="false">VLOOKUP(G237,'Условие возврата'!A:B,2,0)</f>
        <v>не забирают возвраты</v>
      </c>
      <c r="J237" s="62" t="e">
        <f aca="false">H237-I237</f>
        <v>#VALUE!</v>
      </c>
      <c r="K237" s="62" t="str">
        <f aca="false">VLOOKUP(G237,'Условие возврата'!A:C,3,0)</f>
        <v>20%</v>
      </c>
      <c r="L237" s="45"/>
      <c r="M237" s="61" t="e">
        <f aca="false">VLOOKUP(D237,#REF!,5,0)</f>
        <v>#VALUE!</v>
      </c>
    </row>
    <row r="238" customFormat="false" ht="15" hidden="false" customHeight="true" outlineLevel="0" collapsed="false">
      <c r="A238" s="42" t="n">
        <v>45009</v>
      </c>
      <c r="B238" s="43" t="s">
        <v>183</v>
      </c>
      <c r="C238" s="24" t="s">
        <v>184</v>
      </c>
      <c r="D238" s="37" t="s">
        <v>185</v>
      </c>
      <c r="E238" s="38"/>
      <c r="F238" s="39" t="n">
        <v>45566</v>
      </c>
      <c r="G238" s="44" t="s">
        <v>38</v>
      </c>
      <c r="H238" s="29" t="n">
        <f aca="true">IF(F238=0,"",F238-TODAY())</f>
        <v>256</v>
      </c>
      <c r="I238" s="61" t="n">
        <f aca="false">VLOOKUP(G238,'Условие возврата'!A:B,2,0)</f>
        <v>40</v>
      </c>
      <c r="J238" s="62" t="n">
        <f aca="false">H238-I238</f>
        <v>216</v>
      </c>
      <c r="K238" s="62" t="str">
        <f aca="false">VLOOKUP(G238,'Условие возврата'!A:C,3,0)</f>
        <v>#Н/Д</v>
      </c>
      <c r="L238" s="45"/>
      <c r="M238" s="61" t="e">
        <f aca="false">VLOOKUP(D238,#REF!,5,0)</f>
        <v>#VALUE!</v>
      </c>
    </row>
    <row r="239" customFormat="false" ht="15" hidden="false" customHeight="true" outlineLevel="0" collapsed="false">
      <c r="A239" s="42" t="n">
        <v>45018</v>
      </c>
      <c r="B239" s="43" t="s">
        <v>410</v>
      </c>
      <c r="C239" s="24" t="s">
        <v>411</v>
      </c>
      <c r="D239" s="37" t="s">
        <v>412</v>
      </c>
      <c r="E239" s="38"/>
      <c r="F239" s="39" t="n">
        <v>45371</v>
      </c>
      <c r="G239" s="45" t="s">
        <v>413</v>
      </c>
      <c r="H239" s="29" t="n">
        <f aca="true">IF(F239=0,"",F239-TODAY())</f>
        <v>61</v>
      </c>
      <c r="I239" s="61" t="e">
        <f aca="false">VLOOKUP(G239,'Условие возврата'!A:B,2,0)</f>
        <v>#N/A</v>
      </c>
      <c r="J239" s="62" t="e">
        <f aca="false">H239-I239</f>
        <v>#N/A</v>
      </c>
      <c r="K239" s="62" t="e">
        <f aca="false">VLOOKUP(G239,'Условие возврата'!A:C,3,0)</f>
        <v>#N/A</v>
      </c>
      <c r="L239" s="45"/>
      <c r="M239" s="61" t="e">
        <f aca="false">VLOOKUP(D239,#REF!,5,0)</f>
        <v>#VALUE!</v>
      </c>
    </row>
    <row r="240" customFormat="false" ht="15" hidden="false" customHeight="true" outlineLevel="0" collapsed="false">
      <c r="A240" s="42" t="n">
        <v>45018</v>
      </c>
      <c r="B240" s="43" t="s">
        <v>155</v>
      </c>
      <c r="C240" s="24" t="s">
        <v>67</v>
      </c>
      <c r="D240" s="37" t="s">
        <v>156</v>
      </c>
      <c r="E240" s="38"/>
      <c r="F240" s="39" t="n">
        <v>45603</v>
      </c>
      <c r="G240" s="45" t="s">
        <v>38</v>
      </c>
      <c r="H240" s="29" t="n">
        <f aca="true">IF(F240=0,"",F240-TODAY())</f>
        <v>293</v>
      </c>
      <c r="I240" s="61" t="n">
        <f aca="false">VLOOKUP(G240,'Условие возврата'!A:B,2,0)</f>
        <v>40</v>
      </c>
      <c r="J240" s="62" t="n">
        <f aca="false">H240-I240</f>
        <v>253</v>
      </c>
      <c r="K240" s="62" t="str">
        <f aca="false">VLOOKUP(G240,'Условие возврата'!A:C,3,0)</f>
        <v>#Н/Д</v>
      </c>
      <c r="L240" s="45"/>
      <c r="M240" s="61" t="e">
        <f aca="false">VLOOKUP(D240,#REF!,5,0)</f>
        <v>#VALUE!</v>
      </c>
    </row>
    <row r="241" customFormat="false" ht="15" hidden="false" customHeight="true" outlineLevel="0" collapsed="false">
      <c r="A241" s="23" t="n">
        <v>44765</v>
      </c>
      <c r="B241" s="24" t="s">
        <v>309</v>
      </c>
      <c r="C241" s="24" t="s">
        <v>310</v>
      </c>
      <c r="D241" s="37" t="s">
        <v>311</v>
      </c>
      <c r="E241" s="38"/>
      <c r="F241" s="39" t="n">
        <v>45413</v>
      </c>
      <c r="G241" s="44" t="s">
        <v>19</v>
      </c>
      <c r="H241" s="29" t="n">
        <f aca="true">IF(F241=0,"",F241-TODAY())</f>
        <v>103</v>
      </c>
      <c r="I241" s="61" t="str">
        <f aca="false">VLOOKUP(G241,'Условие возврата'!A:B,2,0)</f>
        <v>не забирают возвраты</v>
      </c>
      <c r="J241" s="62" t="e">
        <f aca="false">H241-I241</f>
        <v>#VALUE!</v>
      </c>
      <c r="K241" s="62" t="str">
        <f aca="false">VLOOKUP(G241,'Условие возврата'!A:C,3,0)</f>
        <v>20%</v>
      </c>
      <c r="L241" s="45"/>
      <c r="M241" s="61" t="e">
        <f aca="false">VLOOKUP(D241,#REF!,5,0)</f>
        <v>#VALUE!</v>
      </c>
    </row>
    <row r="242" customFormat="false" ht="15" hidden="false" customHeight="true" outlineLevel="0" collapsed="false">
      <c r="A242" s="42" t="n">
        <v>45018</v>
      </c>
      <c r="B242" s="43" t="s">
        <v>103</v>
      </c>
      <c r="C242" s="24" t="s">
        <v>104</v>
      </c>
      <c r="D242" s="37" t="s">
        <v>105</v>
      </c>
      <c r="E242" s="38"/>
      <c r="F242" s="39" t="n">
        <v>45998</v>
      </c>
      <c r="G242" s="45" t="s">
        <v>106</v>
      </c>
      <c r="H242" s="29" t="n">
        <f aca="true">IF(F242=0,"",F242-TODAY())</f>
        <v>688</v>
      </c>
      <c r="I242" s="61" t="n">
        <f aca="false">VLOOKUP(G242,'Условие возврата'!A:B,2,0)</f>
        <v>12</v>
      </c>
      <c r="J242" s="62" t="n">
        <f aca="false">H242-I242</f>
        <v>676</v>
      </c>
      <c r="K242" s="62" t="str">
        <f aca="false">VLOOKUP(G242,'Условие возврата'!A:C,3,0)</f>
        <v>физобмен</v>
      </c>
      <c r="L242" s="45"/>
      <c r="M242" s="61" t="e">
        <f aca="false">VLOOKUP(D242,#REF!,5,0)</f>
        <v>#VALUE!</v>
      </c>
    </row>
    <row r="243" customFormat="false" ht="15" hidden="false" customHeight="true" outlineLevel="0" collapsed="false">
      <c r="A243" s="42" t="n">
        <v>45024</v>
      </c>
      <c r="B243" s="43" t="s">
        <v>414</v>
      </c>
      <c r="C243" s="24" t="s">
        <v>415</v>
      </c>
      <c r="D243" s="37" t="s">
        <v>416</v>
      </c>
      <c r="E243" s="38"/>
      <c r="F243" s="39" t="n">
        <v>45357</v>
      </c>
      <c r="G243" s="45" t="s">
        <v>203</v>
      </c>
      <c r="H243" s="29" t="n">
        <f aca="true">IF(F243=0,"",F243-TODAY())</f>
        <v>47</v>
      </c>
      <c r="I243" s="61" t="e">
        <f aca="false">VLOOKUP(G243,'Условие возврата'!A:B,2,0)</f>
        <v>#N/A</v>
      </c>
      <c r="J243" s="62" t="e">
        <f aca="false">H243-I243</f>
        <v>#N/A</v>
      </c>
      <c r="K243" s="62" t="e">
        <f aca="false">VLOOKUP(G243,'Условие возврата'!A:C,3,0)</f>
        <v>#N/A</v>
      </c>
      <c r="L243" s="45"/>
      <c r="M243" s="61" t="e">
        <f aca="false">VLOOKUP(D243,#REF!,5,0)</f>
        <v>#VALUE!</v>
      </c>
    </row>
    <row r="244" customFormat="false" ht="15" hidden="false" customHeight="true" outlineLevel="0" collapsed="false">
      <c r="A244" s="42" t="n">
        <v>45024</v>
      </c>
      <c r="B244" s="43"/>
      <c r="C244" s="24" t="s">
        <v>367</v>
      </c>
      <c r="D244" s="37" t="s">
        <v>368</v>
      </c>
      <c r="E244" s="38"/>
      <c r="F244" s="39" t="n">
        <v>45588</v>
      </c>
      <c r="G244" s="45" t="s">
        <v>203</v>
      </c>
      <c r="H244" s="29" t="n">
        <f aca="true">IF(F244=0,"",F244-TODAY())</f>
        <v>278</v>
      </c>
      <c r="I244" s="61" t="e">
        <f aca="false">VLOOKUP(G244,'Условие возврата'!A:B,2,0)</f>
        <v>#N/A</v>
      </c>
      <c r="J244" s="62" t="e">
        <f aca="false">H244-I244</f>
        <v>#N/A</v>
      </c>
      <c r="K244" s="62" t="e">
        <f aca="false">VLOOKUP(G244,'Условие возврата'!A:C,3,0)</f>
        <v>#N/A</v>
      </c>
      <c r="L244" s="45"/>
      <c r="M244" s="61" t="e">
        <f aca="false">VLOOKUP(D244,#REF!,5,0)</f>
        <v>#VALUE!</v>
      </c>
    </row>
    <row r="245" customFormat="false" ht="15" hidden="false" customHeight="true" outlineLevel="0" collapsed="false">
      <c r="A245" s="42" t="n">
        <v>45024</v>
      </c>
      <c r="B245" s="43" t="s">
        <v>369</v>
      </c>
      <c r="C245" s="24" t="s">
        <v>370</v>
      </c>
      <c r="D245" s="37" t="s">
        <v>371</v>
      </c>
      <c r="E245" s="38"/>
      <c r="F245" s="39" t="n">
        <v>45505</v>
      </c>
      <c r="G245" s="45" t="s">
        <v>372</v>
      </c>
      <c r="H245" s="29" t="n">
        <f aca="true">IF(F245=0,"",F245-TODAY())</f>
        <v>195</v>
      </c>
      <c r="I245" s="61" t="n">
        <f aca="false">VLOOKUP(G245,'Условие возврата'!A:B,2,0)</f>
        <v>104</v>
      </c>
      <c r="J245" s="62" t="n">
        <f aca="false">H245-I245</f>
        <v>91</v>
      </c>
      <c r="K245" s="62" t="e">
        <f aca="false">VLOOKUP(G245,'Условие возврата'!A:C,3,0)</f>
        <v>#N/A</v>
      </c>
      <c r="L245" s="45"/>
      <c r="M245" s="61" t="e">
        <f aca="false">VLOOKUP(D245,#REF!,5,0)</f>
        <v>#VALUE!</v>
      </c>
    </row>
    <row r="246" customFormat="false" ht="15" hidden="false" customHeight="true" outlineLevel="0" collapsed="false">
      <c r="A246" s="23" t="n">
        <v>44674</v>
      </c>
      <c r="B246" s="24" t="s">
        <v>186</v>
      </c>
      <c r="C246" s="24" t="s">
        <v>187</v>
      </c>
      <c r="D246" s="68" t="s">
        <v>188</v>
      </c>
      <c r="E246" s="47"/>
      <c r="F246" s="27" t="n">
        <v>45473</v>
      </c>
      <c r="G246" s="45" t="s">
        <v>106</v>
      </c>
      <c r="H246" s="48" t="n">
        <f aca="true">IF(F246=0,"",F246-TODAY())</f>
        <v>163</v>
      </c>
      <c r="I246" s="40" t="n">
        <f aca="false">VLOOKUP(G246,'Условие возврата'!A:B,2,0)</f>
        <v>12</v>
      </c>
      <c r="J246" s="41" t="n">
        <f aca="false">H246-I246</f>
        <v>151</v>
      </c>
      <c r="K246" s="41" t="str">
        <f aca="false">VLOOKUP(G246,'Условие возврата'!A:C,3,0)</f>
        <v>физобмен</v>
      </c>
      <c r="L246" s="33"/>
      <c r="M246" s="40" t="e">
        <f aca="false">VLOOKUP(D246,#REF!,5,0)</f>
        <v>#VALUE!</v>
      </c>
    </row>
    <row r="247" customFormat="false" ht="15" hidden="false" customHeight="true" outlineLevel="0" collapsed="false">
      <c r="A247" s="42" t="n">
        <v>45024</v>
      </c>
      <c r="B247" s="43" t="s">
        <v>42</v>
      </c>
      <c r="C247" s="24" t="s">
        <v>43</v>
      </c>
      <c r="D247" s="37" t="s">
        <v>44</v>
      </c>
      <c r="E247" s="38"/>
      <c r="F247" s="39" t="n">
        <v>45786</v>
      </c>
      <c r="G247" s="45" t="s">
        <v>38</v>
      </c>
      <c r="H247" s="29" t="n">
        <f aca="true">IF(F247=0,"",F247-TODAY())</f>
        <v>476</v>
      </c>
      <c r="I247" s="61" t="n">
        <f aca="false">VLOOKUP(G247,'Условие возврата'!A:B,2,0)</f>
        <v>40</v>
      </c>
      <c r="J247" s="62" t="n">
        <f aca="false">H247-I247</f>
        <v>436</v>
      </c>
      <c r="K247" s="62" t="str">
        <f aca="false">VLOOKUP(G247,'Условие возврата'!A:C,3,0)</f>
        <v>#Н/Д</v>
      </c>
      <c r="L247" s="45"/>
      <c r="M247" s="61" t="e">
        <f aca="false">VLOOKUP(D247,#REF!,5,0)</f>
        <v>#VALUE!</v>
      </c>
    </row>
    <row r="248" customFormat="false" ht="15" hidden="false" customHeight="true" outlineLevel="0" collapsed="false">
      <c r="A248" s="42" t="n">
        <v>45024</v>
      </c>
      <c r="B248" s="43" t="s">
        <v>51</v>
      </c>
      <c r="C248" s="24" t="s">
        <v>52</v>
      </c>
      <c r="D248" s="37" t="s">
        <v>53</v>
      </c>
      <c r="E248" s="38"/>
      <c r="F248" s="39" t="n">
        <v>45782</v>
      </c>
      <c r="G248" s="45" t="s">
        <v>38</v>
      </c>
      <c r="H248" s="29" t="n">
        <f aca="true">IF(F248=0,"",F248-TODAY())</f>
        <v>472</v>
      </c>
      <c r="I248" s="61" t="n">
        <f aca="false">VLOOKUP(G248,'Условие возврата'!A:B,2,0)</f>
        <v>40</v>
      </c>
      <c r="J248" s="62" t="n">
        <f aca="false">H248-I248</f>
        <v>432</v>
      </c>
      <c r="K248" s="62" t="str">
        <f aca="false">VLOOKUP(G248,'Условие возврата'!A:C,3,0)</f>
        <v>#Н/Д</v>
      </c>
      <c r="L248" s="45"/>
      <c r="M248" s="61" t="e">
        <f aca="false">VLOOKUP(D248,#REF!,5,0)</f>
        <v>#VALUE!</v>
      </c>
    </row>
    <row r="249" customFormat="false" ht="15" hidden="false" customHeight="true" outlineLevel="0" collapsed="false">
      <c r="A249" s="42" t="n">
        <v>45031</v>
      </c>
      <c r="B249" s="43"/>
      <c r="C249" s="24" t="s">
        <v>417</v>
      </c>
      <c r="D249" s="37" t="s">
        <v>418</v>
      </c>
      <c r="E249" s="38"/>
      <c r="F249" s="39" t="n">
        <v>45448</v>
      </c>
      <c r="G249" s="45" t="s">
        <v>419</v>
      </c>
      <c r="H249" s="29" t="n">
        <f aca="true">IF(F249=0,"",F249-TODAY())</f>
        <v>138</v>
      </c>
      <c r="I249" s="61" t="e">
        <f aca="false">VLOOKUP(G249,'Условие возврата'!A:B,2,0)</f>
        <v>#N/A</v>
      </c>
      <c r="J249" s="62" t="e">
        <f aca="false">H249-I249</f>
        <v>#N/A</v>
      </c>
      <c r="K249" s="62" t="e">
        <f aca="false">VLOOKUP(G249,'Условие возврата'!A:C,3,0)</f>
        <v>#N/A</v>
      </c>
      <c r="L249" s="45"/>
      <c r="M249" s="61" t="e">
        <f aca="false">VLOOKUP(D249,#REF!,5,0)</f>
        <v>#VALUE!</v>
      </c>
    </row>
    <row r="250" customFormat="false" ht="15" hidden="false" customHeight="true" outlineLevel="0" collapsed="false">
      <c r="A250" s="42" t="n">
        <v>45031</v>
      </c>
      <c r="B250" s="43" t="s">
        <v>161</v>
      </c>
      <c r="C250" s="24" t="s">
        <v>162</v>
      </c>
      <c r="D250" s="37" t="s">
        <v>163</v>
      </c>
      <c r="E250" s="38"/>
      <c r="F250" s="39" t="n">
        <v>45396</v>
      </c>
      <c r="G250" s="45" t="s">
        <v>160</v>
      </c>
      <c r="H250" s="29" t="n">
        <f aca="true">IF(F250=0,"",F250-TODAY())</f>
        <v>86</v>
      </c>
      <c r="I250" s="61" t="e">
        <f aca="false">VLOOKUP(G250,'Условие возврата'!A:B,2,0)</f>
        <v>#N/A</v>
      </c>
      <c r="J250" s="62" t="e">
        <f aca="false">H250-I250</f>
        <v>#N/A</v>
      </c>
      <c r="K250" s="62" t="e">
        <f aca="false">VLOOKUP(G250,'Условие возврата'!A:C,3,0)</f>
        <v>#N/A</v>
      </c>
      <c r="L250" s="45"/>
      <c r="M250" s="61" t="e">
        <f aca="false">VLOOKUP(D250,#REF!,5,0)</f>
        <v>#VALUE!</v>
      </c>
    </row>
    <row r="251" customFormat="false" ht="15" hidden="false" customHeight="true" outlineLevel="0" collapsed="false">
      <c r="A251" s="42" t="n">
        <v>45031</v>
      </c>
      <c r="B251" s="43" t="s">
        <v>157</v>
      </c>
      <c r="C251" s="24" t="s">
        <v>158</v>
      </c>
      <c r="D251" s="37" t="s">
        <v>159</v>
      </c>
      <c r="E251" s="38"/>
      <c r="F251" s="39" t="n">
        <v>45396</v>
      </c>
      <c r="G251" s="45" t="s">
        <v>160</v>
      </c>
      <c r="H251" s="29" t="n">
        <f aca="true">IF(F251=0,"",F251-TODAY())</f>
        <v>86</v>
      </c>
      <c r="I251" s="61" t="e">
        <f aca="false">VLOOKUP(G251,'Условие возврата'!A:B,2,0)</f>
        <v>#N/A</v>
      </c>
      <c r="J251" s="62" t="e">
        <f aca="false">H251-I251</f>
        <v>#N/A</v>
      </c>
      <c r="K251" s="62" t="e">
        <f aca="false">VLOOKUP(G251,'Условие возврата'!A:C,3,0)</f>
        <v>#N/A</v>
      </c>
      <c r="L251" s="45"/>
      <c r="M251" s="61" t="e">
        <f aca="false">VLOOKUP(D251,#REF!,5,0)</f>
        <v>#VALUE!</v>
      </c>
    </row>
    <row r="252" customFormat="false" ht="15" hidden="false" customHeight="true" outlineLevel="0" collapsed="false">
      <c r="A252" s="42" t="n">
        <v>45031</v>
      </c>
      <c r="B252" s="43"/>
      <c r="C252" s="24" t="s">
        <v>420</v>
      </c>
      <c r="D252" s="37" t="s">
        <v>421</v>
      </c>
      <c r="E252" s="38"/>
      <c r="F252" s="39" t="n">
        <v>45667</v>
      </c>
      <c r="G252" s="45" t="s">
        <v>160</v>
      </c>
      <c r="H252" s="29" t="n">
        <f aca="true">IF(F252=0,"",F252-TODAY())</f>
        <v>357</v>
      </c>
      <c r="I252" s="61" t="e">
        <f aca="false">VLOOKUP(G252,'Условие возврата'!A:B,2,0)</f>
        <v>#N/A</v>
      </c>
      <c r="J252" s="62" t="e">
        <f aca="false">H252-I252</f>
        <v>#N/A</v>
      </c>
      <c r="K252" s="62" t="e">
        <f aca="false">VLOOKUP(G252,'Условие возврата'!A:C,3,0)</f>
        <v>#N/A</v>
      </c>
      <c r="L252" s="45"/>
      <c r="M252" s="61" t="e">
        <f aca="false">VLOOKUP(D252,#REF!,5,0)</f>
        <v>#VALUE!</v>
      </c>
    </row>
    <row r="253" customFormat="false" ht="15" hidden="false" customHeight="true" outlineLevel="0" collapsed="false">
      <c r="A253" s="42" t="n">
        <v>45031</v>
      </c>
      <c r="B253" s="43" t="s">
        <v>210</v>
      </c>
      <c r="C253" s="24" t="s">
        <v>422</v>
      </c>
      <c r="D253" s="37" t="s">
        <v>212</v>
      </c>
      <c r="E253" s="38"/>
      <c r="F253" s="39" t="n">
        <v>45639</v>
      </c>
      <c r="G253" s="45" t="s">
        <v>203</v>
      </c>
      <c r="H253" s="29" t="n">
        <f aca="true">IF(F253=0,"",F253-TODAY())</f>
        <v>329</v>
      </c>
      <c r="I253" s="61" t="e">
        <f aca="false">VLOOKUP(G253,'Условие возврата'!A:B,2,0)</f>
        <v>#N/A</v>
      </c>
      <c r="J253" s="62" t="e">
        <f aca="false">H253-I253</f>
        <v>#N/A</v>
      </c>
      <c r="K253" s="62" t="e">
        <f aca="false">VLOOKUP(G253,'Условие возврата'!A:C,3,0)</f>
        <v>#N/A</v>
      </c>
      <c r="L253" s="45"/>
      <c r="M253" s="61" t="e">
        <f aca="false">VLOOKUP(D253,#REF!,5,0)</f>
        <v>#VALUE!</v>
      </c>
    </row>
    <row r="254" customFormat="false" ht="15" hidden="false" customHeight="true" outlineLevel="0" collapsed="false">
      <c r="A254" s="42" t="n">
        <v>45031</v>
      </c>
      <c r="B254" s="43"/>
      <c r="C254" s="24" t="s">
        <v>423</v>
      </c>
      <c r="D254" s="37" t="s">
        <v>424</v>
      </c>
      <c r="E254" s="38"/>
      <c r="F254" s="39" t="n">
        <v>45352</v>
      </c>
      <c r="G254" s="45" t="s">
        <v>203</v>
      </c>
      <c r="H254" s="29" t="n">
        <f aca="true">IF(F254=0,"",F254-TODAY())</f>
        <v>42</v>
      </c>
      <c r="I254" s="61" t="e">
        <f aca="false">VLOOKUP(G254,'Условие возврата'!A:B,2,0)</f>
        <v>#N/A</v>
      </c>
      <c r="J254" s="62" t="e">
        <f aca="false">H254-I254</f>
        <v>#N/A</v>
      </c>
      <c r="K254" s="62" t="e">
        <f aca="false">VLOOKUP(G254,'Условие возврата'!A:C,3,0)</f>
        <v>#N/A</v>
      </c>
      <c r="L254" s="45"/>
      <c r="M254" s="61" t="e">
        <f aca="false">VLOOKUP(D254,#REF!,5,0)</f>
        <v>#VALUE!</v>
      </c>
    </row>
    <row r="255" customFormat="false" ht="15" hidden="false" customHeight="true" outlineLevel="0" collapsed="false">
      <c r="A255" s="42" t="n">
        <v>45031</v>
      </c>
      <c r="B255" s="43" t="s">
        <v>347</v>
      </c>
      <c r="C255" s="24" t="s">
        <v>348</v>
      </c>
      <c r="D255" s="37" t="s">
        <v>349</v>
      </c>
      <c r="E255" s="38"/>
      <c r="F255" s="39" t="n">
        <v>45319</v>
      </c>
      <c r="G255" s="45" t="s">
        <v>203</v>
      </c>
      <c r="H255" s="29" t="n">
        <f aca="true">IF(F255=0,"",F255-TODAY())</f>
        <v>9</v>
      </c>
      <c r="I255" s="61" t="e">
        <f aca="false">VLOOKUP(G255,'Условие возврата'!A:B,2,0)</f>
        <v>#N/A</v>
      </c>
      <c r="J255" s="62" t="e">
        <f aca="false">H255-I255</f>
        <v>#N/A</v>
      </c>
      <c r="K255" s="62" t="e">
        <f aca="false">VLOOKUP(G255,'Условие возврата'!A:C,3,0)</f>
        <v>#N/A</v>
      </c>
      <c r="L255" s="45"/>
      <c r="M255" s="61" t="e">
        <f aca="false">VLOOKUP(D255,#REF!,5,0)</f>
        <v>#VALUE!</v>
      </c>
    </row>
    <row r="256" customFormat="false" ht="15" hidden="false" customHeight="true" outlineLevel="0" collapsed="false">
      <c r="A256" s="42" t="n">
        <v>45031</v>
      </c>
      <c r="B256" s="43" t="s">
        <v>216</v>
      </c>
      <c r="C256" s="24" t="s">
        <v>217</v>
      </c>
      <c r="D256" s="37" t="s">
        <v>218</v>
      </c>
      <c r="E256" s="38"/>
      <c r="F256" s="39" t="n">
        <v>46126</v>
      </c>
      <c r="G256" s="45" t="s">
        <v>203</v>
      </c>
      <c r="H256" s="29" t="n">
        <f aca="true">IF(F256=0,"",F256-TODAY())</f>
        <v>816</v>
      </c>
      <c r="I256" s="61" t="e">
        <f aca="false">VLOOKUP(G256,'Условие возврата'!A:B,2,0)</f>
        <v>#N/A</v>
      </c>
      <c r="J256" s="62" t="e">
        <f aca="false">H256-I256</f>
        <v>#N/A</v>
      </c>
      <c r="K256" s="62" t="e">
        <f aca="false">VLOOKUP(G256,'Условие возврата'!A:C,3,0)</f>
        <v>#N/A</v>
      </c>
      <c r="L256" s="45"/>
      <c r="M256" s="61" t="e">
        <f aca="false">VLOOKUP(D256,#REF!,5,0)</f>
        <v>#VALUE!</v>
      </c>
    </row>
    <row r="257" customFormat="false" ht="15" hidden="false" customHeight="true" outlineLevel="0" collapsed="false">
      <c r="A257" s="42" t="n">
        <v>45031</v>
      </c>
      <c r="B257" s="43" t="s">
        <v>425</v>
      </c>
      <c r="C257" s="24" t="s">
        <v>426</v>
      </c>
      <c r="D257" s="37" t="s">
        <v>427</v>
      </c>
      <c r="E257" s="38"/>
      <c r="F257" s="39" t="n">
        <v>45354</v>
      </c>
      <c r="G257" s="45" t="s">
        <v>203</v>
      </c>
      <c r="H257" s="29" t="n">
        <f aca="true">IF(F257=0,"",F257-TODAY())</f>
        <v>44</v>
      </c>
      <c r="I257" s="61" t="e">
        <f aca="false">VLOOKUP(G257,'Условие возврата'!A:B,2,0)</f>
        <v>#N/A</v>
      </c>
      <c r="J257" s="62" t="e">
        <f aca="false">H257-I257</f>
        <v>#N/A</v>
      </c>
      <c r="K257" s="62" t="e">
        <f aca="false">VLOOKUP(G257,'Условие возврата'!A:C,3,0)</f>
        <v>#N/A</v>
      </c>
      <c r="L257" s="45"/>
      <c r="M257" s="61" t="e">
        <f aca="false">VLOOKUP(D257,#REF!,5,0)</f>
        <v>#VALUE!</v>
      </c>
    </row>
    <row r="258" customFormat="false" ht="15" hidden="false" customHeight="true" outlineLevel="0" collapsed="false">
      <c r="A258" s="42" t="n">
        <v>45031</v>
      </c>
      <c r="B258" s="43" t="s">
        <v>428</v>
      </c>
      <c r="C258" s="24" t="s">
        <v>429</v>
      </c>
      <c r="D258" s="37" t="s">
        <v>430</v>
      </c>
      <c r="E258" s="38"/>
      <c r="F258" s="39" t="n">
        <v>45444</v>
      </c>
      <c r="G258" s="45" t="s">
        <v>203</v>
      </c>
      <c r="H258" s="29" t="n">
        <f aca="true">IF(F258=0,"",F258-TODAY())</f>
        <v>134</v>
      </c>
      <c r="I258" s="61" t="e">
        <f aca="false">VLOOKUP(G258,'Условие возврата'!A:B,2,0)</f>
        <v>#N/A</v>
      </c>
      <c r="J258" s="62" t="e">
        <f aca="false">H258-I258</f>
        <v>#N/A</v>
      </c>
      <c r="K258" s="62" t="e">
        <f aca="false">VLOOKUP(G258,'Условие возврата'!A:C,3,0)</f>
        <v>#N/A</v>
      </c>
      <c r="L258" s="45"/>
      <c r="M258" s="61" t="e">
        <f aca="false">VLOOKUP(D258,#REF!,5,0)</f>
        <v>#VALUE!</v>
      </c>
    </row>
    <row r="259" customFormat="false" ht="15" hidden="false" customHeight="true" outlineLevel="0" collapsed="false">
      <c r="A259" s="42" t="n">
        <v>45031</v>
      </c>
      <c r="B259" s="43" t="s">
        <v>431</v>
      </c>
      <c r="C259" s="24" t="s">
        <v>432</v>
      </c>
      <c r="D259" s="37" t="s">
        <v>433</v>
      </c>
      <c r="E259" s="38"/>
      <c r="F259" s="39" t="n">
        <v>45411</v>
      </c>
      <c r="G259" s="45" t="s">
        <v>404</v>
      </c>
      <c r="H259" s="29" t="n">
        <f aca="true">IF(F259=0,"",F259-TODAY())</f>
        <v>101</v>
      </c>
      <c r="I259" s="61" t="e">
        <f aca="false">VLOOKUP(G259,'Условие возврата'!A:B,2,0)</f>
        <v>#N/A</v>
      </c>
      <c r="J259" s="62" t="e">
        <f aca="false">H259-I259</f>
        <v>#N/A</v>
      </c>
      <c r="K259" s="62" t="e">
        <f aca="false">VLOOKUP(G259,'Условие возврата'!A:C,3,0)</f>
        <v>#N/A</v>
      </c>
      <c r="L259" s="45"/>
      <c r="M259" s="61" t="e">
        <f aca="false">VLOOKUP(D259,#REF!,5,0)</f>
        <v>#VALUE!</v>
      </c>
    </row>
    <row r="260" customFormat="false" ht="15" hidden="false" customHeight="true" outlineLevel="0" collapsed="false">
      <c r="A260" s="42" t="n">
        <v>44989</v>
      </c>
      <c r="B260" s="43" t="s">
        <v>434</v>
      </c>
      <c r="C260" s="24" t="s">
        <v>435</v>
      </c>
      <c r="D260" s="37" t="s">
        <v>436</v>
      </c>
      <c r="E260" s="38"/>
      <c r="F260" s="39" t="n">
        <v>45422</v>
      </c>
      <c r="G260" s="44" t="s">
        <v>38</v>
      </c>
      <c r="H260" s="29" t="n">
        <f aca="true">IF(F260=0,"",F260-TODAY())</f>
        <v>112</v>
      </c>
      <c r="I260" s="61" t="n">
        <f aca="false">VLOOKUP(G260,'Условие возврата'!A:B,2,0)</f>
        <v>40</v>
      </c>
      <c r="J260" s="62" t="n">
        <f aca="false">H260-I260</f>
        <v>72</v>
      </c>
      <c r="K260" s="62" t="str">
        <f aca="false">VLOOKUP(G260,'Условие возврата'!A:C,3,0)</f>
        <v>#Н/Д</v>
      </c>
      <c r="L260" s="45"/>
      <c r="M260" s="61" t="e">
        <f aca="false">VLOOKUP(D260,#REF!,5,0)</f>
        <v>#VALUE!</v>
      </c>
    </row>
    <row r="261" customFormat="false" ht="15" hidden="false" customHeight="true" outlineLevel="0" collapsed="false">
      <c r="A261" s="42" t="n">
        <v>45031</v>
      </c>
      <c r="B261" s="43" t="s">
        <v>222</v>
      </c>
      <c r="C261" s="24" t="s">
        <v>223</v>
      </c>
      <c r="D261" s="37" t="s">
        <v>224</v>
      </c>
      <c r="E261" s="38"/>
      <c r="F261" s="39" t="n">
        <v>45564</v>
      </c>
      <c r="G261" s="45" t="s">
        <v>38</v>
      </c>
      <c r="H261" s="29" t="n">
        <f aca="true">IF(F261=0,"",F261-TODAY())</f>
        <v>254</v>
      </c>
      <c r="I261" s="61" t="n">
        <f aca="false">VLOOKUP(G261,'Условие возврата'!A:B,2,0)</f>
        <v>40</v>
      </c>
      <c r="J261" s="62" t="n">
        <f aca="false">H261-I261</f>
        <v>214</v>
      </c>
      <c r="K261" s="62" t="str">
        <f aca="false">VLOOKUP(G261,'Условие возврата'!A:C,3,0)</f>
        <v>#Н/Д</v>
      </c>
      <c r="L261" s="45"/>
      <c r="M261" s="61" t="e">
        <f aca="false">VLOOKUP(D261,#REF!,5,0)</f>
        <v>#VALUE!</v>
      </c>
    </row>
    <row r="262" customFormat="false" ht="15" hidden="false" customHeight="true" outlineLevel="0" collapsed="false">
      <c r="A262" s="42" t="n">
        <v>45031</v>
      </c>
      <c r="B262" s="43" t="s">
        <v>149</v>
      </c>
      <c r="C262" s="24" t="s">
        <v>150</v>
      </c>
      <c r="D262" s="37" t="s">
        <v>151</v>
      </c>
      <c r="E262" s="38"/>
      <c r="F262" s="39" t="n">
        <v>45604</v>
      </c>
      <c r="G262" s="45" t="s">
        <v>38</v>
      </c>
      <c r="H262" s="29" t="n">
        <f aca="true">IF(F262=0,"",F262-TODAY())</f>
        <v>294</v>
      </c>
      <c r="I262" s="61" t="n">
        <f aca="false">VLOOKUP(G262,'Условие возврата'!A:B,2,0)</f>
        <v>40</v>
      </c>
      <c r="J262" s="62" t="n">
        <f aca="false">H262-I262</f>
        <v>254</v>
      </c>
      <c r="K262" s="62" t="str">
        <f aca="false">VLOOKUP(G262,'Условие возврата'!A:C,3,0)</f>
        <v>#Н/Д</v>
      </c>
      <c r="L262" s="45"/>
      <c r="M262" s="61" t="e">
        <f aca="false">VLOOKUP(D262,#REF!,5,0)</f>
        <v>#VALUE!</v>
      </c>
    </row>
    <row r="263" customFormat="false" ht="15" hidden="false" customHeight="true" outlineLevel="0" collapsed="false">
      <c r="A263" s="42" t="n">
        <v>45038</v>
      </c>
      <c r="B263" s="43" t="s">
        <v>134</v>
      </c>
      <c r="C263" s="24" t="s">
        <v>135</v>
      </c>
      <c r="D263" s="37" t="s">
        <v>136</v>
      </c>
      <c r="E263" s="38"/>
      <c r="F263" s="39" t="n">
        <v>45493</v>
      </c>
      <c r="G263" s="45" t="s">
        <v>38</v>
      </c>
      <c r="H263" s="29" t="n">
        <f aca="true">IF(F263=0,"",F263-TODAY())</f>
        <v>183</v>
      </c>
      <c r="I263" s="61" t="n">
        <f aca="false">VLOOKUP(G263,'Условие возврата'!A:B,2,0)</f>
        <v>40</v>
      </c>
      <c r="J263" s="62" t="n">
        <f aca="false">H263-I263</f>
        <v>143</v>
      </c>
      <c r="K263" s="62" t="str">
        <f aca="false">VLOOKUP(G263,'Условие возврата'!A:C,3,0)</f>
        <v>#Н/Д</v>
      </c>
      <c r="L263" s="45"/>
      <c r="M263" s="61" t="e">
        <f aca="false">VLOOKUP(D263,#REF!,5,0)</f>
        <v>#VALUE!</v>
      </c>
    </row>
    <row r="264" customFormat="false" ht="15" hidden="false" customHeight="true" outlineLevel="0" collapsed="false">
      <c r="A264" s="42" t="n">
        <v>45038</v>
      </c>
      <c r="B264" s="43" t="s">
        <v>437</v>
      </c>
      <c r="C264" s="24" t="s">
        <v>438</v>
      </c>
      <c r="D264" s="37" t="s">
        <v>439</v>
      </c>
      <c r="E264" s="38"/>
      <c r="F264" s="39" t="n">
        <v>46082</v>
      </c>
      <c r="G264" s="45" t="s">
        <v>38</v>
      </c>
      <c r="H264" s="29" t="n">
        <f aca="true">IF(F264=0,"",F264-TODAY())</f>
        <v>772</v>
      </c>
      <c r="I264" s="61" t="n">
        <f aca="false">VLOOKUP(G264,'Условие возврата'!A:B,2,0)</f>
        <v>40</v>
      </c>
      <c r="J264" s="62" t="n">
        <f aca="false">H264-I264</f>
        <v>732</v>
      </c>
      <c r="K264" s="62" t="str">
        <f aca="false">VLOOKUP(G264,'Условие возврата'!A:C,3,0)</f>
        <v>#Н/Д</v>
      </c>
      <c r="L264" s="45"/>
      <c r="M264" s="61" t="e">
        <f aca="false">VLOOKUP(D264,#REF!,5,0)</f>
        <v>#VALUE!</v>
      </c>
    </row>
    <row r="265" customFormat="false" ht="15" hidden="false" customHeight="true" outlineLevel="0" collapsed="false">
      <c r="A265" s="42" t="n">
        <v>45038</v>
      </c>
      <c r="B265" s="43" t="s">
        <v>440</v>
      </c>
      <c r="C265" s="24" t="s">
        <v>441</v>
      </c>
      <c r="D265" s="37" t="s">
        <v>442</v>
      </c>
      <c r="E265" s="38"/>
      <c r="F265" s="39" t="n">
        <v>46082</v>
      </c>
      <c r="G265" s="45" t="s">
        <v>38</v>
      </c>
      <c r="H265" s="29" t="n">
        <f aca="true">IF(F265=0,"",F265-TODAY())</f>
        <v>772</v>
      </c>
      <c r="I265" s="61" t="n">
        <f aca="false">VLOOKUP(G265,'Условие возврата'!A:B,2,0)</f>
        <v>40</v>
      </c>
      <c r="J265" s="62" t="n">
        <f aca="false">H265-I265</f>
        <v>732</v>
      </c>
      <c r="K265" s="62" t="str">
        <f aca="false">VLOOKUP(G265,'Условие возврата'!A:C,3,0)</f>
        <v>#Н/Д</v>
      </c>
      <c r="L265" s="45"/>
      <c r="M265" s="61" t="e">
        <f aca="false">VLOOKUP(D265,#REF!,5,0)</f>
        <v>#VALUE!</v>
      </c>
    </row>
    <row r="266" customFormat="false" ht="15" hidden="false" customHeight="true" outlineLevel="0" collapsed="false">
      <c r="A266" s="42" t="n">
        <v>45038</v>
      </c>
      <c r="B266" s="43" t="s">
        <v>443</v>
      </c>
      <c r="C266" s="24" t="s">
        <v>109</v>
      </c>
      <c r="D266" s="37" t="s">
        <v>444</v>
      </c>
      <c r="E266" s="38"/>
      <c r="F266" s="39" t="n">
        <v>46082</v>
      </c>
      <c r="G266" s="45" t="s">
        <v>38</v>
      </c>
      <c r="H266" s="29" t="n">
        <f aca="true">IF(F266=0,"",F266-TODAY())</f>
        <v>772</v>
      </c>
      <c r="I266" s="61" t="n">
        <f aca="false">VLOOKUP(G266,'Условие возврата'!A:B,2,0)</f>
        <v>40</v>
      </c>
      <c r="J266" s="62" t="n">
        <f aca="false">H266-I266</f>
        <v>732</v>
      </c>
      <c r="K266" s="62" t="str">
        <f aca="false">VLOOKUP(G266,'Условие возврата'!A:C,3,0)</f>
        <v>#Н/Д</v>
      </c>
      <c r="L266" s="45"/>
      <c r="M266" s="61" t="e">
        <f aca="false">VLOOKUP(D266,#REF!,5,0)</f>
        <v>#VALUE!</v>
      </c>
    </row>
    <row r="267" customFormat="false" ht="15" hidden="false" customHeight="true" outlineLevel="0" collapsed="false">
      <c r="A267" s="42" t="n">
        <v>45038</v>
      </c>
      <c r="B267" s="43" t="s">
        <v>445</v>
      </c>
      <c r="C267" s="24" t="s">
        <v>446</v>
      </c>
      <c r="D267" s="37" t="s">
        <v>447</v>
      </c>
      <c r="E267" s="38"/>
      <c r="F267" s="39" t="n">
        <v>46082</v>
      </c>
      <c r="G267" s="45" t="s">
        <v>38</v>
      </c>
      <c r="H267" s="29" t="n">
        <f aca="true">IF(F267=0,"",F267-TODAY())</f>
        <v>772</v>
      </c>
      <c r="I267" s="61" t="n">
        <f aca="false">VLOOKUP(G267,'Условие возврата'!A:B,2,0)</f>
        <v>40</v>
      </c>
      <c r="J267" s="62" t="n">
        <f aca="false">H267-I267</f>
        <v>732</v>
      </c>
      <c r="K267" s="62" t="str">
        <f aca="false">VLOOKUP(G267,'Условие возврата'!A:C,3,0)</f>
        <v>#Н/Д</v>
      </c>
      <c r="L267" s="45"/>
      <c r="M267" s="61" t="e">
        <f aca="false">VLOOKUP(D267,#REF!,5,0)</f>
        <v>#VALUE!</v>
      </c>
    </row>
    <row r="268" customFormat="false" ht="15" hidden="false" customHeight="true" outlineLevel="0" collapsed="false">
      <c r="A268" s="42" t="n">
        <v>45038</v>
      </c>
      <c r="B268" s="43" t="s">
        <v>448</v>
      </c>
      <c r="C268" s="24" t="s">
        <v>449</v>
      </c>
      <c r="D268" s="37" t="s">
        <v>450</v>
      </c>
      <c r="E268" s="38"/>
      <c r="F268" s="39" t="n">
        <v>46082</v>
      </c>
      <c r="G268" s="45" t="s">
        <v>38</v>
      </c>
      <c r="H268" s="29" t="n">
        <f aca="true">IF(F268=0,"",F268-TODAY())</f>
        <v>772</v>
      </c>
      <c r="I268" s="61" t="n">
        <f aca="false">VLOOKUP(G268,'Условие возврата'!A:B,2,0)</f>
        <v>40</v>
      </c>
      <c r="J268" s="62" t="n">
        <f aca="false">H268-I268</f>
        <v>732</v>
      </c>
      <c r="K268" s="62" t="str">
        <f aca="false">VLOOKUP(G268,'Условие возврата'!A:C,3,0)</f>
        <v>#Н/Д</v>
      </c>
      <c r="L268" s="45"/>
      <c r="M268" s="61" t="e">
        <f aca="false">VLOOKUP(D268,#REF!,5,0)</f>
        <v>#VALUE!</v>
      </c>
    </row>
    <row r="269" customFormat="false" ht="15" hidden="false" customHeight="true" outlineLevel="0" collapsed="false">
      <c r="A269" s="42" t="n">
        <v>45038</v>
      </c>
      <c r="B269" s="43" t="s">
        <v>451</v>
      </c>
      <c r="C269" s="24" t="s">
        <v>119</v>
      </c>
      <c r="D269" s="37" t="s">
        <v>452</v>
      </c>
      <c r="E269" s="38"/>
      <c r="F269" s="39" t="n">
        <v>46082</v>
      </c>
      <c r="G269" s="45" t="s">
        <v>38</v>
      </c>
      <c r="H269" s="29" t="n">
        <f aca="true">IF(F269=0,"",F269-TODAY())</f>
        <v>772</v>
      </c>
      <c r="I269" s="61" t="n">
        <f aca="false">VLOOKUP(G269,'Условие возврата'!A:B,2,0)</f>
        <v>40</v>
      </c>
      <c r="J269" s="62" t="n">
        <f aca="false">H269-I269</f>
        <v>732</v>
      </c>
      <c r="K269" s="62" t="str">
        <f aca="false">VLOOKUP(G269,'Условие возврата'!A:C,3,0)</f>
        <v>#Н/Д</v>
      </c>
      <c r="L269" s="45"/>
      <c r="M269" s="61" t="e">
        <f aca="false">VLOOKUP(D269,#REF!,5,0)</f>
        <v>#VALUE!</v>
      </c>
    </row>
    <row r="270" customFormat="false" ht="15" hidden="false" customHeight="true" outlineLevel="0" collapsed="false">
      <c r="A270" s="42" t="n">
        <v>44828</v>
      </c>
      <c r="B270" s="43" t="s">
        <v>309</v>
      </c>
      <c r="C270" s="24" t="s">
        <v>310</v>
      </c>
      <c r="D270" s="37" t="s">
        <v>311</v>
      </c>
      <c r="E270" s="38"/>
      <c r="F270" s="39" t="n">
        <v>45536</v>
      </c>
      <c r="G270" s="44" t="s">
        <v>19</v>
      </c>
      <c r="H270" s="29" t="n">
        <f aca="true">IF(F270=0,"",F270-TODAY())</f>
        <v>226</v>
      </c>
      <c r="I270" s="61" t="str">
        <f aca="false">VLOOKUP(G270,'Условие возврата'!A:B,2,0)</f>
        <v>не забирают возвраты</v>
      </c>
      <c r="J270" s="62" t="e">
        <f aca="false">H270-I270</f>
        <v>#VALUE!</v>
      </c>
      <c r="K270" s="62" t="str">
        <f aca="false">VLOOKUP(G270,'Условие возврата'!A:C,3,0)</f>
        <v>20%</v>
      </c>
      <c r="L270" s="45"/>
      <c r="M270" s="61" t="e">
        <f aca="false">VLOOKUP(D270,#REF!,5,0)</f>
        <v>#VALUE!</v>
      </c>
    </row>
    <row r="271" customFormat="false" ht="15" hidden="false" customHeight="true" outlineLevel="0" collapsed="false">
      <c r="A271" s="42" t="n">
        <v>45038</v>
      </c>
      <c r="B271" s="43"/>
      <c r="C271" s="24" t="s">
        <v>453</v>
      </c>
      <c r="D271" s="37" t="s">
        <v>454</v>
      </c>
      <c r="E271" s="38"/>
      <c r="F271" s="39" t="n">
        <v>45372</v>
      </c>
      <c r="G271" s="45" t="s">
        <v>372</v>
      </c>
      <c r="H271" s="29" t="n">
        <f aca="true">IF(F271=0,"",F271-TODAY())</f>
        <v>62</v>
      </c>
      <c r="I271" s="61" t="n">
        <f aca="false">VLOOKUP(G271,'Условие возврата'!A:B,2,0)</f>
        <v>104</v>
      </c>
      <c r="J271" s="62" t="s">
        <v>366</v>
      </c>
      <c r="K271" s="62" t="e">
        <f aca="false">VLOOKUP(G271,'Условие возврата'!A:C,3,0)</f>
        <v>#N/A</v>
      </c>
      <c r="L271" s="45"/>
      <c r="M271" s="61" t="e">
        <f aca="false">VLOOKUP(D271,#REF!,5,0)</f>
        <v>#VALUE!</v>
      </c>
    </row>
    <row r="272" customFormat="false" ht="15" hidden="false" customHeight="true" outlineLevel="0" collapsed="false">
      <c r="A272" s="42" t="n">
        <v>45038</v>
      </c>
      <c r="B272" s="43" t="s">
        <v>455</v>
      </c>
      <c r="C272" s="24" t="s">
        <v>456</v>
      </c>
      <c r="D272" s="37" t="s">
        <v>457</v>
      </c>
      <c r="E272" s="38"/>
      <c r="F272" s="39" t="n">
        <v>45508</v>
      </c>
      <c r="G272" s="45" t="s">
        <v>38</v>
      </c>
      <c r="H272" s="29" t="n">
        <f aca="true">IF(F272=0,"",F272-TODAY())</f>
        <v>198</v>
      </c>
      <c r="I272" s="61" t="n">
        <f aca="false">VLOOKUP(G272,'Условие возврата'!A:B,2,0)</f>
        <v>40</v>
      </c>
      <c r="J272" s="62" t="n">
        <f aca="false">H272-I272</f>
        <v>158</v>
      </c>
      <c r="K272" s="62" t="str">
        <f aca="false">VLOOKUP(G272,'Условие возврата'!A:C,3,0)</f>
        <v>#Н/Д</v>
      </c>
      <c r="L272" s="45"/>
      <c r="M272" s="61" t="e">
        <f aca="false">VLOOKUP(D272,#REF!,5,0)</f>
        <v>#VALUE!</v>
      </c>
    </row>
    <row r="273" customFormat="false" ht="15" hidden="false" customHeight="true" outlineLevel="0" collapsed="false">
      <c r="A273" s="42" t="n">
        <v>45038</v>
      </c>
      <c r="B273" s="43" t="s">
        <v>458</v>
      </c>
      <c r="C273" s="24" t="s">
        <v>459</v>
      </c>
      <c r="D273" s="37" t="s">
        <v>460</v>
      </c>
      <c r="E273" s="38"/>
      <c r="F273" s="39" t="n">
        <v>45375</v>
      </c>
      <c r="G273" s="44" t="s">
        <v>324</v>
      </c>
      <c r="H273" s="29" t="n">
        <f aca="true">IF(F273=0,"",F273-TODAY())</f>
        <v>65</v>
      </c>
      <c r="I273" s="61" t="str">
        <f aca="false">VLOOKUP(G273,'Условие возврата'!A:B,2,0)</f>
        <v>не забирают возвраты</v>
      </c>
      <c r="J273" s="62" t="e">
        <f aca="false">H273-I273</f>
        <v>#VALUE!</v>
      </c>
      <c r="K273" s="62" t="str">
        <f aca="false">VLOOKUP(G273,'Условие возврата'!A:C,3,0)</f>
        <v>без уценки</v>
      </c>
      <c r="L273" s="45"/>
      <c r="M273" s="61" t="e">
        <f aca="false">VLOOKUP(D273,#REF!,5,0)</f>
        <v>#VALUE!</v>
      </c>
    </row>
    <row r="274" customFormat="false" ht="15" hidden="false" customHeight="true" outlineLevel="0" collapsed="false">
      <c r="A274" s="42" t="n">
        <v>45045</v>
      </c>
      <c r="B274" s="43" t="s">
        <v>325</v>
      </c>
      <c r="C274" s="24" t="s">
        <v>326</v>
      </c>
      <c r="D274" s="37" t="s">
        <v>327</v>
      </c>
      <c r="E274" s="38"/>
      <c r="F274" s="39" t="n">
        <v>45400</v>
      </c>
      <c r="G274" s="45" t="s">
        <v>231</v>
      </c>
      <c r="H274" s="29" t="n">
        <f aca="true">IF(F274=0,"",F274-TODAY())</f>
        <v>90</v>
      </c>
      <c r="I274" s="61" t="n">
        <f aca="false">VLOOKUP(G274,'Условие возврата'!A:B,2,0)</f>
        <v>70</v>
      </c>
      <c r="J274" s="62" t="n">
        <f aca="false">H274-I274</f>
        <v>20</v>
      </c>
      <c r="K274" s="62" t="str">
        <f aca="false">VLOOKUP(G274,'Условие возврата'!A:C,3,0)</f>
        <v>физобмен</v>
      </c>
      <c r="L274" s="45"/>
      <c r="M274" s="61" t="e">
        <f aca="false">VLOOKUP(D274,#REF!,5,0)</f>
        <v>#VALUE!</v>
      </c>
    </row>
    <row r="275" customFormat="false" ht="15" hidden="false" customHeight="true" outlineLevel="0" collapsed="false">
      <c r="A275" s="42" t="n">
        <v>45045</v>
      </c>
      <c r="B275" s="43" t="s">
        <v>291</v>
      </c>
      <c r="C275" s="24" t="s">
        <v>292</v>
      </c>
      <c r="D275" s="37" t="s">
        <v>293</v>
      </c>
      <c r="E275" s="38"/>
      <c r="F275" s="39" t="n">
        <v>45393</v>
      </c>
      <c r="G275" s="45" t="s">
        <v>231</v>
      </c>
      <c r="H275" s="29" t="n">
        <f aca="true">IF(F275=0,"",F275-TODAY())</f>
        <v>83</v>
      </c>
      <c r="I275" s="61" t="n">
        <f aca="false">VLOOKUP(G275,'Условие возврата'!A:B,2,0)</f>
        <v>70</v>
      </c>
      <c r="J275" s="62" t="n">
        <f aca="false">H275-I275</f>
        <v>13</v>
      </c>
      <c r="K275" s="62" t="str">
        <f aca="false">VLOOKUP(G275,'Условие возврата'!A:C,3,0)</f>
        <v>физобмен</v>
      </c>
      <c r="L275" s="45"/>
      <c r="M275" s="61" t="e">
        <f aca="false">VLOOKUP(D275,#REF!,5,0)</f>
        <v>#VALUE!</v>
      </c>
    </row>
    <row r="276" customFormat="false" ht="15" hidden="false" customHeight="true" outlineLevel="0" collapsed="false">
      <c r="A276" s="42" t="n">
        <v>45045</v>
      </c>
      <c r="B276" s="43" t="s">
        <v>134</v>
      </c>
      <c r="C276" s="24" t="s">
        <v>135</v>
      </c>
      <c r="D276" s="37" t="s">
        <v>136</v>
      </c>
      <c r="E276" s="38"/>
      <c r="F276" s="39" t="n">
        <v>45493</v>
      </c>
      <c r="G276" s="45" t="s">
        <v>38</v>
      </c>
      <c r="H276" s="29" t="n">
        <f aca="true">IF(F276=0,"",F276-TODAY())</f>
        <v>183</v>
      </c>
      <c r="I276" s="61" t="n">
        <f aca="false">VLOOKUP(G276,'Условие возврата'!A:B,2,0)</f>
        <v>40</v>
      </c>
      <c r="J276" s="62" t="n">
        <f aca="false">H276-I276</f>
        <v>143</v>
      </c>
      <c r="K276" s="62" t="str">
        <f aca="false">VLOOKUP(G276,'Условие возврата'!A:C,3,0)</f>
        <v>#Н/Д</v>
      </c>
      <c r="L276" s="45"/>
      <c r="M276" s="61" t="e">
        <f aca="false">VLOOKUP(D276,#REF!,5,0)</f>
        <v>#VALUE!</v>
      </c>
    </row>
    <row r="277" customFormat="false" ht="15" hidden="false" customHeight="true" outlineLevel="0" collapsed="false">
      <c r="A277" s="42" t="n">
        <v>45045</v>
      </c>
      <c r="B277" s="43" t="s">
        <v>384</v>
      </c>
      <c r="C277" s="24" t="s">
        <v>385</v>
      </c>
      <c r="D277" s="37" t="s">
        <v>386</v>
      </c>
      <c r="E277" s="38"/>
      <c r="F277" s="39" t="n">
        <v>46024</v>
      </c>
      <c r="G277" s="45" t="s">
        <v>203</v>
      </c>
      <c r="H277" s="29" t="n">
        <f aca="true">IF(F277=0,"",F277-TODAY())</f>
        <v>714</v>
      </c>
      <c r="I277" s="61" t="e">
        <f aca="false">VLOOKUP(G277,'Условие возврата'!A:B,2,0)</f>
        <v>#N/A</v>
      </c>
      <c r="J277" s="62" t="e">
        <f aca="false">H277-I277</f>
        <v>#N/A</v>
      </c>
      <c r="K277" s="62" t="e">
        <f aca="false">VLOOKUP(G277,'Условие возврата'!A:C,3,0)</f>
        <v>#N/A</v>
      </c>
      <c r="L277" s="45"/>
      <c r="M277" s="61" t="e">
        <f aca="false">VLOOKUP(D277,#REF!,5,0)</f>
        <v>#VALUE!</v>
      </c>
    </row>
    <row r="278" customFormat="false" ht="15" hidden="false" customHeight="true" outlineLevel="0" collapsed="false">
      <c r="A278" s="42" t="n">
        <v>45045</v>
      </c>
      <c r="B278" s="43" t="s">
        <v>359</v>
      </c>
      <c r="C278" s="24" t="s">
        <v>360</v>
      </c>
      <c r="D278" s="37" t="s">
        <v>361</v>
      </c>
      <c r="E278" s="38"/>
      <c r="F278" s="39" t="n">
        <v>46053</v>
      </c>
      <c r="G278" s="45" t="s">
        <v>203</v>
      </c>
      <c r="H278" s="29" t="n">
        <f aca="true">IF(F278=0,"",F278-TODAY())</f>
        <v>743</v>
      </c>
      <c r="I278" s="61" t="e">
        <f aca="false">VLOOKUP(G278,'Условие возврата'!A:B,2,0)</f>
        <v>#N/A</v>
      </c>
      <c r="J278" s="62" t="e">
        <f aca="false">H278-I278</f>
        <v>#N/A</v>
      </c>
      <c r="K278" s="62" t="e">
        <f aca="false">VLOOKUP(G278,'Условие возврата'!A:C,3,0)</f>
        <v>#N/A</v>
      </c>
      <c r="L278" s="45"/>
      <c r="M278" s="61" t="e">
        <f aca="false">VLOOKUP(D278,#REF!,5,0)</f>
        <v>#VALUE!</v>
      </c>
    </row>
    <row r="279" customFormat="false" ht="15" hidden="false" customHeight="true" outlineLevel="0" collapsed="false">
      <c r="A279" s="42" t="n">
        <v>45045</v>
      </c>
      <c r="B279" s="43" t="s">
        <v>461</v>
      </c>
      <c r="C279" s="24" t="s">
        <v>462</v>
      </c>
      <c r="D279" s="37" t="s">
        <v>463</v>
      </c>
      <c r="E279" s="38"/>
      <c r="F279" s="39" t="n">
        <v>45413</v>
      </c>
      <c r="G279" s="45" t="s">
        <v>203</v>
      </c>
      <c r="H279" s="29" t="n">
        <f aca="true">IF(F279=0,"",F279-TODAY())</f>
        <v>103</v>
      </c>
      <c r="I279" s="61" t="e">
        <f aca="false">VLOOKUP(G279,'Условие возврата'!A:B,2,0)</f>
        <v>#N/A</v>
      </c>
      <c r="J279" s="62" t="e">
        <f aca="false">H279-I279</f>
        <v>#N/A</v>
      </c>
      <c r="K279" s="62" t="e">
        <f aca="false">VLOOKUP(G279,'Условие возврата'!A:C,3,0)</f>
        <v>#N/A</v>
      </c>
      <c r="L279" s="45"/>
      <c r="M279" s="61" t="e">
        <f aca="false">VLOOKUP(D279,#REF!,5,0)</f>
        <v>#VALUE!</v>
      </c>
    </row>
    <row r="280" customFormat="false" ht="15" hidden="false" customHeight="true" outlineLevel="0" collapsed="false">
      <c r="A280" s="42" t="n">
        <v>45045</v>
      </c>
      <c r="B280" s="43" t="s">
        <v>464</v>
      </c>
      <c r="C280" s="24" t="s">
        <v>465</v>
      </c>
      <c r="D280" s="37" t="s">
        <v>466</v>
      </c>
      <c r="E280" s="38"/>
      <c r="F280" s="39" t="n">
        <v>45551</v>
      </c>
      <c r="G280" s="45" t="s">
        <v>203</v>
      </c>
      <c r="H280" s="29" t="n">
        <f aca="true">IF(F280=0,"",F280-TODAY())</f>
        <v>241</v>
      </c>
      <c r="I280" s="61" t="e">
        <f aca="false">VLOOKUP(G280,'Условие возврата'!A:B,2,0)</f>
        <v>#N/A</v>
      </c>
      <c r="J280" s="62" t="e">
        <f aca="false">H280-I280</f>
        <v>#N/A</v>
      </c>
      <c r="K280" s="62" t="e">
        <f aca="false">VLOOKUP(G280,'Условие возврата'!A:C,3,0)</f>
        <v>#N/A</v>
      </c>
      <c r="L280" s="45"/>
      <c r="M280" s="61" t="e">
        <f aca="false">VLOOKUP(D280,#REF!,5,0)</f>
        <v>#VALUE!</v>
      </c>
    </row>
    <row r="281" customFormat="false" ht="15" hidden="false" customHeight="true" outlineLevel="0" collapsed="false">
      <c r="A281" s="42" t="n">
        <v>45045</v>
      </c>
      <c r="B281" s="43" t="s">
        <v>344</v>
      </c>
      <c r="C281" s="24" t="s">
        <v>345</v>
      </c>
      <c r="D281" s="37" t="s">
        <v>346</v>
      </c>
      <c r="E281" s="38"/>
      <c r="F281" s="39" t="n">
        <v>45418</v>
      </c>
      <c r="G281" s="45" t="s">
        <v>203</v>
      </c>
      <c r="H281" s="29" t="n">
        <f aca="true">IF(F281=0,"",F281-TODAY())</f>
        <v>108</v>
      </c>
      <c r="I281" s="61" t="e">
        <f aca="false">VLOOKUP(G281,'Условие возврата'!A:B,2,0)</f>
        <v>#N/A</v>
      </c>
      <c r="J281" s="62" t="e">
        <f aca="false">H281-I281</f>
        <v>#N/A</v>
      </c>
      <c r="K281" s="62" t="e">
        <f aca="false">VLOOKUP(G281,'Условие возврата'!A:C,3,0)</f>
        <v>#N/A</v>
      </c>
      <c r="L281" s="45"/>
      <c r="M281" s="61" t="e">
        <f aca="false">VLOOKUP(D281,#REF!,5,0)</f>
        <v>#VALUE!</v>
      </c>
    </row>
    <row r="282" customFormat="false" ht="15" hidden="false" customHeight="true" outlineLevel="0" collapsed="false">
      <c r="A282" s="42" t="n">
        <v>45045</v>
      </c>
      <c r="B282" s="43" t="s">
        <v>347</v>
      </c>
      <c r="C282" s="24" t="s">
        <v>348</v>
      </c>
      <c r="D282" s="37" t="s">
        <v>349</v>
      </c>
      <c r="E282" s="38"/>
      <c r="F282" s="39" t="n">
        <v>45340</v>
      </c>
      <c r="G282" s="45" t="s">
        <v>203</v>
      </c>
      <c r="H282" s="29" t="n">
        <f aca="true">IF(F282=0,"",F282-TODAY())</f>
        <v>30</v>
      </c>
      <c r="I282" s="61" t="e">
        <f aca="false">VLOOKUP(G282,'Условие возврата'!A:B,2,0)</f>
        <v>#N/A</v>
      </c>
      <c r="J282" s="62" t="e">
        <f aca="false">H282-I282</f>
        <v>#N/A</v>
      </c>
      <c r="K282" s="62" t="e">
        <f aca="false">VLOOKUP(G282,'Условие возврата'!A:C,3,0)</f>
        <v>#N/A</v>
      </c>
      <c r="L282" s="45"/>
      <c r="M282" s="61" t="e">
        <f aca="false">VLOOKUP(D282,#REF!,5,0)</f>
        <v>#VALUE!</v>
      </c>
    </row>
    <row r="283" customFormat="false" ht="15" hidden="false" customHeight="true" outlineLevel="0" collapsed="false">
      <c r="A283" s="42" t="n">
        <v>45045</v>
      </c>
      <c r="B283" s="43" t="s">
        <v>467</v>
      </c>
      <c r="C283" s="24" t="s">
        <v>201</v>
      </c>
      <c r="D283" s="37" t="s">
        <v>468</v>
      </c>
      <c r="E283" s="38"/>
      <c r="F283" s="39" t="n">
        <v>45351</v>
      </c>
      <c r="G283" s="45" t="s">
        <v>203</v>
      </c>
      <c r="H283" s="29" t="n">
        <f aca="true">IF(F283=0,"",F283-TODAY())</f>
        <v>41</v>
      </c>
      <c r="I283" s="61" t="e">
        <f aca="false">VLOOKUP(G283,'Условие возврата'!A:B,2,0)</f>
        <v>#N/A</v>
      </c>
      <c r="J283" s="62" t="e">
        <f aca="false">H283-I283</f>
        <v>#N/A</v>
      </c>
      <c r="K283" s="62" t="e">
        <f aca="false">VLOOKUP(G283,'Условие возврата'!A:C,3,0)</f>
        <v>#N/A</v>
      </c>
      <c r="L283" s="45"/>
      <c r="M283" s="61" t="e">
        <f aca="false">VLOOKUP(D283,#REF!,5,0)</f>
        <v>#VALUE!</v>
      </c>
    </row>
    <row r="284" customFormat="false" ht="15" hidden="false" customHeight="true" outlineLevel="0" collapsed="false">
      <c r="A284" s="42" t="n">
        <v>45045</v>
      </c>
      <c r="B284" s="43" t="s">
        <v>288</v>
      </c>
      <c r="C284" s="24" t="s">
        <v>289</v>
      </c>
      <c r="D284" s="37" t="s">
        <v>290</v>
      </c>
      <c r="E284" s="38"/>
      <c r="F284" s="39" t="n">
        <v>45426</v>
      </c>
      <c r="G284" s="45" t="s">
        <v>203</v>
      </c>
      <c r="H284" s="29" t="n">
        <f aca="true">IF(F284=0,"",F284-TODAY())</f>
        <v>116</v>
      </c>
      <c r="I284" s="61" t="e">
        <f aca="false">VLOOKUP(G284,'Условие возврата'!A:B,2,0)</f>
        <v>#N/A</v>
      </c>
      <c r="J284" s="62" t="e">
        <f aca="false">H284-I284</f>
        <v>#N/A</v>
      </c>
      <c r="K284" s="62" t="e">
        <f aca="false">VLOOKUP(G284,'Условие возврата'!A:C,3,0)</f>
        <v>#N/A</v>
      </c>
      <c r="L284" s="45"/>
      <c r="M284" s="61" t="e">
        <f aca="false">VLOOKUP(D284,#REF!,5,0)</f>
        <v>#VALUE!</v>
      </c>
    </row>
    <row r="285" customFormat="false" ht="15" hidden="false" customHeight="true" outlineLevel="0" collapsed="false">
      <c r="A285" s="42" t="n">
        <v>45045</v>
      </c>
      <c r="B285" s="43" t="s">
        <v>273</v>
      </c>
      <c r="C285" s="24" t="s">
        <v>274</v>
      </c>
      <c r="D285" s="37" t="s">
        <v>275</v>
      </c>
      <c r="E285" s="38"/>
      <c r="F285" s="39" t="n">
        <v>45423</v>
      </c>
      <c r="G285" s="45" t="s">
        <v>203</v>
      </c>
      <c r="H285" s="29" t="n">
        <f aca="true">IF(F285=0,"",F285-TODAY())</f>
        <v>113</v>
      </c>
      <c r="I285" s="61" t="e">
        <f aca="false">VLOOKUP(G285,'Условие возврата'!A:B,2,0)</f>
        <v>#N/A</v>
      </c>
      <c r="J285" s="62" t="e">
        <f aca="false">H285-I285</f>
        <v>#N/A</v>
      </c>
      <c r="K285" s="62" t="e">
        <f aca="false">VLOOKUP(G285,'Условие возврата'!A:C,3,0)</f>
        <v>#N/A</v>
      </c>
      <c r="L285" s="45"/>
      <c r="M285" s="61" t="e">
        <f aca="false">VLOOKUP(D285,#REF!,5,0)</f>
        <v>#VALUE!</v>
      </c>
    </row>
    <row r="286" customFormat="false" ht="15" hidden="false" customHeight="true" outlineLevel="0" collapsed="false">
      <c r="A286" s="42" t="n">
        <v>45045</v>
      </c>
      <c r="B286" s="43" t="s">
        <v>469</v>
      </c>
      <c r="C286" s="24" t="s">
        <v>470</v>
      </c>
      <c r="D286" s="37" t="s">
        <v>471</v>
      </c>
      <c r="E286" s="38"/>
      <c r="F286" s="39" t="n">
        <v>45357</v>
      </c>
      <c r="G286" s="45" t="s">
        <v>203</v>
      </c>
      <c r="H286" s="29" t="n">
        <f aca="true">IF(F286=0,"",F286-TODAY())</f>
        <v>47</v>
      </c>
      <c r="I286" s="61" t="e">
        <f aca="false">VLOOKUP(G286,'Условие возврата'!A:B,2,0)</f>
        <v>#N/A</v>
      </c>
      <c r="J286" s="62" t="e">
        <f aca="false">H286-I286</f>
        <v>#N/A</v>
      </c>
      <c r="K286" s="62" t="e">
        <f aca="false">VLOOKUP(G286,'Условие возврата'!A:C,3,0)</f>
        <v>#N/A</v>
      </c>
      <c r="L286" s="45"/>
      <c r="M286" s="61" t="e">
        <f aca="false">VLOOKUP(D286,#REF!,5,0)</f>
        <v>#VALUE!</v>
      </c>
    </row>
    <row r="287" customFormat="false" ht="15" hidden="false" customHeight="true" outlineLevel="0" collapsed="false">
      <c r="A287" s="42" t="n">
        <v>45045</v>
      </c>
      <c r="B287" s="43" t="s">
        <v>472</v>
      </c>
      <c r="C287" s="24" t="s">
        <v>473</v>
      </c>
      <c r="D287" s="37" t="s">
        <v>474</v>
      </c>
      <c r="E287" s="38"/>
      <c r="F287" s="39" t="n">
        <v>45350</v>
      </c>
      <c r="G287" s="45" t="s">
        <v>475</v>
      </c>
      <c r="H287" s="29" t="n">
        <f aca="true">IF(F287=0,"",F287-TODAY())</f>
        <v>40</v>
      </c>
      <c r="I287" s="61" t="n">
        <f aca="false">VLOOKUP(G287,'Условие возврата'!A:B,2,0)</f>
        <v>12</v>
      </c>
      <c r="J287" s="62" t="n">
        <f aca="false">H287-I287</f>
        <v>28</v>
      </c>
      <c r="K287" s="62" t="str">
        <f aca="false">VLOOKUP(G287,'Условие возврата'!A:C,3,0)</f>
        <v>физобмен</v>
      </c>
      <c r="L287" s="45"/>
      <c r="M287" s="61" t="e">
        <f aca="false">VLOOKUP(D287,#REF!,5,0)</f>
        <v>#VALUE!</v>
      </c>
    </row>
    <row r="288" customFormat="false" ht="15" hidden="false" customHeight="true" outlineLevel="0" collapsed="false">
      <c r="A288" s="42" t="n">
        <v>45045</v>
      </c>
      <c r="B288" s="43" t="s">
        <v>476</v>
      </c>
      <c r="C288" s="24" t="s">
        <v>477</v>
      </c>
      <c r="D288" s="37" t="s">
        <v>478</v>
      </c>
      <c r="E288" s="38"/>
      <c r="F288" s="39" t="n">
        <v>45355</v>
      </c>
      <c r="G288" s="45" t="s">
        <v>475</v>
      </c>
      <c r="H288" s="29" t="n">
        <f aca="true">IF(F288=0,"",F288-TODAY())</f>
        <v>45</v>
      </c>
      <c r="I288" s="61" t="n">
        <f aca="false">VLOOKUP(G288,'Условие возврата'!A:B,2,0)</f>
        <v>12</v>
      </c>
      <c r="J288" s="62" t="n">
        <f aca="false">H288-I288</f>
        <v>33</v>
      </c>
      <c r="K288" s="62" t="str">
        <f aca="false">VLOOKUP(G288,'Условие возврата'!A:C,3,0)</f>
        <v>физобмен</v>
      </c>
      <c r="L288" s="45"/>
      <c r="M288" s="61" t="e">
        <f aca="false">VLOOKUP(D288,#REF!,5,0)</f>
        <v>#VALUE!</v>
      </c>
    </row>
    <row r="289" customFormat="false" ht="15" hidden="false" customHeight="true" outlineLevel="0" collapsed="false">
      <c r="A289" s="42" t="n">
        <v>45045</v>
      </c>
      <c r="B289" s="43" t="s">
        <v>479</v>
      </c>
      <c r="C289" s="24" t="s">
        <v>480</v>
      </c>
      <c r="D289" s="37" t="s">
        <v>481</v>
      </c>
      <c r="E289" s="38"/>
      <c r="F289" s="39" t="n">
        <v>45466</v>
      </c>
      <c r="G289" s="45" t="s">
        <v>475</v>
      </c>
      <c r="H289" s="29" t="n">
        <f aca="true">IF(F289=0,"",F289-TODAY())</f>
        <v>156</v>
      </c>
      <c r="I289" s="61" t="n">
        <f aca="false">VLOOKUP(G289,'Условие возврата'!A:B,2,0)</f>
        <v>12</v>
      </c>
      <c r="J289" s="62" t="n">
        <f aca="false">H289-I289</f>
        <v>144</v>
      </c>
      <c r="K289" s="62" t="str">
        <f aca="false">VLOOKUP(G289,'Условие возврата'!A:C,3,0)</f>
        <v>физобмен</v>
      </c>
      <c r="L289" s="45"/>
      <c r="M289" s="61" t="e">
        <f aca="false">VLOOKUP(D289,#REF!,5,0)</f>
        <v>#VALUE!</v>
      </c>
    </row>
    <row r="290" customFormat="false" ht="15" hidden="false" customHeight="true" outlineLevel="0" collapsed="false">
      <c r="A290" s="42" t="n">
        <v>45045</v>
      </c>
      <c r="B290" s="43" t="s">
        <v>482</v>
      </c>
      <c r="C290" s="24" t="s">
        <v>483</v>
      </c>
      <c r="D290" s="37" t="s">
        <v>484</v>
      </c>
      <c r="E290" s="38"/>
      <c r="F290" s="39" t="n">
        <v>45338</v>
      </c>
      <c r="G290" s="45" t="s">
        <v>485</v>
      </c>
      <c r="H290" s="29" t="n">
        <f aca="true">IF(F290=0,"",F290-TODAY())</f>
        <v>28</v>
      </c>
      <c r="I290" s="61" t="e">
        <f aca="false">VLOOKUP(G290,'Условие возврата'!A:B,2,0)</f>
        <v>#N/A</v>
      </c>
      <c r="J290" s="62" t="e">
        <f aca="false">H290-I290</f>
        <v>#N/A</v>
      </c>
      <c r="K290" s="62" t="e">
        <f aca="false">VLOOKUP(G290,'Условие возврата'!A:C,3,0)</f>
        <v>#N/A</v>
      </c>
      <c r="L290" s="45"/>
      <c r="M290" s="61" t="e">
        <f aca="false">VLOOKUP(D290,#REF!,5,0)</f>
        <v>#VALUE!</v>
      </c>
    </row>
    <row r="291" customFormat="false" ht="15" hidden="false" customHeight="true" outlineLevel="0" collapsed="false">
      <c r="A291" s="42" t="n">
        <v>45045</v>
      </c>
      <c r="B291" s="43"/>
      <c r="C291" s="24" t="s">
        <v>486</v>
      </c>
      <c r="D291" s="37" t="s">
        <v>487</v>
      </c>
      <c r="E291" s="38"/>
      <c r="F291" s="39" t="n">
        <v>45343</v>
      </c>
      <c r="G291" s="45" t="s">
        <v>485</v>
      </c>
      <c r="H291" s="29" t="n">
        <f aca="true">IF(F291=0,"",F291-TODAY())</f>
        <v>33</v>
      </c>
      <c r="I291" s="61" t="e">
        <f aca="false">VLOOKUP(G291,'Условие возврата'!A:B,2,0)</f>
        <v>#N/A</v>
      </c>
      <c r="J291" s="62" t="e">
        <f aca="false">H291-I291</f>
        <v>#N/A</v>
      </c>
      <c r="K291" s="62" t="e">
        <f aca="false">VLOOKUP(G291,'Условие возврата'!A:C,3,0)</f>
        <v>#N/A</v>
      </c>
      <c r="L291" s="45"/>
      <c r="M291" s="61" t="e">
        <f aca="false">VLOOKUP(D291,#REF!,5,0)</f>
        <v>#VALUE!</v>
      </c>
    </row>
    <row r="292" customFormat="false" ht="15" hidden="false" customHeight="true" outlineLevel="0" collapsed="false">
      <c r="A292" s="42" t="n">
        <v>45045</v>
      </c>
      <c r="B292" s="43"/>
      <c r="C292" s="24" t="s">
        <v>488</v>
      </c>
      <c r="D292" s="37" t="s">
        <v>489</v>
      </c>
      <c r="E292" s="38"/>
      <c r="F292" s="39" t="n">
        <v>45336</v>
      </c>
      <c r="G292" s="45" t="s">
        <v>485</v>
      </c>
      <c r="H292" s="29" t="n">
        <f aca="true">IF(F292=0,"",F292-TODAY())</f>
        <v>26</v>
      </c>
      <c r="I292" s="61" t="e">
        <f aca="false">VLOOKUP(G292,'Условие возврата'!A:B,2,0)</f>
        <v>#N/A</v>
      </c>
      <c r="J292" s="62" t="e">
        <f aca="false">H292-I292</f>
        <v>#N/A</v>
      </c>
      <c r="K292" s="62" t="e">
        <f aca="false">VLOOKUP(G292,'Условие возврата'!A:C,3,0)</f>
        <v>#N/A</v>
      </c>
      <c r="L292" s="45"/>
      <c r="M292" s="61" t="e">
        <f aca="false">VLOOKUP(D292,#REF!,5,0)</f>
        <v>#VALUE!</v>
      </c>
    </row>
    <row r="293" customFormat="false" ht="15" hidden="false" customHeight="true" outlineLevel="0" collapsed="false">
      <c r="A293" s="42" t="n">
        <v>45045</v>
      </c>
      <c r="B293" s="43"/>
      <c r="C293" s="24" t="s">
        <v>490</v>
      </c>
      <c r="D293" s="37" t="s">
        <v>491</v>
      </c>
      <c r="E293" s="38"/>
      <c r="F293" s="39" t="n">
        <v>45343</v>
      </c>
      <c r="G293" s="45" t="s">
        <v>485</v>
      </c>
      <c r="H293" s="29" t="n">
        <f aca="true">IF(F293=0,"",F293-TODAY())</f>
        <v>33</v>
      </c>
      <c r="I293" s="61" t="e">
        <f aca="false">VLOOKUP(G293,'Условие возврата'!A:B,2,0)</f>
        <v>#N/A</v>
      </c>
      <c r="J293" s="62" t="e">
        <f aca="false">H293-I293</f>
        <v>#N/A</v>
      </c>
      <c r="K293" s="62" t="e">
        <f aca="false">VLOOKUP(G293,'Условие возврата'!A:C,3,0)</f>
        <v>#N/A</v>
      </c>
      <c r="L293" s="45"/>
      <c r="M293" s="61" t="e">
        <f aca="false">VLOOKUP(D293,#REF!,5,0)</f>
        <v>#VALUE!</v>
      </c>
    </row>
    <row r="294" customFormat="false" ht="15" hidden="false" customHeight="true" outlineLevel="0" collapsed="false">
      <c r="A294" s="42" t="n">
        <v>45045</v>
      </c>
      <c r="B294" s="43" t="s">
        <v>492</v>
      </c>
      <c r="C294" s="24" t="s">
        <v>493</v>
      </c>
      <c r="D294" s="37" t="s">
        <v>494</v>
      </c>
      <c r="E294" s="38"/>
      <c r="F294" s="39" t="n">
        <v>45337</v>
      </c>
      <c r="G294" s="45" t="s">
        <v>485</v>
      </c>
      <c r="H294" s="29" t="n">
        <f aca="true">IF(F294=0,"",F294-TODAY())</f>
        <v>27</v>
      </c>
      <c r="I294" s="61" t="e">
        <f aca="false">VLOOKUP(G294,'Условие возврата'!A:B,2,0)</f>
        <v>#N/A</v>
      </c>
      <c r="J294" s="62" t="e">
        <f aca="false">H294-I294</f>
        <v>#N/A</v>
      </c>
      <c r="K294" s="62" t="e">
        <f aca="false">VLOOKUP(G294,'Условие возврата'!A:C,3,0)</f>
        <v>#N/A</v>
      </c>
      <c r="L294" s="45"/>
      <c r="M294" s="61" t="e">
        <f aca="false">VLOOKUP(D294,#REF!,5,0)</f>
        <v>#VALUE!</v>
      </c>
    </row>
    <row r="295" customFormat="false" ht="15" hidden="false" customHeight="true" outlineLevel="0" collapsed="false">
      <c r="A295" s="42" t="n">
        <v>45045</v>
      </c>
      <c r="B295" s="43" t="s">
        <v>495</v>
      </c>
      <c r="C295" s="24" t="s">
        <v>496</v>
      </c>
      <c r="D295" s="37" t="s">
        <v>497</v>
      </c>
      <c r="E295" s="38"/>
      <c r="F295" s="39" t="n">
        <v>45329</v>
      </c>
      <c r="G295" s="45" t="s">
        <v>485</v>
      </c>
      <c r="H295" s="29" t="n">
        <f aca="true">IF(F295=0,"",F295-TODAY())</f>
        <v>19</v>
      </c>
      <c r="I295" s="61" t="e">
        <f aca="false">VLOOKUP(G295,'Условие возврата'!A:B,2,0)</f>
        <v>#N/A</v>
      </c>
      <c r="J295" s="62" t="e">
        <f aca="false">H295-I295</f>
        <v>#N/A</v>
      </c>
      <c r="K295" s="62" t="e">
        <f aca="false">VLOOKUP(G295,'Условие возврата'!A:C,3,0)</f>
        <v>#N/A</v>
      </c>
      <c r="L295" s="45"/>
      <c r="M295" s="61" t="e">
        <f aca="false">VLOOKUP(D295,#REF!,5,0)</f>
        <v>#VALUE!</v>
      </c>
    </row>
    <row r="296" customFormat="false" ht="15" hidden="false" customHeight="true" outlineLevel="0" collapsed="false">
      <c r="A296" s="42" t="n">
        <v>45045</v>
      </c>
      <c r="B296" s="43"/>
      <c r="C296" s="24" t="s">
        <v>498</v>
      </c>
      <c r="D296" s="37" t="s">
        <v>499</v>
      </c>
      <c r="E296" s="38"/>
      <c r="F296" s="39" t="n">
        <v>45350</v>
      </c>
      <c r="G296" s="44" t="s">
        <v>176</v>
      </c>
      <c r="H296" s="29" t="n">
        <f aca="true">IF(F296=0,"",F296-TODAY())</f>
        <v>40</v>
      </c>
      <c r="I296" s="61" t="str">
        <f aca="false">VLOOKUP(G296,'Условие возврата'!A:B,2,0)</f>
        <v>не забирают возвраты</v>
      </c>
      <c r="J296" s="62" t="e">
        <f aca="false">H296-I296</f>
        <v>#VALUE!</v>
      </c>
      <c r="K296" s="62" t="str">
        <f aca="false">VLOOKUP(G296,'Условие возврата'!A:C,3,0)</f>
        <v>20%</v>
      </c>
      <c r="L296" s="45"/>
      <c r="M296" s="61" t="e">
        <f aca="false">VLOOKUP(D296,#REF!,5,0)</f>
        <v>#VALUE!</v>
      </c>
    </row>
    <row r="297" customFormat="false" ht="15" hidden="false" customHeight="true" outlineLevel="0" collapsed="false">
      <c r="A297" s="42" t="n">
        <v>45108</v>
      </c>
      <c r="B297" s="43" t="s">
        <v>500</v>
      </c>
      <c r="C297" s="24" t="s">
        <v>501</v>
      </c>
      <c r="D297" s="37" t="s">
        <v>502</v>
      </c>
      <c r="E297" s="38"/>
      <c r="F297" s="39" t="n">
        <v>45360</v>
      </c>
      <c r="G297" s="45" t="s">
        <v>96</v>
      </c>
      <c r="H297" s="29" t="n">
        <f aca="true">IF(F297=0,"",F297-TODAY())</f>
        <v>50</v>
      </c>
      <c r="I297" s="87" t="str">
        <f aca="false">VLOOKUP(G297,'Условие возврата'!A:B,2,0)</f>
        <v>не забирают возвраты</v>
      </c>
      <c r="J297" s="62" t="e">
        <f aca="false">H297-I297</f>
        <v>#VALUE!</v>
      </c>
      <c r="K297" s="62" t="str">
        <f aca="false">VLOOKUP(G297,'Условие возврата'!A:C,3,0)</f>
        <v>20%</v>
      </c>
      <c r="L297" s="45"/>
      <c r="M297" s="61" t="e">
        <f aca="false">VLOOKUP(D297,#REF!,5,0)</f>
        <v>#VALUE!</v>
      </c>
    </row>
    <row r="298" customFormat="false" ht="15" hidden="false" customHeight="true" outlineLevel="0" collapsed="false">
      <c r="A298" s="42" t="n">
        <v>45052</v>
      </c>
      <c r="B298" s="43" t="s">
        <v>503</v>
      </c>
      <c r="C298" s="24" t="s">
        <v>504</v>
      </c>
      <c r="D298" s="37" t="s">
        <v>505</v>
      </c>
      <c r="E298" s="38"/>
      <c r="F298" s="39" t="n">
        <v>45535</v>
      </c>
      <c r="G298" s="44" t="s">
        <v>19</v>
      </c>
      <c r="H298" s="29" t="n">
        <f aca="true">IF(F298=0,"",F298-TODAY())</f>
        <v>225</v>
      </c>
      <c r="I298" s="61" t="str">
        <f aca="false">VLOOKUP(G298,'Условие возврата'!A:B,2,0)</f>
        <v>не забирают возвраты</v>
      </c>
      <c r="J298" s="62" t="e">
        <f aca="false">H298-I298</f>
        <v>#VALUE!</v>
      </c>
      <c r="K298" s="62" t="str">
        <f aca="false">VLOOKUP(G298,'Условие возврата'!A:C,3,0)</f>
        <v>20%</v>
      </c>
      <c r="L298" s="45"/>
      <c r="M298" s="61" t="e">
        <f aca="false">VLOOKUP(D298,#REF!,5,0)</f>
        <v>#VALUE!</v>
      </c>
    </row>
    <row r="299" customFormat="false" ht="15" hidden="false" customHeight="true" outlineLevel="0" collapsed="false">
      <c r="A299" s="42" t="n">
        <v>45052</v>
      </c>
      <c r="B299" s="43"/>
      <c r="C299" s="24" t="s">
        <v>506</v>
      </c>
      <c r="D299" s="37" t="s">
        <v>507</v>
      </c>
      <c r="E299" s="38"/>
      <c r="F299" s="39" t="n">
        <v>45612</v>
      </c>
      <c r="G299" s="44" t="s">
        <v>19</v>
      </c>
      <c r="H299" s="29" t="n">
        <f aca="true">IF(F299=0,"",F299-TODAY())</f>
        <v>302</v>
      </c>
      <c r="I299" s="61" t="str">
        <f aca="false">VLOOKUP(G299,'Условие возврата'!A:B,2,0)</f>
        <v>не забирают возвраты</v>
      </c>
      <c r="J299" s="62" t="e">
        <f aca="false">H299-I299</f>
        <v>#VALUE!</v>
      </c>
      <c r="K299" s="62" t="str">
        <f aca="false">VLOOKUP(G299,'Условие возврата'!A:C,3,0)</f>
        <v>20%</v>
      </c>
      <c r="L299" s="45"/>
      <c r="M299" s="61" t="e">
        <f aca="false">VLOOKUP(D299,#REF!,5,0)</f>
        <v>#VALUE!</v>
      </c>
    </row>
    <row r="300" customFormat="false" ht="15" hidden="false" customHeight="true" outlineLevel="0" collapsed="false">
      <c r="A300" s="42" t="n">
        <v>45052</v>
      </c>
      <c r="B300" s="43"/>
      <c r="C300" s="24" t="s">
        <v>508</v>
      </c>
      <c r="D300" s="37" t="s">
        <v>509</v>
      </c>
      <c r="E300" s="38"/>
      <c r="F300" s="39" t="n">
        <v>46068</v>
      </c>
      <c r="G300" s="44" t="s">
        <v>19</v>
      </c>
      <c r="H300" s="29" t="n">
        <f aca="true">IF(F300=0,"",F300-TODAY())</f>
        <v>758</v>
      </c>
      <c r="I300" s="61" t="str">
        <f aca="false">VLOOKUP(G300,'Условие возврата'!A:B,2,0)</f>
        <v>не забирают возвраты</v>
      </c>
      <c r="J300" s="62" t="e">
        <f aca="false">H300-I300</f>
        <v>#VALUE!</v>
      </c>
      <c r="K300" s="62" t="str">
        <f aca="false">VLOOKUP(G300,'Условие возврата'!A:C,3,0)</f>
        <v>20%</v>
      </c>
      <c r="L300" s="45"/>
      <c r="M300" s="61" t="e">
        <f aca="false">VLOOKUP(D300,#REF!,5,0)</f>
        <v>#VALUE!</v>
      </c>
    </row>
    <row r="301" customFormat="false" ht="15" hidden="false" customHeight="true" outlineLevel="0" collapsed="false">
      <c r="A301" s="42" t="n">
        <v>45052</v>
      </c>
      <c r="B301" s="43" t="s">
        <v>510</v>
      </c>
      <c r="C301" s="24" t="s">
        <v>511</v>
      </c>
      <c r="D301" s="37" t="s">
        <v>512</v>
      </c>
      <c r="E301" s="38"/>
      <c r="F301" s="39" t="n">
        <v>45485</v>
      </c>
      <c r="G301" s="44" t="s">
        <v>19</v>
      </c>
      <c r="H301" s="29" t="n">
        <f aca="true">IF(F301=0,"",F301-TODAY())</f>
        <v>175</v>
      </c>
      <c r="I301" s="61" t="str">
        <f aca="false">VLOOKUP(G301,'Условие возврата'!A:B,2,0)</f>
        <v>не забирают возвраты</v>
      </c>
      <c r="J301" s="62" t="e">
        <f aca="false">H301-I301</f>
        <v>#VALUE!</v>
      </c>
      <c r="K301" s="62" t="str">
        <f aca="false">VLOOKUP(G301,'Условие возврата'!A:C,3,0)</f>
        <v>20%</v>
      </c>
      <c r="L301" s="45"/>
      <c r="M301" s="61" t="e">
        <f aca="false">VLOOKUP(D301,#REF!,5,0)</f>
        <v>#VALUE!</v>
      </c>
    </row>
    <row r="302" customFormat="false" ht="15" hidden="false" customHeight="true" outlineLevel="0" collapsed="false">
      <c r="A302" s="42" t="n">
        <v>45052</v>
      </c>
      <c r="B302" s="43" t="s">
        <v>513</v>
      </c>
      <c r="C302" s="24" t="s">
        <v>514</v>
      </c>
      <c r="D302" s="37" t="s">
        <v>515</v>
      </c>
      <c r="E302" s="38"/>
      <c r="F302" s="39" t="n">
        <v>45838</v>
      </c>
      <c r="G302" s="44" t="s">
        <v>19</v>
      </c>
      <c r="H302" s="29" t="n">
        <f aca="true">IF(F302=0,"",F302-TODAY())</f>
        <v>528</v>
      </c>
      <c r="I302" s="61" t="str">
        <f aca="false">VLOOKUP(G302,'Условие возврата'!A:B,2,0)</f>
        <v>не забирают возвраты</v>
      </c>
      <c r="J302" s="62" t="e">
        <f aca="false">H302-I302</f>
        <v>#VALUE!</v>
      </c>
      <c r="K302" s="62" t="str">
        <f aca="false">VLOOKUP(G302,'Условие возврата'!A:C,3,0)</f>
        <v>20%</v>
      </c>
      <c r="L302" s="45"/>
      <c r="M302" s="61" t="e">
        <f aca="false">VLOOKUP(D302,#REF!,5,0)</f>
        <v>#VALUE!</v>
      </c>
    </row>
    <row r="303" customFormat="false" ht="15" hidden="false" customHeight="true" outlineLevel="0" collapsed="false">
      <c r="A303" s="42" t="n">
        <v>45052</v>
      </c>
      <c r="B303" s="43" t="s">
        <v>256</v>
      </c>
      <c r="C303" s="24" t="s">
        <v>257</v>
      </c>
      <c r="D303" s="37" t="s">
        <v>258</v>
      </c>
      <c r="E303" s="38"/>
      <c r="F303" s="39" t="n">
        <v>45717</v>
      </c>
      <c r="G303" s="44" t="s">
        <v>19</v>
      </c>
      <c r="H303" s="29" t="n">
        <f aca="true">IF(F303=0,"",F303-TODAY())</f>
        <v>407</v>
      </c>
      <c r="I303" s="61" t="str">
        <f aca="false">VLOOKUP(G303,'Условие возврата'!A:B,2,0)</f>
        <v>не забирают возвраты</v>
      </c>
      <c r="J303" s="62" t="e">
        <f aca="false">H303-I303</f>
        <v>#VALUE!</v>
      </c>
      <c r="K303" s="62" t="str">
        <f aca="false">VLOOKUP(G303,'Условие возврата'!A:C,3,0)</f>
        <v>20%</v>
      </c>
      <c r="L303" s="45"/>
      <c r="M303" s="61" t="e">
        <f aca="false">VLOOKUP(D303,#REF!,5,0)</f>
        <v>#VALUE!</v>
      </c>
    </row>
    <row r="304" customFormat="false" ht="15" hidden="false" customHeight="true" outlineLevel="0" collapsed="false">
      <c r="A304" s="42" t="n">
        <v>45052</v>
      </c>
      <c r="B304" s="43" t="s">
        <v>516</v>
      </c>
      <c r="C304" s="24" t="s">
        <v>517</v>
      </c>
      <c r="D304" s="37" t="s">
        <v>518</v>
      </c>
      <c r="E304" s="38"/>
      <c r="F304" s="39" t="n">
        <v>45474</v>
      </c>
      <c r="G304" s="44" t="s">
        <v>19</v>
      </c>
      <c r="H304" s="29" t="n">
        <f aca="true">IF(F304=0,"",F304-TODAY())</f>
        <v>164</v>
      </c>
      <c r="I304" s="61" t="str">
        <f aca="false">VLOOKUP(G304,'Условие возврата'!A:B,2,0)</f>
        <v>не забирают возвраты</v>
      </c>
      <c r="J304" s="62" t="e">
        <f aca="false">H304-I304</f>
        <v>#VALUE!</v>
      </c>
      <c r="K304" s="62" t="str">
        <f aca="false">VLOOKUP(G304,'Условие возврата'!A:C,3,0)</f>
        <v>20%</v>
      </c>
      <c r="L304" s="45"/>
      <c r="M304" s="61" t="e">
        <f aca="false">VLOOKUP(D304,#REF!,5,0)</f>
        <v>#VALUE!</v>
      </c>
    </row>
    <row r="305" customFormat="false" ht="15" hidden="false" customHeight="true" outlineLevel="0" collapsed="false">
      <c r="A305" s="42" t="n">
        <v>45052</v>
      </c>
      <c r="B305" s="43" t="s">
        <v>519</v>
      </c>
      <c r="C305" s="24" t="s">
        <v>520</v>
      </c>
      <c r="D305" s="37" t="s">
        <v>521</v>
      </c>
      <c r="E305" s="38"/>
      <c r="F305" s="39" t="n">
        <v>45352</v>
      </c>
      <c r="G305" s="44" t="s">
        <v>19</v>
      </c>
      <c r="H305" s="29" t="n">
        <f aca="true">IF(F305=0,"",F305-TODAY())</f>
        <v>42</v>
      </c>
      <c r="I305" s="61" t="str">
        <f aca="false">VLOOKUP(G305,'Условие возврата'!A:B,2,0)</f>
        <v>не забирают возвраты</v>
      </c>
      <c r="J305" s="62" t="e">
        <f aca="false">H305-I305</f>
        <v>#VALUE!</v>
      </c>
      <c r="K305" s="62" t="str">
        <f aca="false">VLOOKUP(G305,'Условие возврата'!A:C,3,0)</f>
        <v>20%</v>
      </c>
      <c r="L305" s="45"/>
      <c r="M305" s="61" t="e">
        <f aca="false">VLOOKUP(D305,#REF!,5,0)</f>
        <v>#VALUE!</v>
      </c>
    </row>
    <row r="306" customFormat="false" ht="15" hidden="false" customHeight="true" outlineLevel="0" collapsed="false">
      <c r="A306" s="42" t="n">
        <v>45171</v>
      </c>
      <c r="B306" s="43" t="s">
        <v>500</v>
      </c>
      <c r="C306" s="24" t="s">
        <v>501</v>
      </c>
      <c r="D306" s="65" t="s">
        <v>502</v>
      </c>
      <c r="E306" s="66"/>
      <c r="F306" s="74" t="n">
        <v>45382</v>
      </c>
      <c r="G306" s="77" t="s">
        <v>96</v>
      </c>
      <c r="H306" s="64" t="n">
        <f aca="true">IF(F306=0,"",F306-TODAY())</f>
        <v>72</v>
      </c>
      <c r="I306" s="61" t="str">
        <f aca="false">VLOOKUP(G306,'Условие возврата'!A:B,2,0)</f>
        <v>не забирают возвраты</v>
      </c>
      <c r="J306" s="62" t="e">
        <f aca="false">H306-I306</f>
        <v>#VALUE!</v>
      </c>
      <c r="K306" s="62" t="str">
        <f aca="false">VLOOKUP(G306,'Условие возврата'!A:C,3,0)</f>
        <v>20%</v>
      </c>
      <c r="L306" s="77"/>
      <c r="M306" s="61" t="e">
        <f aca="false">VLOOKUP(D306,#REF!,5,0)</f>
        <v>#VALUE!</v>
      </c>
    </row>
    <row r="307" customFormat="false" ht="15" hidden="false" customHeight="true" outlineLevel="0" collapsed="false">
      <c r="A307" s="42" t="n">
        <v>45052</v>
      </c>
      <c r="B307" s="43"/>
      <c r="C307" s="24" t="s">
        <v>522</v>
      </c>
      <c r="D307" s="37" t="s">
        <v>523</v>
      </c>
      <c r="E307" s="38"/>
      <c r="F307" s="39" t="n">
        <v>45569</v>
      </c>
      <c r="G307" s="44" t="s">
        <v>19</v>
      </c>
      <c r="H307" s="29" t="n">
        <f aca="true">IF(F307=0,"",F307-TODAY())</f>
        <v>259</v>
      </c>
      <c r="I307" s="61" t="str">
        <f aca="false">VLOOKUP(G307,'Условие возврата'!A:B,2,0)</f>
        <v>не забирают возвраты</v>
      </c>
      <c r="J307" s="62" t="e">
        <f aca="false">H307-I307</f>
        <v>#VALUE!</v>
      </c>
      <c r="K307" s="62" t="str">
        <f aca="false">VLOOKUP(G307,'Условие возврата'!A:C,3,0)</f>
        <v>20%</v>
      </c>
      <c r="L307" s="45"/>
      <c r="M307" s="61" t="e">
        <f aca="false">VLOOKUP(D307,#REF!,5,0)</f>
        <v>#VALUE!</v>
      </c>
    </row>
    <row r="308" customFormat="false" ht="15" hidden="false" customHeight="true" outlineLevel="0" collapsed="false">
      <c r="A308" s="42" t="n">
        <v>45052</v>
      </c>
      <c r="B308" s="43"/>
      <c r="C308" s="24" t="s">
        <v>524</v>
      </c>
      <c r="D308" s="37" t="s">
        <v>525</v>
      </c>
      <c r="E308" s="38"/>
      <c r="F308" s="39" t="n">
        <v>45534</v>
      </c>
      <c r="G308" s="44" t="s">
        <v>19</v>
      </c>
      <c r="H308" s="29" t="n">
        <f aca="true">IF(F308=0,"",F308-TODAY())</f>
        <v>224</v>
      </c>
      <c r="I308" s="61" t="str">
        <f aca="false">VLOOKUP(G308,'Условие возврата'!A:B,2,0)</f>
        <v>не забирают возвраты</v>
      </c>
      <c r="J308" s="62" t="e">
        <f aca="false">H308-I308</f>
        <v>#VALUE!</v>
      </c>
      <c r="K308" s="62" t="str">
        <f aca="false">VLOOKUP(G308,'Условие возврата'!A:C,3,0)</f>
        <v>20%</v>
      </c>
      <c r="L308" s="45"/>
      <c r="M308" s="61" t="e">
        <f aca="false">VLOOKUP(D308,#REF!,5,0)</f>
        <v>#VALUE!</v>
      </c>
    </row>
    <row r="309" customFormat="false" ht="15" hidden="false" customHeight="true" outlineLevel="0" collapsed="false">
      <c r="A309" s="42" t="n">
        <v>45052</v>
      </c>
      <c r="B309" s="43" t="s">
        <v>526</v>
      </c>
      <c r="C309" s="24" t="s">
        <v>527</v>
      </c>
      <c r="D309" s="37" t="s">
        <v>528</v>
      </c>
      <c r="E309" s="38"/>
      <c r="F309" s="39" t="n">
        <v>45617</v>
      </c>
      <c r="G309" s="44" t="s">
        <v>19</v>
      </c>
      <c r="H309" s="29" t="n">
        <f aca="true">IF(F309=0,"",F309-TODAY())</f>
        <v>307</v>
      </c>
      <c r="I309" s="61" t="str">
        <f aca="false">VLOOKUP(G309,'Условие возврата'!A:B,2,0)</f>
        <v>не забирают возвраты</v>
      </c>
      <c r="J309" s="62" t="e">
        <f aca="false">H309-I309</f>
        <v>#VALUE!</v>
      </c>
      <c r="K309" s="62" t="str">
        <f aca="false">VLOOKUP(G309,'Условие возврата'!A:C,3,0)</f>
        <v>20%</v>
      </c>
      <c r="L309" s="45"/>
      <c r="M309" s="61" t="e">
        <f aca="false">VLOOKUP(D309,#REF!,5,0)</f>
        <v>#VALUE!</v>
      </c>
    </row>
    <row r="310" customFormat="false" ht="15" hidden="false" customHeight="true" outlineLevel="0" collapsed="false">
      <c r="A310" s="42" t="n">
        <v>45052</v>
      </c>
      <c r="B310" s="43" t="s">
        <v>529</v>
      </c>
      <c r="C310" s="24" t="s">
        <v>530</v>
      </c>
      <c r="D310" s="37" t="s">
        <v>531</v>
      </c>
      <c r="E310" s="38"/>
      <c r="F310" s="39" t="n">
        <v>45576</v>
      </c>
      <c r="G310" s="44" t="s">
        <v>19</v>
      </c>
      <c r="H310" s="29" t="n">
        <f aca="true">IF(F310=0,"",F310-TODAY())</f>
        <v>266</v>
      </c>
      <c r="I310" s="61" t="str">
        <f aca="false">VLOOKUP(G310,'Условие возврата'!A:B,2,0)</f>
        <v>не забирают возвраты</v>
      </c>
      <c r="J310" s="62" t="e">
        <f aca="false">H310-I310</f>
        <v>#VALUE!</v>
      </c>
      <c r="K310" s="62" t="str">
        <f aca="false">VLOOKUP(G310,'Условие возврата'!A:C,3,0)</f>
        <v>20%</v>
      </c>
      <c r="L310" s="45"/>
      <c r="M310" s="61" t="e">
        <f aca="false">VLOOKUP(D310,#REF!,5,0)</f>
        <v>#VALUE!</v>
      </c>
    </row>
    <row r="311" customFormat="false" ht="15" hidden="false" customHeight="true" outlineLevel="0" collapsed="false">
      <c r="A311" s="42" t="n">
        <v>45052</v>
      </c>
      <c r="B311" s="43" t="s">
        <v>407</v>
      </c>
      <c r="C311" s="24" t="s">
        <v>408</v>
      </c>
      <c r="D311" s="37" t="s">
        <v>409</v>
      </c>
      <c r="E311" s="38"/>
      <c r="F311" s="39" t="n">
        <v>45990</v>
      </c>
      <c r="G311" s="44" t="s">
        <v>19</v>
      </c>
      <c r="H311" s="29" t="n">
        <f aca="true">IF(F311=0,"",F311-TODAY())</f>
        <v>680</v>
      </c>
      <c r="I311" s="61" t="str">
        <f aca="false">VLOOKUP(G311,'Условие возврата'!A:B,2,0)</f>
        <v>не забирают возвраты</v>
      </c>
      <c r="J311" s="62" t="e">
        <f aca="false">H311-I311</f>
        <v>#VALUE!</v>
      </c>
      <c r="K311" s="62" t="str">
        <f aca="false">VLOOKUP(G311,'Условие возврата'!A:C,3,0)</f>
        <v>20%</v>
      </c>
      <c r="L311" s="45"/>
      <c r="M311" s="61" t="e">
        <f aca="false">VLOOKUP(D311,#REF!,5,0)</f>
        <v>#VALUE!</v>
      </c>
    </row>
    <row r="312" customFormat="false" ht="15" hidden="false" customHeight="true" outlineLevel="0" collapsed="false">
      <c r="A312" s="42" t="n">
        <v>45052</v>
      </c>
      <c r="B312" s="43" t="s">
        <v>532</v>
      </c>
      <c r="C312" s="24" t="s">
        <v>533</v>
      </c>
      <c r="D312" s="37" t="s">
        <v>534</v>
      </c>
      <c r="E312" s="38"/>
      <c r="F312" s="39" t="n">
        <v>45349</v>
      </c>
      <c r="G312" s="44" t="s">
        <v>19</v>
      </c>
      <c r="H312" s="29" t="n">
        <f aca="true">IF(F312=0,"",F312-TODAY())</f>
        <v>39</v>
      </c>
      <c r="I312" s="61" t="str">
        <f aca="false">VLOOKUP(G312,'Условие возврата'!A:B,2,0)</f>
        <v>не забирают возвраты</v>
      </c>
      <c r="J312" s="62" t="e">
        <f aca="false">H312-I312</f>
        <v>#VALUE!</v>
      </c>
      <c r="K312" s="62" t="str">
        <f aca="false">VLOOKUP(G312,'Условие возврата'!A:C,3,0)</f>
        <v>20%</v>
      </c>
      <c r="L312" s="45"/>
      <c r="M312" s="61" t="e">
        <f aca="false">VLOOKUP(D312,#REF!,5,0)</f>
        <v>#VALUE!</v>
      </c>
    </row>
    <row r="313" customFormat="false" ht="15" hidden="false" customHeight="true" outlineLevel="0" collapsed="false">
      <c r="A313" s="42" t="n">
        <v>45052</v>
      </c>
      <c r="B313" s="43" t="s">
        <v>535</v>
      </c>
      <c r="C313" s="24" t="s">
        <v>536</v>
      </c>
      <c r="D313" s="37" t="s">
        <v>537</v>
      </c>
      <c r="E313" s="38"/>
      <c r="F313" s="39" t="n">
        <v>45444</v>
      </c>
      <c r="G313" s="44" t="s">
        <v>19</v>
      </c>
      <c r="H313" s="29" t="n">
        <f aca="true">IF(F313=0,"",F313-TODAY())</f>
        <v>134</v>
      </c>
      <c r="I313" s="61" t="str">
        <f aca="false">VLOOKUP(G313,'Условие возврата'!A:B,2,0)</f>
        <v>не забирают возвраты</v>
      </c>
      <c r="J313" s="62" t="e">
        <f aca="false">H313-I313</f>
        <v>#VALUE!</v>
      </c>
      <c r="K313" s="62" t="str">
        <f aca="false">VLOOKUP(G313,'Условие возврата'!A:C,3,0)</f>
        <v>20%</v>
      </c>
      <c r="L313" s="45"/>
      <c r="M313" s="61" t="e">
        <f aca="false">VLOOKUP(D313,#REF!,5,0)</f>
        <v>#VALUE!</v>
      </c>
    </row>
    <row r="314" customFormat="false" ht="15" hidden="false" customHeight="true" outlineLevel="0" collapsed="false">
      <c r="A314" s="42" t="n">
        <v>45052</v>
      </c>
      <c r="B314" s="43"/>
      <c r="C314" s="24" t="s">
        <v>538</v>
      </c>
      <c r="D314" s="37" t="s">
        <v>539</v>
      </c>
      <c r="E314" s="38"/>
      <c r="F314" s="39" t="n">
        <v>46099</v>
      </c>
      <c r="G314" s="44" t="s">
        <v>19</v>
      </c>
      <c r="H314" s="29" t="n">
        <f aca="true">IF(F314=0,"",F314-TODAY())</f>
        <v>789</v>
      </c>
      <c r="I314" s="61" t="str">
        <f aca="false">VLOOKUP(G314,'Условие возврата'!A:B,2,0)</f>
        <v>не забирают возвраты</v>
      </c>
      <c r="J314" s="62" t="e">
        <f aca="false">H314-I314</f>
        <v>#VALUE!</v>
      </c>
      <c r="K314" s="62" t="str">
        <f aca="false">VLOOKUP(G314,'Условие возврата'!A:C,3,0)</f>
        <v>20%</v>
      </c>
      <c r="L314" s="45"/>
      <c r="M314" s="61" t="e">
        <f aca="false">VLOOKUP(D314,#REF!,5,0)</f>
        <v>#VALUE!</v>
      </c>
    </row>
    <row r="315" customFormat="false" ht="15" hidden="false" customHeight="true" outlineLevel="0" collapsed="false">
      <c r="A315" s="42" t="n">
        <v>45052</v>
      </c>
      <c r="B315" s="43" t="s">
        <v>306</v>
      </c>
      <c r="C315" s="24" t="s">
        <v>307</v>
      </c>
      <c r="D315" s="37" t="s">
        <v>308</v>
      </c>
      <c r="E315" s="38"/>
      <c r="F315" s="39" t="n">
        <v>45996</v>
      </c>
      <c r="G315" s="44" t="s">
        <v>19</v>
      </c>
      <c r="H315" s="29" t="n">
        <f aca="true">IF(F315=0,"",F315-TODAY())</f>
        <v>686</v>
      </c>
      <c r="I315" s="61" t="str">
        <f aca="false">VLOOKUP(G315,'Условие возврата'!A:B,2,0)</f>
        <v>не забирают возвраты</v>
      </c>
      <c r="J315" s="62" t="e">
        <f aca="false">H315-I315</f>
        <v>#VALUE!</v>
      </c>
      <c r="K315" s="62" t="str">
        <f aca="false">VLOOKUP(G315,'Условие возврата'!A:C,3,0)</f>
        <v>20%</v>
      </c>
      <c r="L315" s="45"/>
      <c r="M315" s="61" t="e">
        <f aca="false">VLOOKUP(D315,#REF!,5,0)</f>
        <v>#VALUE!</v>
      </c>
    </row>
    <row r="316" customFormat="false" ht="15" hidden="false" customHeight="true" outlineLevel="0" collapsed="false">
      <c r="A316" s="42" t="n">
        <v>45052</v>
      </c>
      <c r="B316" s="43" t="s">
        <v>312</v>
      </c>
      <c r="C316" s="24" t="s">
        <v>313</v>
      </c>
      <c r="D316" s="37" t="s">
        <v>314</v>
      </c>
      <c r="E316" s="38"/>
      <c r="F316" s="39" t="n">
        <v>45926</v>
      </c>
      <c r="G316" s="44" t="s">
        <v>19</v>
      </c>
      <c r="H316" s="29" t="n">
        <f aca="true">IF(F316=0,"",F316-TODAY())</f>
        <v>616</v>
      </c>
      <c r="I316" s="61" t="str">
        <f aca="false">VLOOKUP(G316,'Условие возврата'!A:B,2,0)</f>
        <v>не забирают возвраты</v>
      </c>
      <c r="J316" s="62" t="e">
        <f aca="false">H316-I316</f>
        <v>#VALUE!</v>
      </c>
      <c r="K316" s="62" t="str">
        <f aca="false">VLOOKUP(G316,'Условие возврата'!A:C,3,0)</f>
        <v>20%</v>
      </c>
      <c r="L316" s="45"/>
      <c r="M316" s="61" t="e">
        <f aca="false">VLOOKUP(D316,#REF!,5,0)</f>
        <v>#VALUE!</v>
      </c>
    </row>
    <row r="317" customFormat="false" ht="15" hidden="false" customHeight="true" outlineLevel="0" collapsed="false">
      <c r="A317" s="42" t="n">
        <v>45052</v>
      </c>
      <c r="B317" s="43" t="s">
        <v>315</v>
      </c>
      <c r="C317" s="24" t="s">
        <v>316</v>
      </c>
      <c r="D317" s="37" t="s">
        <v>317</v>
      </c>
      <c r="E317" s="38"/>
      <c r="F317" s="39" t="n">
        <v>45554</v>
      </c>
      <c r="G317" s="44" t="s">
        <v>19</v>
      </c>
      <c r="H317" s="29" t="n">
        <f aca="true">IF(F317=0,"",F317-TODAY())</f>
        <v>244</v>
      </c>
      <c r="I317" s="61" t="str">
        <f aca="false">VLOOKUP(G317,'Условие возврата'!A:B,2,0)</f>
        <v>не забирают возвраты</v>
      </c>
      <c r="J317" s="62" t="e">
        <f aca="false">H317-I317</f>
        <v>#VALUE!</v>
      </c>
      <c r="K317" s="62" t="str">
        <f aca="false">VLOOKUP(G317,'Условие возврата'!A:C,3,0)</f>
        <v>20%</v>
      </c>
      <c r="L317" s="45"/>
      <c r="M317" s="61" t="e">
        <f aca="false">VLOOKUP(D317,#REF!,5,0)</f>
        <v>#VALUE!</v>
      </c>
    </row>
    <row r="318" customFormat="false" ht="15" hidden="false" customHeight="true" outlineLevel="0" collapsed="false">
      <c r="A318" s="42" t="n">
        <v>45052</v>
      </c>
      <c r="B318" s="43" t="s">
        <v>100</v>
      </c>
      <c r="C318" s="24" t="s">
        <v>101</v>
      </c>
      <c r="D318" s="37" t="s">
        <v>102</v>
      </c>
      <c r="E318" s="38"/>
      <c r="F318" s="39" t="n">
        <v>45658</v>
      </c>
      <c r="G318" s="44" t="s">
        <v>19</v>
      </c>
      <c r="H318" s="29" t="n">
        <f aca="true">IF(F318=0,"",F318-TODAY())</f>
        <v>348</v>
      </c>
      <c r="I318" s="61" t="str">
        <f aca="false">VLOOKUP(G318,'Условие возврата'!A:B,2,0)</f>
        <v>не забирают возвраты</v>
      </c>
      <c r="J318" s="62" t="e">
        <f aca="false">H318-I318</f>
        <v>#VALUE!</v>
      </c>
      <c r="K318" s="62" t="str">
        <f aca="false">VLOOKUP(G318,'Условие возврата'!A:C,3,0)</f>
        <v>20%</v>
      </c>
      <c r="L318" s="45"/>
      <c r="M318" s="61" t="e">
        <f aca="false">VLOOKUP(D318,#REF!,5,0)</f>
        <v>#VALUE!</v>
      </c>
    </row>
    <row r="319" customFormat="false" ht="15" hidden="false" customHeight="true" outlineLevel="0" collapsed="false">
      <c r="A319" s="42" t="n">
        <v>45052</v>
      </c>
      <c r="B319" s="43" t="s">
        <v>540</v>
      </c>
      <c r="C319" s="24" t="s">
        <v>541</v>
      </c>
      <c r="D319" s="37" t="s">
        <v>542</v>
      </c>
      <c r="E319" s="38"/>
      <c r="F319" s="39" t="n">
        <v>45319</v>
      </c>
      <c r="G319" s="44" t="s">
        <v>19</v>
      </c>
      <c r="H319" s="29" t="n">
        <f aca="true">IF(F319=0,"",F319-TODAY())</f>
        <v>9</v>
      </c>
      <c r="I319" s="61" t="str">
        <f aca="false">VLOOKUP(G319,'Условие возврата'!A:B,2,0)</f>
        <v>не забирают возвраты</v>
      </c>
      <c r="J319" s="62" t="e">
        <f aca="false">H319-I319</f>
        <v>#VALUE!</v>
      </c>
      <c r="K319" s="62" t="str">
        <f aca="false">VLOOKUP(G319,'Условие возврата'!A:C,3,0)</f>
        <v>20%</v>
      </c>
      <c r="L319" s="45"/>
      <c r="M319" s="61" t="e">
        <f aca="false">VLOOKUP(D319,#REF!,5,0)</f>
        <v>#VALUE!</v>
      </c>
    </row>
    <row r="320" customFormat="false" ht="15" hidden="false" customHeight="true" outlineLevel="0" collapsed="false">
      <c r="A320" s="42" t="n">
        <v>45052</v>
      </c>
      <c r="B320" s="43" t="s">
        <v>543</v>
      </c>
      <c r="C320" s="24" t="s">
        <v>544</v>
      </c>
      <c r="D320" s="37" t="s">
        <v>545</v>
      </c>
      <c r="E320" s="38"/>
      <c r="F320" s="39" t="n">
        <v>45398</v>
      </c>
      <c r="G320" s="44" t="s">
        <v>19</v>
      </c>
      <c r="H320" s="29" t="n">
        <f aca="true">IF(F320=0,"",F320-TODAY())</f>
        <v>88</v>
      </c>
      <c r="I320" s="61" t="str">
        <f aca="false">VLOOKUP(G320,'Условие возврата'!A:B,2,0)</f>
        <v>не забирают возвраты</v>
      </c>
      <c r="J320" s="62" t="e">
        <f aca="false">H320-I320</f>
        <v>#VALUE!</v>
      </c>
      <c r="K320" s="62" t="str">
        <f aca="false">VLOOKUP(G320,'Условие возврата'!A:C,3,0)</f>
        <v>20%</v>
      </c>
      <c r="L320" s="45"/>
      <c r="M320" s="61" t="e">
        <f aca="false">VLOOKUP(D320,#REF!,5,0)</f>
        <v>#VALUE!</v>
      </c>
    </row>
    <row r="321" customFormat="false" ht="15" hidden="false" customHeight="true" outlineLevel="0" collapsed="false">
      <c r="A321" s="42" t="n">
        <v>45052</v>
      </c>
      <c r="B321" s="43" t="s">
        <v>546</v>
      </c>
      <c r="C321" s="24" t="s">
        <v>547</v>
      </c>
      <c r="D321" s="37" t="s">
        <v>548</v>
      </c>
      <c r="E321" s="38"/>
      <c r="F321" s="39" t="n">
        <v>45461</v>
      </c>
      <c r="G321" s="44" t="s">
        <v>19</v>
      </c>
      <c r="H321" s="29" t="n">
        <f aca="true">IF(F321=0,"",F321-TODAY())</f>
        <v>151</v>
      </c>
      <c r="I321" s="61" t="str">
        <f aca="false">VLOOKUP(G321,'Условие возврата'!A:B,2,0)</f>
        <v>не забирают возвраты</v>
      </c>
      <c r="J321" s="62" t="e">
        <f aca="false">H321-I321</f>
        <v>#VALUE!</v>
      </c>
      <c r="K321" s="62" t="str">
        <f aca="false">VLOOKUP(G321,'Условие возврата'!A:C,3,0)</f>
        <v>20%</v>
      </c>
      <c r="L321" s="45"/>
      <c r="M321" s="61" t="e">
        <f aca="false">VLOOKUP(D321,#REF!,5,0)</f>
        <v>#VALUE!</v>
      </c>
    </row>
    <row r="322" customFormat="false" ht="15" hidden="false" customHeight="true" outlineLevel="0" collapsed="false">
      <c r="A322" s="42" t="n">
        <v>45052</v>
      </c>
      <c r="B322" s="43" t="s">
        <v>384</v>
      </c>
      <c r="C322" s="24" t="s">
        <v>385</v>
      </c>
      <c r="D322" s="37" t="s">
        <v>386</v>
      </c>
      <c r="E322" s="38"/>
      <c r="F322" s="39" t="n">
        <v>46048</v>
      </c>
      <c r="G322" s="45" t="s">
        <v>203</v>
      </c>
      <c r="H322" s="29" t="n">
        <f aca="true">IF(F322=0,"",F322-TODAY())</f>
        <v>738</v>
      </c>
      <c r="I322" s="61" t="e">
        <f aca="false">VLOOKUP(G322,'Условие возврата'!A:B,2,0)</f>
        <v>#N/A</v>
      </c>
      <c r="J322" s="62" t="e">
        <f aca="false">H322-I322</f>
        <v>#N/A</v>
      </c>
      <c r="K322" s="62" t="e">
        <f aca="false">VLOOKUP(G322,'Условие возврата'!A:C,3,0)</f>
        <v>#N/A</v>
      </c>
      <c r="L322" s="45"/>
      <c r="M322" s="61" t="e">
        <f aca="false">VLOOKUP(D322,#REF!,5,0)</f>
        <v>#VALUE!</v>
      </c>
    </row>
    <row r="323" customFormat="false" ht="15" hidden="false" customHeight="true" outlineLevel="0" collapsed="false">
      <c r="A323" s="42" t="n">
        <v>45052</v>
      </c>
      <c r="B323" s="43" t="s">
        <v>359</v>
      </c>
      <c r="C323" s="24" t="s">
        <v>360</v>
      </c>
      <c r="D323" s="37" t="s">
        <v>361</v>
      </c>
      <c r="E323" s="38"/>
      <c r="F323" s="39" t="n">
        <v>46053</v>
      </c>
      <c r="G323" s="45" t="s">
        <v>203</v>
      </c>
      <c r="H323" s="29" t="n">
        <f aca="true">IF(F323=0,"",F323-TODAY())</f>
        <v>743</v>
      </c>
      <c r="I323" s="61" t="e">
        <f aca="false">VLOOKUP(G323,'Условие возврата'!A:B,2,0)</f>
        <v>#N/A</v>
      </c>
      <c r="J323" s="62" t="e">
        <f aca="false">H323-I323</f>
        <v>#N/A</v>
      </c>
      <c r="K323" s="62" t="e">
        <f aca="false">VLOOKUP(G323,'Условие возврата'!A:C,3,0)</f>
        <v>#N/A</v>
      </c>
      <c r="L323" s="45"/>
      <c r="M323" s="61" t="e">
        <f aca="false">VLOOKUP(D323,#REF!,5,0)</f>
        <v>#VALUE!</v>
      </c>
    </row>
    <row r="324" customFormat="false" ht="15" hidden="false" customHeight="true" outlineLevel="0" collapsed="false">
      <c r="A324" s="42" t="n">
        <v>45052</v>
      </c>
      <c r="B324" s="43" t="s">
        <v>549</v>
      </c>
      <c r="C324" s="24" t="s">
        <v>550</v>
      </c>
      <c r="D324" s="37" t="s">
        <v>551</v>
      </c>
      <c r="E324" s="38"/>
      <c r="F324" s="39" t="n">
        <v>45357</v>
      </c>
      <c r="G324" s="45" t="s">
        <v>203</v>
      </c>
      <c r="H324" s="29" t="n">
        <f aca="true">IF(F324=0,"",F324-TODAY())</f>
        <v>47</v>
      </c>
      <c r="I324" s="61" t="e">
        <f aca="false">VLOOKUP(G324,'Условие возврата'!A:B,2,0)</f>
        <v>#N/A</v>
      </c>
      <c r="J324" s="62" t="e">
        <f aca="false">H324-I324</f>
        <v>#N/A</v>
      </c>
      <c r="K324" s="62" t="e">
        <f aca="false">VLOOKUP(G324,'Условие возврата'!A:C,3,0)</f>
        <v>#N/A</v>
      </c>
      <c r="L324" s="45"/>
      <c r="M324" s="61" t="e">
        <f aca="false">VLOOKUP(D324,#REF!,5,0)</f>
        <v>#VALUE!</v>
      </c>
    </row>
    <row r="325" customFormat="false" ht="15" hidden="false" customHeight="true" outlineLevel="0" collapsed="false">
      <c r="A325" s="42" t="n">
        <v>45052</v>
      </c>
      <c r="B325" s="43" t="s">
        <v>467</v>
      </c>
      <c r="C325" s="24" t="s">
        <v>201</v>
      </c>
      <c r="D325" s="37" t="s">
        <v>468</v>
      </c>
      <c r="E325" s="38"/>
      <c r="F325" s="39" t="n">
        <v>45351</v>
      </c>
      <c r="G325" s="45" t="s">
        <v>203</v>
      </c>
      <c r="H325" s="29" t="n">
        <f aca="true">IF(F325=0,"",F325-TODAY())</f>
        <v>41</v>
      </c>
      <c r="I325" s="61" t="e">
        <f aca="false">VLOOKUP(G325,'Условие возврата'!A:B,2,0)</f>
        <v>#N/A</v>
      </c>
      <c r="J325" s="62" t="e">
        <f aca="false">H325-I325</f>
        <v>#N/A</v>
      </c>
      <c r="K325" s="62" t="e">
        <f aca="false">VLOOKUP(G325,'Условие возврата'!A:C,3,0)</f>
        <v>#N/A</v>
      </c>
      <c r="L325" s="45"/>
      <c r="M325" s="61" t="e">
        <f aca="false">VLOOKUP(D325,#REF!,5,0)</f>
        <v>#VALUE!</v>
      </c>
    </row>
    <row r="326" customFormat="false" ht="15" hidden="false" customHeight="true" outlineLevel="0" collapsed="false">
      <c r="A326" s="42" t="n">
        <v>45052</v>
      </c>
      <c r="B326" s="43" t="s">
        <v>428</v>
      </c>
      <c r="C326" s="24" t="s">
        <v>429</v>
      </c>
      <c r="D326" s="37" t="s">
        <v>430</v>
      </c>
      <c r="E326" s="38"/>
      <c r="F326" s="39" t="n">
        <v>45444</v>
      </c>
      <c r="G326" s="45" t="s">
        <v>203</v>
      </c>
      <c r="H326" s="29" t="n">
        <f aca="true">IF(F326=0,"",F326-TODAY())</f>
        <v>134</v>
      </c>
      <c r="I326" s="61" t="e">
        <f aca="false">VLOOKUP(G326,'Условие возврата'!A:B,2,0)</f>
        <v>#N/A</v>
      </c>
      <c r="J326" s="62" t="e">
        <f aca="false">H326-I326</f>
        <v>#N/A</v>
      </c>
      <c r="K326" s="62" t="e">
        <f aca="false">VLOOKUP(G326,'Условие возврата'!A:C,3,0)</f>
        <v>#N/A</v>
      </c>
      <c r="L326" s="45"/>
      <c r="M326" s="61" t="e">
        <f aca="false">VLOOKUP(D326,#REF!,5,0)</f>
        <v>#VALUE!</v>
      </c>
    </row>
    <row r="327" customFormat="false" ht="15" hidden="false" customHeight="true" outlineLevel="0" collapsed="false">
      <c r="A327" s="42" t="n">
        <v>45052</v>
      </c>
      <c r="B327" s="43" t="s">
        <v>552</v>
      </c>
      <c r="C327" s="24" t="s">
        <v>553</v>
      </c>
      <c r="D327" s="37" t="s">
        <v>554</v>
      </c>
      <c r="E327" s="38"/>
      <c r="F327" s="39" t="n">
        <v>45647</v>
      </c>
      <c r="G327" s="45" t="s">
        <v>372</v>
      </c>
      <c r="H327" s="29" t="n">
        <f aca="true">IF(F327=0,"",F327-TODAY())</f>
        <v>337</v>
      </c>
      <c r="I327" s="61" t="n">
        <f aca="false">VLOOKUP(G327,'Условие возврата'!A:B,2,0)</f>
        <v>104</v>
      </c>
      <c r="J327" s="62" t="n">
        <f aca="false">H327-I327</f>
        <v>233</v>
      </c>
      <c r="K327" s="62" t="e">
        <f aca="false">VLOOKUP(G327,'Условие возврата'!A:C,3,0)</f>
        <v>#N/A</v>
      </c>
      <c r="L327" s="45"/>
      <c r="M327" s="61" t="e">
        <f aca="false">VLOOKUP(D327,#REF!,5,0)</f>
        <v>#VALUE!</v>
      </c>
    </row>
    <row r="328" customFormat="false" ht="15" hidden="false" customHeight="true" outlineLevel="0" collapsed="false">
      <c r="A328" s="42" t="n">
        <v>45052</v>
      </c>
      <c r="B328" s="43"/>
      <c r="C328" s="24" t="s">
        <v>555</v>
      </c>
      <c r="D328" s="37" t="s">
        <v>556</v>
      </c>
      <c r="E328" s="38"/>
      <c r="F328" s="39" t="n">
        <v>45393</v>
      </c>
      <c r="G328" s="45" t="s">
        <v>557</v>
      </c>
      <c r="H328" s="29" t="n">
        <f aca="true">IF(F328=0,"",F328-TODAY())</f>
        <v>83</v>
      </c>
      <c r="I328" s="61" t="e">
        <f aca="false">VLOOKUP(G328,'Условие возврата'!A:B,2,0)</f>
        <v>#N/A</v>
      </c>
      <c r="J328" s="62" t="e">
        <f aca="false">H328-I328</f>
        <v>#N/A</v>
      </c>
      <c r="K328" s="62" t="e">
        <f aca="false">VLOOKUP(G328,'Условие возврата'!A:C,3,0)</f>
        <v>#N/A</v>
      </c>
      <c r="L328" s="45"/>
      <c r="M328" s="61" t="e">
        <f aca="false">VLOOKUP(D328,#REF!,5,0)</f>
        <v>#VALUE!</v>
      </c>
    </row>
    <row r="329" customFormat="false" ht="15" hidden="false" customHeight="true" outlineLevel="0" collapsed="false">
      <c r="A329" s="42" t="n">
        <v>45052</v>
      </c>
      <c r="B329" s="43" t="s">
        <v>558</v>
      </c>
      <c r="C329" s="24" t="s">
        <v>559</v>
      </c>
      <c r="D329" s="37" t="s">
        <v>560</v>
      </c>
      <c r="E329" s="38"/>
      <c r="F329" s="39" t="n">
        <v>45426</v>
      </c>
      <c r="G329" s="45" t="s">
        <v>38</v>
      </c>
      <c r="H329" s="29" t="n">
        <f aca="true">IF(F329=0,"",F329-TODAY())</f>
        <v>116</v>
      </c>
      <c r="I329" s="61" t="n">
        <f aca="false">VLOOKUP(G329,'Условие возврата'!A:B,2,0)</f>
        <v>40</v>
      </c>
      <c r="J329" s="62" t="n">
        <f aca="false">H329-I329</f>
        <v>76</v>
      </c>
      <c r="K329" s="62" t="str">
        <f aca="false">VLOOKUP(G329,'Условие возврата'!A:C,3,0)</f>
        <v>#Н/Д</v>
      </c>
      <c r="L329" s="45"/>
      <c r="M329" s="61" t="e">
        <f aca="false">VLOOKUP(D329,#REF!,5,0)</f>
        <v>#VALUE!</v>
      </c>
    </row>
    <row r="330" customFormat="false" ht="15" hidden="false" customHeight="true" outlineLevel="0" collapsed="false">
      <c r="A330" s="42" t="n">
        <v>45052</v>
      </c>
      <c r="B330" s="43" t="s">
        <v>561</v>
      </c>
      <c r="C330" s="24" t="s">
        <v>562</v>
      </c>
      <c r="D330" s="37" t="s">
        <v>563</v>
      </c>
      <c r="E330" s="38"/>
      <c r="F330" s="39" t="n">
        <v>45396</v>
      </c>
      <c r="G330" s="45" t="s">
        <v>38</v>
      </c>
      <c r="H330" s="29" t="n">
        <f aca="true">IF(F330=0,"",F330-TODAY())</f>
        <v>86</v>
      </c>
      <c r="I330" s="61" t="n">
        <f aca="false">VLOOKUP(G330,'Условие возврата'!A:B,2,0)</f>
        <v>40</v>
      </c>
      <c r="J330" s="62" t="n">
        <f aca="false">H330-I330</f>
        <v>46</v>
      </c>
      <c r="K330" s="62" t="str">
        <f aca="false">VLOOKUP(G330,'Условие возврата'!A:C,3,0)</f>
        <v>#Н/Д</v>
      </c>
      <c r="L330" s="45"/>
      <c r="M330" s="61" t="e">
        <f aca="false">VLOOKUP(D330,#REF!,5,0)</f>
        <v>#VALUE!</v>
      </c>
    </row>
    <row r="331" customFormat="false" ht="15" hidden="false" customHeight="true" outlineLevel="0" collapsed="false">
      <c r="A331" s="42" t="n">
        <v>45052</v>
      </c>
      <c r="B331" s="43" t="s">
        <v>564</v>
      </c>
      <c r="C331" s="24" t="s">
        <v>565</v>
      </c>
      <c r="D331" s="37" t="s">
        <v>566</v>
      </c>
      <c r="E331" s="38"/>
      <c r="F331" s="39" t="n">
        <v>45425</v>
      </c>
      <c r="G331" s="45" t="s">
        <v>38</v>
      </c>
      <c r="H331" s="29" t="n">
        <f aca="true">IF(F331=0,"",F331-TODAY())</f>
        <v>115</v>
      </c>
      <c r="I331" s="61" t="n">
        <f aca="false">VLOOKUP(G331,'Условие возврата'!A:B,2,0)</f>
        <v>40</v>
      </c>
      <c r="J331" s="62" t="n">
        <f aca="false">H331-I331</f>
        <v>75</v>
      </c>
      <c r="K331" s="62" t="str">
        <f aca="false">VLOOKUP(G331,'Условие возврата'!A:C,3,0)</f>
        <v>#Н/Д</v>
      </c>
      <c r="L331" s="45"/>
      <c r="M331" s="61" t="e">
        <f aca="false">VLOOKUP(D331,#REF!,5,0)</f>
        <v>#VALUE!</v>
      </c>
    </row>
    <row r="332" customFormat="false" ht="15" hidden="false" customHeight="true" outlineLevel="0" collapsed="false">
      <c r="A332" s="42" t="n">
        <v>45052</v>
      </c>
      <c r="B332" s="43" t="s">
        <v>143</v>
      </c>
      <c r="C332" s="24" t="s">
        <v>144</v>
      </c>
      <c r="D332" s="37" t="s">
        <v>145</v>
      </c>
      <c r="E332" s="38"/>
      <c r="F332" s="39" t="n">
        <v>45487</v>
      </c>
      <c r="G332" s="45" t="s">
        <v>38</v>
      </c>
      <c r="H332" s="29" t="n">
        <f aca="true">IF(F332=0,"",F332-TODAY())</f>
        <v>177</v>
      </c>
      <c r="I332" s="61" t="n">
        <f aca="false">VLOOKUP(G332,'Условие возврата'!A:B,2,0)</f>
        <v>40</v>
      </c>
      <c r="J332" s="62" t="n">
        <f aca="false">H332-I332</f>
        <v>137</v>
      </c>
      <c r="K332" s="62" t="str">
        <f aca="false">VLOOKUP(G332,'Условие возврата'!A:C,3,0)</f>
        <v>#Н/Д</v>
      </c>
      <c r="L332" s="45"/>
      <c r="M332" s="61" t="e">
        <f aca="false">VLOOKUP(D332,#REF!,5,0)</f>
        <v>#VALUE!</v>
      </c>
    </row>
    <row r="333" customFormat="false" ht="15" hidden="false" customHeight="true" outlineLevel="0" collapsed="false">
      <c r="A333" s="42" t="n">
        <v>45052</v>
      </c>
      <c r="B333" s="43" t="s">
        <v>232</v>
      </c>
      <c r="C333" s="24" t="s">
        <v>233</v>
      </c>
      <c r="D333" s="37" t="s">
        <v>234</v>
      </c>
      <c r="E333" s="38"/>
      <c r="F333" s="39" t="n">
        <v>45593</v>
      </c>
      <c r="G333" s="45" t="s">
        <v>38</v>
      </c>
      <c r="H333" s="29" t="n">
        <f aca="true">IF(F333=0,"",F333-TODAY())</f>
        <v>283</v>
      </c>
      <c r="I333" s="61" t="n">
        <f aca="false">VLOOKUP(G333,'Условие возврата'!A:B,2,0)</f>
        <v>40</v>
      </c>
      <c r="J333" s="62" t="n">
        <f aca="false">H333-I333</f>
        <v>243</v>
      </c>
      <c r="K333" s="62" t="str">
        <f aca="false">VLOOKUP(G333,'Условие возврата'!A:C,3,0)</f>
        <v>#Н/Д</v>
      </c>
      <c r="L333" s="45"/>
      <c r="M333" s="61" t="e">
        <f aca="false">VLOOKUP(D333,#REF!,5,0)</f>
        <v>#VALUE!</v>
      </c>
    </row>
    <row r="334" customFormat="false" ht="15" hidden="false" customHeight="true" outlineLevel="0" collapsed="false">
      <c r="A334" s="42" t="n">
        <v>45052</v>
      </c>
      <c r="B334" s="43" t="s">
        <v>51</v>
      </c>
      <c r="C334" s="24" t="s">
        <v>52</v>
      </c>
      <c r="D334" s="37" t="s">
        <v>53</v>
      </c>
      <c r="E334" s="38"/>
      <c r="F334" s="39" t="n">
        <v>45782</v>
      </c>
      <c r="G334" s="45" t="s">
        <v>38</v>
      </c>
      <c r="H334" s="29" t="n">
        <f aca="true">IF(F334=0,"",F334-TODAY())</f>
        <v>472</v>
      </c>
      <c r="I334" s="61" t="n">
        <f aca="false">VLOOKUP(G334,'Условие возврата'!A:B,2,0)</f>
        <v>40</v>
      </c>
      <c r="J334" s="62" t="n">
        <f aca="false">H334-I334</f>
        <v>432</v>
      </c>
      <c r="K334" s="62" t="str">
        <f aca="false">VLOOKUP(G334,'Условие возврата'!A:C,3,0)</f>
        <v>#Н/Д</v>
      </c>
      <c r="L334" s="45"/>
      <c r="M334" s="61" t="e">
        <f aca="false">VLOOKUP(D334,#REF!,5,0)</f>
        <v>#VALUE!</v>
      </c>
    </row>
    <row r="335" customFormat="false" ht="15" hidden="false" customHeight="true" outlineLevel="0" collapsed="false">
      <c r="A335" s="42" t="n">
        <v>45052</v>
      </c>
      <c r="B335" s="43" t="s">
        <v>567</v>
      </c>
      <c r="C335" s="24" t="s">
        <v>568</v>
      </c>
      <c r="D335" s="37" t="s">
        <v>569</v>
      </c>
      <c r="E335" s="38"/>
      <c r="F335" s="39" t="n">
        <v>45758</v>
      </c>
      <c r="G335" s="45" t="s">
        <v>38</v>
      </c>
      <c r="H335" s="29" t="n">
        <f aca="true">IF(F335=0,"",F335-TODAY())</f>
        <v>448</v>
      </c>
      <c r="I335" s="61" t="n">
        <f aca="false">VLOOKUP(G335,'Условие возврата'!A:B,2,0)</f>
        <v>40</v>
      </c>
      <c r="J335" s="62" t="n">
        <f aca="false">H335-I335</f>
        <v>408</v>
      </c>
      <c r="K335" s="62" t="str">
        <f aca="false">VLOOKUP(G335,'Условие возврата'!A:C,3,0)</f>
        <v>#Н/Д</v>
      </c>
      <c r="L335" s="45"/>
      <c r="M335" s="61" t="e">
        <f aca="false">VLOOKUP(D335,#REF!,5,0)</f>
        <v>#VALUE!</v>
      </c>
    </row>
    <row r="336" customFormat="false" ht="15" hidden="false" customHeight="true" outlineLevel="0" collapsed="false">
      <c r="A336" s="42" t="n">
        <v>45052</v>
      </c>
      <c r="B336" s="43" t="s">
        <v>570</v>
      </c>
      <c r="C336" s="24" t="s">
        <v>571</v>
      </c>
      <c r="D336" s="68" t="s">
        <v>572</v>
      </c>
      <c r="E336" s="38"/>
      <c r="F336" s="39" t="n">
        <v>45586</v>
      </c>
      <c r="G336" s="45" t="s">
        <v>475</v>
      </c>
      <c r="H336" s="29" t="n">
        <f aca="true">IF(F336=0,"",F336-TODAY())</f>
        <v>276</v>
      </c>
      <c r="I336" s="61" t="n">
        <f aca="false">VLOOKUP(G336,'Условие возврата'!A:B,2,0)</f>
        <v>12</v>
      </c>
      <c r="J336" s="62" t="n">
        <f aca="false">H336-I336</f>
        <v>264</v>
      </c>
      <c r="K336" s="62" t="str">
        <f aca="false">VLOOKUP(G336,'Условие возврата'!A:C,3,0)</f>
        <v>физобмен</v>
      </c>
      <c r="L336" s="45"/>
      <c r="M336" s="61" t="e">
        <f aca="false">VLOOKUP(D336,#REF!,5,0)</f>
        <v>#VALUE!</v>
      </c>
    </row>
    <row r="337" customFormat="false" ht="15" hidden="false" customHeight="true" outlineLevel="0" collapsed="false">
      <c r="A337" s="42" t="n">
        <v>45059</v>
      </c>
      <c r="B337" s="43" t="s">
        <v>410</v>
      </c>
      <c r="C337" s="24" t="s">
        <v>411</v>
      </c>
      <c r="D337" s="37" t="s">
        <v>412</v>
      </c>
      <c r="E337" s="38"/>
      <c r="F337" s="39" t="n">
        <v>45392</v>
      </c>
      <c r="G337" s="45" t="s">
        <v>413</v>
      </c>
      <c r="H337" s="29" t="n">
        <f aca="true">IF(F337=0,"",F337-TODAY())</f>
        <v>82</v>
      </c>
      <c r="I337" s="61" t="e">
        <f aca="false">VLOOKUP(G337,'Условие возврата'!A:B,2,0)</f>
        <v>#N/A</v>
      </c>
      <c r="J337" s="62" t="e">
        <f aca="false">H337-I337</f>
        <v>#N/A</v>
      </c>
      <c r="K337" s="62" t="e">
        <f aca="false">VLOOKUP(G337,'Условие возврата'!A:C,3,0)</f>
        <v>#N/A</v>
      </c>
      <c r="L337" s="45"/>
      <c r="M337" s="61" t="e">
        <f aca="false">VLOOKUP(D337,#REF!,5,0)</f>
        <v>#VALUE!</v>
      </c>
    </row>
    <row r="338" customFormat="false" ht="15" hidden="false" customHeight="true" outlineLevel="0" collapsed="false">
      <c r="A338" s="42" t="n">
        <v>45059</v>
      </c>
      <c r="B338" s="43"/>
      <c r="C338" s="24" t="s">
        <v>573</v>
      </c>
      <c r="D338" s="37" t="s">
        <v>574</v>
      </c>
      <c r="E338" s="38"/>
      <c r="F338" s="39" t="n">
        <v>45760</v>
      </c>
      <c r="G338" s="45" t="s">
        <v>160</v>
      </c>
      <c r="H338" s="29" t="n">
        <f aca="true">IF(F338=0,"",F338-TODAY())</f>
        <v>450</v>
      </c>
      <c r="I338" s="61" t="e">
        <f aca="false">VLOOKUP(G338,'Условие возврата'!A:B,2,0)</f>
        <v>#N/A</v>
      </c>
      <c r="J338" s="62" t="e">
        <f aca="false">H338-I338</f>
        <v>#N/A</v>
      </c>
      <c r="K338" s="62" t="e">
        <f aca="false">VLOOKUP(G338,'Условие возврата'!A:C,3,0)</f>
        <v>#N/A</v>
      </c>
      <c r="L338" s="45"/>
      <c r="M338" s="61" t="e">
        <f aca="false">VLOOKUP(D338,#REF!,5,0)</f>
        <v>#VALUE!</v>
      </c>
    </row>
    <row r="339" customFormat="false" ht="15" hidden="false" customHeight="true" outlineLevel="0" collapsed="false">
      <c r="A339" s="42" t="n">
        <v>45059</v>
      </c>
      <c r="B339" s="43"/>
      <c r="C339" s="24" t="s">
        <v>555</v>
      </c>
      <c r="D339" s="37" t="s">
        <v>556</v>
      </c>
      <c r="E339" s="38"/>
      <c r="F339" s="39" t="n">
        <v>45393</v>
      </c>
      <c r="G339" s="45" t="s">
        <v>557</v>
      </c>
      <c r="H339" s="29" t="n">
        <f aca="true">IF(F339=0,"",F339-TODAY())</f>
        <v>83</v>
      </c>
      <c r="I339" s="61" t="e">
        <f aca="false">VLOOKUP(G339,'Условие возврата'!A:B,2,0)</f>
        <v>#N/A</v>
      </c>
      <c r="J339" s="62" t="e">
        <f aca="false">H339-I339</f>
        <v>#N/A</v>
      </c>
      <c r="K339" s="62" t="e">
        <f aca="false">VLOOKUP(G339,'Условие возврата'!A:C,3,0)</f>
        <v>#N/A</v>
      </c>
      <c r="L339" s="45"/>
      <c r="M339" s="61" t="e">
        <f aca="false">VLOOKUP(D339,#REF!,5,0)</f>
        <v>#VALUE!</v>
      </c>
    </row>
    <row r="340" customFormat="false" ht="15" hidden="false" customHeight="true" outlineLevel="0" collapsed="false">
      <c r="A340" s="42" t="n">
        <v>45059</v>
      </c>
      <c r="B340" s="43" t="s">
        <v>461</v>
      </c>
      <c r="C340" s="24" t="s">
        <v>462</v>
      </c>
      <c r="D340" s="37" t="s">
        <v>463</v>
      </c>
      <c r="E340" s="38"/>
      <c r="F340" s="39" t="n">
        <v>45438</v>
      </c>
      <c r="G340" s="45" t="s">
        <v>203</v>
      </c>
      <c r="H340" s="29" t="n">
        <f aca="true">IF(F340=0,"",F340-TODAY())</f>
        <v>128</v>
      </c>
      <c r="I340" s="61" t="e">
        <f aca="false">VLOOKUP(G340,'Условие возврата'!A:B,2,0)</f>
        <v>#N/A</v>
      </c>
      <c r="J340" s="62" t="e">
        <f aca="false">H340-I340</f>
        <v>#N/A</v>
      </c>
      <c r="K340" s="62" t="e">
        <f aca="false">VLOOKUP(G340,'Условие возврата'!A:C,3,0)</f>
        <v>#N/A</v>
      </c>
      <c r="L340" s="45"/>
      <c r="M340" s="61" t="e">
        <f aca="false">VLOOKUP(D340,#REF!,5,0)</f>
        <v>#VALUE!</v>
      </c>
    </row>
    <row r="341" customFormat="false" ht="15" hidden="false" customHeight="true" outlineLevel="0" collapsed="false">
      <c r="A341" s="42" t="n">
        <v>45059</v>
      </c>
      <c r="B341" s="43" t="s">
        <v>549</v>
      </c>
      <c r="C341" s="24" t="s">
        <v>550</v>
      </c>
      <c r="D341" s="37" t="s">
        <v>551</v>
      </c>
      <c r="E341" s="38"/>
      <c r="F341" s="39" t="n">
        <v>45357</v>
      </c>
      <c r="G341" s="45" t="s">
        <v>203</v>
      </c>
      <c r="H341" s="29" t="n">
        <f aca="true">IF(F341=0,"",F341-TODAY())</f>
        <v>47</v>
      </c>
      <c r="I341" s="61" t="e">
        <f aca="false">VLOOKUP(G341,'Условие возврата'!A:B,2,0)</f>
        <v>#N/A</v>
      </c>
      <c r="J341" s="62" t="e">
        <f aca="false">H341-I341</f>
        <v>#N/A</v>
      </c>
      <c r="K341" s="62" t="e">
        <f aca="false">VLOOKUP(G341,'Условие возврата'!A:C,3,0)</f>
        <v>#N/A</v>
      </c>
      <c r="L341" s="45"/>
      <c r="M341" s="61" t="e">
        <f aca="false">VLOOKUP(D341,#REF!,5,0)</f>
        <v>#VALUE!</v>
      </c>
    </row>
    <row r="342" customFormat="false" ht="15" hidden="false" customHeight="true" outlineLevel="0" collapsed="false">
      <c r="A342" s="42" t="n">
        <v>45059</v>
      </c>
      <c r="B342" s="43" t="s">
        <v>428</v>
      </c>
      <c r="C342" s="24" t="s">
        <v>429</v>
      </c>
      <c r="D342" s="37" t="s">
        <v>430</v>
      </c>
      <c r="E342" s="38"/>
      <c r="F342" s="39" t="n">
        <v>45444</v>
      </c>
      <c r="G342" s="45" t="s">
        <v>203</v>
      </c>
      <c r="H342" s="29" t="n">
        <f aca="true">IF(F342=0,"",F342-TODAY())</f>
        <v>134</v>
      </c>
      <c r="I342" s="61" t="e">
        <f aca="false">VLOOKUP(G342,'Условие возврата'!A:B,2,0)</f>
        <v>#N/A</v>
      </c>
      <c r="J342" s="62" t="e">
        <f aca="false">H342-I342</f>
        <v>#N/A</v>
      </c>
      <c r="K342" s="62" t="e">
        <f aca="false">VLOOKUP(G342,'Условие возврата'!A:C,3,0)</f>
        <v>#N/A</v>
      </c>
      <c r="L342" s="45"/>
      <c r="M342" s="61" t="e">
        <f aca="false">VLOOKUP(D342,#REF!,5,0)</f>
        <v>#VALUE!</v>
      </c>
    </row>
    <row r="343" customFormat="false" ht="15" hidden="false" customHeight="true" outlineLevel="0" collapsed="false">
      <c r="A343" s="42" t="n">
        <v>45059</v>
      </c>
      <c r="B343" s="43"/>
      <c r="C343" s="24" t="s">
        <v>575</v>
      </c>
      <c r="D343" s="37" t="s">
        <v>576</v>
      </c>
      <c r="E343" s="38"/>
      <c r="F343" s="39" t="n">
        <v>45389</v>
      </c>
      <c r="G343" s="44" t="s">
        <v>176</v>
      </c>
      <c r="H343" s="29" t="n">
        <f aca="true">IF(F343=0,"",F343-TODAY())</f>
        <v>79</v>
      </c>
      <c r="I343" s="61" t="str">
        <f aca="false">VLOOKUP(G343,'Условие возврата'!A:B,2,0)</f>
        <v>не забирают возвраты</v>
      </c>
      <c r="J343" s="62" t="e">
        <f aca="false">H343-I343</f>
        <v>#VALUE!</v>
      </c>
      <c r="K343" s="62" t="str">
        <f aca="false">VLOOKUP(G343,'Условие возврата'!A:C,3,0)</f>
        <v>20%</v>
      </c>
      <c r="L343" s="45"/>
      <c r="M343" s="61" t="e">
        <f aca="false">VLOOKUP(D343,#REF!,5,0)</f>
        <v>#VALUE!</v>
      </c>
    </row>
    <row r="344" customFormat="false" ht="15" hidden="false" customHeight="true" outlineLevel="0" collapsed="false">
      <c r="A344" s="42" t="n">
        <v>45059</v>
      </c>
      <c r="B344" s="43" t="s">
        <v>561</v>
      </c>
      <c r="C344" s="24" t="s">
        <v>562</v>
      </c>
      <c r="D344" s="37" t="s">
        <v>563</v>
      </c>
      <c r="E344" s="38"/>
      <c r="F344" s="39" t="n">
        <v>45396</v>
      </c>
      <c r="G344" s="45" t="s">
        <v>38</v>
      </c>
      <c r="H344" s="29" t="n">
        <f aca="true">IF(F344=0,"",F344-TODAY())</f>
        <v>86</v>
      </c>
      <c r="I344" s="61" t="n">
        <f aca="false">VLOOKUP(G344,'Условие возврата'!A:B,2,0)</f>
        <v>40</v>
      </c>
      <c r="J344" s="62" t="n">
        <f aca="false">H344-I344</f>
        <v>46</v>
      </c>
      <c r="K344" s="62" t="str">
        <f aca="false">VLOOKUP(G344,'Условие возврата'!A:C,3,0)</f>
        <v>#Н/Д</v>
      </c>
      <c r="L344" s="45"/>
      <c r="M344" s="61" t="e">
        <f aca="false">VLOOKUP(D344,#REF!,5,0)</f>
        <v>#VALUE!</v>
      </c>
    </row>
    <row r="345" customFormat="false" ht="15" hidden="false" customHeight="true" outlineLevel="0" collapsed="false">
      <c r="A345" s="42" t="n">
        <v>45059</v>
      </c>
      <c r="B345" s="43" t="s">
        <v>558</v>
      </c>
      <c r="C345" s="24" t="s">
        <v>559</v>
      </c>
      <c r="D345" s="37" t="s">
        <v>560</v>
      </c>
      <c r="E345" s="38"/>
      <c r="F345" s="39" t="n">
        <v>45426</v>
      </c>
      <c r="G345" s="45" t="s">
        <v>38</v>
      </c>
      <c r="H345" s="29" t="n">
        <f aca="true">IF(F345=0,"",F345-TODAY())</f>
        <v>116</v>
      </c>
      <c r="I345" s="61" t="n">
        <f aca="false">VLOOKUP(G345,'Условие возврата'!A:B,2,0)</f>
        <v>40</v>
      </c>
      <c r="J345" s="62" t="n">
        <f aca="false">H345-I345</f>
        <v>76</v>
      </c>
      <c r="K345" s="62" t="str">
        <f aca="false">VLOOKUP(G345,'Условие возврата'!A:C,3,0)</f>
        <v>#Н/Д</v>
      </c>
      <c r="L345" s="45"/>
      <c r="M345" s="61" t="e">
        <f aca="false">VLOOKUP(D345,#REF!,5,0)</f>
        <v>#VALUE!</v>
      </c>
    </row>
    <row r="346" customFormat="false" ht="15" hidden="false" customHeight="true" outlineLevel="0" collapsed="false">
      <c r="A346" s="42" t="n">
        <v>45059</v>
      </c>
      <c r="B346" s="43" t="s">
        <v>235</v>
      </c>
      <c r="C346" s="24" t="s">
        <v>236</v>
      </c>
      <c r="D346" s="37" t="s">
        <v>237</v>
      </c>
      <c r="E346" s="38"/>
      <c r="F346" s="39" t="n">
        <v>45578</v>
      </c>
      <c r="G346" s="45" t="s">
        <v>38</v>
      </c>
      <c r="H346" s="29" t="n">
        <f aca="true">IF(F346=0,"",F346-TODAY())</f>
        <v>268</v>
      </c>
      <c r="I346" s="61" t="n">
        <f aca="false">VLOOKUP(G346,'Условие возврата'!A:B,2,0)</f>
        <v>40</v>
      </c>
      <c r="J346" s="62" t="n">
        <f aca="false">H346-I346</f>
        <v>228</v>
      </c>
      <c r="K346" s="62" t="str">
        <f aca="false">VLOOKUP(G346,'Условие возврата'!A:C,3,0)</f>
        <v>#Н/Д</v>
      </c>
      <c r="L346" s="45"/>
      <c r="M346" s="61" t="e">
        <f aca="false">VLOOKUP(D346,#REF!,5,0)</f>
        <v>#VALUE!</v>
      </c>
    </row>
    <row r="347" customFormat="false" ht="15" hidden="false" customHeight="true" outlineLevel="0" collapsed="false">
      <c r="A347" s="42" t="n">
        <v>45003</v>
      </c>
      <c r="B347" s="43" t="s">
        <v>398</v>
      </c>
      <c r="C347" s="24" t="s">
        <v>399</v>
      </c>
      <c r="D347" s="37" t="s">
        <v>400</v>
      </c>
      <c r="E347" s="38"/>
      <c r="F347" s="39" t="n">
        <v>45582</v>
      </c>
      <c r="G347" s="45" t="s">
        <v>38</v>
      </c>
      <c r="H347" s="29" t="n">
        <f aca="true">IF(F347=0,"",F347-TODAY())</f>
        <v>272</v>
      </c>
      <c r="I347" s="61" t="n">
        <f aca="false">VLOOKUP(G347,'Условие возврата'!A:B,2,0)</f>
        <v>40</v>
      </c>
      <c r="J347" s="62" t="n">
        <f aca="false">H347-I347</f>
        <v>232</v>
      </c>
      <c r="K347" s="62" t="str">
        <f aca="false">VLOOKUP(G347,'Условие возврата'!A:C,3,0)</f>
        <v>#Н/Д</v>
      </c>
      <c r="L347" s="45"/>
      <c r="M347" s="61" t="e">
        <f aca="false">VLOOKUP(D347,#REF!,5,0)</f>
        <v>#VALUE!</v>
      </c>
    </row>
    <row r="348" customFormat="false" ht="15" hidden="false" customHeight="true" outlineLevel="0" collapsed="false">
      <c r="A348" s="42" t="n">
        <v>45066</v>
      </c>
      <c r="B348" s="43" t="s">
        <v>306</v>
      </c>
      <c r="C348" s="24" t="s">
        <v>307</v>
      </c>
      <c r="D348" s="37" t="s">
        <v>308</v>
      </c>
      <c r="E348" s="38"/>
      <c r="F348" s="39" t="n">
        <v>45996</v>
      </c>
      <c r="G348" s="44" t="s">
        <v>19</v>
      </c>
      <c r="H348" s="29" t="n">
        <f aca="true">IF(F348=0,"",F348-TODAY())</f>
        <v>686</v>
      </c>
      <c r="I348" s="61" t="str">
        <f aca="false">VLOOKUP(G348,'Условие возврата'!A:B,2,0)</f>
        <v>не забирают возвраты</v>
      </c>
      <c r="J348" s="62" t="e">
        <f aca="false">H348-I348</f>
        <v>#VALUE!</v>
      </c>
      <c r="K348" s="62" t="str">
        <f aca="false">VLOOKUP(G348,'Условие возврата'!A:C,3,0)</f>
        <v>20%</v>
      </c>
      <c r="L348" s="45"/>
      <c r="M348" s="61" t="e">
        <f aca="false">VLOOKUP(D348,#REF!,5,0)</f>
        <v>#VALUE!</v>
      </c>
    </row>
    <row r="349" customFormat="false" ht="15" hidden="false" customHeight="true" outlineLevel="0" collapsed="false">
      <c r="A349" s="42" t="n">
        <v>45066</v>
      </c>
      <c r="B349" s="43" t="s">
        <v>273</v>
      </c>
      <c r="C349" s="24" t="s">
        <v>274</v>
      </c>
      <c r="D349" s="37" t="s">
        <v>275</v>
      </c>
      <c r="E349" s="38"/>
      <c r="F349" s="39" t="n">
        <v>45423</v>
      </c>
      <c r="G349" s="45" t="s">
        <v>203</v>
      </c>
      <c r="H349" s="29" t="n">
        <f aca="true">IF(F349=0,"",F349-TODAY())</f>
        <v>113</v>
      </c>
      <c r="I349" s="61" t="e">
        <f aca="false">VLOOKUP(G349,'Условие возврата'!A:B,2,0)</f>
        <v>#N/A</v>
      </c>
      <c r="J349" s="62" t="e">
        <f aca="false">H349-I349</f>
        <v>#N/A</v>
      </c>
      <c r="K349" s="62" t="e">
        <f aca="false">VLOOKUP(G349,'Условие возврата'!A:C,3,0)</f>
        <v>#N/A</v>
      </c>
      <c r="L349" s="45"/>
      <c r="M349" s="61" t="e">
        <f aca="false">VLOOKUP(D349,#REF!,5,0)</f>
        <v>#VALUE!</v>
      </c>
    </row>
    <row r="350" customFormat="false" ht="15" hidden="false" customHeight="true" outlineLevel="0" collapsed="false">
      <c r="A350" s="42" t="n">
        <v>45066</v>
      </c>
      <c r="B350" s="43" t="s">
        <v>384</v>
      </c>
      <c r="C350" s="24" t="s">
        <v>385</v>
      </c>
      <c r="D350" s="37" t="s">
        <v>386</v>
      </c>
      <c r="E350" s="38"/>
      <c r="F350" s="39" t="n">
        <v>45317</v>
      </c>
      <c r="G350" s="45" t="s">
        <v>203</v>
      </c>
      <c r="H350" s="29" t="n">
        <f aca="true">IF(F350=0,"",F350-TODAY())</f>
        <v>7</v>
      </c>
      <c r="I350" s="61" t="e">
        <f aca="false">VLOOKUP(G350,'Условие возврата'!A:B,2,0)</f>
        <v>#N/A</v>
      </c>
      <c r="J350" s="62" t="e">
        <f aca="false">H350-I350</f>
        <v>#N/A</v>
      </c>
      <c r="K350" s="62" t="e">
        <f aca="false">VLOOKUP(G350,'Условие возврата'!A:C,3,0)</f>
        <v>#N/A</v>
      </c>
      <c r="L350" s="45"/>
      <c r="M350" s="61" t="e">
        <f aca="false">VLOOKUP(D350,#REF!,5,0)</f>
        <v>#VALUE!</v>
      </c>
    </row>
    <row r="351" customFormat="false" ht="15" hidden="false" customHeight="true" outlineLevel="0" collapsed="false">
      <c r="A351" s="42" t="n">
        <v>45066</v>
      </c>
      <c r="B351" s="43" t="s">
        <v>577</v>
      </c>
      <c r="C351" s="24" t="s">
        <v>578</v>
      </c>
      <c r="D351" s="37" t="s">
        <v>579</v>
      </c>
      <c r="E351" s="38"/>
      <c r="F351" s="39" t="n">
        <v>45406</v>
      </c>
      <c r="G351" s="45" t="s">
        <v>203</v>
      </c>
      <c r="H351" s="29" t="n">
        <f aca="true">IF(F351=0,"",F351-TODAY())</f>
        <v>96</v>
      </c>
      <c r="I351" s="61" t="e">
        <f aca="false">VLOOKUP(G351,'Условие возврата'!A:B,2,0)</f>
        <v>#N/A</v>
      </c>
      <c r="J351" s="62" t="e">
        <f aca="false">H351-I351</f>
        <v>#N/A</v>
      </c>
      <c r="K351" s="62" t="e">
        <f aca="false">VLOOKUP(G351,'Условие возврата'!A:C,3,0)</f>
        <v>#N/A</v>
      </c>
      <c r="L351" s="45"/>
      <c r="M351" s="61" t="e">
        <f aca="false">VLOOKUP(D351,#REF!,5,0)</f>
        <v>#VALUE!</v>
      </c>
    </row>
    <row r="352" customFormat="false" ht="15" hidden="false" customHeight="true" outlineLevel="0" collapsed="false">
      <c r="A352" s="42" t="n">
        <v>45066</v>
      </c>
      <c r="B352" s="43" t="s">
        <v>341</v>
      </c>
      <c r="C352" s="24" t="s">
        <v>342</v>
      </c>
      <c r="D352" s="37" t="s">
        <v>343</v>
      </c>
      <c r="E352" s="38"/>
      <c r="F352" s="39" t="n">
        <v>45410</v>
      </c>
      <c r="G352" s="45" t="s">
        <v>203</v>
      </c>
      <c r="H352" s="29" t="n">
        <f aca="true">IF(F352=0,"",F352-TODAY())</f>
        <v>100</v>
      </c>
      <c r="I352" s="61" t="e">
        <f aca="false">VLOOKUP(G352,'Условие возврата'!A:B,2,0)</f>
        <v>#N/A</v>
      </c>
      <c r="J352" s="62" t="e">
        <f aca="false">H352-I352</f>
        <v>#N/A</v>
      </c>
      <c r="K352" s="62" t="e">
        <f aca="false">VLOOKUP(G352,'Условие возврата'!A:C,3,0)</f>
        <v>#N/A</v>
      </c>
      <c r="L352" s="45"/>
      <c r="M352" s="61" t="e">
        <f aca="false">VLOOKUP(D352,#REF!,5,0)</f>
        <v>#VALUE!</v>
      </c>
    </row>
    <row r="353" customFormat="false" ht="15" hidden="false" customHeight="true" outlineLevel="0" collapsed="false">
      <c r="A353" s="42" t="n">
        <v>45066</v>
      </c>
      <c r="B353" s="43"/>
      <c r="C353" s="24" t="s">
        <v>580</v>
      </c>
      <c r="D353" s="37" t="s">
        <v>581</v>
      </c>
      <c r="E353" s="38"/>
      <c r="F353" s="39" t="n">
        <v>45526</v>
      </c>
      <c r="G353" s="45" t="s">
        <v>203</v>
      </c>
      <c r="H353" s="29" t="n">
        <f aca="true">IF(F353=0,"",F353-TODAY())</f>
        <v>216</v>
      </c>
      <c r="I353" s="61" t="e">
        <f aca="false">VLOOKUP(G353,'Условие возврата'!A:B,2,0)</f>
        <v>#N/A</v>
      </c>
      <c r="J353" s="62" t="e">
        <f aca="false">H353-I353</f>
        <v>#N/A</v>
      </c>
      <c r="K353" s="62" t="e">
        <f aca="false">VLOOKUP(G353,'Условие возврата'!A:C,3,0)</f>
        <v>#N/A</v>
      </c>
      <c r="L353" s="45"/>
      <c r="M353" s="61" t="e">
        <f aca="false">VLOOKUP(D353,#REF!,5,0)</f>
        <v>#VALUE!</v>
      </c>
    </row>
    <row r="354" customFormat="false" ht="15" hidden="false" customHeight="true" outlineLevel="0" collapsed="false">
      <c r="A354" s="42" t="n">
        <v>45066</v>
      </c>
      <c r="B354" s="43" t="s">
        <v>582</v>
      </c>
      <c r="C354" s="24" t="s">
        <v>583</v>
      </c>
      <c r="D354" s="37" t="s">
        <v>584</v>
      </c>
      <c r="E354" s="38"/>
      <c r="F354" s="39" t="n">
        <v>45359</v>
      </c>
      <c r="G354" s="45" t="s">
        <v>203</v>
      </c>
      <c r="H354" s="29" t="n">
        <f aca="true">IF(F354=0,"",F354-TODAY())</f>
        <v>49</v>
      </c>
      <c r="I354" s="61" t="e">
        <f aca="false">VLOOKUP(G354,'Условие возврата'!A:B,2,0)</f>
        <v>#N/A</v>
      </c>
      <c r="J354" s="62" t="e">
        <f aca="false">H354-I354</f>
        <v>#N/A</v>
      </c>
      <c r="K354" s="62" t="e">
        <f aca="false">VLOOKUP(G354,'Условие возврата'!A:C,3,0)</f>
        <v>#N/A</v>
      </c>
      <c r="L354" s="45"/>
      <c r="M354" s="61" t="e">
        <f aca="false">VLOOKUP(D354,#REF!,5,0)</f>
        <v>#VALUE!</v>
      </c>
    </row>
    <row r="355" customFormat="false" ht="15" hidden="false" customHeight="true" outlineLevel="0" collapsed="false">
      <c r="A355" s="42" t="n">
        <v>45066</v>
      </c>
      <c r="B355" s="43"/>
      <c r="C355" s="24" t="s">
        <v>585</v>
      </c>
      <c r="D355" s="37" t="s">
        <v>586</v>
      </c>
      <c r="E355" s="38"/>
      <c r="F355" s="39" t="n">
        <v>45328</v>
      </c>
      <c r="G355" s="45" t="s">
        <v>203</v>
      </c>
      <c r="H355" s="29" t="n">
        <f aca="true">IF(F355=0,"",F355-TODAY())</f>
        <v>18</v>
      </c>
      <c r="I355" s="61" t="e">
        <f aca="false">VLOOKUP(G355,'Условие возврата'!A:B,2,0)</f>
        <v>#N/A</v>
      </c>
      <c r="J355" s="62" t="e">
        <f aca="false">H355-I355</f>
        <v>#N/A</v>
      </c>
      <c r="K355" s="62" t="e">
        <f aca="false">VLOOKUP(G355,'Условие возврата'!A:C,3,0)</f>
        <v>#N/A</v>
      </c>
      <c r="L355" s="45"/>
      <c r="M355" s="61" t="e">
        <f aca="false">VLOOKUP(D355,#REF!,5,0)</f>
        <v>#VALUE!</v>
      </c>
    </row>
    <row r="356" customFormat="false" ht="15" hidden="false" customHeight="true" outlineLevel="0" collapsed="false">
      <c r="A356" s="42" t="n">
        <v>45066</v>
      </c>
      <c r="B356" s="43" t="s">
        <v>344</v>
      </c>
      <c r="C356" s="24" t="s">
        <v>345</v>
      </c>
      <c r="D356" s="37" t="s">
        <v>346</v>
      </c>
      <c r="E356" s="38"/>
      <c r="F356" s="39" t="n">
        <v>45444</v>
      </c>
      <c r="G356" s="45" t="s">
        <v>203</v>
      </c>
      <c r="H356" s="29" t="n">
        <f aca="true">IF(F356=0,"",F356-TODAY())</f>
        <v>134</v>
      </c>
      <c r="I356" s="61" t="e">
        <f aca="false">VLOOKUP(G356,'Условие возврата'!A:B,2,0)</f>
        <v>#N/A</v>
      </c>
      <c r="J356" s="62" t="e">
        <f aca="false">H356-I356</f>
        <v>#N/A</v>
      </c>
      <c r="K356" s="62" t="e">
        <f aca="false">VLOOKUP(G356,'Условие возврата'!A:C,3,0)</f>
        <v>#N/A</v>
      </c>
      <c r="L356" s="45"/>
      <c r="M356" s="61" t="e">
        <f aca="false">VLOOKUP(D356,#REF!,5,0)</f>
        <v>#VALUE!</v>
      </c>
    </row>
    <row r="357" customFormat="false" ht="15" hidden="false" customHeight="true" outlineLevel="0" collapsed="false">
      <c r="A357" s="42" t="n">
        <v>45066</v>
      </c>
      <c r="B357" s="43" t="s">
        <v>347</v>
      </c>
      <c r="C357" s="24" t="s">
        <v>348</v>
      </c>
      <c r="D357" s="37" t="s">
        <v>349</v>
      </c>
      <c r="E357" s="38"/>
      <c r="F357" s="39" t="n">
        <v>45340</v>
      </c>
      <c r="G357" s="45" t="s">
        <v>203</v>
      </c>
      <c r="H357" s="29" t="n">
        <f aca="true">IF(F357=0,"",F357-TODAY())</f>
        <v>30</v>
      </c>
      <c r="I357" s="61" t="e">
        <f aca="false">VLOOKUP(G357,'Условие возврата'!A:B,2,0)</f>
        <v>#N/A</v>
      </c>
      <c r="J357" s="62" t="e">
        <f aca="false">H357-I357</f>
        <v>#N/A</v>
      </c>
      <c r="K357" s="62" t="e">
        <f aca="false">VLOOKUP(G357,'Условие возврата'!A:C,3,0)</f>
        <v>#N/A</v>
      </c>
      <c r="L357" s="45"/>
      <c r="M357" s="61" t="e">
        <f aca="false">VLOOKUP(D357,#REF!,5,0)</f>
        <v>#VALUE!</v>
      </c>
    </row>
    <row r="358" customFormat="false" ht="15" hidden="false" customHeight="true" outlineLevel="0" collapsed="false">
      <c r="A358" s="42" t="n">
        <v>45066</v>
      </c>
      <c r="B358" s="43" t="s">
        <v>549</v>
      </c>
      <c r="C358" s="24" t="s">
        <v>550</v>
      </c>
      <c r="D358" s="37" t="s">
        <v>551</v>
      </c>
      <c r="E358" s="38"/>
      <c r="F358" s="39" t="n">
        <v>45357</v>
      </c>
      <c r="G358" s="45" t="s">
        <v>203</v>
      </c>
      <c r="H358" s="29" t="n">
        <f aca="true">IF(F358=0,"",F358-TODAY())</f>
        <v>47</v>
      </c>
      <c r="I358" s="61" t="e">
        <f aca="false">VLOOKUP(G358,'Условие возврата'!A:B,2,0)</f>
        <v>#N/A</v>
      </c>
      <c r="J358" s="62" t="e">
        <f aca="false">H358-I358</f>
        <v>#N/A</v>
      </c>
      <c r="K358" s="62" t="e">
        <f aca="false">VLOOKUP(G358,'Условие возврата'!A:C,3,0)</f>
        <v>#N/A</v>
      </c>
      <c r="L358" s="45"/>
      <c r="M358" s="61" t="e">
        <f aca="false">VLOOKUP(D358,#REF!,5,0)</f>
        <v>#VALUE!</v>
      </c>
    </row>
    <row r="359" customFormat="false" ht="15" hidden="false" customHeight="true" outlineLevel="0" collapsed="false">
      <c r="A359" s="42" t="n">
        <v>45066</v>
      </c>
      <c r="B359" s="43" t="s">
        <v>587</v>
      </c>
      <c r="C359" s="24" t="s">
        <v>588</v>
      </c>
      <c r="D359" s="37" t="s">
        <v>589</v>
      </c>
      <c r="E359" s="38"/>
      <c r="F359" s="39" t="n">
        <v>45352</v>
      </c>
      <c r="G359" s="44" t="s">
        <v>176</v>
      </c>
      <c r="H359" s="29" t="n">
        <f aca="true">IF(F359=0,"",F359-TODAY())</f>
        <v>42</v>
      </c>
      <c r="I359" s="61" t="str">
        <f aca="false">VLOOKUP(G359,'Условие возврата'!A:B,2,0)</f>
        <v>не забирают возвраты</v>
      </c>
      <c r="J359" s="62" t="s">
        <v>366</v>
      </c>
      <c r="K359" s="62" t="str">
        <f aca="false">VLOOKUP(G359,'Условие возврата'!A:C,3,0)</f>
        <v>20%</v>
      </c>
      <c r="L359" s="45"/>
      <c r="M359" s="61" t="e">
        <f aca="false">VLOOKUP(D359,#REF!,5,0)</f>
        <v>#VALUE!</v>
      </c>
    </row>
    <row r="360" customFormat="false" ht="15" hidden="false" customHeight="true" outlineLevel="0" collapsed="false">
      <c r="A360" s="42" t="n">
        <v>45066</v>
      </c>
      <c r="B360" s="43"/>
      <c r="C360" s="24" t="s">
        <v>590</v>
      </c>
      <c r="D360" s="37" t="s">
        <v>591</v>
      </c>
      <c r="E360" s="38"/>
      <c r="F360" s="39" t="n">
        <v>45360</v>
      </c>
      <c r="G360" s="44" t="s">
        <v>176</v>
      </c>
      <c r="H360" s="29" t="n">
        <f aca="true">IF(F360=0,"",F360-TODAY())</f>
        <v>50</v>
      </c>
      <c r="I360" s="61" t="str">
        <f aca="false">VLOOKUP(G360,'Условие возврата'!A:B,2,0)</f>
        <v>не забирают возвраты</v>
      </c>
      <c r="J360" s="62" t="e">
        <f aca="false">H360-I360</f>
        <v>#VALUE!</v>
      </c>
      <c r="K360" s="62" t="str">
        <f aca="false">VLOOKUP(G360,'Условие возврата'!A:C,3,0)</f>
        <v>20%</v>
      </c>
      <c r="L360" s="45"/>
      <c r="M360" s="61" t="e">
        <f aca="false">VLOOKUP(D360,#REF!,5,0)</f>
        <v>#VALUE!</v>
      </c>
    </row>
    <row r="361" customFormat="false" ht="15" hidden="false" customHeight="true" outlineLevel="0" collapsed="false">
      <c r="A361" s="42" t="n">
        <v>45066</v>
      </c>
      <c r="B361" s="43" t="s">
        <v>592</v>
      </c>
      <c r="C361" s="24" t="s">
        <v>593</v>
      </c>
      <c r="D361" s="37" t="s">
        <v>594</v>
      </c>
      <c r="E361" s="38"/>
      <c r="F361" s="39" t="n">
        <v>45373</v>
      </c>
      <c r="G361" s="44" t="s">
        <v>176</v>
      </c>
      <c r="H361" s="29" t="n">
        <f aca="true">IF(F361=0,"",F361-TODAY())</f>
        <v>63</v>
      </c>
      <c r="I361" s="61" t="str">
        <f aca="false">VLOOKUP(G361,'Условие возврата'!A:B,2,0)</f>
        <v>не забирают возвраты</v>
      </c>
      <c r="J361" s="62" t="s">
        <v>366</v>
      </c>
      <c r="K361" s="62" t="str">
        <f aca="false">VLOOKUP(G361,'Условие возврата'!A:C,3,0)</f>
        <v>20%</v>
      </c>
      <c r="L361" s="45"/>
      <c r="M361" s="61" t="e">
        <f aca="false">VLOOKUP(D361,#REF!,5,0)</f>
        <v>#VALUE!</v>
      </c>
    </row>
    <row r="362" customFormat="false" ht="15" hidden="false" customHeight="true" outlineLevel="0" collapsed="false">
      <c r="A362" s="42" t="n">
        <v>45066</v>
      </c>
      <c r="B362" s="43" t="s">
        <v>595</v>
      </c>
      <c r="C362" s="24" t="s">
        <v>596</v>
      </c>
      <c r="D362" s="37" t="s">
        <v>597</v>
      </c>
      <c r="E362" s="38"/>
      <c r="F362" s="39" t="n">
        <v>46146</v>
      </c>
      <c r="G362" s="45" t="s">
        <v>38</v>
      </c>
      <c r="H362" s="29" t="n">
        <f aca="true">IF(F362=0,"",F362-TODAY())</f>
        <v>836</v>
      </c>
      <c r="I362" s="61" t="n">
        <f aca="false">VLOOKUP(G362,'Условие возврата'!A:B,2,0)</f>
        <v>40</v>
      </c>
      <c r="J362" s="62" t="n">
        <f aca="false">H362-I362</f>
        <v>796</v>
      </c>
      <c r="K362" s="62" t="str">
        <f aca="false">VLOOKUP(G362,'Условие возврата'!A:C,3,0)</f>
        <v>#Н/Д</v>
      </c>
      <c r="L362" s="45"/>
      <c r="M362" s="61" t="e">
        <f aca="false">VLOOKUP(D362,#REF!,5,0)</f>
        <v>#VALUE!</v>
      </c>
    </row>
    <row r="363" customFormat="false" ht="15" hidden="false" customHeight="true" outlineLevel="0" collapsed="false">
      <c r="A363" s="42" t="n">
        <v>45066</v>
      </c>
      <c r="B363" s="43" t="s">
        <v>598</v>
      </c>
      <c r="C363" s="24" t="s">
        <v>599</v>
      </c>
      <c r="D363" s="37" t="s">
        <v>600</v>
      </c>
      <c r="E363" s="38"/>
      <c r="F363" s="39" t="n">
        <v>46146</v>
      </c>
      <c r="G363" s="45" t="s">
        <v>38</v>
      </c>
      <c r="H363" s="29" t="n">
        <f aca="true">IF(F363=0,"",F363-TODAY())</f>
        <v>836</v>
      </c>
      <c r="I363" s="61" t="n">
        <f aca="false">VLOOKUP(G363,'Условие возврата'!A:B,2,0)</f>
        <v>40</v>
      </c>
      <c r="J363" s="62" t="n">
        <f aca="false">H363-I363</f>
        <v>796</v>
      </c>
      <c r="K363" s="62" t="str">
        <f aca="false">VLOOKUP(G363,'Условие возврата'!A:C,3,0)</f>
        <v>#Н/Д</v>
      </c>
      <c r="L363" s="45"/>
      <c r="M363" s="61" t="e">
        <f aca="false">VLOOKUP(D363,#REF!,5,0)</f>
        <v>#VALUE!</v>
      </c>
    </row>
    <row r="364" customFormat="false" ht="15" hidden="false" customHeight="true" outlineLevel="0" collapsed="false">
      <c r="A364" s="42" t="n">
        <v>45066</v>
      </c>
      <c r="B364" s="43" t="s">
        <v>601</v>
      </c>
      <c r="C364" s="24" t="s">
        <v>602</v>
      </c>
      <c r="D364" s="37" t="s">
        <v>603</v>
      </c>
      <c r="E364" s="38"/>
      <c r="F364" s="39" t="n">
        <v>46146</v>
      </c>
      <c r="G364" s="45" t="s">
        <v>38</v>
      </c>
      <c r="H364" s="29" t="n">
        <f aca="true">IF(F364=0,"",F364-TODAY())</f>
        <v>836</v>
      </c>
      <c r="I364" s="61" t="n">
        <f aca="false">VLOOKUP(G364,'Условие возврата'!A:B,2,0)</f>
        <v>40</v>
      </c>
      <c r="J364" s="62" t="n">
        <f aca="false">H364-I364</f>
        <v>796</v>
      </c>
      <c r="K364" s="62" t="str">
        <f aca="false">VLOOKUP(G364,'Условие возврата'!A:C,3,0)</f>
        <v>#Н/Д</v>
      </c>
      <c r="L364" s="45"/>
      <c r="M364" s="61" t="e">
        <f aca="false">VLOOKUP(D364,#REF!,5,0)</f>
        <v>#VALUE!</v>
      </c>
    </row>
    <row r="365" customFormat="false" ht="15" hidden="false" customHeight="true" outlineLevel="0" collapsed="false">
      <c r="A365" s="42" t="n">
        <v>45066</v>
      </c>
      <c r="B365" s="43" t="s">
        <v>604</v>
      </c>
      <c r="C365" s="24" t="s">
        <v>605</v>
      </c>
      <c r="D365" s="37" t="s">
        <v>606</v>
      </c>
      <c r="E365" s="38"/>
      <c r="F365" s="39" t="n">
        <v>46146</v>
      </c>
      <c r="G365" s="45" t="s">
        <v>38</v>
      </c>
      <c r="H365" s="29" t="n">
        <f aca="true">IF(F365=0,"",F365-TODAY())</f>
        <v>836</v>
      </c>
      <c r="I365" s="61" t="n">
        <f aca="false">VLOOKUP(G365,'Условие возврата'!A:B,2,0)</f>
        <v>40</v>
      </c>
      <c r="J365" s="62" t="n">
        <f aca="false">H365-I365</f>
        <v>796</v>
      </c>
      <c r="K365" s="62" t="str">
        <f aca="false">VLOOKUP(G365,'Условие возврата'!A:C,3,0)</f>
        <v>#Н/Д</v>
      </c>
      <c r="L365" s="45"/>
      <c r="M365" s="61" t="e">
        <f aca="false">VLOOKUP(D365,#REF!,5,0)</f>
        <v>#VALUE!</v>
      </c>
    </row>
    <row r="366" customFormat="false" ht="15" hidden="false" customHeight="true" outlineLevel="0" collapsed="false">
      <c r="A366" s="42" t="n">
        <v>45066</v>
      </c>
      <c r="B366" s="43" t="s">
        <v>607</v>
      </c>
      <c r="C366" s="24" t="s">
        <v>608</v>
      </c>
      <c r="D366" s="37" t="s">
        <v>609</v>
      </c>
      <c r="E366" s="38"/>
      <c r="F366" s="39" t="n">
        <v>46140</v>
      </c>
      <c r="G366" s="45" t="s">
        <v>38</v>
      </c>
      <c r="H366" s="29" t="n">
        <f aca="true">IF(F366=0,"",F366-TODAY())</f>
        <v>830</v>
      </c>
      <c r="I366" s="61" t="n">
        <f aca="false">VLOOKUP(G366,'Условие возврата'!A:B,2,0)</f>
        <v>40</v>
      </c>
      <c r="J366" s="62" t="n">
        <f aca="false">H366-I366</f>
        <v>790</v>
      </c>
      <c r="K366" s="62" t="str">
        <f aca="false">VLOOKUP(G366,'Условие возврата'!A:C,3,0)</f>
        <v>#Н/Д</v>
      </c>
      <c r="L366" s="45"/>
      <c r="M366" s="61" t="e">
        <f aca="false">VLOOKUP(D366,#REF!,5,0)</f>
        <v>#VALUE!</v>
      </c>
    </row>
    <row r="367" customFormat="false" ht="15" hidden="false" customHeight="true" outlineLevel="0" collapsed="false">
      <c r="A367" s="42" t="n">
        <v>45073</v>
      </c>
      <c r="B367" s="43" t="s">
        <v>121</v>
      </c>
      <c r="C367" s="24" t="s">
        <v>122</v>
      </c>
      <c r="D367" s="37" t="s">
        <v>123</v>
      </c>
      <c r="E367" s="38"/>
      <c r="F367" s="39" t="n">
        <v>45428</v>
      </c>
      <c r="G367" s="45" t="s">
        <v>38</v>
      </c>
      <c r="H367" s="29" t="n">
        <f aca="true">IF(F367=0,"",F367-TODAY())</f>
        <v>118</v>
      </c>
      <c r="I367" s="61" t="n">
        <f aca="false">VLOOKUP(G367,'Условие возврата'!A:B,2,0)</f>
        <v>40</v>
      </c>
      <c r="J367" s="62" t="n">
        <f aca="false">H367-I367</f>
        <v>78</v>
      </c>
      <c r="K367" s="62" t="str">
        <f aca="false">VLOOKUP(G367,'Условие возврата'!A:C,3,0)</f>
        <v>#Н/Д</v>
      </c>
      <c r="L367" s="45"/>
      <c r="M367" s="61" t="e">
        <f aca="false">VLOOKUP(D367,#REF!,5,0)</f>
        <v>#VALUE!</v>
      </c>
    </row>
    <row r="368" customFormat="false" ht="15" hidden="false" customHeight="true" outlineLevel="0" collapsed="false">
      <c r="A368" s="42" t="n">
        <v>45073</v>
      </c>
      <c r="B368" s="43" t="s">
        <v>60</v>
      </c>
      <c r="C368" s="24" t="s">
        <v>61</v>
      </c>
      <c r="D368" s="37" t="s">
        <v>62</v>
      </c>
      <c r="E368" s="38"/>
      <c r="F368" s="39" t="n">
        <v>45428</v>
      </c>
      <c r="G368" s="45" t="s">
        <v>38</v>
      </c>
      <c r="H368" s="29" t="n">
        <f aca="true">IF(F368=0,"",F368-TODAY())</f>
        <v>118</v>
      </c>
      <c r="I368" s="61" t="n">
        <f aca="false">VLOOKUP(G368,'Условие возврата'!A:B,2,0)</f>
        <v>40</v>
      </c>
      <c r="J368" s="62" t="n">
        <f aca="false">H368-I368</f>
        <v>78</v>
      </c>
      <c r="K368" s="62" t="str">
        <f aca="false">VLOOKUP(G368,'Условие возврата'!A:C,3,0)</f>
        <v>#Н/Д</v>
      </c>
      <c r="L368" s="45"/>
      <c r="M368" s="61" t="e">
        <f aca="false">VLOOKUP(D368,#REF!,5,0)</f>
        <v>#VALUE!</v>
      </c>
    </row>
    <row r="369" customFormat="false" ht="15" hidden="false" customHeight="true" outlineLevel="0" collapsed="false">
      <c r="A369" s="42" t="n">
        <v>45073</v>
      </c>
      <c r="B369" s="43" t="s">
        <v>155</v>
      </c>
      <c r="C369" s="24" t="s">
        <v>67</v>
      </c>
      <c r="D369" s="37" t="s">
        <v>156</v>
      </c>
      <c r="E369" s="38"/>
      <c r="F369" s="39" t="n">
        <v>45603</v>
      </c>
      <c r="G369" s="45" t="s">
        <v>38</v>
      </c>
      <c r="H369" s="29" t="n">
        <f aca="true">IF(F369=0,"",F369-TODAY())</f>
        <v>293</v>
      </c>
      <c r="I369" s="61" t="n">
        <f aca="false">VLOOKUP(G369,'Условие возврата'!A:B,2,0)</f>
        <v>40</v>
      </c>
      <c r="J369" s="62" t="n">
        <f aca="false">H369-I369</f>
        <v>253</v>
      </c>
      <c r="K369" s="62" t="str">
        <f aca="false">VLOOKUP(G369,'Условие возврата'!A:C,3,0)</f>
        <v>#Н/Д</v>
      </c>
      <c r="L369" s="45"/>
      <c r="M369" s="61" t="e">
        <f aca="false">VLOOKUP(D369,#REF!,5,0)</f>
        <v>#VALUE!</v>
      </c>
    </row>
    <row r="370" customFormat="false" ht="15" hidden="false" customHeight="true" outlineLevel="0" collapsed="false">
      <c r="A370" s="42" t="n">
        <v>45073</v>
      </c>
      <c r="B370" s="43" t="s">
        <v>250</v>
      </c>
      <c r="C370" s="24" t="s">
        <v>251</v>
      </c>
      <c r="D370" s="37" t="s">
        <v>252</v>
      </c>
      <c r="E370" s="38"/>
      <c r="F370" s="39" t="n">
        <v>45761</v>
      </c>
      <c r="G370" s="45" t="s">
        <v>38</v>
      </c>
      <c r="H370" s="29" t="n">
        <f aca="true">IF(F370=0,"",F370-TODAY())</f>
        <v>451</v>
      </c>
      <c r="I370" s="61" t="n">
        <f aca="false">VLOOKUP(G370,'Условие возврата'!A:B,2,0)</f>
        <v>40</v>
      </c>
      <c r="J370" s="62" t="n">
        <f aca="false">H370-I370</f>
        <v>411</v>
      </c>
      <c r="K370" s="62" t="str">
        <f aca="false">VLOOKUP(G370,'Условие возврата'!A:C,3,0)</f>
        <v>#Н/Д</v>
      </c>
      <c r="L370" s="45"/>
      <c r="M370" s="61" t="e">
        <f aca="false">VLOOKUP(D370,#REF!,5,0)</f>
        <v>#VALUE!</v>
      </c>
    </row>
    <row r="371" customFormat="false" ht="15" hidden="false" customHeight="true" outlineLevel="0" collapsed="false">
      <c r="A371" s="42" t="n">
        <v>45073</v>
      </c>
      <c r="B371" s="43" t="s">
        <v>610</v>
      </c>
      <c r="C371" s="24" t="s">
        <v>611</v>
      </c>
      <c r="D371" s="37" t="s">
        <v>612</v>
      </c>
      <c r="E371" s="38"/>
      <c r="F371" s="39" t="n">
        <v>45491</v>
      </c>
      <c r="G371" s="45" t="s">
        <v>38</v>
      </c>
      <c r="H371" s="29" t="n">
        <f aca="true">IF(F371=0,"",F371-TODAY())</f>
        <v>181</v>
      </c>
      <c r="I371" s="61" t="n">
        <f aca="false">VLOOKUP(G371,'Условие возврата'!A:B,2,0)</f>
        <v>40</v>
      </c>
      <c r="J371" s="62" t="n">
        <f aca="false">H371-I371</f>
        <v>141</v>
      </c>
      <c r="K371" s="62" t="str">
        <f aca="false">VLOOKUP(G371,'Условие возврата'!A:C,3,0)</f>
        <v>#Н/Д</v>
      </c>
      <c r="L371" s="45"/>
      <c r="M371" s="61" t="e">
        <f aca="false">VLOOKUP(D371,#REF!,5,0)</f>
        <v>#VALUE!</v>
      </c>
    </row>
    <row r="372" customFormat="false" ht="15" hidden="false" customHeight="true" outlineLevel="0" collapsed="false">
      <c r="A372" s="42" t="n">
        <v>45073</v>
      </c>
      <c r="B372" s="43" t="s">
        <v>613</v>
      </c>
      <c r="C372" s="24" t="s">
        <v>614</v>
      </c>
      <c r="D372" s="37" t="s">
        <v>615</v>
      </c>
      <c r="E372" s="38"/>
      <c r="F372" s="39" t="n">
        <v>46139</v>
      </c>
      <c r="G372" s="45" t="s">
        <v>38</v>
      </c>
      <c r="H372" s="29" t="n">
        <f aca="true">IF(F372=0,"",F372-TODAY())</f>
        <v>829</v>
      </c>
      <c r="I372" s="61" t="n">
        <f aca="false">VLOOKUP(G372,'Условие возврата'!A:B,2,0)</f>
        <v>40</v>
      </c>
      <c r="J372" s="62" t="n">
        <f aca="false">H372-I372</f>
        <v>789</v>
      </c>
      <c r="K372" s="62" t="str">
        <f aca="false">VLOOKUP(G372,'Условие возврата'!A:C,3,0)</f>
        <v>#Н/Д</v>
      </c>
      <c r="L372" s="45"/>
      <c r="M372" s="61" t="e">
        <f aca="false">VLOOKUP(D372,#REF!,5,0)</f>
        <v>#VALUE!</v>
      </c>
    </row>
    <row r="373" customFormat="false" ht="15" hidden="false" customHeight="true" outlineLevel="0" collapsed="false">
      <c r="A373" s="42" t="n">
        <v>45073</v>
      </c>
      <c r="B373" s="43" t="s">
        <v>552</v>
      </c>
      <c r="C373" s="24" t="s">
        <v>553</v>
      </c>
      <c r="D373" s="37" t="s">
        <v>554</v>
      </c>
      <c r="E373" s="38"/>
      <c r="F373" s="39" t="n">
        <v>45760</v>
      </c>
      <c r="G373" s="45" t="s">
        <v>372</v>
      </c>
      <c r="H373" s="29" t="n">
        <f aca="true">IF(F373=0,"",F373-TODAY())</f>
        <v>450</v>
      </c>
      <c r="I373" s="61" t="n">
        <f aca="false">VLOOKUP(G373,'Условие возврата'!A:B,2,0)</f>
        <v>104</v>
      </c>
      <c r="J373" s="62" t="n">
        <f aca="false">H373-I373</f>
        <v>346</v>
      </c>
      <c r="K373" s="62" t="e">
        <f aca="false">VLOOKUP(G373,'Условие возврата'!A:C,3,0)</f>
        <v>#N/A</v>
      </c>
      <c r="L373" s="45"/>
      <c r="M373" s="61" t="e">
        <f aca="false">VLOOKUP(D373,#REF!,5,0)</f>
        <v>#VALUE!</v>
      </c>
    </row>
    <row r="374" customFormat="false" ht="15" hidden="false" customHeight="true" outlineLevel="0" collapsed="false">
      <c r="A374" s="42" t="n">
        <v>45073</v>
      </c>
      <c r="B374" s="43" t="s">
        <v>369</v>
      </c>
      <c r="C374" s="24" t="s">
        <v>370</v>
      </c>
      <c r="D374" s="37" t="s">
        <v>371</v>
      </c>
      <c r="E374" s="38"/>
      <c r="F374" s="39" t="n">
        <v>45543</v>
      </c>
      <c r="G374" s="45" t="s">
        <v>372</v>
      </c>
      <c r="H374" s="29" t="n">
        <f aca="true">IF(F374=0,"",F374-TODAY())</f>
        <v>233</v>
      </c>
      <c r="I374" s="61" t="n">
        <f aca="false">VLOOKUP(G374,'Условие возврата'!A:B,2,0)</f>
        <v>104</v>
      </c>
      <c r="J374" s="62" t="n">
        <f aca="false">H374-I374</f>
        <v>129</v>
      </c>
      <c r="K374" s="62" t="e">
        <f aca="false">VLOOKUP(G374,'Условие возврата'!A:C,3,0)</f>
        <v>#N/A</v>
      </c>
      <c r="L374" s="45"/>
      <c r="M374" s="61" t="e">
        <f aca="false">VLOOKUP(D374,#REF!,5,0)</f>
        <v>#VALUE!</v>
      </c>
    </row>
    <row r="375" customFormat="false" ht="15" hidden="false" customHeight="true" outlineLevel="0" collapsed="false">
      <c r="A375" s="42" t="n">
        <v>45073</v>
      </c>
      <c r="B375" s="43" t="s">
        <v>616</v>
      </c>
      <c r="C375" s="24" t="s">
        <v>617</v>
      </c>
      <c r="D375" s="37" t="s">
        <v>618</v>
      </c>
      <c r="E375" s="38"/>
      <c r="F375" s="39" t="n">
        <v>45310</v>
      </c>
      <c r="G375" s="45" t="s">
        <v>404</v>
      </c>
      <c r="H375" s="29" t="n">
        <f aca="true">IF(F375=0,"",F375-TODAY())</f>
        <v>0</v>
      </c>
      <c r="I375" s="61" t="e">
        <f aca="false">VLOOKUP(G375,'Условие возврата'!A:B,2,0)</f>
        <v>#N/A</v>
      </c>
      <c r="J375" s="62" t="e">
        <f aca="false">H375-I375</f>
        <v>#N/A</v>
      </c>
      <c r="K375" s="62" t="e">
        <f aca="false">VLOOKUP(G375,'Условие возврата'!A:C,3,0)</f>
        <v>#N/A</v>
      </c>
      <c r="L375" s="45"/>
      <c r="M375" s="61" t="e">
        <f aca="false">VLOOKUP(D375,#REF!,5,0)</f>
        <v>#VALUE!</v>
      </c>
    </row>
    <row r="376" customFormat="false" ht="15" hidden="false" customHeight="true" outlineLevel="0" collapsed="false">
      <c r="A376" s="42" t="n">
        <v>45073</v>
      </c>
      <c r="B376" s="43" t="s">
        <v>619</v>
      </c>
      <c r="C376" s="24" t="s">
        <v>620</v>
      </c>
      <c r="D376" s="37" t="s">
        <v>621</v>
      </c>
      <c r="E376" s="38"/>
      <c r="F376" s="39" t="n">
        <v>45362</v>
      </c>
      <c r="G376" s="45" t="s">
        <v>622</v>
      </c>
      <c r="H376" s="29" t="n">
        <f aca="true">IF(F376=0,"",F376-TODAY())</f>
        <v>52</v>
      </c>
      <c r="I376" s="61" t="e">
        <f aca="false">VLOOKUP(G376,'Условие возврата'!A:B,2,0)</f>
        <v>#N/A</v>
      </c>
      <c r="J376" s="62" t="e">
        <f aca="false">H376-I376</f>
        <v>#N/A</v>
      </c>
      <c r="K376" s="62" t="e">
        <f aca="false">VLOOKUP(G376,'Условие возврата'!A:C,3,0)</f>
        <v>#N/A</v>
      </c>
      <c r="L376" s="45"/>
      <c r="M376" s="61" t="e">
        <f aca="false">VLOOKUP(D376,#REF!,5,0)</f>
        <v>#VALUE!</v>
      </c>
    </row>
    <row r="377" customFormat="false" ht="15" hidden="false" customHeight="true" outlineLevel="0" collapsed="false">
      <c r="A377" s="42" t="n">
        <v>45073</v>
      </c>
      <c r="B377" s="43"/>
      <c r="C377" s="24" t="s">
        <v>165</v>
      </c>
      <c r="D377" s="80" t="s">
        <v>623</v>
      </c>
      <c r="E377" s="38"/>
      <c r="F377" s="39" t="n">
        <v>45626</v>
      </c>
      <c r="G377" s="45" t="s">
        <v>160</v>
      </c>
      <c r="H377" s="29" t="n">
        <f aca="true">IF(F377=0,"",F377-TODAY())</f>
        <v>316</v>
      </c>
      <c r="I377" s="61" t="e">
        <f aca="false">VLOOKUP(G377,'Условие возврата'!A:B,2,0)</f>
        <v>#N/A</v>
      </c>
      <c r="J377" s="62" t="e">
        <f aca="false">H377-I377</f>
        <v>#N/A</v>
      </c>
      <c r="K377" s="62" t="e">
        <f aca="false">VLOOKUP(G377,'Условие возврата'!A:C,3,0)</f>
        <v>#N/A</v>
      </c>
      <c r="L377" s="45"/>
      <c r="M377" s="61" t="e">
        <f aca="false">VLOOKUP(D377,#REF!,5,0)</f>
        <v>#VALUE!</v>
      </c>
    </row>
    <row r="378" customFormat="false" ht="15" hidden="false" customHeight="true" outlineLevel="0" collapsed="false">
      <c r="A378" s="42" t="n">
        <v>45080</v>
      </c>
      <c r="B378" s="43" t="s">
        <v>624</v>
      </c>
      <c r="C378" s="24" t="s">
        <v>625</v>
      </c>
      <c r="D378" s="37" t="s">
        <v>626</v>
      </c>
      <c r="E378" s="38"/>
      <c r="F378" s="39" t="n">
        <v>45427</v>
      </c>
      <c r="G378" s="45" t="s">
        <v>413</v>
      </c>
      <c r="H378" s="29" t="n">
        <f aca="true">IF(F378=0,"",F378-TODAY())</f>
        <v>117</v>
      </c>
      <c r="I378" s="61" t="e">
        <f aca="false">VLOOKUP(G378,'Условие возврата'!A:B,2,0)</f>
        <v>#N/A</v>
      </c>
      <c r="J378" s="62" t="e">
        <f aca="false">H378-I378</f>
        <v>#N/A</v>
      </c>
      <c r="K378" s="62" t="e">
        <f aca="false">VLOOKUP(G378,'Условие возврата'!A:C,3,0)</f>
        <v>#N/A</v>
      </c>
      <c r="L378" s="45"/>
      <c r="M378" s="61" t="e">
        <f aca="false">VLOOKUP(D378,#REF!,5,0)</f>
        <v>#VALUE!</v>
      </c>
    </row>
    <row r="379" customFormat="false" ht="15" hidden="false" customHeight="true" outlineLevel="0" collapsed="false">
      <c r="A379" s="42" t="n">
        <v>45080</v>
      </c>
      <c r="B379" s="43" t="s">
        <v>410</v>
      </c>
      <c r="C379" s="24" t="s">
        <v>411</v>
      </c>
      <c r="D379" s="37" t="s">
        <v>412</v>
      </c>
      <c r="E379" s="38"/>
      <c r="F379" s="39" t="n">
        <v>45413</v>
      </c>
      <c r="G379" s="45" t="s">
        <v>413</v>
      </c>
      <c r="H379" s="29" t="n">
        <f aca="true">IF(F379=0,"",F379-TODAY())</f>
        <v>103</v>
      </c>
      <c r="I379" s="61" t="e">
        <f aca="false">VLOOKUP(G379,'Условие возврата'!A:B,2,0)</f>
        <v>#N/A</v>
      </c>
      <c r="J379" s="62" t="e">
        <f aca="false">H379-I379</f>
        <v>#N/A</v>
      </c>
      <c r="K379" s="62" t="e">
        <f aca="false">VLOOKUP(G379,'Условие возврата'!A:C,3,0)</f>
        <v>#N/A</v>
      </c>
      <c r="L379" s="45"/>
      <c r="M379" s="61" t="e">
        <f aca="false">VLOOKUP(D379,#REF!,5,0)</f>
        <v>#VALUE!</v>
      </c>
    </row>
    <row r="380" customFormat="false" ht="15" hidden="false" customHeight="true" outlineLevel="0" collapsed="false">
      <c r="A380" s="42" t="n">
        <v>45080</v>
      </c>
      <c r="B380" s="43" t="s">
        <v>627</v>
      </c>
      <c r="C380" s="24" t="s">
        <v>628</v>
      </c>
      <c r="D380" s="37" t="s">
        <v>629</v>
      </c>
      <c r="E380" s="38"/>
      <c r="F380" s="39" t="n">
        <v>45322</v>
      </c>
      <c r="G380" s="45" t="s">
        <v>630</v>
      </c>
      <c r="H380" s="29" t="n">
        <f aca="true">IF(F380=0,"",F380-TODAY())</f>
        <v>12</v>
      </c>
      <c r="I380" s="61" t="e">
        <f aca="false">VLOOKUP(G380,'Условие возврата'!A:B,2,0)</f>
        <v>#N/A</v>
      </c>
      <c r="J380" s="62" t="e">
        <f aca="false">H380-I380</f>
        <v>#N/A</v>
      </c>
      <c r="K380" s="62" t="e">
        <f aca="false">VLOOKUP(G380,'Условие возврата'!A:C,3,0)</f>
        <v>#N/A</v>
      </c>
      <c r="L380" s="45"/>
      <c r="M380" s="61" t="e">
        <f aca="false">VLOOKUP(D380,#REF!,5,0)</f>
        <v>#VALUE!</v>
      </c>
    </row>
    <row r="381" customFormat="false" ht="15" hidden="false" customHeight="true" outlineLevel="0" collapsed="false">
      <c r="A381" s="42" t="n">
        <v>45080</v>
      </c>
      <c r="B381" s="43" t="s">
        <v>631</v>
      </c>
      <c r="C381" s="24" t="s">
        <v>632</v>
      </c>
      <c r="D381" s="37" t="s">
        <v>633</v>
      </c>
      <c r="E381" s="38"/>
      <c r="F381" s="39" t="n">
        <v>45508</v>
      </c>
      <c r="G381" s="44" t="s">
        <v>19</v>
      </c>
      <c r="H381" s="29" t="n">
        <f aca="true">IF(F381=0,"",F381-TODAY())</f>
        <v>198</v>
      </c>
      <c r="I381" s="61" t="str">
        <f aca="false">VLOOKUP(G381,'Условие возврата'!A:B,2,0)</f>
        <v>не забирают возвраты</v>
      </c>
      <c r="J381" s="62" t="e">
        <f aca="false">H381-I381</f>
        <v>#VALUE!</v>
      </c>
      <c r="K381" s="62" t="str">
        <f aca="false">VLOOKUP(G381,'Условие возврата'!A:C,3,0)</f>
        <v>20%</v>
      </c>
      <c r="L381" s="45"/>
      <c r="M381" s="61" t="e">
        <f aca="false">VLOOKUP(D381,#REF!,5,0)</f>
        <v>#VALUE!</v>
      </c>
    </row>
    <row r="382" customFormat="false" ht="15" hidden="false" customHeight="true" outlineLevel="0" collapsed="false">
      <c r="A382" s="42" t="n">
        <v>45052</v>
      </c>
      <c r="B382" s="43" t="s">
        <v>634</v>
      </c>
      <c r="C382" s="24" t="s">
        <v>635</v>
      </c>
      <c r="D382" s="37" t="s">
        <v>636</v>
      </c>
      <c r="E382" s="52"/>
      <c r="F382" s="39" t="n">
        <v>45337</v>
      </c>
      <c r="G382" s="45" t="s">
        <v>38</v>
      </c>
      <c r="H382" s="29" t="n">
        <f aca="true">IF(F382=0,"",F382-TODAY())</f>
        <v>27</v>
      </c>
      <c r="I382" s="61" t="n">
        <f aca="false">VLOOKUP(G382,'Условие возврата'!A:B,2,0)</f>
        <v>40</v>
      </c>
      <c r="J382" s="62" t="n">
        <f aca="false">H382-I382</f>
        <v>-13</v>
      </c>
      <c r="K382" s="62" t="str">
        <f aca="false">VLOOKUP(G382,'Условие возврата'!A:C,3,0)</f>
        <v>#Н/Д</v>
      </c>
      <c r="L382" s="45"/>
      <c r="M382" s="61" t="e">
        <f aca="false">VLOOKUP(D382,#REF!,5,0)</f>
        <v>#VALUE!</v>
      </c>
    </row>
    <row r="383" customFormat="false" ht="15" hidden="false" customHeight="true" outlineLevel="0" collapsed="false">
      <c r="A383" s="42" t="n">
        <v>45080</v>
      </c>
      <c r="B383" s="43" t="s">
        <v>637</v>
      </c>
      <c r="C383" s="24" t="s">
        <v>638</v>
      </c>
      <c r="D383" s="37" t="s">
        <v>639</v>
      </c>
      <c r="E383" s="38"/>
      <c r="F383" s="39" t="n">
        <v>45437</v>
      </c>
      <c r="G383" s="45" t="s">
        <v>372</v>
      </c>
      <c r="H383" s="29" t="n">
        <f aca="true">IF(F383=0,"",F383-TODAY())</f>
        <v>127</v>
      </c>
      <c r="I383" s="61" t="n">
        <f aca="false">VLOOKUP(G383,'Условие возврата'!A:B,2,0)</f>
        <v>104</v>
      </c>
      <c r="J383" s="62" t="n">
        <f aca="false">H383-I383</f>
        <v>23</v>
      </c>
      <c r="K383" s="62" t="e">
        <f aca="false">VLOOKUP(G383,'Условие возврата'!A:C,3,0)</f>
        <v>#N/A</v>
      </c>
      <c r="L383" s="45"/>
      <c r="M383" s="61" t="e">
        <f aca="false">VLOOKUP(D383,#REF!,5,0)</f>
        <v>#VALUE!</v>
      </c>
    </row>
    <row r="384" customFormat="false" ht="15" hidden="false" customHeight="true" outlineLevel="0" collapsed="false">
      <c r="A384" s="42" t="n">
        <v>45080</v>
      </c>
      <c r="B384" s="43" t="s">
        <v>640</v>
      </c>
      <c r="C384" s="24" t="s">
        <v>641</v>
      </c>
      <c r="D384" s="37" t="s">
        <v>642</v>
      </c>
      <c r="E384" s="38"/>
      <c r="F384" s="39" t="n">
        <v>45354</v>
      </c>
      <c r="G384" s="77" t="s">
        <v>643</v>
      </c>
      <c r="H384" s="29" t="n">
        <f aca="true">IF(F384=0,"",F384-TODAY())</f>
        <v>44</v>
      </c>
      <c r="I384" s="61" t="e">
        <f aca="false">VLOOKUP(G384,'Условие возврата'!A:B,2,0)</f>
        <v>#N/A</v>
      </c>
      <c r="J384" s="62" t="e">
        <f aca="false">H384-I384</f>
        <v>#N/A</v>
      </c>
      <c r="K384" s="62" t="e">
        <f aca="false">VLOOKUP(G384,'Условие возврата'!A:C,3,0)</f>
        <v>#N/A</v>
      </c>
      <c r="L384" s="45"/>
      <c r="M384" s="61" t="e">
        <f aca="false">VLOOKUP(D384,#REF!,5,0)</f>
        <v>#VALUE!</v>
      </c>
    </row>
    <row r="385" customFormat="false" ht="15" hidden="false" customHeight="true" outlineLevel="0" collapsed="false">
      <c r="A385" s="42" t="n">
        <v>45080</v>
      </c>
      <c r="B385" s="43"/>
      <c r="C385" s="24" t="s">
        <v>555</v>
      </c>
      <c r="D385" s="37" t="s">
        <v>556</v>
      </c>
      <c r="E385" s="38"/>
      <c r="F385" s="39" t="n">
        <v>45393</v>
      </c>
      <c r="G385" s="45" t="s">
        <v>557</v>
      </c>
      <c r="H385" s="29" t="n">
        <f aca="true">IF(F385=0,"",F385-TODAY())</f>
        <v>83</v>
      </c>
      <c r="I385" s="61" t="e">
        <f aca="false">VLOOKUP(G385,'Условие возврата'!A:B,2,0)</f>
        <v>#N/A</v>
      </c>
      <c r="J385" s="62" t="e">
        <f aca="false">H385-I385</f>
        <v>#N/A</v>
      </c>
      <c r="K385" s="62" t="e">
        <f aca="false">VLOOKUP(G385,'Условие возврата'!A:C,3,0)</f>
        <v>#N/A</v>
      </c>
      <c r="L385" s="45"/>
      <c r="M385" s="61" t="e">
        <f aca="false">VLOOKUP(D385,#REF!,5,0)</f>
        <v>#VALUE!</v>
      </c>
    </row>
    <row r="386" customFormat="false" ht="15" hidden="false" customHeight="true" outlineLevel="0" collapsed="false">
      <c r="A386" s="42" t="n">
        <v>45080</v>
      </c>
      <c r="B386" s="43" t="s">
        <v>273</v>
      </c>
      <c r="C386" s="24" t="s">
        <v>274</v>
      </c>
      <c r="D386" s="37" t="s">
        <v>275</v>
      </c>
      <c r="E386" s="38"/>
      <c r="F386" s="39" t="n">
        <v>45423</v>
      </c>
      <c r="G386" s="45" t="s">
        <v>203</v>
      </c>
      <c r="H386" s="29" t="n">
        <f aca="true">IF(F386=0,"",F386-TODAY())</f>
        <v>113</v>
      </c>
      <c r="I386" s="61" t="e">
        <f aca="false">VLOOKUP(G386,'Условие возврата'!A:B,2,0)</f>
        <v>#N/A</v>
      </c>
      <c r="J386" s="62" t="e">
        <f aca="false">H386-I386</f>
        <v>#N/A</v>
      </c>
      <c r="K386" s="62" t="e">
        <f aca="false">VLOOKUP(G386,'Условие возврата'!A:C,3,0)</f>
        <v>#N/A</v>
      </c>
      <c r="L386" s="45"/>
      <c r="M386" s="61" t="e">
        <f aca="false">VLOOKUP(D386,#REF!,5,0)</f>
        <v>#VALUE!</v>
      </c>
    </row>
    <row r="387" customFormat="false" ht="15" hidden="false" customHeight="true" outlineLevel="0" collapsed="false">
      <c r="A387" s="42" t="n">
        <v>45080</v>
      </c>
      <c r="B387" s="43" t="s">
        <v>577</v>
      </c>
      <c r="C387" s="24" t="s">
        <v>578</v>
      </c>
      <c r="D387" s="37" t="s">
        <v>579</v>
      </c>
      <c r="E387" s="38"/>
      <c r="F387" s="39" t="n">
        <v>45406</v>
      </c>
      <c r="G387" s="45" t="s">
        <v>203</v>
      </c>
      <c r="H387" s="29" t="n">
        <f aca="true">IF(F387=0,"",F387-TODAY())</f>
        <v>96</v>
      </c>
      <c r="I387" s="61" t="e">
        <f aca="false">VLOOKUP(G387,'Условие возврата'!A:B,2,0)</f>
        <v>#N/A</v>
      </c>
      <c r="J387" s="62" t="e">
        <f aca="false">H387-I387</f>
        <v>#N/A</v>
      </c>
      <c r="K387" s="62" t="e">
        <f aca="false">VLOOKUP(G387,'Условие возврата'!A:C,3,0)</f>
        <v>#N/A</v>
      </c>
      <c r="L387" s="45"/>
      <c r="M387" s="61" t="e">
        <f aca="false">VLOOKUP(D387,#REF!,5,0)</f>
        <v>#VALUE!</v>
      </c>
    </row>
    <row r="388" customFormat="false" ht="15" hidden="false" customHeight="true" outlineLevel="0" collapsed="false">
      <c r="A388" s="42" t="n">
        <v>45080</v>
      </c>
      <c r="B388" s="43" t="s">
        <v>624</v>
      </c>
      <c r="C388" s="24" t="s">
        <v>625</v>
      </c>
      <c r="D388" s="37" t="s">
        <v>626</v>
      </c>
      <c r="E388" s="38"/>
      <c r="F388" s="39" t="n">
        <v>45427</v>
      </c>
      <c r="G388" s="45" t="s">
        <v>413</v>
      </c>
      <c r="H388" s="29" t="n">
        <f aca="true">IF(F388=0,"",F388-TODAY())</f>
        <v>117</v>
      </c>
      <c r="I388" s="61" t="e">
        <f aca="false">VLOOKUP(G388,'Условие возврата'!A:B,2,0)</f>
        <v>#N/A</v>
      </c>
      <c r="J388" s="62" t="e">
        <f aca="false">H388-I388</f>
        <v>#N/A</v>
      </c>
      <c r="K388" s="62" t="e">
        <f aca="false">VLOOKUP(G388,'Условие возврата'!A:C,3,0)</f>
        <v>#N/A</v>
      </c>
      <c r="L388" s="45"/>
      <c r="M388" s="61" t="e">
        <f aca="false">VLOOKUP(D388,#REF!,5,0)</f>
        <v>#VALUE!</v>
      </c>
    </row>
    <row r="389" customFormat="false" ht="15" hidden="false" customHeight="true" outlineLevel="0" collapsed="false">
      <c r="A389" s="42" t="n">
        <v>45080</v>
      </c>
      <c r="B389" s="43" t="s">
        <v>410</v>
      </c>
      <c r="C389" s="24" t="s">
        <v>411</v>
      </c>
      <c r="D389" s="37" t="s">
        <v>412</v>
      </c>
      <c r="E389" s="38"/>
      <c r="F389" s="39" t="n">
        <v>45413</v>
      </c>
      <c r="G389" s="45" t="s">
        <v>413</v>
      </c>
      <c r="H389" s="29" t="n">
        <f aca="true">IF(F389=0,"",F389-TODAY())</f>
        <v>103</v>
      </c>
      <c r="I389" s="61" t="e">
        <f aca="false">VLOOKUP(G389,'Условие возврата'!A:B,2,0)</f>
        <v>#N/A</v>
      </c>
      <c r="J389" s="62" t="e">
        <f aca="false">H389-I389</f>
        <v>#N/A</v>
      </c>
      <c r="K389" s="62" t="e">
        <f aca="false">VLOOKUP(G389,'Условие возврата'!A:C,3,0)</f>
        <v>#N/A</v>
      </c>
      <c r="L389" s="45"/>
      <c r="M389" s="61" t="e">
        <f aca="false">VLOOKUP(D389,#REF!,5,0)</f>
        <v>#VALUE!</v>
      </c>
    </row>
    <row r="390" customFormat="false" ht="15" hidden="false" customHeight="true" outlineLevel="0" collapsed="false">
      <c r="A390" s="42" t="n">
        <v>45080</v>
      </c>
      <c r="B390" s="43" t="s">
        <v>644</v>
      </c>
      <c r="C390" s="24" t="s">
        <v>645</v>
      </c>
      <c r="D390" s="37" t="s">
        <v>646</v>
      </c>
      <c r="E390" s="38"/>
      <c r="F390" s="39" t="n">
        <v>45427</v>
      </c>
      <c r="G390" s="45" t="s">
        <v>38</v>
      </c>
      <c r="H390" s="29" t="n">
        <f aca="true">IF(F390=0,"",F390-TODAY())</f>
        <v>117</v>
      </c>
      <c r="I390" s="61" t="n">
        <f aca="false">VLOOKUP(G390,'Условие возврата'!A:B,2,0)</f>
        <v>40</v>
      </c>
      <c r="J390" s="62" t="n">
        <f aca="false">H390-I390</f>
        <v>77</v>
      </c>
      <c r="K390" s="62" t="str">
        <f aca="false">VLOOKUP(G390,'Условие возврата'!A:C,3,0)</f>
        <v>#Н/Д</v>
      </c>
      <c r="L390" s="45"/>
      <c r="M390" s="61" t="e">
        <f aca="false">VLOOKUP(D390,#REF!,5,0)</f>
        <v>#VALUE!</v>
      </c>
    </row>
    <row r="391" customFormat="false" ht="15" hidden="false" customHeight="true" outlineLevel="0" collapsed="false">
      <c r="A391" s="42" t="n">
        <v>45080</v>
      </c>
      <c r="B391" s="43" t="s">
        <v>294</v>
      </c>
      <c r="C391" s="24" t="s">
        <v>295</v>
      </c>
      <c r="D391" s="37" t="s">
        <v>296</v>
      </c>
      <c r="E391" s="38"/>
      <c r="F391" s="39" t="n">
        <v>45477</v>
      </c>
      <c r="G391" s="45" t="s">
        <v>38</v>
      </c>
      <c r="H391" s="29" t="n">
        <f aca="true">IF(F391=0,"",F391-TODAY())</f>
        <v>167</v>
      </c>
      <c r="I391" s="61" t="n">
        <f aca="false">VLOOKUP(G391,'Условие возврата'!A:B,2,0)</f>
        <v>40</v>
      </c>
      <c r="J391" s="62" t="n">
        <f aca="false">H391-I391</f>
        <v>127</v>
      </c>
      <c r="K391" s="62" t="str">
        <f aca="false">VLOOKUP(G391,'Условие возврата'!A:C,3,0)</f>
        <v>#Н/Д</v>
      </c>
      <c r="L391" s="45"/>
      <c r="M391" s="61" t="e">
        <f aca="false">VLOOKUP(D391,#REF!,5,0)</f>
        <v>#VALUE!</v>
      </c>
    </row>
    <row r="392" customFormat="false" ht="15" hidden="false" customHeight="true" outlineLevel="0" collapsed="false">
      <c r="A392" s="42" t="n">
        <v>45080</v>
      </c>
      <c r="B392" s="43" t="s">
        <v>647</v>
      </c>
      <c r="C392" s="24" t="s">
        <v>648</v>
      </c>
      <c r="D392" s="37" t="s">
        <v>649</v>
      </c>
      <c r="E392" s="38"/>
      <c r="F392" s="39" t="n">
        <v>45474</v>
      </c>
      <c r="G392" s="45" t="s">
        <v>38</v>
      </c>
      <c r="H392" s="29" t="n">
        <f aca="true">IF(F392=0,"",F392-TODAY())</f>
        <v>164</v>
      </c>
      <c r="I392" s="61" t="n">
        <f aca="false">VLOOKUP(G392,'Условие возврата'!A:B,2,0)</f>
        <v>40</v>
      </c>
      <c r="J392" s="62" t="n">
        <f aca="false">H392-I392</f>
        <v>124</v>
      </c>
      <c r="K392" s="62" t="str">
        <f aca="false">VLOOKUP(G392,'Условие возврата'!A:C,3,0)</f>
        <v>#Н/Д</v>
      </c>
      <c r="L392" s="45"/>
      <c r="M392" s="61" t="e">
        <f aca="false">VLOOKUP(D392,#REF!,5,0)</f>
        <v>#VALUE!</v>
      </c>
    </row>
    <row r="393" customFormat="false" ht="15" hidden="false" customHeight="true" outlineLevel="0" collapsed="false">
      <c r="A393" s="42" t="n">
        <v>45080</v>
      </c>
      <c r="B393" s="43" t="s">
        <v>650</v>
      </c>
      <c r="C393" s="24" t="s">
        <v>651</v>
      </c>
      <c r="D393" s="37" t="s">
        <v>652</v>
      </c>
      <c r="E393" s="38"/>
      <c r="F393" s="39" t="n">
        <v>45748</v>
      </c>
      <c r="G393" s="45" t="s">
        <v>38</v>
      </c>
      <c r="H393" s="29" t="n">
        <f aca="true">IF(F393=0,"",F393-TODAY())</f>
        <v>438</v>
      </c>
      <c r="I393" s="61" t="n">
        <f aca="false">VLOOKUP(G393,'Условие возврата'!A:B,2,0)</f>
        <v>40</v>
      </c>
      <c r="J393" s="62" t="n">
        <f aca="false">H393-I393</f>
        <v>398</v>
      </c>
      <c r="K393" s="62" t="str">
        <f aca="false">VLOOKUP(G393,'Условие возврата'!A:C,3,0)</f>
        <v>#Н/Д</v>
      </c>
      <c r="L393" s="45"/>
      <c r="M393" s="61" t="e">
        <f aca="false">VLOOKUP(D393,#REF!,5,0)</f>
        <v>#VALUE!</v>
      </c>
    </row>
    <row r="394" customFormat="false" ht="15" hidden="false" customHeight="true" outlineLevel="0" collapsed="false">
      <c r="A394" s="42" t="n">
        <v>45080</v>
      </c>
      <c r="B394" s="43" t="s">
        <v>183</v>
      </c>
      <c r="C394" s="24" t="s">
        <v>184</v>
      </c>
      <c r="D394" s="37" t="s">
        <v>185</v>
      </c>
      <c r="E394" s="38"/>
      <c r="F394" s="39" t="n">
        <v>45597</v>
      </c>
      <c r="G394" s="45" t="s">
        <v>38</v>
      </c>
      <c r="H394" s="29" t="n">
        <f aca="true">IF(F394=0,"",F394-TODAY())</f>
        <v>287</v>
      </c>
      <c r="I394" s="61" t="n">
        <f aca="false">VLOOKUP(G394,'Условие возврата'!A:B,2,0)</f>
        <v>40</v>
      </c>
      <c r="J394" s="62" t="n">
        <f aca="false">H394-I394</f>
        <v>247</v>
      </c>
      <c r="K394" s="62" t="str">
        <f aca="false">VLOOKUP(G394,'Условие возврата'!A:C,3,0)</f>
        <v>#Н/Д</v>
      </c>
      <c r="L394" s="45"/>
      <c r="M394" s="61" t="e">
        <f aca="false">VLOOKUP(D394,#REF!,5,0)</f>
        <v>#VALUE!</v>
      </c>
    </row>
    <row r="395" customFormat="false" ht="15" hidden="false" customHeight="true" outlineLevel="0" collapsed="false">
      <c r="A395" s="42" t="n">
        <v>45087</v>
      </c>
      <c r="B395" s="43" t="s">
        <v>653</v>
      </c>
      <c r="C395" s="24" t="s">
        <v>654</v>
      </c>
      <c r="D395" s="65" t="s">
        <v>655</v>
      </c>
      <c r="E395" s="66"/>
      <c r="F395" s="74" t="n">
        <v>45383</v>
      </c>
      <c r="G395" s="77" t="s">
        <v>656</v>
      </c>
      <c r="H395" s="64" t="n">
        <f aca="true">IF(F395=0,"",F395-TODAY())</f>
        <v>73</v>
      </c>
      <c r="I395" s="61" t="e">
        <f aca="false">VLOOKUP(G395,'Условие возврата'!A:B,2,0)</f>
        <v>#N/A</v>
      </c>
      <c r="J395" s="62" t="e">
        <f aca="false">H395-I395</f>
        <v>#N/A</v>
      </c>
      <c r="K395" s="62" t="e">
        <f aca="false">VLOOKUP(G395,'Условие возврата'!A:C,3,0)</f>
        <v>#N/A</v>
      </c>
      <c r="L395" s="77"/>
      <c r="M395" s="61" t="e">
        <f aca="false">VLOOKUP(D395,#REF!,5,0)</f>
        <v>#VALUE!</v>
      </c>
    </row>
    <row r="396" customFormat="false" ht="15" hidden="false" customHeight="true" outlineLevel="0" collapsed="false">
      <c r="A396" s="42" t="n">
        <v>45087</v>
      </c>
      <c r="B396" s="43" t="s">
        <v>657</v>
      </c>
      <c r="C396" s="24" t="s">
        <v>658</v>
      </c>
      <c r="D396" s="65" t="s">
        <v>659</v>
      </c>
      <c r="E396" s="66"/>
      <c r="F396" s="74" t="n">
        <v>45374</v>
      </c>
      <c r="G396" s="77" t="s">
        <v>656</v>
      </c>
      <c r="H396" s="64" t="n">
        <f aca="true">IF(F396=0,"",F396-TODAY())</f>
        <v>64</v>
      </c>
      <c r="I396" s="61" t="e">
        <f aca="false">VLOOKUP(G396,'Условие возврата'!A:B,2,0)</f>
        <v>#N/A</v>
      </c>
      <c r="J396" s="62" t="e">
        <f aca="false">H396-I396</f>
        <v>#N/A</v>
      </c>
      <c r="K396" s="62" t="e">
        <f aca="false">VLOOKUP(G396,'Условие возврата'!A:C,3,0)</f>
        <v>#N/A</v>
      </c>
      <c r="L396" s="77"/>
      <c r="M396" s="61" t="e">
        <f aca="false">VLOOKUP(D396,#REF!,5,0)</f>
        <v>#VALUE!</v>
      </c>
    </row>
    <row r="397" customFormat="false" ht="15" hidden="false" customHeight="true" outlineLevel="0" collapsed="false">
      <c r="A397" s="42" t="n">
        <v>45087</v>
      </c>
      <c r="B397" s="43" t="s">
        <v>660</v>
      </c>
      <c r="C397" s="24" t="s">
        <v>661</v>
      </c>
      <c r="D397" s="65" t="s">
        <v>662</v>
      </c>
      <c r="E397" s="66"/>
      <c r="F397" s="74" t="n">
        <v>45342</v>
      </c>
      <c r="G397" s="77" t="s">
        <v>656</v>
      </c>
      <c r="H397" s="64" t="n">
        <f aca="true">IF(F397=0,"",F397-TODAY())</f>
        <v>32</v>
      </c>
      <c r="I397" s="61" t="e">
        <f aca="false">VLOOKUP(G397,'Условие возврата'!A:B,2,0)</f>
        <v>#N/A</v>
      </c>
      <c r="J397" s="62" t="e">
        <f aca="false">H397-I397</f>
        <v>#N/A</v>
      </c>
      <c r="K397" s="62" t="e">
        <f aca="false">VLOOKUP(G397,'Условие возврата'!A:C,3,0)</f>
        <v>#N/A</v>
      </c>
      <c r="L397" s="77"/>
      <c r="M397" s="61" t="e">
        <f aca="false">VLOOKUP(D397,#REF!,5,0)</f>
        <v>#VALUE!</v>
      </c>
    </row>
    <row r="398" customFormat="false" ht="15" hidden="false" customHeight="true" outlineLevel="0" collapsed="false">
      <c r="A398" s="42" t="n">
        <v>45087</v>
      </c>
      <c r="B398" s="43" t="s">
        <v>663</v>
      </c>
      <c r="C398" s="24" t="s">
        <v>664</v>
      </c>
      <c r="D398" s="65" t="s">
        <v>665</v>
      </c>
      <c r="E398" s="66"/>
      <c r="F398" s="74" t="n">
        <v>45342</v>
      </c>
      <c r="G398" s="77" t="s">
        <v>656</v>
      </c>
      <c r="H398" s="64" t="n">
        <f aca="true">IF(F398=0,"",F398-TODAY())</f>
        <v>32</v>
      </c>
      <c r="I398" s="61" t="e">
        <f aca="false">VLOOKUP(G398,'Условие возврата'!A:B,2,0)</f>
        <v>#N/A</v>
      </c>
      <c r="J398" s="62" t="e">
        <f aca="false">H398-I398</f>
        <v>#N/A</v>
      </c>
      <c r="K398" s="62" t="e">
        <f aca="false">VLOOKUP(G398,'Условие возврата'!A:C,3,0)</f>
        <v>#N/A</v>
      </c>
      <c r="L398" s="77"/>
      <c r="M398" s="61" t="e">
        <f aca="false">VLOOKUP(D398,#REF!,5,0)</f>
        <v>#VALUE!</v>
      </c>
    </row>
    <row r="399" customFormat="false" ht="15" hidden="false" customHeight="true" outlineLevel="0" collapsed="false">
      <c r="A399" s="88" t="n">
        <v>45087</v>
      </c>
      <c r="B399" s="89" t="s">
        <v>666</v>
      </c>
      <c r="C399" s="24" t="s">
        <v>667</v>
      </c>
      <c r="D399" s="81" t="s">
        <v>668</v>
      </c>
      <c r="E399" s="66"/>
      <c r="F399" s="74" t="n">
        <v>45389</v>
      </c>
      <c r="G399" s="77" t="s">
        <v>656</v>
      </c>
      <c r="H399" s="64" t="n">
        <f aca="true">IF(F399=0,"",F399-TODAY())</f>
        <v>79</v>
      </c>
      <c r="I399" s="78" t="e">
        <f aca="false">VLOOKUP(G399,'Условие возврата'!A:B,2,0)</f>
        <v>#N/A</v>
      </c>
      <c r="J399" s="79" t="e">
        <f aca="false">H399-I399</f>
        <v>#N/A</v>
      </c>
      <c r="K399" s="79" t="e">
        <f aca="false">VLOOKUP(G399,'Условие возврата'!A:C,3,0)</f>
        <v>#N/A</v>
      </c>
      <c r="L399" s="77"/>
      <c r="M399" s="78" t="e">
        <f aca="false">VLOOKUP(D399,#REF!,5,0)</f>
        <v>#VALUE!</v>
      </c>
    </row>
    <row r="400" customFormat="false" ht="15" hidden="false" customHeight="true" outlineLevel="0" collapsed="false">
      <c r="A400" s="88" t="n">
        <v>45087</v>
      </c>
      <c r="B400" s="89"/>
      <c r="C400" s="24" t="s">
        <v>669</v>
      </c>
      <c r="D400" s="81" t="s">
        <v>670</v>
      </c>
      <c r="E400" s="66"/>
      <c r="F400" s="74" t="n">
        <v>45431</v>
      </c>
      <c r="G400" s="77" t="s">
        <v>656</v>
      </c>
      <c r="H400" s="64" t="n">
        <f aca="true">IF(F400=0,"",F400-TODAY())</f>
        <v>121</v>
      </c>
      <c r="I400" s="78" t="e">
        <f aca="false">VLOOKUP(G400,'Условие возврата'!A:B,2,0)</f>
        <v>#N/A</v>
      </c>
      <c r="J400" s="79" t="e">
        <f aca="false">H400-I400</f>
        <v>#N/A</v>
      </c>
      <c r="K400" s="79" t="e">
        <f aca="false">VLOOKUP(G400,'Условие возврата'!A:C,3,0)</f>
        <v>#N/A</v>
      </c>
      <c r="L400" s="77"/>
      <c r="M400" s="78" t="e">
        <f aca="false">VLOOKUP(D400,#REF!,5,0)</f>
        <v>#VALUE!</v>
      </c>
    </row>
    <row r="401" customFormat="false" ht="15" hidden="false" customHeight="true" outlineLevel="0" collapsed="false">
      <c r="A401" s="88" t="n">
        <v>45087</v>
      </c>
      <c r="B401" s="89" t="s">
        <v>401</v>
      </c>
      <c r="C401" s="24" t="s">
        <v>402</v>
      </c>
      <c r="D401" s="65" t="s">
        <v>403</v>
      </c>
      <c r="E401" s="66"/>
      <c r="F401" s="74" t="n">
        <v>45409</v>
      </c>
      <c r="G401" s="77" t="s">
        <v>404</v>
      </c>
      <c r="H401" s="64" t="n">
        <f aca="true">IF(F401=0,"",F401-TODAY())</f>
        <v>99</v>
      </c>
      <c r="I401" s="78" t="e">
        <f aca="false">VLOOKUP(G401,'Условие возврата'!A:B,2,0)</f>
        <v>#N/A</v>
      </c>
      <c r="J401" s="79" t="e">
        <f aca="false">H401-I401</f>
        <v>#N/A</v>
      </c>
      <c r="K401" s="79" t="e">
        <f aca="false">VLOOKUP(G401,'Условие возврата'!A:C,3,0)</f>
        <v>#N/A</v>
      </c>
      <c r="L401" s="77"/>
      <c r="M401" s="78" t="e">
        <f aca="false">VLOOKUP(D401,#REF!,5,0)</f>
        <v>#VALUE!</v>
      </c>
    </row>
    <row r="402" customFormat="false" ht="15" hidden="false" customHeight="true" outlineLevel="0" collapsed="false">
      <c r="A402" s="88" t="n">
        <v>45087</v>
      </c>
      <c r="B402" s="89" t="s">
        <v>469</v>
      </c>
      <c r="C402" s="24" t="s">
        <v>470</v>
      </c>
      <c r="D402" s="65" t="s">
        <v>471</v>
      </c>
      <c r="E402" s="66"/>
      <c r="F402" s="74" t="n">
        <v>45357</v>
      </c>
      <c r="G402" s="77" t="s">
        <v>203</v>
      </c>
      <c r="H402" s="64" t="n">
        <f aca="true">IF(F402=0,"",F402-TODAY())</f>
        <v>47</v>
      </c>
      <c r="I402" s="78" t="e">
        <f aca="false">VLOOKUP(G402,'Условие возврата'!A:B,2,0)</f>
        <v>#N/A</v>
      </c>
      <c r="J402" s="79" t="e">
        <f aca="false">H402-I402</f>
        <v>#N/A</v>
      </c>
      <c r="K402" s="79" t="e">
        <f aca="false">VLOOKUP(G402,'Условие возврата'!A:C,3,0)</f>
        <v>#N/A</v>
      </c>
      <c r="L402" s="77"/>
      <c r="M402" s="78" t="e">
        <f aca="false">VLOOKUP(D402,#REF!,5,0)</f>
        <v>#VALUE!</v>
      </c>
    </row>
    <row r="403" customFormat="false" ht="15" hidden="false" customHeight="true" outlineLevel="0" collapsed="false">
      <c r="A403" s="88" t="n">
        <v>45087</v>
      </c>
      <c r="B403" s="89" t="s">
        <v>671</v>
      </c>
      <c r="C403" s="24" t="s">
        <v>672</v>
      </c>
      <c r="D403" s="65" t="s">
        <v>673</v>
      </c>
      <c r="E403" s="66"/>
      <c r="F403" s="74" t="n">
        <v>46508</v>
      </c>
      <c r="G403" s="77" t="s">
        <v>203</v>
      </c>
      <c r="H403" s="64" t="n">
        <f aca="true">IF(F403=0,"",F403-TODAY())</f>
        <v>1198</v>
      </c>
      <c r="I403" s="78" t="e">
        <f aca="false">VLOOKUP(G403,'Условие возврата'!A:B,2,0)</f>
        <v>#N/A</v>
      </c>
      <c r="J403" s="79" t="e">
        <f aca="false">H403-I403</f>
        <v>#N/A</v>
      </c>
      <c r="K403" s="79" t="e">
        <f aca="false">VLOOKUP(G403,'Условие возврата'!A:C,3,0)</f>
        <v>#N/A</v>
      </c>
      <c r="L403" s="77"/>
      <c r="M403" s="78" t="e">
        <f aca="false">VLOOKUP(D403,#REF!,5,0)</f>
        <v>#VALUE!</v>
      </c>
    </row>
    <row r="404" customFormat="false" ht="15" hidden="false" customHeight="true" outlineLevel="0" collapsed="false">
      <c r="A404" s="88" t="n">
        <v>45087</v>
      </c>
      <c r="B404" s="89" t="s">
        <v>577</v>
      </c>
      <c r="C404" s="24" t="s">
        <v>578</v>
      </c>
      <c r="D404" s="65" t="s">
        <v>579</v>
      </c>
      <c r="E404" s="66"/>
      <c r="F404" s="74" t="n">
        <v>45406</v>
      </c>
      <c r="G404" s="77" t="s">
        <v>203</v>
      </c>
      <c r="H404" s="64" t="n">
        <f aca="true">IF(F404=0,"",F404-TODAY())</f>
        <v>96</v>
      </c>
      <c r="I404" s="78" t="e">
        <f aca="false">VLOOKUP(G404,'Условие возврата'!A:B,2,0)</f>
        <v>#N/A</v>
      </c>
      <c r="J404" s="79" t="e">
        <f aca="false">H404-I404</f>
        <v>#N/A</v>
      </c>
      <c r="K404" s="79" t="e">
        <f aca="false">VLOOKUP(G404,'Условие возврата'!A:C,3,0)</f>
        <v>#N/A</v>
      </c>
      <c r="L404" s="77"/>
      <c r="M404" s="78" t="e">
        <f aca="false">VLOOKUP(D404,#REF!,5,0)</f>
        <v>#VALUE!</v>
      </c>
    </row>
    <row r="405" customFormat="false" ht="15" hidden="false" customHeight="true" outlineLevel="0" collapsed="false">
      <c r="A405" s="88" t="n">
        <v>45087</v>
      </c>
      <c r="B405" s="89" t="s">
        <v>464</v>
      </c>
      <c r="C405" s="24" t="s">
        <v>465</v>
      </c>
      <c r="D405" s="65" t="s">
        <v>466</v>
      </c>
      <c r="E405" s="66"/>
      <c r="F405" s="74" t="n">
        <v>45551</v>
      </c>
      <c r="G405" s="77" t="s">
        <v>203</v>
      </c>
      <c r="H405" s="64" t="n">
        <f aca="true">IF(F405=0,"",F405-TODAY())</f>
        <v>241</v>
      </c>
      <c r="I405" s="78" t="e">
        <f aca="false">VLOOKUP(G405,'Условие возврата'!A:B,2,0)</f>
        <v>#N/A</v>
      </c>
      <c r="J405" s="79" t="e">
        <f aca="false">H405-I405</f>
        <v>#N/A</v>
      </c>
      <c r="K405" s="79" t="e">
        <f aca="false">VLOOKUP(G405,'Условие возврата'!A:C,3,0)</f>
        <v>#N/A</v>
      </c>
      <c r="L405" s="77"/>
      <c r="M405" s="78" t="e">
        <f aca="false">VLOOKUP(D405,#REF!,5,0)</f>
        <v>#VALUE!</v>
      </c>
    </row>
    <row r="406" customFormat="false" ht="15" hidden="false" customHeight="true" outlineLevel="0" collapsed="false">
      <c r="A406" s="42" t="n">
        <v>45094</v>
      </c>
      <c r="B406" s="43"/>
      <c r="C406" s="24" t="s">
        <v>674</v>
      </c>
      <c r="D406" s="37" t="s">
        <v>675</v>
      </c>
      <c r="E406" s="38"/>
      <c r="F406" s="39" t="n">
        <v>45599</v>
      </c>
      <c r="G406" s="45" t="s">
        <v>127</v>
      </c>
      <c r="H406" s="64" t="n">
        <f aca="true">IF(F406=0,"",F406-TODAY())</f>
        <v>289</v>
      </c>
      <c r="I406" s="78" t="str">
        <f aca="false">VLOOKUP(G406,'Условие возврата'!A:B,2,0)</f>
        <v>не забирают возвраты</v>
      </c>
      <c r="J406" s="79" t="e">
        <f aca="false">H406-I406</f>
        <v>#VALUE!</v>
      </c>
      <c r="K406" s="79" t="str">
        <f aca="false">VLOOKUP(G406,'Условие возврата'!A:C,3,0)</f>
        <v>20%</v>
      </c>
      <c r="L406" s="77"/>
      <c r="M406" s="78" t="e">
        <f aca="false">VLOOKUP(D406,#REF!,5,0)</f>
        <v>#VALUE!</v>
      </c>
    </row>
    <row r="407" customFormat="false" ht="15" hidden="false" customHeight="true" outlineLevel="0" collapsed="false">
      <c r="A407" s="42" t="n">
        <v>44898</v>
      </c>
      <c r="B407" s="43" t="s">
        <v>676</v>
      </c>
      <c r="C407" s="24" t="s">
        <v>677</v>
      </c>
      <c r="D407" s="37" t="s">
        <v>678</v>
      </c>
      <c r="E407" s="38"/>
      <c r="F407" s="39" t="n">
        <v>45323</v>
      </c>
      <c r="G407" s="44" t="s">
        <v>176</v>
      </c>
      <c r="H407" s="29" t="n">
        <f aca="true">IF(F407=0,"",F407-TODAY())</f>
        <v>13</v>
      </c>
      <c r="I407" s="61" t="str">
        <f aca="false">VLOOKUP(G407,'Условие возврата'!A:B,2,0)</f>
        <v>не забирают возвраты</v>
      </c>
      <c r="J407" s="62" t="e">
        <f aca="false">H407-I407</f>
        <v>#VALUE!</v>
      </c>
      <c r="K407" s="62" t="str">
        <f aca="false">VLOOKUP(G407,'Условие возврата'!A:C,3,0)</f>
        <v>20%</v>
      </c>
      <c r="L407" s="45"/>
      <c r="M407" s="61" t="e">
        <f aca="false">VLOOKUP(D407,#REF!,5,0)</f>
        <v>#VALUE!</v>
      </c>
    </row>
    <row r="408" customFormat="false" ht="15" hidden="false" customHeight="true" outlineLevel="0" collapsed="false">
      <c r="A408" s="42" t="n">
        <v>45094</v>
      </c>
      <c r="B408" s="43" t="s">
        <v>679</v>
      </c>
      <c r="C408" s="24" t="s">
        <v>680</v>
      </c>
      <c r="D408" s="37" t="s">
        <v>681</v>
      </c>
      <c r="E408" s="38"/>
      <c r="F408" s="39" t="n">
        <v>45427</v>
      </c>
      <c r="G408" s="45" t="s">
        <v>38</v>
      </c>
      <c r="H408" s="64" t="n">
        <f aca="true">IF(F408=0,"",F408-TODAY())</f>
        <v>117</v>
      </c>
      <c r="I408" s="78" t="n">
        <f aca="false">VLOOKUP(G408,'Условие возврата'!A:B,2,0)</f>
        <v>40</v>
      </c>
      <c r="J408" s="79" t="n">
        <f aca="false">H408-I408</f>
        <v>77</v>
      </c>
      <c r="K408" s="79" t="str">
        <f aca="false">VLOOKUP(G408,'Условие возврата'!A:C,3,0)</f>
        <v>#Н/Д</v>
      </c>
      <c r="L408" s="77"/>
      <c r="M408" s="78" t="e">
        <f aca="false">VLOOKUP(D408,#REF!,5,0)</f>
        <v>#VALUE!</v>
      </c>
    </row>
    <row r="409" customFormat="false" ht="15" hidden="false" customHeight="true" outlineLevel="0" collapsed="false">
      <c r="A409" s="42" t="n">
        <v>45094</v>
      </c>
      <c r="B409" s="43" t="s">
        <v>472</v>
      </c>
      <c r="C409" s="24" t="s">
        <v>473</v>
      </c>
      <c r="D409" s="37" t="s">
        <v>474</v>
      </c>
      <c r="E409" s="38"/>
      <c r="F409" s="39" t="n">
        <v>45350</v>
      </c>
      <c r="G409" s="45" t="s">
        <v>475</v>
      </c>
      <c r="H409" s="64" t="n">
        <f aca="true">IF(F409=0,"",F409-TODAY())</f>
        <v>40</v>
      </c>
      <c r="I409" s="78" t="n">
        <f aca="false">VLOOKUP(G409,'Условие возврата'!A:B,2,0)</f>
        <v>12</v>
      </c>
      <c r="J409" s="79" t="n">
        <f aca="false">H409-I409</f>
        <v>28</v>
      </c>
      <c r="K409" s="79" t="str">
        <f aca="false">VLOOKUP(G409,'Условие возврата'!A:C,3,0)</f>
        <v>физобмен</v>
      </c>
      <c r="L409" s="77"/>
      <c r="M409" s="78" t="e">
        <f aca="false">VLOOKUP(D409,#REF!,5,0)</f>
        <v>#VALUE!</v>
      </c>
    </row>
    <row r="410" customFormat="false" ht="15" hidden="false" customHeight="true" outlineLevel="0" collapsed="false">
      <c r="A410" s="42" t="n">
        <v>45094</v>
      </c>
      <c r="B410" s="43" t="s">
        <v>682</v>
      </c>
      <c r="C410" s="24" t="s">
        <v>683</v>
      </c>
      <c r="D410" s="37" t="s">
        <v>684</v>
      </c>
      <c r="E410" s="38"/>
      <c r="F410" s="39" t="n">
        <v>45455</v>
      </c>
      <c r="G410" s="45" t="s">
        <v>475</v>
      </c>
      <c r="H410" s="64" t="n">
        <f aca="true">IF(F410=0,"",F410-TODAY())</f>
        <v>145</v>
      </c>
      <c r="I410" s="78" t="n">
        <f aca="false">VLOOKUP(G410,'Условие возврата'!A:B,2,0)</f>
        <v>12</v>
      </c>
      <c r="J410" s="79" t="n">
        <f aca="false">H410-I410</f>
        <v>133</v>
      </c>
      <c r="K410" s="79" t="str">
        <f aca="false">VLOOKUP(G410,'Условие возврата'!A:C,3,0)</f>
        <v>физобмен</v>
      </c>
      <c r="L410" s="77"/>
      <c r="M410" s="78" t="e">
        <f aca="false">VLOOKUP(D410,#REF!,5,0)</f>
        <v>#VALUE!</v>
      </c>
    </row>
    <row r="411" customFormat="false" ht="15" hidden="false" customHeight="true" outlineLevel="0" collapsed="false">
      <c r="A411" s="42" t="n">
        <v>45094</v>
      </c>
      <c r="B411" s="43" t="s">
        <v>685</v>
      </c>
      <c r="C411" s="24" t="s">
        <v>686</v>
      </c>
      <c r="D411" s="37" t="s">
        <v>687</v>
      </c>
      <c r="E411" s="38"/>
      <c r="F411" s="39" t="n">
        <v>45450</v>
      </c>
      <c r="G411" s="45" t="s">
        <v>475</v>
      </c>
      <c r="H411" s="64" t="n">
        <f aca="true">IF(F411=0,"",F411-TODAY())</f>
        <v>140</v>
      </c>
      <c r="I411" s="78" t="n">
        <f aca="false">VLOOKUP(G411,'Условие возврата'!A:B,2,0)</f>
        <v>12</v>
      </c>
      <c r="J411" s="79" t="n">
        <f aca="false">H411-I411</f>
        <v>128</v>
      </c>
      <c r="K411" s="79" t="str">
        <f aca="false">VLOOKUP(G411,'Условие возврата'!A:C,3,0)</f>
        <v>физобмен</v>
      </c>
      <c r="L411" s="77"/>
      <c r="M411" s="78" t="e">
        <f aca="false">VLOOKUP(D411,#REF!,5,0)</f>
        <v>#VALUE!</v>
      </c>
    </row>
    <row r="412" customFormat="false" ht="15" hidden="false" customHeight="true" outlineLevel="0" collapsed="false">
      <c r="A412" s="42" t="n">
        <v>45094</v>
      </c>
      <c r="B412" s="43" t="s">
        <v>688</v>
      </c>
      <c r="C412" s="24" t="s">
        <v>689</v>
      </c>
      <c r="D412" s="37" t="s">
        <v>690</v>
      </c>
      <c r="E412" s="38"/>
      <c r="F412" s="39" t="n">
        <v>45335</v>
      </c>
      <c r="G412" s="45" t="s">
        <v>176</v>
      </c>
      <c r="H412" s="64" t="n">
        <f aca="true">IF(F412=0,"",F412-TODAY())</f>
        <v>25</v>
      </c>
      <c r="I412" s="78" t="str">
        <f aca="false">VLOOKUP(G412,'Условие возврата'!A:B,2,0)</f>
        <v>не забирают возвраты</v>
      </c>
      <c r="J412" s="79" t="e">
        <f aca="false">H412-I412</f>
        <v>#VALUE!</v>
      </c>
      <c r="K412" s="79" t="str">
        <f aca="false">VLOOKUP(G412,'Условие возврата'!A:C,3,0)</f>
        <v>20%</v>
      </c>
      <c r="L412" s="77"/>
      <c r="M412" s="78" t="e">
        <f aca="false">VLOOKUP(D412,#REF!,5,0)</f>
        <v>#VALUE!</v>
      </c>
    </row>
    <row r="413" customFormat="false" ht="15" hidden="false" customHeight="true" outlineLevel="0" collapsed="false">
      <c r="A413" s="42" t="n">
        <v>45094</v>
      </c>
      <c r="B413" s="43"/>
      <c r="C413" s="24" t="s">
        <v>498</v>
      </c>
      <c r="D413" s="37" t="s">
        <v>499</v>
      </c>
      <c r="E413" s="38"/>
      <c r="F413" s="39" t="n">
        <v>45422</v>
      </c>
      <c r="G413" s="45" t="s">
        <v>176</v>
      </c>
      <c r="H413" s="64" t="n">
        <f aca="true">IF(F413=0,"",F413-TODAY())</f>
        <v>112</v>
      </c>
      <c r="I413" s="78" t="str">
        <f aca="false">VLOOKUP(G413,'Условие возврата'!A:B,2,0)</f>
        <v>не забирают возвраты</v>
      </c>
      <c r="J413" s="79" t="e">
        <f aca="false">H413-I413</f>
        <v>#VALUE!</v>
      </c>
      <c r="K413" s="79" t="str">
        <f aca="false">VLOOKUP(G413,'Условие возврата'!A:C,3,0)</f>
        <v>20%</v>
      </c>
      <c r="L413" s="77"/>
      <c r="M413" s="78" t="e">
        <f aca="false">VLOOKUP(D413,#REF!,5,0)</f>
        <v>#VALUE!</v>
      </c>
    </row>
    <row r="414" customFormat="false" ht="15" hidden="false" customHeight="true" outlineLevel="0" collapsed="false">
      <c r="A414" s="42" t="n">
        <v>45094</v>
      </c>
      <c r="B414" s="43"/>
      <c r="C414" s="24" t="s">
        <v>691</v>
      </c>
      <c r="D414" s="80" t="s">
        <v>692</v>
      </c>
      <c r="E414" s="38"/>
      <c r="F414" s="39" t="n">
        <v>45717</v>
      </c>
      <c r="G414" s="45" t="s">
        <v>693</v>
      </c>
      <c r="H414" s="64" t="n">
        <f aca="true">IF(F414=0,"",F414-TODAY())</f>
        <v>407</v>
      </c>
      <c r="I414" s="78" t="n">
        <f aca="false">VLOOKUP(G414,'Условие возврата'!A:B,2,0)</f>
        <v>37</v>
      </c>
      <c r="J414" s="79" t="n">
        <f aca="false">H414-I414</f>
        <v>370</v>
      </c>
      <c r="K414" s="79" t="e">
        <f aca="false">VLOOKUP(G414,'Условие возврата'!A:C,3,0)</f>
        <v>#N/A</v>
      </c>
      <c r="L414" s="77"/>
      <c r="M414" s="78" t="e">
        <f aca="false">VLOOKUP(D414,#REF!,5,0)</f>
        <v>#VALUE!</v>
      </c>
    </row>
    <row r="415" customFormat="false" ht="15" hidden="false" customHeight="true" outlineLevel="0" collapsed="false">
      <c r="A415" s="42" t="n">
        <v>45108</v>
      </c>
      <c r="B415" s="43" t="s">
        <v>321</v>
      </c>
      <c r="C415" s="24" t="s">
        <v>322</v>
      </c>
      <c r="D415" s="37" t="s">
        <v>323</v>
      </c>
      <c r="E415" s="38"/>
      <c r="F415" s="39" t="n">
        <v>45345</v>
      </c>
      <c r="G415" s="45" t="s">
        <v>324</v>
      </c>
      <c r="H415" s="29" t="n">
        <f aca="true">IF(F415=0,"",F415-TODAY())</f>
        <v>35</v>
      </c>
      <c r="I415" s="87" t="str">
        <f aca="false">VLOOKUP(G415,'Условие возврата'!A:B,2,0)</f>
        <v>не забирают возвраты</v>
      </c>
      <c r="J415" s="62" t="e">
        <f aca="false">H415-I415</f>
        <v>#VALUE!</v>
      </c>
      <c r="K415" s="62" t="str">
        <f aca="false">VLOOKUP(G415,'Условие возврата'!A:C,3,0)</f>
        <v>без уценки</v>
      </c>
      <c r="L415" s="45"/>
      <c r="M415" s="61" t="e">
        <f aca="false">VLOOKUP(D415,#REF!,5,0)</f>
        <v>#VALUE!</v>
      </c>
    </row>
    <row r="416" customFormat="false" ht="15" hidden="false" customHeight="true" outlineLevel="0" collapsed="false">
      <c r="A416" s="42" t="n">
        <v>45108</v>
      </c>
      <c r="B416" s="43" t="s">
        <v>694</v>
      </c>
      <c r="C416" s="24" t="s">
        <v>695</v>
      </c>
      <c r="D416" s="37" t="s">
        <v>696</v>
      </c>
      <c r="E416" s="38"/>
      <c r="F416" s="39" t="n">
        <v>45463</v>
      </c>
      <c r="G416" s="45" t="s">
        <v>324</v>
      </c>
      <c r="H416" s="29" t="n">
        <f aca="true">IF(F416=0,"",F416-TODAY())</f>
        <v>153</v>
      </c>
      <c r="I416" s="87" t="str">
        <f aca="false">VLOOKUP(G416,'Условие возврата'!A:B,2,0)</f>
        <v>не забирают возвраты</v>
      </c>
      <c r="J416" s="62" t="e">
        <f aca="false">H416-I416</f>
        <v>#VALUE!</v>
      </c>
      <c r="K416" s="62" t="str">
        <f aca="false">VLOOKUP(G416,'Условие возврата'!A:C,3,0)</f>
        <v>без уценки</v>
      </c>
      <c r="L416" s="45"/>
      <c r="M416" s="61" t="e">
        <f aca="false">VLOOKUP(D416,#REF!,5,0)</f>
        <v>#VALUE!</v>
      </c>
    </row>
    <row r="417" customFormat="false" ht="15" hidden="false" customHeight="true" outlineLevel="0" collapsed="false">
      <c r="A417" s="42" t="n">
        <v>45108</v>
      </c>
      <c r="B417" s="43" t="s">
        <v>697</v>
      </c>
      <c r="C417" s="24" t="s">
        <v>698</v>
      </c>
      <c r="D417" s="37" t="s">
        <v>699</v>
      </c>
      <c r="E417" s="38"/>
      <c r="F417" s="39" t="n">
        <v>45463</v>
      </c>
      <c r="G417" s="45" t="s">
        <v>324</v>
      </c>
      <c r="H417" s="29" t="n">
        <f aca="true">IF(F417=0,"",F417-TODAY())</f>
        <v>153</v>
      </c>
      <c r="I417" s="87" t="str">
        <f aca="false">VLOOKUP(G417,'Условие возврата'!A:B,2,0)</f>
        <v>не забирают возвраты</v>
      </c>
      <c r="J417" s="62" t="e">
        <f aca="false">H417-I417</f>
        <v>#VALUE!</v>
      </c>
      <c r="K417" s="62" t="str">
        <f aca="false">VLOOKUP(G417,'Условие возврата'!A:C,3,0)</f>
        <v>без уценки</v>
      </c>
      <c r="L417" s="45"/>
      <c r="M417" s="61" t="e">
        <f aca="false">VLOOKUP(D417,#REF!,5,0)</f>
        <v>#VALUE!</v>
      </c>
    </row>
    <row r="418" customFormat="false" ht="15" hidden="false" customHeight="true" outlineLevel="0" collapsed="false">
      <c r="A418" s="42" t="n">
        <v>45108</v>
      </c>
      <c r="B418" s="43" t="s">
        <v>700</v>
      </c>
      <c r="C418" s="24" t="s">
        <v>701</v>
      </c>
      <c r="D418" s="37" t="s">
        <v>702</v>
      </c>
      <c r="E418" s="38"/>
      <c r="F418" s="39" t="n">
        <v>45463</v>
      </c>
      <c r="G418" s="45" t="s">
        <v>324</v>
      </c>
      <c r="H418" s="29" t="n">
        <f aca="true">IF(F418=0,"",F418-TODAY())</f>
        <v>153</v>
      </c>
      <c r="I418" s="87" t="str">
        <f aca="false">VLOOKUP(G418,'Условие возврата'!A:B,2,0)</f>
        <v>не забирают возвраты</v>
      </c>
      <c r="J418" s="62" t="e">
        <f aca="false">H418-I418</f>
        <v>#VALUE!</v>
      </c>
      <c r="K418" s="62" t="str">
        <f aca="false">VLOOKUP(G418,'Условие возврата'!A:C,3,0)</f>
        <v>без уценки</v>
      </c>
      <c r="L418" s="45"/>
      <c r="M418" s="61" t="e">
        <f aca="false">VLOOKUP(D418,#REF!,5,0)</f>
        <v>#VALUE!</v>
      </c>
    </row>
    <row r="419" customFormat="false" ht="15" hidden="false" customHeight="true" outlineLevel="0" collapsed="false">
      <c r="A419" s="42" t="n">
        <v>45108</v>
      </c>
      <c r="B419" s="43" t="s">
        <v>703</v>
      </c>
      <c r="C419" s="24" t="s">
        <v>704</v>
      </c>
      <c r="D419" s="37" t="s">
        <v>705</v>
      </c>
      <c r="E419" s="38"/>
      <c r="F419" s="39" t="n">
        <v>45443</v>
      </c>
      <c r="G419" s="45" t="s">
        <v>372</v>
      </c>
      <c r="H419" s="29" t="n">
        <f aca="true">IF(F419=0,"",F419-TODAY())</f>
        <v>133</v>
      </c>
      <c r="I419" s="61" t="n">
        <f aca="false">VLOOKUP(G419,'Условие возврата'!A:B,2,0)</f>
        <v>104</v>
      </c>
      <c r="J419" s="62" t="n">
        <f aca="false">H419-I419</f>
        <v>29</v>
      </c>
      <c r="K419" s="62" t="e">
        <f aca="false">VLOOKUP(G419,'Условие возврата'!A:C,3,0)</f>
        <v>#N/A</v>
      </c>
      <c r="L419" s="45"/>
      <c r="M419" s="61" t="e">
        <f aca="false">VLOOKUP(D419,#REF!,5,0)</f>
        <v>#VALUE!</v>
      </c>
    </row>
    <row r="420" customFormat="false" ht="15" hidden="false" customHeight="true" outlineLevel="0" collapsed="false">
      <c r="A420" s="23" t="n">
        <v>45241</v>
      </c>
      <c r="B420" s="24" t="s">
        <v>706</v>
      </c>
      <c r="C420" s="24" t="s">
        <v>707</v>
      </c>
      <c r="D420" s="65" t="s">
        <v>708</v>
      </c>
      <c r="E420" s="52"/>
      <c r="F420" s="53" t="n">
        <v>45328</v>
      </c>
      <c r="G420" s="45" t="s">
        <v>38</v>
      </c>
      <c r="H420" s="54" t="n">
        <f aca="true">IF(F420=0,"",F420-TODAY())</f>
        <v>18</v>
      </c>
      <c r="I420" s="61" t="n">
        <f aca="false">VLOOKUP(G420,'Условие возврата'!A:B,2,0)</f>
        <v>40</v>
      </c>
      <c r="J420" s="62" t="n">
        <f aca="false">H420-I420</f>
        <v>-22</v>
      </c>
      <c r="K420" s="62" t="str">
        <f aca="false">VLOOKUP(G420,'Условие возврата'!A:C,3,0)</f>
        <v>#Н/Д</v>
      </c>
      <c r="L420" s="55"/>
      <c r="M420" s="61" t="e">
        <f aca="false">VLOOKUP(D420,#REF!,5,0)</f>
        <v>#VALUE!</v>
      </c>
    </row>
    <row r="421" customFormat="false" ht="15" hidden="false" customHeight="true" outlineLevel="0" collapsed="false">
      <c r="A421" s="42" t="n">
        <v>45108</v>
      </c>
      <c r="B421" s="43" t="s">
        <v>228</v>
      </c>
      <c r="C421" s="24" t="s">
        <v>229</v>
      </c>
      <c r="D421" s="37" t="s">
        <v>230</v>
      </c>
      <c r="E421" s="38" t="n">
        <v>45085</v>
      </c>
      <c r="F421" s="39" t="n">
        <f aca="false">E421+24*30</f>
        <v>45805</v>
      </c>
      <c r="G421" s="45" t="s">
        <v>231</v>
      </c>
      <c r="H421" s="29" t="n">
        <f aca="true">IF(F421=0,"",F421-TODAY())</f>
        <v>495</v>
      </c>
      <c r="I421" s="61" t="n">
        <f aca="false">VLOOKUP(G421,'Условие возврата'!A:B,2,0)</f>
        <v>70</v>
      </c>
      <c r="J421" s="62" t="n">
        <f aca="false">H421-I421</f>
        <v>425</v>
      </c>
      <c r="K421" s="62" t="str">
        <f aca="false">VLOOKUP(G421,'Условие возврата'!A:C,3,0)</f>
        <v>физобмен</v>
      </c>
      <c r="L421" s="45"/>
      <c r="M421" s="61" t="e">
        <f aca="false">VLOOKUP(D421,#REF!,5,0)</f>
        <v>#VALUE!</v>
      </c>
    </row>
    <row r="422" customFormat="false" ht="15" hidden="false" customHeight="true" outlineLevel="0" collapsed="false">
      <c r="A422" s="42" t="n">
        <v>45108</v>
      </c>
      <c r="B422" s="43" t="s">
        <v>401</v>
      </c>
      <c r="C422" s="24" t="s">
        <v>402</v>
      </c>
      <c r="D422" s="37" t="s">
        <v>403</v>
      </c>
      <c r="E422" s="38"/>
      <c r="F422" s="39" t="n">
        <v>45455</v>
      </c>
      <c r="G422" s="45" t="s">
        <v>404</v>
      </c>
      <c r="H422" s="29" t="n">
        <f aca="true">IF(F422=0,"",F422-TODAY())</f>
        <v>145</v>
      </c>
      <c r="I422" s="61" t="e">
        <f aca="false">VLOOKUP(G422,'Условие возврата'!A:B,2,0)</f>
        <v>#N/A</v>
      </c>
      <c r="J422" s="62" t="e">
        <f aca="false">H422-I422</f>
        <v>#N/A</v>
      </c>
      <c r="K422" s="62" t="e">
        <f aca="false">VLOOKUP(G422,'Условие возврата'!A:C,3,0)</f>
        <v>#N/A</v>
      </c>
      <c r="L422" s="45"/>
      <c r="M422" s="61" t="e">
        <f aca="false">VLOOKUP(D422,#REF!,5,0)</f>
        <v>#VALUE!</v>
      </c>
    </row>
    <row r="423" customFormat="false" ht="15" hidden="false" customHeight="true" outlineLevel="0" collapsed="false">
      <c r="A423" s="42" t="n">
        <v>45108</v>
      </c>
      <c r="B423" s="43" t="s">
        <v>431</v>
      </c>
      <c r="C423" s="24" t="s">
        <v>432</v>
      </c>
      <c r="D423" s="37" t="s">
        <v>433</v>
      </c>
      <c r="E423" s="38"/>
      <c r="F423" s="39" t="n">
        <v>45426</v>
      </c>
      <c r="G423" s="45" t="s">
        <v>404</v>
      </c>
      <c r="H423" s="29" t="n">
        <f aca="true">IF(F423=0,"",F423-TODAY())</f>
        <v>116</v>
      </c>
      <c r="I423" s="61" t="e">
        <f aca="false">VLOOKUP(G423,'Условие возврата'!A:B,2,0)</f>
        <v>#N/A</v>
      </c>
      <c r="J423" s="62" t="e">
        <f aca="false">H423-I423</f>
        <v>#N/A</v>
      </c>
      <c r="K423" s="62" t="e">
        <f aca="false">VLOOKUP(G423,'Условие возврата'!A:C,3,0)</f>
        <v>#N/A</v>
      </c>
      <c r="L423" s="45"/>
      <c r="M423" s="61" t="e">
        <f aca="false">VLOOKUP(D423,#REF!,5,0)</f>
        <v>#VALUE!</v>
      </c>
    </row>
    <row r="424" customFormat="false" ht="15" hidden="false" customHeight="true" outlineLevel="0" collapsed="false">
      <c r="A424" s="42" t="n">
        <v>45108</v>
      </c>
      <c r="B424" s="43" t="s">
        <v>616</v>
      </c>
      <c r="C424" s="24" t="s">
        <v>617</v>
      </c>
      <c r="D424" s="37" t="s">
        <v>618</v>
      </c>
      <c r="E424" s="38"/>
      <c r="F424" s="39" t="n">
        <v>45382</v>
      </c>
      <c r="G424" s="45" t="s">
        <v>404</v>
      </c>
      <c r="H424" s="29" t="n">
        <f aca="true">IF(F424=0,"",F424-TODAY())</f>
        <v>72</v>
      </c>
      <c r="I424" s="61" t="e">
        <f aca="false">VLOOKUP(G424,'Условие возврата'!A:B,2,0)</f>
        <v>#N/A</v>
      </c>
      <c r="J424" s="62" t="e">
        <f aca="false">H424-I424</f>
        <v>#N/A</v>
      </c>
      <c r="K424" s="62" t="e">
        <f aca="false">VLOOKUP(G424,'Условие возврата'!A:C,3,0)</f>
        <v>#N/A</v>
      </c>
      <c r="L424" s="45"/>
      <c r="M424" s="61" t="e">
        <f aca="false">VLOOKUP(D424,#REF!,5,0)</f>
        <v>#VALUE!</v>
      </c>
    </row>
    <row r="425" customFormat="false" ht="15" hidden="false" customHeight="true" outlineLevel="0" collapsed="false">
      <c r="A425" s="42" t="n">
        <v>45108</v>
      </c>
      <c r="B425" s="43" t="s">
        <v>671</v>
      </c>
      <c r="C425" s="24" t="s">
        <v>672</v>
      </c>
      <c r="D425" s="37" t="s">
        <v>673</v>
      </c>
      <c r="E425" s="38"/>
      <c r="F425" s="39" t="n">
        <v>46508</v>
      </c>
      <c r="G425" s="45" t="s">
        <v>203</v>
      </c>
      <c r="H425" s="29" t="n">
        <f aca="true">IF(F425=0,"",F425-TODAY())</f>
        <v>1198</v>
      </c>
      <c r="I425" s="61" t="e">
        <f aca="false">VLOOKUP(G425,'Условие возврата'!A:B,2,0)</f>
        <v>#N/A</v>
      </c>
      <c r="J425" s="62" t="e">
        <f aca="false">H425-I425</f>
        <v>#N/A</v>
      </c>
      <c r="K425" s="62" t="e">
        <f aca="false">VLOOKUP(G425,'Условие возврата'!A:C,3,0)</f>
        <v>#N/A</v>
      </c>
      <c r="L425" s="45"/>
      <c r="M425" s="61" t="e">
        <f aca="false">VLOOKUP(D425,#REF!,5,0)</f>
        <v>#VALUE!</v>
      </c>
    </row>
    <row r="426" customFormat="false" ht="15" hidden="false" customHeight="true" outlineLevel="0" collapsed="false">
      <c r="A426" s="42" t="n">
        <v>45108</v>
      </c>
      <c r="B426" s="43" t="s">
        <v>577</v>
      </c>
      <c r="C426" s="24" t="s">
        <v>578</v>
      </c>
      <c r="D426" s="37" t="s">
        <v>579</v>
      </c>
      <c r="E426" s="38"/>
      <c r="F426" s="39" t="n">
        <v>45484</v>
      </c>
      <c r="G426" s="45" t="s">
        <v>203</v>
      </c>
      <c r="H426" s="29" t="n">
        <f aca="true">IF(F426=0,"",F426-TODAY())</f>
        <v>174</v>
      </c>
      <c r="I426" s="61" t="e">
        <f aca="false">VLOOKUP(G426,'Условие возврата'!A:B,2,0)</f>
        <v>#N/A</v>
      </c>
      <c r="J426" s="62" t="e">
        <f aca="false">H426-I426</f>
        <v>#N/A</v>
      </c>
      <c r="K426" s="62" t="e">
        <f aca="false">VLOOKUP(G426,'Условие возврата'!A:C,3,0)</f>
        <v>#N/A</v>
      </c>
      <c r="L426" s="45"/>
      <c r="M426" s="61" t="e">
        <f aca="false">VLOOKUP(D426,#REF!,5,0)</f>
        <v>#VALUE!</v>
      </c>
    </row>
    <row r="427" customFormat="false" ht="15" hidden="false" customHeight="true" outlineLevel="0" collapsed="false">
      <c r="A427" s="42" t="n">
        <v>45108</v>
      </c>
      <c r="B427" s="43" t="s">
        <v>347</v>
      </c>
      <c r="C427" s="24" t="s">
        <v>348</v>
      </c>
      <c r="D427" s="37" t="s">
        <v>349</v>
      </c>
      <c r="E427" s="38"/>
      <c r="F427" s="39" t="n">
        <v>45340</v>
      </c>
      <c r="G427" s="45" t="s">
        <v>203</v>
      </c>
      <c r="H427" s="29" t="n">
        <f aca="true">IF(F427=0,"",F427-TODAY())</f>
        <v>30</v>
      </c>
      <c r="I427" s="61" t="e">
        <f aca="false">VLOOKUP(G427,'Условие возврата'!A:B,2,0)</f>
        <v>#N/A</v>
      </c>
      <c r="J427" s="62" t="e">
        <f aca="false">H427-I427</f>
        <v>#N/A</v>
      </c>
      <c r="K427" s="62" t="e">
        <f aca="false">VLOOKUP(G427,'Условие возврата'!A:C,3,0)</f>
        <v>#N/A</v>
      </c>
      <c r="L427" s="45"/>
      <c r="M427" s="61" t="e">
        <f aca="false">VLOOKUP(D427,#REF!,5,0)</f>
        <v>#VALUE!</v>
      </c>
    </row>
    <row r="428" customFormat="false" ht="15" hidden="false" customHeight="true" outlineLevel="0" collapsed="false">
      <c r="A428" s="42" t="n">
        <v>45108</v>
      </c>
      <c r="B428" s="43" t="s">
        <v>428</v>
      </c>
      <c r="C428" s="24" t="s">
        <v>429</v>
      </c>
      <c r="D428" s="37" t="s">
        <v>430</v>
      </c>
      <c r="E428" s="38"/>
      <c r="F428" s="39" t="n">
        <v>45444</v>
      </c>
      <c r="G428" s="45" t="s">
        <v>203</v>
      </c>
      <c r="H428" s="29" t="n">
        <f aca="true">IF(F428=0,"",F428-TODAY())</f>
        <v>134</v>
      </c>
      <c r="I428" s="61" t="e">
        <f aca="false">VLOOKUP(G428,'Условие возврата'!A:B,2,0)</f>
        <v>#N/A</v>
      </c>
      <c r="J428" s="62" t="e">
        <f aca="false">H428-I428</f>
        <v>#N/A</v>
      </c>
      <c r="K428" s="62" t="e">
        <f aca="false">VLOOKUP(G428,'Условие возврата'!A:C,3,0)</f>
        <v>#N/A</v>
      </c>
      <c r="L428" s="45"/>
      <c r="M428" s="61" t="e">
        <f aca="false">VLOOKUP(D428,#REF!,5,0)</f>
        <v>#VALUE!</v>
      </c>
    </row>
    <row r="429" customFormat="false" ht="15" hidden="false" customHeight="true" outlineLevel="0" collapsed="false">
      <c r="A429" s="42" t="n">
        <v>45122</v>
      </c>
      <c r="B429" s="43" t="s">
        <v>709</v>
      </c>
      <c r="C429" s="24" t="s">
        <v>710</v>
      </c>
      <c r="D429" s="65" t="s">
        <v>711</v>
      </c>
      <c r="E429" s="52"/>
      <c r="F429" s="53" t="n">
        <v>45301</v>
      </c>
      <c r="G429" s="82" t="s">
        <v>324</v>
      </c>
      <c r="H429" s="54" t="n">
        <f aca="true">IF(F429=0,"",F429-TODAY())</f>
        <v>-9</v>
      </c>
      <c r="I429" s="61" t="str">
        <f aca="false">VLOOKUP(G429,'Условие возврата'!A:B,2,0)</f>
        <v>не забирают возвраты</v>
      </c>
      <c r="J429" s="62" t="e">
        <f aca="false">H429-I429</f>
        <v>#VALUE!</v>
      </c>
      <c r="K429" s="62" t="str">
        <f aca="false">VLOOKUP(G429,'Условие возврата'!A:C,3,0)</f>
        <v>без уценки</v>
      </c>
      <c r="L429" s="55"/>
      <c r="M429" s="61" t="e">
        <f aca="false">VLOOKUP(D429,#REF!,5,0)</f>
        <v>#VALUE!</v>
      </c>
    </row>
    <row r="430" customFormat="false" ht="15" hidden="false" customHeight="true" outlineLevel="0" collapsed="false">
      <c r="A430" s="42" t="n">
        <v>45108</v>
      </c>
      <c r="B430" s="43" t="s">
        <v>712</v>
      </c>
      <c r="C430" s="24" t="s">
        <v>713</v>
      </c>
      <c r="D430" s="37" t="s">
        <v>714</v>
      </c>
      <c r="E430" s="38"/>
      <c r="F430" s="39" t="n">
        <v>45419</v>
      </c>
      <c r="G430" s="45" t="s">
        <v>622</v>
      </c>
      <c r="H430" s="29" t="n">
        <f aca="true">IF(F430=0,"",F430-TODAY())</f>
        <v>109</v>
      </c>
      <c r="I430" s="61" t="e">
        <f aca="false">VLOOKUP(G430,'Условие возврата'!A:B,2,0)</f>
        <v>#N/A</v>
      </c>
      <c r="J430" s="62" t="e">
        <f aca="false">H430-I430</f>
        <v>#N/A</v>
      </c>
      <c r="K430" s="62" t="e">
        <f aca="false">VLOOKUP(G430,'Условие возврата'!A:C,3,0)</f>
        <v>#N/A</v>
      </c>
      <c r="L430" s="45"/>
      <c r="M430" s="61" t="e">
        <f aca="false">VLOOKUP(D430,#REF!,5,0)</f>
        <v>#VALUE!</v>
      </c>
    </row>
    <row r="431" customFormat="false" ht="15" hidden="false" customHeight="true" outlineLevel="0" collapsed="false">
      <c r="A431" s="42" t="n">
        <v>45108</v>
      </c>
      <c r="B431" s="43" t="s">
        <v>715</v>
      </c>
      <c r="C431" s="24" t="s">
        <v>716</v>
      </c>
      <c r="D431" s="37" t="s">
        <v>717</v>
      </c>
      <c r="E431" s="38"/>
      <c r="F431" s="39" t="n">
        <v>45420</v>
      </c>
      <c r="G431" s="45" t="s">
        <v>622</v>
      </c>
      <c r="H431" s="29" t="n">
        <f aca="true">IF(F431=0,"",F431-TODAY())</f>
        <v>110</v>
      </c>
      <c r="I431" s="61" t="e">
        <f aca="false">VLOOKUP(G431,'Условие возврата'!A:B,2,0)</f>
        <v>#N/A</v>
      </c>
      <c r="J431" s="62" t="e">
        <f aca="false">H431-I431</f>
        <v>#N/A</v>
      </c>
      <c r="K431" s="62" t="e">
        <f aca="false">VLOOKUP(G431,'Условие возврата'!A:C,3,0)</f>
        <v>#N/A</v>
      </c>
      <c r="L431" s="45"/>
      <c r="M431" s="61" t="e">
        <f aca="false">VLOOKUP(D431,#REF!,5,0)</f>
        <v>#VALUE!</v>
      </c>
    </row>
    <row r="432" customFormat="false" ht="15" hidden="false" customHeight="true" outlineLevel="0" collapsed="false">
      <c r="A432" s="42" t="n">
        <v>45108</v>
      </c>
      <c r="B432" s="43" t="s">
        <v>718</v>
      </c>
      <c r="C432" s="24" t="s">
        <v>719</v>
      </c>
      <c r="D432" s="37" t="s">
        <v>720</v>
      </c>
      <c r="E432" s="38"/>
      <c r="F432" s="39" t="n">
        <v>45423</v>
      </c>
      <c r="G432" s="45" t="s">
        <v>622</v>
      </c>
      <c r="H432" s="29" t="n">
        <f aca="true">IF(F432=0,"",F432-TODAY())</f>
        <v>113</v>
      </c>
      <c r="I432" s="61" t="e">
        <f aca="false">VLOOKUP(G432,'Условие возврата'!A:B,2,0)</f>
        <v>#N/A</v>
      </c>
      <c r="J432" s="62" t="e">
        <f aca="false">H432-I432</f>
        <v>#N/A</v>
      </c>
      <c r="K432" s="62" t="e">
        <f aca="false">VLOOKUP(G432,'Условие возврата'!A:C,3,0)</f>
        <v>#N/A</v>
      </c>
      <c r="L432" s="45"/>
      <c r="M432" s="61" t="e">
        <f aca="false">VLOOKUP(D432,#REF!,5,0)</f>
        <v>#VALUE!</v>
      </c>
    </row>
    <row r="433" customFormat="false" ht="15" hidden="false" customHeight="true" outlineLevel="0" collapsed="false">
      <c r="A433" s="42" t="n">
        <v>45108</v>
      </c>
      <c r="B433" s="43" t="s">
        <v>300</v>
      </c>
      <c r="C433" s="24" t="s">
        <v>301</v>
      </c>
      <c r="D433" s="37" t="s">
        <v>302</v>
      </c>
      <c r="E433" s="38"/>
      <c r="F433" s="39" t="n">
        <v>45348</v>
      </c>
      <c r="G433" s="45" t="s">
        <v>28</v>
      </c>
      <c r="H433" s="29" t="n">
        <f aca="true">IF(F433=0,"",F433-TODAY())</f>
        <v>38</v>
      </c>
      <c r="I433" s="87" t="str">
        <f aca="false">VLOOKUP(G433,'Условие возврата'!A:B,2,0)</f>
        <v>не забирают возвраты</v>
      </c>
      <c r="J433" s="62" t="e">
        <f aca="false">H433-I433</f>
        <v>#VALUE!</v>
      </c>
      <c r="K433" s="62" t="str">
        <f aca="false">VLOOKUP(G433,'Условие возврата'!A:C,3,0)</f>
        <v>20%</v>
      </c>
      <c r="L433" s="45"/>
      <c r="M433" s="61" t="e">
        <f aca="false">VLOOKUP(D433,#REF!,5,0)</f>
        <v>#VALUE!</v>
      </c>
    </row>
    <row r="434" customFormat="false" ht="15" hidden="false" customHeight="true" outlineLevel="0" collapsed="false">
      <c r="A434" s="42" t="n">
        <v>45094</v>
      </c>
      <c r="B434" s="43" t="s">
        <v>721</v>
      </c>
      <c r="C434" s="24" t="s">
        <v>722</v>
      </c>
      <c r="D434" s="37" t="s">
        <v>723</v>
      </c>
      <c r="E434" s="38"/>
      <c r="F434" s="39" t="n">
        <v>45369</v>
      </c>
      <c r="G434" s="45" t="s">
        <v>176</v>
      </c>
      <c r="H434" s="64" t="n">
        <f aca="true">IF(F434=0,"",F434-TODAY())</f>
        <v>59</v>
      </c>
      <c r="I434" s="78" t="str">
        <f aca="false">VLOOKUP(G434,'Условие возврата'!A:B,2,0)</f>
        <v>не забирают возвраты</v>
      </c>
      <c r="J434" s="79" t="e">
        <f aca="false">H434-I434</f>
        <v>#VALUE!</v>
      </c>
      <c r="K434" s="79" t="str">
        <f aca="false">VLOOKUP(G434,'Условие возврата'!A:C,3,0)</f>
        <v>20%</v>
      </c>
      <c r="L434" s="77"/>
      <c r="M434" s="78" t="e">
        <f aca="false">VLOOKUP(D434,#REF!,5,0)</f>
        <v>#VALUE!</v>
      </c>
    </row>
    <row r="435" customFormat="false" ht="15" hidden="false" customHeight="true" outlineLevel="0" collapsed="false">
      <c r="A435" s="42" t="n">
        <v>45108</v>
      </c>
      <c r="B435" s="43"/>
      <c r="C435" s="24" t="s">
        <v>538</v>
      </c>
      <c r="D435" s="37" t="s">
        <v>539</v>
      </c>
      <c r="E435" s="38"/>
      <c r="F435" s="39" t="n">
        <v>46099</v>
      </c>
      <c r="G435" s="45" t="s">
        <v>19</v>
      </c>
      <c r="H435" s="29" t="n">
        <f aca="true">IF(F435=0,"",F435-TODAY())</f>
        <v>789</v>
      </c>
      <c r="I435" s="87" t="str">
        <f aca="false">VLOOKUP(G435,'Условие возврата'!A:B,2,0)</f>
        <v>не забирают возвраты</v>
      </c>
      <c r="J435" s="62" t="e">
        <f aca="false">H435-I435</f>
        <v>#VALUE!</v>
      </c>
      <c r="K435" s="62" t="str">
        <f aca="false">VLOOKUP(G435,'Условие возврата'!A:C,3,0)</f>
        <v>20%</v>
      </c>
      <c r="L435" s="45"/>
      <c r="M435" s="61" t="e">
        <f aca="false">VLOOKUP(D435,#REF!,5,0)</f>
        <v>#VALUE!</v>
      </c>
    </row>
    <row r="436" customFormat="false" ht="15" hidden="false" customHeight="true" outlineLevel="0" collapsed="false">
      <c r="A436" s="42" t="n">
        <v>45108</v>
      </c>
      <c r="B436" s="43" t="s">
        <v>315</v>
      </c>
      <c r="C436" s="24" t="s">
        <v>316</v>
      </c>
      <c r="D436" s="37" t="s">
        <v>317</v>
      </c>
      <c r="E436" s="38"/>
      <c r="F436" s="39" t="n">
        <v>45544</v>
      </c>
      <c r="G436" s="45" t="s">
        <v>19</v>
      </c>
      <c r="H436" s="29" t="n">
        <f aca="true">IF(F436=0,"",F436-TODAY())</f>
        <v>234</v>
      </c>
      <c r="I436" s="87" t="str">
        <f aca="false">VLOOKUP(G436,'Условие возврата'!A:B,2,0)</f>
        <v>не забирают возвраты</v>
      </c>
      <c r="J436" s="62" t="e">
        <f aca="false">H436-I436</f>
        <v>#VALUE!</v>
      </c>
      <c r="K436" s="62" t="str">
        <f aca="false">VLOOKUP(G436,'Условие возврата'!A:C,3,0)</f>
        <v>20%</v>
      </c>
      <c r="L436" s="45"/>
      <c r="M436" s="61" t="e">
        <f aca="false">VLOOKUP(D436,#REF!,5,0)</f>
        <v>#VALUE!</v>
      </c>
    </row>
    <row r="437" customFormat="false" ht="15" hidden="false" customHeight="true" outlineLevel="0" collapsed="false">
      <c r="A437" s="42" t="n">
        <v>45108</v>
      </c>
      <c r="B437" s="43" t="s">
        <v>724</v>
      </c>
      <c r="C437" s="24" t="s">
        <v>725</v>
      </c>
      <c r="D437" s="37" t="s">
        <v>726</v>
      </c>
      <c r="E437" s="38"/>
      <c r="F437" s="39" t="n">
        <v>45323</v>
      </c>
      <c r="G437" s="45" t="s">
        <v>19</v>
      </c>
      <c r="H437" s="29" t="n">
        <f aca="true">IF(F437=0,"",F437-TODAY())</f>
        <v>13</v>
      </c>
      <c r="I437" s="87" t="str">
        <f aca="false">VLOOKUP(G437,'Условие возврата'!A:B,2,0)</f>
        <v>не забирают возвраты</v>
      </c>
      <c r="J437" s="62" t="e">
        <f aca="false">H437-I437</f>
        <v>#VALUE!</v>
      </c>
      <c r="K437" s="62" t="str">
        <f aca="false">VLOOKUP(G437,'Условие возврата'!A:C,3,0)</f>
        <v>20%</v>
      </c>
      <c r="L437" s="45"/>
      <c r="M437" s="61" t="e">
        <f aca="false">VLOOKUP(D437,#REF!,5,0)</f>
        <v>#VALUE!</v>
      </c>
    </row>
    <row r="438" customFormat="false" ht="15" hidden="false" customHeight="true" outlineLevel="0" collapsed="false">
      <c r="A438" s="42" t="n">
        <v>44856</v>
      </c>
      <c r="B438" s="43" t="s">
        <v>631</v>
      </c>
      <c r="C438" s="24" t="s">
        <v>632</v>
      </c>
      <c r="D438" s="37" t="s">
        <v>633</v>
      </c>
      <c r="E438" s="38"/>
      <c r="F438" s="39" t="n">
        <v>45306</v>
      </c>
      <c r="G438" s="44" t="s">
        <v>19</v>
      </c>
      <c r="H438" s="54" t="n">
        <f aca="true">IF(F438=0,"",F438-TODAY())</f>
        <v>-4</v>
      </c>
      <c r="I438" s="61" t="str">
        <f aca="false">VLOOKUP(G438,'Условие возврата'!A:B,2,0)</f>
        <v>не забирают возвраты</v>
      </c>
      <c r="J438" s="62" t="e">
        <f aca="false">H438-I438</f>
        <v>#VALUE!</v>
      </c>
      <c r="K438" s="62" t="str">
        <f aca="false">VLOOKUP(G438,'Условие возврата'!A:C,3,0)</f>
        <v>20%</v>
      </c>
      <c r="L438" s="55" t="s">
        <v>727</v>
      </c>
      <c r="M438" s="61" t="e">
        <f aca="false">VLOOKUP(D438,#REF!,5,0)</f>
        <v>#VALUE!</v>
      </c>
    </row>
    <row r="439" customFormat="false" ht="15" hidden="false" customHeight="true" outlineLevel="0" collapsed="false">
      <c r="A439" s="42" t="n">
        <v>45108</v>
      </c>
      <c r="B439" s="43"/>
      <c r="C439" s="24" t="s">
        <v>728</v>
      </c>
      <c r="D439" s="37" t="s">
        <v>729</v>
      </c>
      <c r="E439" s="38"/>
      <c r="F439" s="39" t="n">
        <v>45428</v>
      </c>
      <c r="G439" s="45" t="s">
        <v>730</v>
      </c>
      <c r="H439" s="29" t="n">
        <f aca="true">IF(F439=0,"",F439-TODAY())</f>
        <v>118</v>
      </c>
      <c r="I439" s="61" t="e">
        <f aca="false">VLOOKUP(G439,'Условие возврата'!A:B,2,0)</f>
        <v>#N/A</v>
      </c>
      <c r="J439" s="62" t="e">
        <f aca="false">H439-I439</f>
        <v>#N/A</v>
      </c>
      <c r="K439" s="62" t="e">
        <f aca="false">VLOOKUP(G439,'Условие возврата'!A:C,3,0)</f>
        <v>#N/A</v>
      </c>
      <c r="L439" s="45"/>
      <c r="M439" s="61" t="e">
        <f aca="false">VLOOKUP(D439,#REF!,5,0)</f>
        <v>#VALUE!</v>
      </c>
    </row>
    <row r="440" customFormat="false" ht="15" hidden="false" customHeight="true" outlineLevel="0" collapsed="false">
      <c r="A440" s="42" t="n">
        <v>45108</v>
      </c>
      <c r="B440" s="43"/>
      <c r="C440" s="24" t="s">
        <v>731</v>
      </c>
      <c r="D440" s="37" t="s">
        <v>732</v>
      </c>
      <c r="E440" s="38"/>
      <c r="F440" s="39" t="n">
        <v>45345</v>
      </c>
      <c r="G440" s="45" t="s">
        <v>730</v>
      </c>
      <c r="H440" s="29" t="n">
        <f aca="true">IF(F440=0,"",F440-TODAY())</f>
        <v>35</v>
      </c>
      <c r="I440" s="61" t="e">
        <f aca="false">VLOOKUP(G440,'Условие возврата'!A:B,2,0)</f>
        <v>#N/A</v>
      </c>
      <c r="J440" s="62" t="e">
        <f aca="false">H440-I440</f>
        <v>#N/A</v>
      </c>
      <c r="K440" s="62" t="e">
        <f aca="false">VLOOKUP(G440,'Условие возврата'!A:C,3,0)</f>
        <v>#N/A</v>
      </c>
      <c r="L440" s="45"/>
      <c r="M440" s="61" t="e">
        <f aca="false">VLOOKUP(D440,#REF!,5,0)</f>
        <v>#VALUE!</v>
      </c>
    </row>
    <row r="441" customFormat="false" ht="15" hidden="false" customHeight="true" outlineLevel="0" collapsed="false">
      <c r="A441" s="42" t="n">
        <v>45108</v>
      </c>
      <c r="B441" s="43" t="s">
        <v>482</v>
      </c>
      <c r="C441" s="24" t="s">
        <v>483</v>
      </c>
      <c r="D441" s="37" t="s">
        <v>484</v>
      </c>
      <c r="E441" s="38"/>
      <c r="F441" s="39" t="n">
        <v>45407</v>
      </c>
      <c r="G441" s="45" t="s">
        <v>485</v>
      </c>
      <c r="H441" s="29" t="n">
        <f aca="true">IF(F441=0,"",F441-TODAY())</f>
        <v>97</v>
      </c>
      <c r="I441" s="61" t="e">
        <f aca="false">VLOOKUP(G441,'Условие возврата'!A:B,2,0)</f>
        <v>#N/A</v>
      </c>
      <c r="J441" s="62" t="e">
        <f aca="false">H441-I441</f>
        <v>#N/A</v>
      </c>
      <c r="K441" s="62" t="e">
        <f aca="false">VLOOKUP(G441,'Условие возврата'!A:C,3,0)</f>
        <v>#N/A</v>
      </c>
      <c r="L441" s="45"/>
      <c r="M441" s="61" t="e">
        <f aca="false">VLOOKUP(D441,#REF!,5,0)</f>
        <v>#VALUE!</v>
      </c>
    </row>
    <row r="442" customFormat="false" ht="15" hidden="false" customHeight="true" outlineLevel="0" collapsed="false">
      <c r="A442" s="42" t="n">
        <v>45108</v>
      </c>
      <c r="B442" s="43"/>
      <c r="C442" s="24" t="s">
        <v>733</v>
      </c>
      <c r="D442" s="37" t="s">
        <v>734</v>
      </c>
      <c r="E442" s="38"/>
      <c r="F442" s="39" t="n">
        <v>45573</v>
      </c>
      <c r="G442" s="45" t="s">
        <v>372</v>
      </c>
      <c r="H442" s="29" t="n">
        <f aca="true">IF(F442=0,"",F442-TODAY())</f>
        <v>263</v>
      </c>
      <c r="I442" s="61" t="n">
        <f aca="false">VLOOKUP(G442,'Условие возврата'!A:B,2,0)</f>
        <v>104</v>
      </c>
      <c r="J442" s="62" t="n">
        <f aca="false">H442-I442</f>
        <v>159</v>
      </c>
      <c r="K442" s="62" t="e">
        <f aca="false">VLOOKUP(G442,'Условие возврата'!A:C,3,0)</f>
        <v>#N/A</v>
      </c>
      <c r="L442" s="45"/>
      <c r="M442" s="61" t="e">
        <f aca="false">VLOOKUP(D442,#REF!,5,0)</f>
        <v>#VALUE!</v>
      </c>
    </row>
    <row r="443" customFormat="false" ht="15" hidden="false" customHeight="true" outlineLevel="0" collapsed="false">
      <c r="A443" s="42" t="n">
        <v>45108</v>
      </c>
      <c r="B443" s="43" t="s">
        <v>703</v>
      </c>
      <c r="C443" s="24" t="s">
        <v>704</v>
      </c>
      <c r="D443" s="37" t="s">
        <v>705</v>
      </c>
      <c r="E443" s="38"/>
      <c r="F443" s="39" t="n">
        <v>45443</v>
      </c>
      <c r="G443" s="45" t="s">
        <v>372</v>
      </c>
      <c r="H443" s="29" t="n">
        <f aca="true">IF(F443=0,"",F443-TODAY())</f>
        <v>133</v>
      </c>
      <c r="I443" s="61" t="n">
        <f aca="false">VLOOKUP(G443,'Условие возврата'!A:B,2,0)</f>
        <v>104</v>
      </c>
      <c r="J443" s="62" t="n">
        <f aca="false">H443-I443</f>
        <v>29</v>
      </c>
      <c r="K443" s="62" t="e">
        <f aca="false">VLOOKUP(G443,'Условие возврата'!A:C,3,0)</f>
        <v>#N/A</v>
      </c>
      <c r="L443" s="45"/>
      <c r="M443" s="61" t="e">
        <f aca="false">VLOOKUP(D443,#REF!,5,0)</f>
        <v>#VALUE!</v>
      </c>
    </row>
    <row r="444" customFormat="false" ht="15" hidden="false" customHeight="true" outlineLevel="0" collapsed="false">
      <c r="A444" s="23" t="n">
        <v>45186</v>
      </c>
      <c r="B444" s="24"/>
      <c r="C444" s="24" t="s">
        <v>735</v>
      </c>
      <c r="D444" s="37" t="s">
        <v>736</v>
      </c>
      <c r="E444" s="52"/>
      <c r="F444" s="27" t="n">
        <v>45328</v>
      </c>
      <c r="G444" s="33" t="s">
        <v>38</v>
      </c>
      <c r="H444" s="48" t="n">
        <f aca="true">IF(F444=0,"",F444-TODAY())</f>
        <v>18</v>
      </c>
      <c r="I444" s="61" t="n">
        <f aca="false">VLOOKUP(G444,'Условие возврата'!A:B,2,0)</f>
        <v>40</v>
      </c>
      <c r="J444" s="62" t="n">
        <f aca="false">H444-I444</f>
        <v>-22</v>
      </c>
      <c r="K444" s="62" t="str">
        <f aca="false">VLOOKUP(G444,'Условие возврата'!A:C,3,0)</f>
        <v>#Н/Д</v>
      </c>
      <c r="L444" s="33"/>
      <c r="M444" s="61" t="n">
        <v>5</v>
      </c>
    </row>
    <row r="445" customFormat="false" ht="15" hidden="false" customHeight="true" outlineLevel="0" collapsed="false">
      <c r="A445" s="42" t="n">
        <v>45108</v>
      </c>
      <c r="B445" s="43" t="s">
        <v>737</v>
      </c>
      <c r="C445" s="24" t="s">
        <v>738</v>
      </c>
      <c r="D445" s="37" t="s">
        <v>739</v>
      </c>
      <c r="E445" s="38"/>
      <c r="F445" s="39" t="n">
        <v>45400</v>
      </c>
      <c r="G445" s="45" t="s">
        <v>475</v>
      </c>
      <c r="H445" s="29" t="n">
        <f aca="true">IF(F445=0,"",F445-TODAY())</f>
        <v>90</v>
      </c>
      <c r="I445" s="61" t="n">
        <f aca="false">VLOOKUP(G445,'Условие возврата'!A:B,2,0)</f>
        <v>12</v>
      </c>
      <c r="J445" s="62" t="n">
        <f aca="false">H445-I445</f>
        <v>78</v>
      </c>
      <c r="K445" s="62" t="str">
        <f aca="false">VLOOKUP(G445,'Условие возврата'!A:C,3,0)</f>
        <v>физобмен</v>
      </c>
      <c r="L445" s="45"/>
      <c r="M445" s="61" t="e">
        <f aca="false">VLOOKUP(D445,#REF!,5,0)</f>
        <v>#VALUE!</v>
      </c>
    </row>
    <row r="446" customFormat="false" ht="15" hidden="false" customHeight="true" outlineLevel="0" collapsed="false">
      <c r="A446" s="42" t="n">
        <v>45108</v>
      </c>
      <c r="B446" s="43" t="s">
        <v>476</v>
      </c>
      <c r="C446" s="24" t="s">
        <v>477</v>
      </c>
      <c r="D446" s="37" t="s">
        <v>478</v>
      </c>
      <c r="E446" s="38"/>
      <c r="F446" s="39" t="n">
        <v>45398</v>
      </c>
      <c r="G446" s="45" t="s">
        <v>475</v>
      </c>
      <c r="H446" s="29" t="n">
        <f aca="true">IF(F446=0,"",F446-TODAY())</f>
        <v>88</v>
      </c>
      <c r="I446" s="61" t="n">
        <f aca="false">VLOOKUP(G446,'Условие возврата'!A:B,2,0)</f>
        <v>12</v>
      </c>
      <c r="J446" s="62" t="n">
        <f aca="false">H446-I446</f>
        <v>76</v>
      </c>
      <c r="K446" s="62" t="str">
        <f aca="false">VLOOKUP(G446,'Условие возврата'!A:C,3,0)</f>
        <v>физобмен</v>
      </c>
      <c r="L446" s="45"/>
      <c r="M446" s="61" t="e">
        <f aca="false">VLOOKUP(D446,#REF!,5,0)</f>
        <v>#VALUE!</v>
      </c>
    </row>
    <row r="447" customFormat="false" ht="15" hidden="false" customHeight="true" outlineLevel="0" collapsed="false">
      <c r="A447" s="42" t="n">
        <v>45108</v>
      </c>
      <c r="B447" s="43" t="s">
        <v>479</v>
      </c>
      <c r="C447" s="24" t="s">
        <v>480</v>
      </c>
      <c r="D447" s="37" t="s">
        <v>481</v>
      </c>
      <c r="E447" s="38"/>
      <c r="F447" s="39" t="n">
        <v>45462</v>
      </c>
      <c r="G447" s="45" t="s">
        <v>475</v>
      </c>
      <c r="H447" s="29" t="n">
        <f aca="true">IF(F447=0,"",F447-TODAY())</f>
        <v>152</v>
      </c>
      <c r="I447" s="61" t="n">
        <f aca="false">VLOOKUP(G447,'Условие возврата'!A:B,2,0)</f>
        <v>12</v>
      </c>
      <c r="J447" s="62" t="n">
        <f aca="false">H447-I447</f>
        <v>140</v>
      </c>
      <c r="K447" s="62" t="str">
        <f aca="false">VLOOKUP(G447,'Условие возврата'!A:C,3,0)</f>
        <v>физобмен</v>
      </c>
      <c r="L447" s="45"/>
      <c r="M447" s="61" t="e">
        <f aca="false">VLOOKUP(D447,#REF!,5,0)</f>
        <v>#VALUE!</v>
      </c>
    </row>
    <row r="448" customFormat="false" ht="15" hidden="false" customHeight="true" outlineLevel="0" collapsed="false">
      <c r="A448" s="42" t="n">
        <v>45108</v>
      </c>
      <c r="B448" s="43" t="s">
        <v>570</v>
      </c>
      <c r="C448" s="24" t="s">
        <v>571</v>
      </c>
      <c r="D448" s="37" t="s">
        <v>572</v>
      </c>
      <c r="E448" s="38"/>
      <c r="F448" s="39" t="n">
        <v>45408</v>
      </c>
      <c r="G448" s="45" t="s">
        <v>475</v>
      </c>
      <c r="H448" s="29" t="n">
        <f aca="true">IF(F448=0,"",F448-TODAY())</f>
        <v>98</v>
      </c>
      <c r="I448" s="61" t="n">
        <f aca="false">VLOOKUP(G448,'Условие возврата'!A:B,2,0)</f>
        <v>12</v>
      </c>
      <c r="J448" s="62" t="n">
        <f aca="false">H448-I448</f>
        <v>86</v>
      </c>
      <c r="K448" s="62" t="str">
        <f aca="false">VLOOKUP(G448,'Условие возврата'!A:C,3,0)</f>
        <v>физобмен</v>
      </c>
      <c r="L448" s="45"/>
      <c r="M448" s="61" t="e">
        <f aca="false">VLOOKUP(D448,#REF!,5,0)</f>
        <v>#VALUE!</v>
      </c>
    </row>
    <row r="449" customFormat="false" ht="15" hidden="false" customHeight="true" outlineLevel="0" collapsed="false">
      <c r="A449" s="42" t="n">
        <v>45108</v>
      </c>
      <c r="B449" s="43" t="s">
        <v>740</v>
      </c>
      <c r="C449" s="24" t="s">
        <v>741</v>
      </c>
      <c r="D449" s="37" t="s">
        <v>742</v>
      </c>
      <c r="E449" s="38"/>
      <c r="F449" s="39" t="n">
        <v>45653</v>
      </c>
      <c r="G449" s="45" t="s">
        <v>475</v>
      </c>
      <c r="H449" s="29" t="n">
        <f aca="true">IF(F449=0,"",F449-TODAY())</f>
        <v>343</v>
      </c>
      <c r="I449" s="61" t="n">
        <f aca="false">VLOOKUP(G449,'Условие возврата'!A:B,2,0)</f>
        <v>12</v>
      </c>
      <c r="J449" s="62" t="n">
        <f aca="false">H449-I449</f>
        <v>331</v>
      </c>
      <c r="K449" s="62" t="str">
        <f aca="false">VLOOKUP(G449,'Условие возврата'!A:C,3,0)</f>
        <v>физобмен</v>
      </c>
      <c r="L449" s="45"/>
      <c r="M449" s="61" t="e">
        <f aca="false">VLOOKUP(D449,#REF!,5,0)</f>
        <v>#VALUE!</v>
      </c>
    </row>
    <row r="450" customFormat="false" ht="15" hidden="false" customHeight="true" outlineLevel="0" collapsed="false">
      <c r="A450" s="42" t="n">
        <v>45108</v>
      </c>
      <c r="B450" s="43" t="s">
        <v>472</v>
      </c>
      <c r="C450" s="24" t="s">
        <v>473</v>
      </c>
      <c r="D450" s="37" t="s">
        <v>474</v>
      </c>
      <c r="E450" s="38"/>
      <c r="F450" s="39" t="n">
        <v>45449</v>
      </c>
      <c r="G450" s="45" t="s">
        <v>475</v>
      </c>
      <c r="H450" s="29" t="n">
        <f aca="true">IF(F450=0,"",F450-TODAY())</f>
        <v>139</v>
      </c>
      <c r="I450" s="61" t="n">
        <f aca="false">VLOOKUP(G450,'Условие возврата'!A:B,2,0)</f>
        <v>12</v>
      </c>
      <c r="J450" s="62" t="n">
        <f aca="false">H450-I450</f>
        <v>127</v>
      </c>
      <c r="K450" s="62" t="str">
        <f aca="false">VLOOKUP(G450,'Условие возврата'!A:C,3,0)</f>
        <v>физобмен</v>
      </c>
      <c r="L450" s="45"/>
      <c r="M450" s="61" t="e">
        <f aca="false">VLOOKUP(D450,#REF!,5,0)</f>
        <v>#VALUE!</v>
      </c>
    </row>
    <row r="451" customFormat="false" ht="15" hidden="false" customHeight="true" outlineLevel="0" collapsed="false">
      <c r="A451" s="42" t="n">
        <v>45108</v>
      </c>
      <c r="B451" s="43" t="s">
        <v>685</v>
      </c>
      <c r="C451" s="24" t="s">
        <v>686</v>
      </c>
      <c r="D451" s="37" t="s">
        <v>687</v>
      </c>
      <c r="E451" s="38"/>
      <c r="F451" s="39" t="n">
        <v>45450</v>
      </c>
      <c r="G451" s="45" t="s">
        <v>475</v>
      </c>
      <c r="H451" s="29" t="n">
        <f aca="true">IF(F451=0,"",F451-TODAY())</f>
        <v>140</v>
      </c>
      <c r="I451" s="61" t="n">
        <f aca="false">VLOOKUP(G451,'Условие возврата'!A:B,2,0)</f>
        <v>12</v>
      </c>
      <c r="J451" s="62" t="n">
        <f aca="false">H451-I451</f>
        <v>128</v>
      </c>
      <c r="K451" s="62" t="str">
        <f aca="false">VLOOKUP(G451,'Условие возврата'!A:C,3,0)</f>
        <v>физобмен</v>
      </c>
      <c r="L451" s="45"/>
      <c r="M451" s="61" t="e">
        <f aca="false">VLOOKUP(D451,#REF!,5,0)</f>
        <v>#VALUE!</v>
      </c>
    </row>
    <row r="452" customFormat="false" ht="15" hidden="false" customHeight="true" outlineLevel="0" collapsed="false">
      <c r="A452" s="42" t="n">
        <v>45108</v>
      </c>
      <c r="B452" s="43" t="s">
        <v>32</v>
      </c>
      <c r="C452" s="24" t="s">
        <v>33</v>
      </c>
      <c r="D452" s="37" t="s">
        <v>34</v>
      </c>
      <c r="E452" s="38"/>
      <c r="F452" s="39" t="n">
        <v>45765</v>
      </c>
      <c r="G452" s="45" t="s">
        <v>31</v>
      </c>
      <c r="H452" s="29" t="n">
        <f aca="true">IF(F452=0,"",F452-TODAY())</f>
        <v>455</v>
      </c>
      <c r="I452" s="61" t="e">
        <f aca="false">VLOOKUP(G452,'Условие возврата'!A:B,2,0)</f>
        <v>#N/A</v>
      </c>
      <c r="J452" s="62" t="e">
        <f aca="false">H452-I452</f>
        <v>#N/A</v>
      </c>
      <c r="K452" s="62" t="e">
        <f aca="false">VLOOKUP(G452,'Условие возврата'!A:C,3,0)</f>
        <v>#N/A</v>
      </c>
      <c r="L452" s="45"/>
      <c r="M452" s="61" t="e">
        <f aca="false">VLOOKUP(D452,#REF!,5,0)</f>
        <v>#VALUE!</v>
      </c>
    </row>
    <row r="453" customFormat="false" ht="15" hidden="false" customHeight="true" outlineLevel="0" collapsed="false">
      <c r="A453" s="42" t="n">
        <v>45108</v>
      </c>
      <c r="B453" s="43" t="s">
        <v>743</v>
      </c>
      <c r="C453" s="24" t="s">
        <v>744</v>
      </c>
      <c r="D453" s="37" t="s">
        <v>745</v>
      </c>
      <c r="E453" s="38"/>
      <c r="F453" s="39" t="n">
        <v>45787</v>
      </c>
      <c r="G453" s="77" t="s">
        <v>746</v>
      </c>
      <c r="H453" s="29" t="n">
        <f aca="true">IF(F453=0,"",F453-TODAY())</f>
        <v>477</v>
      </c>
      <c r="I453" s="61" t="e">
        <f aca="false">VLOOKUP(G453,'Условие возврата'!A:B,2,0)</f>
        <v>#N/A</v>
      </c>
      <c r="J453" s="62" t="e">
        <f aca="false">H453-I453</f>
        <v>#N/A</v>
      </c>
      <c r="K453" s="62" t="e">
        <f aca="false">VLOOKUP(G453,'Условие возврата'!A:C,3,0)</f>
        <v>#N/A</v>
      </c>
      <c r="L453" s="45"/>
      <c r="M453" s="61" t="e">
        <f aca="false">VLOOKUP(D453,#REF!,5,0)</f>
        <v>#VALUE!</v>
      </c>
    </row>
    <row r="454" customFormat="false" ht="15" hidden="false" customHeight="true" outlineLevel="0" collapsed="false">
      <c r="A454" s="42" t="n">
        <v>45108</v>
      </c>
      <c r="B454" s="43" t="s">
        <v>747</v>
      </c>
      <c r="C454" s="24" t="s">
        <v>748</v>
      </c>
      <c r="D454" s="37" t="s">
        <v>749</v>
      </c>
      <c r="E454" s="38"/>
      <c r="F454" s="39" t="n">
        <v>45787</v>
      </c>
      <c r="G454" s="77" t="s">
        <v>746</v>
      </c>
      <c r="H454" s="29" t="n">
        <f aca="true">IF(F454=0,"",F454-TODAY())</f>
        <v>477</v>
      </c>
      <c r="I454" s="61" t="e">
        <f aca="false">VLOOKUP(G454,'Условие возврата'!A:B,2,0)</f>
        <v>#N/A</v>
      </c>
      <c r="J454" s="62" t="e">
        <f aca="false">H454-I454</f>
        <v>#N/A</v>
      </c>
      <c r="K454" s="62" t="e">
        <f aca="false">VLOOKUP(G454,'Условие возврата'!A:C,3,0)</f>
        <v>#N/A</v>
      </c>
      <c r="L454" s="45"/>
      <c r="M454" s="61" t="e">
        <f aca="false">VLOOKUP(D454,#REF!,5,0)</f>
        <v>#VALUE!</v>
      </c>
    </row>
    <row r="455" customFormat="false" ht="15" hidden="false" customHeight="true" outlineLevel="0" collapsed="false">
      <c r="A455" s="42" t="n">
        <v>45108</v>
      </c>
      <c r="B455" s="43" t="s">
        <v>750</v>
      </c>
      <c r="C455" s="24" t="s">
        <v>751</v>
      </c>
      <c r="D455" s="37" t="s">
        <v>752</v>
      </c>
      <c r="E455" s="38"/>
      <c r="F455" s="39" t="n">
        <v>45823</v>
      </c>
      <c r="G455" s="77" t="s">
        <v>746</v>
      </c>
      <c r="H455" s="29" t="n">
        <f aca="true">IF(F455=0,"",F455-TODAY())</f>
        <v>513</v>
      </c>
      <c r="I455" s="61" t="e">
        <f aca="false">VLOOKUP(G455,'Условие возврата'!A:B,2,0)</f>
        <v>#N/A</v>
      </c>
      <c r="J455" s="62" t="e">
        <f aca="false">H455-I455</f>
        <v>#N/A</v>
      </c>
      <c r="K455" s="62" t="e">
        <f aca="false">VLOOKUP(G455,'Условие возврата'!A:C,3,0)</f>
        <v>#N/A</v>
      </c>
      <c r="L455" s="45"/>
      <c r="M455" s="61" t="e">
        <f aca="false">VLOOKUP(D455,#REF!,5,0)</f>
        <v>#VALUE!</v>
      </c>
    </row>
    <row r="456" customFormat="false" ht="15" hidden="false" customHeight="true" outlineLevel="0" collapsed="false">
      <c r="A456" s="42" t="n">
        <v>45108</v>
      </c>
      <c r="B456" s="43" t="s">
        <v>753</v>
      </c>
      <c r="C456" s="24" t="s">
        <v>754</v>
      </c>
      <c r="D456" s="37" t="s">
        <v>755</v>
      </c>
      <c r="E456" s="38"/>
      <c r="F456" s="39" t="n">
        <v>46122</v>
      </c>
      <c r="G456" s="77" t="s">
        <v>746</v>
      </c>
      <c r="H456" s="29" t="n">
        <f aca="true">IF(F456=0,"",F456-TODAY())</f>
        <v>812</v>
      </c>
      <c r="I456" s="61" t="e">
        <f aca="false">VLOOKUP(G456,'Условие возврата'!A:B,2,0)</f>
        <v>#N/A</v>
      </c>
      <c r="J456" s="62" t="e">
        <f aca="false">H456-I456</f>
        <v>#N/A</v>
      </c>
      <c r="K456" s="62" t="e">
        <f aca="false">VLOOKUP(G456,'Условие возврата'!A:C,3,0)</f>
        <v>#N/A</v>
      </c>
      <c r="L456" s="45"/>
      <c r="M456" s="61" t="e">
        <f aca="false">VLOOKUP(D456,#REF!,5,0)</f>
        <v>#VALUE!</v>
      </c>
    </row>
    <row r="457" customFormat="false" ht="15" hidden="false" customHeight="true" outlineLevel="0" collapsed="false">
      <c r="A457" s="42" t="n">
        <v>45108</v>
      </c>
      <c r="B457" s="43" t="s">
        <v>273</v>
      </c>
      <c r="C457" s="24" t="s">
        <v>274</v>
      </c>
      <c r="D457" s="37" t="s">
        <v>275</v>
      </c>
      <c r="E457" s="38"/>
      <c r="F457" s="39" t="n">
        <v>45518</v>
      </c>
      <c r="G457" s="45" t="s">
        <v>203</v>
      </c>
      <c r="H457" s="29" t="n">
        <f aca="true">IF(F457=0,"",F457-TODAY())</f>
        <v>208</v>
      </c>
      <c r="I457" s="61" t="e">
        <f aca="false">VLOOKUP(G457,'Условие возврата'!A:B,2,0)</f>
        <v>#N/A</v>
      </c>
      <c r="J457" s="62" t="e">
        <f aca="false">H457-I457</f>
        <v>#N/A</v>
      </c>
      <c r="K457" s="62" t="e">
        <f aca="false">VLOOKUP(G457,'Условие возврата'!A:C,3,0)</f>
        <v>#N/A</v>
      </c>
      <c r="L457" s="45"/>
      <c r="M457" s="61" t="e">
        <f aca="false">VLOOKUP(D457,#REF!,5,0)</f>
        <v>#VALUE!</v>
      </c>
    </row>
    <row r="458" customFormat="false" ht="15" hidden="false" customHeight="true" outlineLevel="0" collapsed="false">
      <c r="A458" s="42" t="n">
        <v>45108</v>
      </c>
      <c r="B458" s="43" t="s">
        <v>756</v>
      </c>
      <c r="C458" s="24" t="s">
        <v>757</v>
      </c>
      <c r="D458" s="37" t="s">
        <v>758</v>
      </c>
      <c r="E458" s="38"/>
      <c r="F458" s="39" t="n">
        <v>45383</v>
      </c>
      <c r="G458" s="45" t="s">
        <v>203</v>
      </c>
      <c r="H458" s="29" t="n">
        <f aca="true">IF(F458=0,"",F458-TODAY())</f>
        <v>73</v>
      </c>
      <c r="I458" s="61" t="e">
        <f aca="false">VLOOKUP(G458,'Условие возврата'!A:B,2,0)</f>
        <v>#N/A</v>
      </c>
      <c r="J458" s="62" t="e">
        <f aca="false">H458-I458</f>
        <v>#N/A</v>
      </c>
      <c r="K458" s="62" t="e">
        <f aca="false">VLOOKUP(G458,'Условие возврата'!A:C,3,0)</f>
        <v>#N/A</v>
      </c>
      <c r="L458" s="45"/>
      <c r="M458" s="61" t="e">
        <f aca="false">VLOOKUP(D458,#REF!,5,0)</f>
        <v>#VALUE!</v>
      </c>
    </row>
    <row r="459" customFormat="false" ht="15" hidden="false" customHeight="true" outlineLevel="0" collapsed="false">
      <c r="A459" s="42" t="n">
        <v>45108</v>
      </c>
      <c r="B459" s="43" t="s">
        <v>759</v>
      </c>
      <c r="C459" s="24" t="s">
        <v>760</v>
      </c>
      <c r="D459" s="37" t="s">
        <v>761</v>
      </c>
      <c r="E459" s="38"/>
      <c r="F459" s="39" t="n">
        <v>45658</v>
      </c>
      <c r="G459" s="45" t="s">
        <v>203</v>
      </c>
      <c r="H459" s="29" t="n">
        <f aca="true">IF(F459=0,"",F459-TODAY())</f>
        <v>348</v>
      </c>
      <c r="I459" s="61" t="e">
        <f aca="false">VLOOKUP(G459,'Условие возврата'!A:B,2,0)</f>
        <v>#N/A</v>
      </c>
      <c r="J459" s="62" t="e">
        <f aca="false">H459-I459</f>
        <v>#N/A</v>
      </c>
      <c r="K459" s="62" t="e">
        <f aca="false">VLOOKUP(G459,'Условие возврата'!A:C,3,0)</f>
        <v>#N/A</v>
      </c>
      <c r="L459" s="45"/>
      <c r="M459" s="61" t="e">
        <f aca="false">VLOOKUP(D459,#REF!,5,0)</f>
        <v>#VALUE!</v>
      </c>
    </row>
    <row r="460" customFormat="false" ht="15" hidden="false" customHeight="true" outlineLevel="0" collapsed="false">
      <c r="A460" s="42" t="n">
        <v>45108</v>
      </c>
      <c r="B460" s="43" t="s">
        <v>762</v>
      </c>
      <c r="C460" s="24" t="s">
        <v>763</v>
      </c>
      <c r="D460" s="37" t="s">
        <v>764</v>
      </c>
      <c r="E460" s="38"/>
      <c r="F460" s="39" t="n">
        <v>45566</v>
      </c>
      <c r="G460" s="45" t="s">
        <v>203</v>
      </c>
      <c r="H460" s="29" t="n">
        <f aca="true">IF(F460=0,"",F460-TODAY())</f>
        <v>256</v>
      </c>
      <c r="I460" s="61" t="e">
        <f aca="false">VLOOKUP(G460,'Условие возврата'!A:B,2,0)</f>
        <v>#N/A</v>
      </c>
      <c r="J460" s="62" t="e">
        <f aca="false">H460-I460</f>
        <v>#N/A</v>
      </c>
      <c r="K460" s="62" t="e">
        <f aca="false">VLOOKUP(G460,'Условие возврата'!A:C,3,0)</f>
        <v>#N/A</v>
      </c>
      <c r="L460" s="45"/>
      <c r="M460" s="61" t="e">
        <f aca="false">VLOOKUP(D460,#REF!,5,0)</f>
        <v>#VALUE!</v>
      </c>
    </row>
    <row r="461" customFormat="false" ht="15" hidden="false" customHeight="true" outlineLevel="0" collapsed="false">
      <c r="A461" s="42" t="n">
        <v>45108</v>
      </c>
      <c r="B461" s="43" t="s">
        <v>765</v>
      </c>
      <c r="C461" s="24" t="s">
        <v>766</v>
      </c>
      <c r="D461" s="37" t="s">
        <v>767</v>
      </c>
      <c r="E461" s="38"/>
      <c r="F461" s="39" t="n">
        <v>45597</v>
      </c>
      <c r="G461" s="45" t="s">
        <v>203</v>
      </c>
      <c r="H461" s="29" t="n">
        <f aca="true">IF(F461=0,"",F461-TODAY())</f>
        <v>287</v>
      </c>
      <c r="I461" s="61" t="e">
        <f aca="false">VLOOKUP(G461,'Условие возврата'!A:B,2,0)</f>
        <v>#N/A</v>
      </c>
      <c r="J461" s="62" t="e">
        <f aca="false">H461-I461</f>
        <v>#N/A</v>
      </c>
      <c r="K461" s="62" t="e">
        <f aca="false">VLOOKUP(G461,'Условие возврата'!A:C,3,0)</f>
        <v>#N/A</v>
      </c>
      <c r="L461" s="45"/>
      <c r="M461" s="61" t="e">
        <f aca="false">VLOOKUP(D461,#REF!,5,0)</f>
        <v>#VALUE!</v>
      </c>
    </row>
    <row r="462" customFormat="false" ht="15" hidden="false" customHeight="true" outlineLevel="0" collapsed="false">
      <c r="A462" s="42" t="n">
        <v>45108</v>
      </c>
      <c r="B462" s="43" t="s">
        <v>768</v>
      </c>
      <c r="C462" s="24" t="s">
        <v>769</v>
      </c>
      <c r="D462" s="37" t="s">
        <v>770</v>
      </c>
      <c r="E462" s="38"/>
      <c r="F462" s="39" t="n">
        <v>45444</v>
      </c>
      <c r="G462" s="45" t="s">
        <v>203</v>
      </c>
      <c r="H462" s="29" t="n">
        <f aca="true">IF(F462=0,"",F462-TODAY())</f>
        <v>134</v>
      </c>
      <c r="I462" s="61" t="e">
        <f aca="false">VLOOKUP(G462,'Условие возврата'!A:B,2,0)</f>
        <v>#N/A</v>
      </c>
      <c r="J462" s="62" t="e">
        <f aca="false">H462-I462</f>
        <v>#N/A</v>
      </c>
      <c r="K462" s="62" t="e">
        <f aca="false">VLOOKUP(G462,'Условие возврата'!A:C,3,0)</f>
        <v>#N/A</v>
      </c>
      <c r="L462" s="45"/>
      <c r="M462" s="61" t="e">
        <f aca="false">VLOOKUP(D462,#REF!,5,0)</f>
        <v>#VALUE!</v>
      </c>
    </row>
    <row r="463" customFormat="false" ht="15" hidden="false" customHeight="true" outlineLevel="0" collapsed="false">
      <c r="A463" s="42" t="n">
        <v>45108</v>
      </c>
      <c r="B463" s="43" t="s">
        <v>384</v>
      </c>
      <c r="C463" s="24" t="s">
        <v>385</v>
      </c>
      <c r="D463" s="37" t="s">
        <v>386</v>
      </c>
      <c r="E463" s="38"/>
      <c r="F463" s="39" t="n">
        <v>46048</v>
      </c>
      <c r="G463" s="45" t="s">
        <v>203</v>
      </c>
      <c r="H463" s="29" t="n">
        <f aca="true">IF(F463=0,"",F463-TODAY())</f>
        <v>738</v>
      </c>
      <c r="I463" s="61" t="e">
        <f aca="false">VLOOKUP(G463,'Условие возврата'!A:B,2,0)</f>
        <v>#N/A</v>
      </c>
      <c r="J463" s="62" t="e">
        <f aca="false">H463-I463</f>
        <v>#N/A</v>
      </c>
      <c r="K463" s="62" t="e">
        <f aca="false">VLOOKUP(G463,'Условие возврата'!A:C,3,0)</f>
        <v>#N/A</v>
      </c>
      <c r="L463" s="45"/>
      <c r="M463" s="61" t="e">
        <f aca="false">VLOOKUP(D463,#REF!,5,0)</f>
        <v>#VALUE!</v>
      </c>
    </row>
    <row r="464" customFormat="false" ht="15" hidden="false" customHeight="true" outlineLevel="0" collapsed="false">
      <c r="A464" s="42" t="n">
        <v>45108</v>
      </c>
      <c r="B464" s="43" t="s">
        <v>549</v>
      </c>
      <c r="C464" s="24" t="s">
        <v>550</v>
      </c>
      <c r="D464" s="37" t="s">
        <v>551</v>
      </c>
      <c r="E464" s="38"/>
      <c r="F464" s="39" t="n">
        <v>45364</v>
      </c>
      <c r="G464" s="45" t="s">
        <v>203</v>
      </c>
      <c r="H464" s="29" t="n">
        <f aca="true">IF(F464=0,"",F464-TODAY())</f>
        <v>54</v>
      </c>
      <c r="I464" s="61" t="e">
        <f aca="false">VLOOKUP(G464,'Условие возврата'!A:B,2,0)</f>
        <v>#N/A</v>
      </c>
      <c r="J464" s="62" t="e">
        <f aca="false">H464-I464</f>
        <v>#N/A</v>
      </c>
      <c r="K464" s="62" t="e">
        <f aca="false">VLOOKUP(G464,'Условие возврата'!A:C,3,0)</f>
        <v>#N/A</v>
      </c>
      <c r="L464" s="45"/>
      <c r="M464" s="61" t="e">
        <f aca="false">VLOOKUP(D464,#REF!,5,0)</f>
        <v>#VALUE!</v>
      </c>
    </row>
    <row r="465" customFormat="false" ht="15" hidden="false" customHeight="true" outlineLevel="0" collapsed="false">
      <c r="A465" s="42" t="n">
        <v>45108</v>
      </c>
      <c r="B465" s="43" t="s">
        <v>771</v>
      </c>
      <c r="C465" s="24" t="s">
        <v>772</v>
      </c>
      <c r="D465" s="37" t="s">
        <v>773</v>
      </c>
      <c r="E465" s="38"/>
      <c r="F465" s="39" t="n">
        <v>45445</v>
      </c>
      <c r="G465" s="45" t="s">
        <v>38</v>
      </c>
      <c r="H465" s="29" t="n">
        <f aca="true">IF(F465=0,"",F465-TODAY())</f>
        <v>135</v>
      </c>
      <c r="I465" s="61" t="n">
        <f aca="false">VLOOKUP(G465,'Условие возврата'!A:B,2,0)</f>
        <v>40</v>
      </c>
      <c r="J465" s="62" t="n">
        <f aca="false">H465-I465</f>
        <v>95</v>
      </c>
      <c r="K465" s="62" t="str">
        <f aca="false">VLOOKUP(G465,'Условие возврата'!A:C,3,0)</f>
        <v>#Н/Д</v>
      </c>
      <c r="L465" s="45"/>
      <c r="M465" s="61" t="e">
        <f aca="false">VLOOKUP(D465,#REF!,5,0)</f>
        <v>#VALUE!</v>
      </c>
    </row>
    <row r="466" customFormat="false" ht="15" hidden="false" customHeight="true" outlineLevel="0" collapsed="false">
      <c r="A466" s="42" t="n">
        <v>45108</v>
      </c>
      <c r="B466" s="43" t="s">
        <v>774</v>
      </c>
      <c r="C466" s="24" t="s">
        <v>775</v>
      </c>
      <c r="D466" s="37" t="s">
        <v>776</v>
      </c>
      <c r="E466" s="38"/>
      <c r="F466" s="39" t="n">
        <v>45360</v>
      </c>
      <c r="G466" s="45" t="s">
        <v>38</v>
      </c>
      <c r="H466" s="29" t="n">
        <f aca="true">IF(F466=0,"",F466-TODAY())</f>
        <v>50</v>
      </c>
      <c r="I466" s="61" t="n">
        <f aca="false">VLOOKUP(G466,'Условие возврата'!A:B,2,0)</f>
        <v>40</v>
      </c>
      <c r="J466" s="62" t="n">
        <f aca="false">H466-I466</f>
        <v>10</v>
      </c>
      <c r="K466" s="62" t="str">
        <f aca="false">VLOOKUP(G466,'Условие возврата'!A:C,3,0)</f>
        <v>#Н/Д</v>
      </c>
      <c r="L466" s="45"/>
      <c r="M466" s="61" t="e">
        <f aca="false">VLOOKUP(D466,#REF!,5,0)</f>
        <v>#VALUE!</v>
      </c>
    </row>
    <row r="467" customFormat="false" ht="15" hidden="false" customHeight="true" outlineLevel="0" collapsed="false">
      <c r="A467" s="42" t="n">
        <v>45108</v>
      </c>
      <c r="B467" s="43" t="s">
        <v>777</v>
      </c>
      <c r="C467" s="24" t="s">
        <v>778</v>
      </c>
      <c r="D467" s="37" t="s">
        <v>779</v>
      </c>
      <c r="E467" s="38"/>
      <c r="F467" s="39" t="n">
        <v>45401</v>
      </c>
      <c r="G467" s="45" t="s">
        <v>38</v>
      </c>
      <c r="H467" s="29" t="n">
        <f aca="true">IF(F467=0,"",F467-TODAY())</f>
        <v>91</v>
      </c>
      <c r="I467" s="61" t="n">
        <f aca="false">VLOOKUP(G467,'Условие возврата'!A:B,2,0)</f>
        <v>40</v>
      </c>
      <c r="J467" s="62" t="n">
        <f aca="false">H467-I467</f>
        <v>51</v>
      </c>
      <c r="K467" s="62" t="str">
        <f aca="false">VLOOKUP(G467,'Условие возврата'!A:C,3,0)</f>
        <v>#Н/Д</v>
      </c>
      <c r="L467" s="45"/>
      <c r="M467" s="61" t="e">
        <f aca="false">VLOOKUP(D467,#REF!,5,0)</f>
        <v>#VALUE!</v>
      </c>
    </row>
    <row r="468" customFormat="false" ht="15" hidden="false" customHeight="true" outlineLevel="0" collapsed="false">
      <c r="A468" s="42" t="n">
        <v>45108</v>
      </c>
      <c r="B468" s="43" t="s">
        <v>137</v>
      </c>
      <c r="C468" s="24" t="s">
        <v>138</v>
      </c>
      <c r="D468" s="37" t="s">
        <v>139</v>
      </c>
      <c r="E468" s="38"/>
      <c r="F468" s="39" t="n">
        <v>45429</v>
      </c>
      <c r="G468" s="45" t="s">
        <v>38</v>
      </c>
      <c r="H468" s="29" t="n">
        <f aca="true">IF(F468=0,"",F468-TODAY())</f>
        <v>119</v>
      </c>
      <c r="I468" s="61" t="n">
        <f aca="false">VLOOKUP(G468,'Условие возврата'!A:B,2,0)</f>
        <v>40</v>
      </c>
      <c r="J468" s="62" t="n">
        <f aca="false">H468-I468</f>
        <v>79</v>
      </c>
      <c r="K468" s="62" t="str">
        <f aca="false">VLOOKUP(G468,'Условие возврата'!A:C,3,0)</f>
        <v>#Н/Д</v>
      </c>
      <c r="L468" s="45"/>
      <c r="M468" s="61" t="e">
        <f aca="false">VLOOKUP(D468,#REF!,5,0)</f>
        <v>#VALUE!</v>
      </c>
    </row>
    <row r="469" customFormat="false" ht="15" hidden="false" customHeight="true" outlineLevel="0" collapsed="false">
      <c r="A469" s="42" t="n">
        <v>45108</v>
      </c>
      <c r="B469" s="43" t="s">
        <v>607</v>
      </c>
      <c r="C469" s="24" t="s">
        <v>608</v>
      </c>
      <c r="D469" s="37" t="s">
        <v>609</v>
      </c>
      <c r="E469" s="38"/>
      <c r="F469" s="39" t="n">
        <v>46140</v>
      </c>
      <c r="G469" s="45" t="s">
        <v>38</v>
      </c>
      <c r="H469" s="29" t="n">
        <f aca="true">IF(F469=0,"",F469-TODAY())</f>
        <v>830</v>
      </c>
      <c r="I469" s="61" t="n">
        <f aca="false">VLOOKUP(G469,'Условие возврата'!A:B,2,0)</f>
        <v>40</v>
      </c>
      <c r="J469" s="62" t="n">
        <f aca="false">H469-I469</f>
        <v>790</v>
      </c>
      <c r="K469" s="62" t="str">
        <f aca="false">VLOOKUP(G469,'Условие возврата'!A:C,3,0)</f>
        <v>#Н/Д</v>
      </c>
      <c r="L469" s="45"/>
      <c r="M469" s="61" t="e">
        <f aca="false">VLOOKUP(D469,#REF!,5,0)</f>
        <v>#VALUE!</v>
      </c>
    </row>
    <row r="470" customFormat="false" ht="15" hidden="false" customHeight="true" outlineLevel="0" collapsed="false">
      <c r="A470" s="42" t="n">
        <v>45108</v>
      </c>
      <c r="B470" s="43" t="s">
        <v>183</v>
      </c>
      <c r="C470" s="24" t="s">
        <v>184</v>
      </c>
      <c r="D470" s="37" t="s">
        <v>185</v>
      </c>
      <c r="E470" s="38"/>
      <c r="F470" s="39" t="n">
        <v>45597</v>
      </c>
      <c r="G470" s="45" t="s">
        <v>38</v>
      </c>
      <c r="H470" s="29" t="n">
        <f aca="true">IF(F470=0,"",F470-TODAY())</f>
        <v>287</v>
      </c>
      <c r="I470" s="61" t="n">
        <f aca="false">VLOOKUP(G470,'Условие возврата'!A:B,2,0)</f>
        <v>40</v>
      </c>
      <c r="J470" s="62" t="n">
        <f aca="false">H470-I470</f>
        <v>247</v>
      </c>
      <c r="K470" s="62" t="str">
        <f aca="false">VLOOKUP(G470,'Условие возврата'!A:C,3,0)</f>
        <v>#Н/Д</v>
      </c>
      <c r="L470" s="45"/>
      <c r="M470" s="61" t="e">
        <f aca="false">VLOOKUP(D470,#REF!,5,0)</f>
        <v>#VALUE!</v>
      </c>
    </row>
    <row r="471" customFormat="false" ht="15" hidden="false" customHeight="true" outlineLevel="0" collapsed="false">
      <c r="A471" s="42" t="n">
        <v>45108</v>
      </c>
      <c r="B471" s="43" t="s">
        <v>332</v>
      </c>
      <c r="C471" s="24" t="s">
        <v>333</v>
      </c>
      <c r="D471" s="37" t="s">
        <v>334</v>
      </c>
      <c r="E471" s="38"/>
      <c r="F471" s="39" t="n">
        <v>45658</v>
      </c>
      <c r="G471" s="45" t="s">
        <v>38</v>
      </c>
      <c r="H471" s="29" t="n">
        <f aca="true">IF(F471=0,"",F471-TODAY())</f>
        <v>348</v>
      </c>
      <c r="I471" s="61" t="n">
        <f aca="false">VLOOKUP(G471,'Условие возврата'!A:B,2,0)</f>
        <v>40</v>
      </c>
      <c r="J471" s="62" t="n">
        <f aca="false">H471-I471</f>
        <v>308</v>
      </c>
      <c r="K471" s="62" t="str">
        <f aca="false">VLOOKUP(G471,'Условие возврата'!A:C,3,0)</f>
        <v>#Н/Д</v>
      </c>
      <c r="L471" s="45"/>
      <c r="M471" s="61" t="e">
        <f aca="false">VLOOKUP(D471,#REF!,5,0)</f>
        <v>#VALUE!</v>
      </c>
    </row>
    <row r="472" customFormat="false" ht="15" hidden="false" customHeight="true" outlineLevel="0" collapsed="false">
      <c r="A472" s="1" t="n">
        <v>45115</v>
      </c>
      <c r="B472" s="43" t="s">
        <v>624</v>
      </c>
      <c r="C472" s="24" t="s">
        <v>625</v>
      </c>
      <c r="D472" s="65" t="s">
        <v>626</v>
      </c>
      <c r="E472" s="52"/>
      <c r="F472" s="53" t="n">
        <v>45462</v>
      </c>
      <c r="G472" s="55" t="s">
        <v>413</v>
      </c>
      <c r="H472" s="54" t="n">
        <f aca="true">IF(F472=0,"",F472-TODAY())</f>
        <v>152</v>
      </c>
      <c r="I472" s="61" t="e">
        <f aca="false">VLOOKUP(G472,'Условие возврата'!A:B,2,0)</f>
        <v>#N/A</v>
      </c>
      <c r="J472" s="62" t="e">
        <f aca="false">H472-I472</f>
        <v>#N/A</v>
      </c>
      <c r="K472" s="62" t="e">
        <f aca="false">VLOOKUP(G472,'Условие возврата'!A:C,3,0)</f>
        <v>#N/A</v>
      </c>
      <c r="L472" s="55"/>
      <c r="M472" s="61" t="e">
        <f aca="false">VLOOKUP(D472,#REF!,5,0)</f>
        <v>#VALUE!</v>
      </c>
    </row>
    <row r="473" customFormat="false" ht="15" hidden="false" customHeight="true" outlineLevel="0" collapsed="false">
      <c r="A473" s="1" t="n">
        <v>45115</v>
      </c>
      <c r="B473" s="43" t="s">
        <v>780</v>
      </c>
      <c r="C473" s="24" t="s">
        <v>781</v>
      </c>
      <c r="D473" s="65" t="s">
        <v>782</v>
      </c>
      <c r="E473" s="52"/>
      <c r="F473" s="53" t="n">
        <v>45347</v>
      </c>
      <c r="G473" s="55" t="s">
        <v>358</v>
      </c>
      <c r="H473" s="54" t="n">
        <f aca="true">IF(F473=0,"",F473-TODAY())</f>
        <v>37</v>
      </c>
      <c r="I473" s="61" t="n">
        <f aca="false">VLOOKUP(G473,'Условие возврата'!A:B,2,0)</f>
        <v>97</v>
      </c>
      <c r="J473" s="62" t="s">
        <v>366</v>
      </c>
      <c r="K473" s="62" t="e">
        <f aca="false">VLOOKUP(G473,'Условие возврата'!A:C,3,0)</f>
        <v>#N/A</v>
      </c>
      <c r="L473" s="55"/>
      <c r="M473" s="61" t="e">
        <f aca="false">VLOOKUP(D473,#REF!,5,0)</f>
        <v>#VALUE!</v>
      </c>
    </row>
    <row r="474" customFormat="false" ht="15" hidden="false" customHeight="true" outlineLevel="0" collapsed="false">
      <c r="A474" s="1" t="n">
        <v>45115</v>
      </c>
      <c r="B474" s="43" t="s">
        <v>577</v>
      </c>
      <c r="C474" s="24" t="s">
        <v>578</v>
      </c>
      <c r="D474" s="65" t="s">
        <v>579</v>
      </c>
      <c r="E474" s="66"/>
      <c r="F474" s="74" t="n">
        <v>45484</v>
      </c>
      <c r="G474" s="77" t="s">
        <v>203</v>
      </c>
      <c r="H474" s="64" t="n">
        <f aca="true">IF(F474=0,"",F474-TODAY())</f>
        <v>174</v>
      </c>
      <c r="I474" s="61" t="e">
        <f aca="false">VLOOKUP(G474,'Условие возврата'!A:B,2,0)</f>
        <v>#N/A</v>
      </c>
      <c r="J474" s="62" t="e">
        <f aca="false">H474-I474</f>
        <v>#N/A</v>
      </c>
      <c r="K474" s="62" t="e">
        <f aca="false">VLOOKUP(G474,'Условие возврата'!A:C,3,0)</f>
        <v>#N/A</v>
      </c>
      <c r="L474" s="77"/>
      <c r="M474" s="61" t="e">
        <f aca="false">VLOOKUP(D474,#REF!,5,0)</f>
        <v>#VALUE!</v>
      </c>
    </row>
    <row r="475" customFormat="false" ht="15" hidden="false" customHeight="true" outlineLevel="0" collapsed="false">
      <c r="A475" s="1" t="n">
        <v>45115</v>
      </c>
      <c r="B475" s="43" t="s">
        <v>344</v>
      </c>
      <c r="C475" s="24" t="s">
        <v>345</v>
      </c>
      <c r="D475" s="65" t="s">
        <v>346</v>
      </c>
      <c r="E475" s="66"/>
      <c r="F475" s="74" t="n">
        <v>45468</v>
      </c>
      <c r="G475" s="77" t="s">
        <v>203</v>
      </c>
      <c r="H475" s="64" t="n">
        <f aca="true">IF(F475=0,"",F475-TODAY())</f>
        <v>158</v>
      </c>
      <c r="I475" s="61" t="e">
        <f aca="false">VLOOKUP(G475,'Условие возврата'!A:B,2,0)</f>
        <v>#N/A</v>
      </c>
      <c r="J475" s="62" t="e">
        <f aca="false">H475-I475</f>
        <v>#N/A</v>
      </c>
      <c r="K475" s="62" t="e">
        <f aca="false">VLOOKUP(G475,'Условие возврата'!A:C,3,0)</f>
        <v>#N/A</v>
      </c>
      <c r="L475" s="77"/>
      <c r="M475" s="61" t="e">
        <f aca="false">VLOOKUP(D475,#REF!,5,0)</f>
        <v>#VALUE!</v>
      </c>
    </row>
    <row r="476" customFormat="false" ht="15" hidden="false" customHeight="true" outlineLevel="0" collapsed="false">
      <c r="A476" s="1" t="n">
        <v>45115</v>
      </c>
      <c r="B476" s="43" t="s">
        <v>285</v>
      </c>
      <c r="C476" s="24" t="s">
        <v>286</v>
      </c>
      <c r="D476" s="65" t="s">
        <v>287</v>
      </c>
      <c r="E476" s="66"/>
      <c r="F476" s="74" t="n">
        <v>45592</v>
      </c>
      <c r="G476" s="77" t="s">
        <v>203</v>
      </c>
      <c r="H476" s="64" t="n">
        <f aca="true">IF(F476=0,"",F476-TODAY())</f>
        <v>282</v>
      </c>
      <c r="I476" s="61" t="e">
        <f aca="false">VLOOKUP(G476,'Условие возврата'!A:B,2,0)</f>
        <v>#N/A</v>
      </c>
      <c r="J476" s="62" t="e">
        <f aca="false">H476-I476</f>
        <v>#N/A</v>
      </c>
      <c r="K476" s="62" t="e">
        <f aca="false">VLOOKUP(G476,'Условие возврата'!A:C,3,0)</f>
        <v>#N/A</v>
      </c>
      <c r="L476" s="77"/>
      <c r="M476" s="61" t="e">
        <f aca="false">VLOOKUP(D476,#REF!,5,0)</f>
        <v>#VALUE!</v>
      </c>
    </row>
    <row r="477" customFormat="false" ht="15" hidden="false" customHeight="true" outlineLevel="0" collapsed="false">
      <c r="A477" s="1" t="n">
        <v>45115</v>
      </c>
      <c r="B477" s="43" t="s">
        <v>216</v>
      </c>
      <c r="C477" s="24" t="s">
        <v>217</v>
      </c>
      <c r="D477" s="65" t="s">
        <v>218</v>
      </c>
      <c r="E477" s="66"/>
      <c r="F477" s="74" t="n">
        <v>45426</v>
      </c>
      <c r="G477" s="77" t="s">
        <v>203</v>
      </c>
      <c r="H477" s="64" t="n">
        <f aca="true">IF(F477=0,"",F477-TODAY())</f>
        <v>116</v>
      </c>
      <c r="I477" s="61" t="e">
        <f aca="false">VLOOKUP(G477,'Условие возврата'!A:B,2,0)</f>
        <v>#N/A</v>
      </c>
      <c r="J477" s="62" t="e">
        <f aca="false">H477-I477</f>
        <v>#N/A</v>
      </c>
      <c r="K477" s="62" t="e">
        <f aca="false">VLOOKUP(G477,'Условие возврата'!A:C,3,0)</f>
        <v>#N/A</v>
      </c>
      <c r="L477" s="77"/>
      <c r="M477" s="61" t="e">
        <f aca="false">VLOOKUP(D477,#REF!,5,0)</f>
        <v>#VALUE!</v>
      </c>
    </row>
    <row r="478" customFormat="false" ht="15" hidden="false" customHeight="true" outlineLevel="0" collapsed="false">
      <c r="A478" s="1" t="n">
        <v>45115</v>
      </c>
      <c r="B478" s="43" t="s">
        <v>288</v>
      </c>
      <c r="C478" s="24" t="s">
        <v>289</v>
      </c>
      <c r="D478" s="65" t="s">
        <v>290</v>
      </c>
      <c r="E478" s="66"/>
      <c r="F478" s="74" t="n">
        <v>45426</v>
      </c>
      <c r="G478" s="77" t="s">
        <v>203</v>
      </c>
      <c r="H478" s="64" t="n">
        <f aca="true">IF(F478=0,"",F478-TODAY())</f>
        <v>116</v>
      </c>
      <c r="I478" s="61" t="e">
        <f aca="false">VLOOKUP(G478,'Условие возврата'!A:B,2,0)</f>
        <v>#N/A</v>
      </c>
      <c r="J478" s="62" t="e">
        <f aca="false">H478-I478</f>
        <v>#N/A</v>
      </c>
      <c r="K478" s="62" t="e">
        <f aca="false">VLOOKUP(G478,'Условие возврата'!A:C,3,0)</f>
        <v>#N/A</v>
      </c>
      <c r="L478" s="77"/>
      <c r="M478" s="61" t="e">
        <f aca="false">VLOOKUP(D478,#REF!,5,0)</f>
        <v>#VALUE!</v>
      </c>
    </row>
    <row r="479" customFormat="false" ht="15" hidden="false" customHeight="true" outlineLevel="0" collapsed="false">
      <c r="A479" s="1" t="n">
        <v>45115</v>
      </c>
      <c r="B479" s="43"/>
      <c r="C479" s="24" t="s">
        <v>555</v>
      </c>
      <c r="D479" s="65" t="s">
        <v>556</v>
      </c>
      <c r="E479" s="52"/>
      <c r="F479" s="53" t="n">
        <v>45413</v>
      </c>
      <c r="G479" s="45" t="s">
        <v>557</v>
      </c>
      <c r="H479" s="54" t="n">
        <f aca="true">IF(F479=0,"",F479-TODAY())</f>
        <v>103</v>
      </c>
      <c r="I479" s="61" t="e">
        <f aca="false">VLOOKUP(G479,'Условие возврата'!A:B,2,0)</f>
        <v>#N/A</v>
      </c>
      <c r="J479" s="62" t="e">
        <f aca="false">H479-I479</f>
        <v>#N/A</v>
      </c>
      <c r="K479" s="62" t="e">
        <f aca="false">VLOOKUP(G479,'Условие возврата'!A:C,3,0)</f>
        <v>#N/A</v>
      </c>
      <c r="L479" s="55"/>
      <c r="M479" s="61" t="e">
        <f aca="false">VLOOKUP(D479,#REF!,5,0)</f>
        <v>#VALUE!</v>
      </c>
    </row>
    <row r="480" customFormat="false" ht="15" hidden="false" customHeight="true" outlineLevel="0" collapsed="false">
      <c r="A480" s="1" t="n">
        <v>45115</v>
      </c>
      <c r="B480" s="43" t="s">
        <v>186</v>
      </c>
      <c r="C480" s="24" t="s">
        <v>187</v>
      </c>
      <c r="D480" s="65" t="s">
        <v>188</v>
      </c>
      <c r="E480" s="66"/>
      <c r="F480" s="74" t="n">
        <v>45446</v>
      </c>
      <c r="G480" s="77" t="s">
        <v>106</v>
      </c>
      <c r="H480" s="64" t="n">
        <f aca="true">IF(F480=0,"",F480-TODAY())</f>
        <v>136</v>
      </c>
      <c r="I480" s="61" t="n">
        <f aca="false">VLOOKUP(G480,'Условие возврата'!A:B,2,0)</f>
        <v>12</v>
      </c>
      <c r="J480" s="62" t="n">
        <f aca="false">H480-I480</f>
        <v>124</v>
      </c>
      <c r="K480" s="62" t="str">
        <f aca="false">VLOOKUP(G480,'Условие возврата'!A:C,3,0)</f>
        <v>физобмен</v>
      </c>
      <c r="L480" s="77"/>
      <c r="M480" s="61" t="e">
        <f aca="false">VLOOKUP(D480,#REF!,5,0)</f>
        <v>#VALUE!</v>
      </c>
    </row>
    <row r="481" customFormat="false" ht="15" hidden="false" customHeight="true" outlineLevel="0" collapsed="false">
      <c r="A481" s="1" t="n">
        <v>45115</v>
      </c>
      <c r="B481" s="43" t="s">
        <v>783</v>
      </c>
      <c r="C481" s="24" t="s">
        <v>784</v>
      </c>
      <c r="D481" s="65" t="s">
        <v>785</v>
      </c>
      <c r="E481" s="66"/>
      <c r="F481" s="74" t="n">
        <v>46462</v>
      </c>
      <c r="G481" s="77" t="s">
        <v>106</v>
      </c>
      <c r="H481" s="64" t="n">
        <f aca="true">IF(F481=0,"",F481-TODAY())</f>
        <v>1152</v>
      </c>
      <c r="I481" s="61" t="n">
        <f aca="false">VLOOKUP(G481,'Условие возврата'!A:B,2,0)</f>
        <v>12</v>
      </c>
      <c r="J481" s="62" t="n">
        <f aca="false">H481-I481</f>
        <v>1140</v>
      </c>
      <c r="K481" s="62" t="str">
        <f aca="false">VLOOKUP(G481,'Условие возврата'!A:C,3,0)</f>
        <v>физобмен</v>
      </c>
      <c r="L481" s="77"/>
      <c r="M481" s="61" t="e">
        <f aca="false">VLOOKUP(D481,#REF!,5,0)</f>
        <v>#VALUE!</v>
      </c>
    </row>
    <row r="482" customFormat="false" ht="15" hidden="false" customHeight="true" outlineLevel="0" collapsed="false">
      <c r="A482" s="1" t="n">
        <v>45115</v>
      </c>
      <c r="B482" s="43" t="s">
        <v>786</v>
      </c>
      <c r="C482" s="24" t="s">
        <v>787</v>
      </c>
      <c r="D482" s="65" t="s">
        <v>788</v>
      </c>
      <c r="E482" s="66"/>
      <c r="F482" s="74" t="n">
        <v>46096</v>
      </c>
      <c r="G482" s="77" t="s">
        <v>106</v>
      </c>
      <c r="H482" s="64" t="n">
        <f aca="true">IF(F482=0,"",F482-TODAY())</f>
        <v>786</v>
      </c>
      <c r="I482" s="61" t="n">
        <f aca="false">VLOOKUP(G482,'Условие возврата'!A:B,2,0)</f>
        <v>12</v>
      </c>
      <c r="J482" s="62" t="n">
        <f aca="false">H482-I482</f>
        <v>774</v>
      </c>
      <c r="K482" s="62" t="str">
        <f aca="false">VLOOKUP(G482,'Условие возврата'!A:C,3,0)</f>
        <v>физобмен</v>
      </c>
      <c r="L482" s="77"/>
      <c r="M482" s="61" t="e">
        <f aca="false">VLOOKUP(D482,#REF!,5,0)</f>
        <v>#VALUE!</v>
      </c>
    </row>
    <row r="483" customFormat="false" ht="15" hidden="false" customHeight="true" outlineLevel="0" collapsed="false">
      <c r="A483" s="1" t="n">
        <v>45115</v>
      </c>
      <c r="B483" s="43" t="s">
        <v>789</v>
      </c>
      <c r="C483" s="24" t="s">
        <v>790</v>
      </c>
      <c r="D483" s="65" t="s">
        <v>791</v>
      </c>
      <c r="E483" s="66"/>
      <c r="F483" s="74" t="n">
        <v>46096</v>
      </c>
      <c r="G483" s="77" t="s">
        <v>106</v>
      </c>
      <c r="H483" s="64" t="n">
        <f aca="true">IF(F483=0,"",F483-TODAY())</f>
        <v>786</v>
      </c>
      <c r="I483" s="61" t="n">
        <f aca="false">VLOOKUP(G483,'Условие возврата'!A:B,2,0)</f>
        <v>12</v>
      </c>
      <c r="J483" s="62" t="n">
        <f aca="false">H483-I483</f>
        <v>774</v>
      </c>
      <c r="K483" s="62" t="str">
        <f aca="false">VLOOKUP(G483,'Условие возврата'!A:C,3,0)</f>
        <v>физобмен</v>
      </c>
      <c r="L483" s="77"/>
      <c r="M483" s="61" t="e">
        <f aca="false">VLOOKUP(D483,#REF!,5,0)</f>
        <v>#VALUE!</v>
      </c>
    </row>
    <row r="484" customFormat="false" ht="15" hidden="false" customHeight="true" outlineLevel="0" collapsed="false">
      <c r="A484" s="1" t="n">
        <v>45115</v>
      </c>
      <c r="B484" s="43" t="s">
        <v>703</v>
      </c>
      <c r="C484" s="24" t="s">
        <v>704</v>
      </c>
      <c r="D484" s="65" t="s">
        <v>705</v>
      </c>
      <c r="E484" s="66"/>
      <c r="F484" s="74" t="n">
        <v>45461</v>
      </c>
      <c r="G484" s="77" t="s">
        <v>372</v>
      </c>
      <c r="H484" s="64" t="n">
        <f aca="true">IF(F484=0,"",F484-TODAY())</f>
        <v>151</v>
      </c>
      <c r="I484" s="61" t="n">
        <f aca="false">VLOOKUP(G484,'Условие возврата'!A:B,2,0)</f>
        <v>104</v>
      </c>
      <c r="J484" s="62" t="n">
        <f aca="false">H484-I484</f>
        <v>47</v>
      </c>
      <c r="K484" s="62" t="e">
        <f aca="false">VLOOKUP(G484,'Условие возврата'!A:C,3,0)</f>
        <v>#N/A</v>
      </c>
      <c r="L484" s="77"/>
      <c r="M484" s="61" t="e">
        <f aca="false">VLOOKUP(D484,#REF!,5,0)</f>
        <v>#VALUE!</v>
      </c>
    </row>
    <row r="485" customFormat="false" ht="15" hidden="false" customHeight="true" outlineLevel="0" collapsed="false">
      <c r="A485" s="35" t="n">
        <v>45199</v>
      </c>
      <c r="B485" s="43" t="s">
        <v>792</v>
      </c>
      <c r="C485" s="24" t="s">
        <v>793</v>
      </c>
      <c r="D485" s="51" t="s">
        <v>794</v>
      </c>
      <c r="E485" s="52"/>
      <c r="F485" s="90" t="n">
        <v>45375</v>
      </c>
      <c r="G485" s="91" t="s">
        <v>38</v>
      </c>
      <c r="H485" s="54" t="n">
        <f aca="true">IF(F485=0,"",F485-TODAY())</f>
        <v>65</v>
      </c>
      <c r="I485" s="78" t="n">
        <f aca="false">VLOOKUP(G485,'Условие возврата'!A:B,2,0)</f>
        <v>40</v>
      </c>
      <c r="J485" s="79" t="n">
        <f aca="false">H485-I485</f>
        <v>25</v>
      </c>
      <c r="K485" s="79" t="str">
        <f aca="false">VLOOKUP(G485,'Условие возврата'!A:C,3,0)</f>
        <v>#Н/Д</v>
      </c>
      <c r="L485" s="55"/>
      <c r="M485" s="78" t="e">
        <f aca="false">VLOOKUP(D485,#REF!,5,0)</f>
        <v>#VALUE!</v>
      </c>
    </row>
    <row r="486" customFormat="false" ht="15" hidden="false" customHeight="true" outlineLevel="0" collapsed="false">
      <c r="A486" s="1" t="n">
        <v>45115</v>
      </c>
      <c r="B486" s="43" t="s">
        <v>795</v>
      </c>
      <c r="C486" s="24" t="s">
        <v>796</v>
      </c>
      <c r="D486" s="65" t="s">
        <v>797</v>
      </c>
      <c r="E486" s="66"/>
      <c r="F486" s="74" t="n">
        <v>45403</v>
      </c>
      <c r="G486" s="77" t="s">
        <v>372</v>
      </c>
      <c r="H486" s="64" t="n">
        <f aca="true">IF(F486=0,"",F486-TODAY())</f>
        <v>93</v>
      </c>
      <c r="I486" s="61" t="n">
        <f aca="false">VLOOKUP(G486,'Условие возврата'!A:B,2,0)</f>
        <v>104</v>
      </c>
      <c r="J486" s="62" t="n">
        <f aca="false">H486-I486</f>
        <v>-11</v>
      </c>
      <c r="K486" s="62" t="e">
        <f aca="false">VLOOKUP(G486,'Условие возврата'!A:C,3,0)</f>
        <v>#N/A</v>
      </c>
      <c r="L486" s="77"/>
      <c r="M486" s="61" t="e">
        <f aca="false">VLOOKUP(D486,#REF!,5,0)</f>
        <v>#VALUE!</v>
      </c>
    </row>
    <row r="487" customFormat="false" ht="15" hidden="false" customHeight="true" outlineLevel="0" collapsed="false">
      <c r="A487" s="35" t="n">
        <v>44996</v>
      </c>
      <c r="B487" s="43" t="s">
        <v>798</v>
      </c>
      <c r="C487" s="24" t="s">
        <v>799</v>
      </c>
      <c r="D487" s="65" t="s">
        <v>800</v>
      </c>
      <c r="E487" s="66"/>
      <c r="F487" s="74" t="n">
        <v>45352</v>
      </c>
      <c r="G487" s="82" t="s">
        <v>19</v>
      </c>
      <c r="H487" s="64" t="n">
        <f aca="true">IF(F487=0,"",F487-TODAY())</f>
        <v>42</v>
      </c>
      <c r="I487" s="61" t="str">
        <f aca="false">VLOOKUP(G487,'Условие возврата'!A:B,2,0)</f>
        <v>не забирают возвраты</v>
      </c>
      <c r="J487" s="62" t="e">
        <f aca="false">H487-I487</f>
        <v>#VALUE!</v>
      </c>
      <c r="K487" s="62" t="str">
        <f aca="false">VLOOKUP(G487,'Условие возврата'!A:C,3,0)</f>
        <v>20%</v>
      </c>
      <c r="L487" s="77"/>
      <c r="M487" s="61" t="e">
        <f aca="false">VLOOKUP(D487,#REF!,5,0)</f>
        <v>#VALUE!</v>
      </c>
    </row>
    <row r="488" customFormat="false" ht="15" hidden="false" customHeight="true" outlineLevel="0" collapsed="false">
      <c r="A488" s="1" t="n">
        <v>45115</v>
      </c>
      <c r="B488" s="43" t="s">
        <v>558</v>
      </c>
      <c r="C488" s="24" t="s">
        <v>559</v>
      </c>
      <c r="D488" s="65" t="s">
        <v>560</v>
      </c>
      <c r="E488" s="66"/>
      <c r="F488" s="74" t="n">
        <v>45461</v>
      </c>
      <c r="G488" s="55" t="s">
        <v>38</v>
      </c>
      <c r="H488" s="64" t="n">
        <f aca="true">IF(F488=0,"",F488-TODAY())</f>
        <v>151</v>
      </c>
      <c r="I488" s="61" t="n">
        <f aca="false">VLOOKUP(G488,'Условие возврата'!A:B,2,0)</f>
        <v>40</v>
      </c>
      <c r="J488" s="62" t="n">
        <f aca="false">H488-I488</f>
        <v>111</v>
      </c>
      <c r="K488" s="62" t="str">
        <f aca="false">VLOOKUP(G488,'Условие возврата'!A:C,3,0)</f>
        <v>#Н/Д</v>
      </c>
      <c r="L488" s="77"/>
      <c r="M488" s="61" t="e">
        <f aca="false">VLOOKUP(D488,#REF!,5,0)</f>
        <v>#VALUE!</v>
      </c>
    </row>
    <row r="489" customFormat="false" ht="15" hidden="false" customHeight="true" outlineLevel="0" collapsed="false">
      <c r="A489" s="1" t="n">
        <v>45115</v>
      </c>
      <c r="B489" s="43" t="s">
        <v>801</v>
      </c>
      <c r="C489" s="24" t="s">
        <v>802</v>
      </c>
      <c r="D489" s="65" t="s">
        <v>803</v>
      </c>
      <c r="E489" s="66"/>
      <c r="F489" s="74" t="n">
        <v>45469</v>
      </c>
      <c r="G489" s="55" t="s">
        <v>38</v>
      </c>
      <c r="H489" s="64" t="n">
        <f aca="true">IF(F489=0,"",F489-TODAY())</f>
        <v>159</v>
      </c>
      <c r="I489" s="61" t="n">
        <f aca="false">VLOOKUP(G489,'Условие возврата'!A:B,2,0)</f>
        <v>40</v>
      </c>
      <c r="J489" s="62" t="n">
        <f aca="false">H489-I489</f>
        <v>119</v>
      </c>
      <c r="K489" s="62" t="str">
        <f aca="false">VLOOKUP(G489,'Условие возврата'!A:C,3,0)</f>
        <v>#Н/Д</v>
      </c>
      <c r="L489" s="77"/>
      <c r="M489" s="61" t="e">
        <f aca="false">VLOOKUP(D489,#REF!,5,0)</f>
        <v>#VALUE!</v>
      </c>
    </row>
    <row r="490" customFormat="false" ht="15" hidden="false" customHeight="true" outlineLevel="0" collapsed="false">
      <c r="A490" s="1" t="n">
        <v>45115</v>
      </c>
      <c r="B490" s="43" t="s">
        <v>804</v>
      </c>
      <c r="C490" s="24" t="s">
        <v>805</v>
      </c>
      <c r="D490" s="65" t="s">
        <v>806</v>
      </c>
      <c r="E490" s="66"/>
      <c r="F490" s="74" t="n">
        <v>45453</v>
      </c>
      <c r="G490" s="55" t="s">
        <v>38</v>
      </c>
      <c r="H490" s="64" t="n">
        <f aca="true">IF(F490=0,"",F490-TODAY())</f>
        <v>143</v>
      </c>
      <c r="I490" s="61" t="n">
        <f aca="false">VLOOKUP(G490,'Условие возврата'!A:B,2,0)</f>
        <v>40</v>
      </c>
      <c r="J490" s="62" t="n">
        <f aca="false">H490-I490</f>
        <v>103</v>
      </c>
      <c r="K490" s="62" t="str">
        <f aca="false">VLOOKUP(G490,'Условие возврата'!A:C,3,0)</f>
        <v>#Н/Д</v>
      </c>
      <c r="L490" s="77"/>
      <c r="M490" s="61" t="e">
        <f aca="false">VLOOKUP(D490,#REF!,5,0)</f>
        <v>#VALUE!</v>
      </c>
    </row>
    <row r="491" customFormat="false" ht="15" hidden="false" customHeight="true" outlineLevel="0" collapsed="false">
      <c r="A491" s="1" t="n">
        <v>45115</v>
      </c>
      <c r="B491" s="43" t="s">
        <v>195</v>
      </c>
      <c r="C491" s="24" t="s">
        <v>196</v>
      </c>
      <c r="D491" s="65" t="s">
        <v>197</v>
      </c>
      <c r="E491" s="66"/>
      <c r="F491" s="74" t="n">
        <v>45444</v>
      </c>
      <c r="G491" s="82" t="s">
        <v>19</v>
      </c>
      <c r="H491" s="64" t="n">
        <f aca="true">IF(F491=0,"",F491-TODAY())</f>
        <v>134</v>
      </c>
      <c r="I491" s="61" t="str">
        <f aca="false">VLOOKUP(G491,'Условие возврата'!A:B,2,0)</f>
        <v>не забирают возвраты</v>
      </c>
      <c r="J491" s="62" t="e">
        <f aca="false">H491-I491</f>
        <v>#VALUE!</v>
      </c>
      <c r="K491" s="62" t="str">
        <f aca="false">VLOOKUP(G491,'Условие возврата'!A:C,3,0)</f>
        <v>20%</v>
      </c>
      <c r="L491" s="77"/>
      <c r="M491" s="61" t="e">
        <f aca="false">VLOOKUP(D491,#REF!,5,0)</f>
        <v>#VALUE!</v>
      </c>
    </row>
    <row r="492" customFormat="false" ht="15" hidden="false" customHeight="true" outlineLevel="0" collapsed="false">
      <c r="A492" s="1" t="n">
        <v>45115</v>
      </c>
      <c r="B492" s="43" t="s">
        <v>807</v>
      </c>
      <c r="C492" s="24" t="s">
        <v>808</v>
      </c>
      <c r="D492" s="65" t="s">
        <v>809</v>
      </c>
      <c r="E492" s="66"/>
      <c r="F492" s="74" t="n">
        <v>45384</v>
      </c>
      <c r="G492" s="82" t="s">
        <v>19</v>
      </c>
      <c r="H492" s="64" t="n">
        <f aca="true">IF(F492=0,"",F492-TODAY())</f>
        <v>74</v>
      </c>
      <c r="I492" s="61" t="str">
        <f aca="false">VLOOKUP(G492,'Условие возврата'!A:B,2,0)</f>
        <v>не забирают возвраты</v>
      </c>
      <c r="J492" s="62" t="e">
        <f aca="false">H492-I492</f>
        <v>#VALUE!</v>
      </c>
      <c r="K492" s="62" t="str">
        <f aca="false">VLOOKUP(G492,'Условие возврата'!A:C,3,0)</f>
        <v>20%</v>
      </c>
      <c r="L492" s="77"/>
      <c r="M492" s="61" t="e">
        <f aca="false">VLOOKUP(D492,#REF!,5,0)</f>
        <v>#VALUE!</v>
      </c>
    </row>
    <row r="493" customFormat="false" ht="15" hidden="false" customHeight="true" outlineLevel="0" collapsed="false">
      <c r="A493" s="1" t="n">
        <v>45115</v>
      </c>
      <c r="B493" s="43" t="s">
        <v>540</v>
      </c>
      <c r="C493" s="24" t="s">
        <v>541</v>
      </c>
      <c r="D493" s="92" t="s">
        <v>542</v>
      </c>
      <c r="E493" s="71"/>
      <c r="F493" s="72" t="n">
        <v>45501</v>
      </c>
      <c r="G493" s="93" t="s">
        <v>19</v>
      </c>
      <c r="H493" s="73" t="n">
        <f aca="true">IF(F493=0,"",F493-TODAY())</f>
        <v>191</v>
      </c>
      <c r="I493" s="75" t="str">
        <f aca="false">VLOOKUP(G493,'Условие возврата'!A:B,2,0)</f>
        <v>не забирают возвраты</v>
      </c>
      <c r="J493" s="76" t="e">
        <f aca="false">H493-I493</f>
        <v>#VALUE!</v>
      </c>
      <c r="K493" s="76" t="str">
        <f aca="false">VLOOKUP(G493,'Условие возврата'!A:C,3,0)</f>
        <v>20%</v>
      </c>
      <c r="L493" s="94"/>
      <c r="M493" s="75" t="e">
        <f aca="false">VLOOKUP(D493,#REF!,5,0)</f>
        <v>#VALUE!</v>
      </c>
    </row>
    <row r="494" customFormat="false" ht="15" hidden="false" customHeight="true" outlineLevel="0" collapsed="false">
      <c r="A494" s="42" t="n">
        <v>45122</v>
      </c>
      <c r="B494" s="43" t="s">
        <v>810</v>
      </c>
      <c r="C494" s="24" t="s">
        <v>811</v>
      </c>
      <c r="D494" s="37" t="s">
        <v>812</v>
      </c>
      <c r="E494" s="38"/>
      <c r="F494" s="39" t="n">
        <v>45468</v>
      </c>
      <c r="G494" s="55" t="s">
        <v>38</v>
      </c>
      <c r="H494" s="29" t="n">
        <f aca="true">IF(F494=0,"",F494-TODAY())</f>
        <v>158</v>
      </c>
      <c r="I494" s="61" t="n">
        <f aca="false">VLOOKUP(G494,'Условие возврата'!A:B,2,0)</f>
        <v>40</v>
      </c>
      <c r="J494" s="62" t="n">
        <f aca="false">H494-I494</f>
        <v>118</v>
      </c>
      <c r="K494" s="62" t="str">
        <f aca="false">VLOOKUP(G494,'Условие возврата'!A:C,3,0)</f>
        <v>#Н/Д</v>
      </c>
      <c r="L494" s="45"/>
      <c r="M494" s="61" t="e">
        <f aca="false">VLOOKUP(D494,#REF!,5,0)</f>
        <v>#VALUE!</v>
      </c>
    </row>
    <row r="495" customFormat="false" ht="15" hidden="false" customHeight="true" outlineLevel="0" collapsed="false">
      <c r="A495" s="42" t="n">
        <v>45122</v>
      </c>
      <c r="B495" s="43" t="s">
        <v>813</v>
      </c>
      <c r="C495" s="24" t="s">
        <v>814</v>
      </c>
      <c r="D495" s="37" t="s">
        <v>815</v>
      </c>
      <c r="E495" s="38"/>
      <c r="F495" s="39" t="n">
        <v>45480</v>
      </c>
      <c r="G495" s="55" t="s">
        <v>38</v>
      </c>
      <c r="H495" s="29" t="n">
        <f aca="true">IF(F495=0,"",F495-TODAY())</f>
        <v>170</v>
      </c>
      <c r="I495" s="61" t="n">
        <f aca="false">VLOOKUP(G495,'Условие возврата'!A:B,2,0)</f>
        <v>40</v>
      </c>
      <c r="J495" s="62" t="n">
        <f aca="false">H495-I495</f>
        <v>130</v>
      </c>
      <c r="K495" s="62" t="str">
        <f aca="false">VLOOKUP(G495,'Условие возврата'!A:C,3,0)</f>
        <v>#Н/Д</v>
      </c>
      <c r="L495" s="45"/>
      <c r="M495" s="61" t="e">
        <f aca="false">VLOOKUP(D495,#REF!,5,0)</f>
        <v>#VALUE!</v>
      </c>
    </row>
    <row r="496" customFormat="false" ht="15" hidden="false" customHeight="true" outlineLevel="0" collapsed="false">
      <c r="A496" s="42" t="n">
        <v>45122</v>
      </c>
      <c r="B496" s="43" t="s">
        <v>816</v>
      </c>
      <c r="C496" s="24" t="s">
        <v>817</v>
      </c>
      <c r="D496" s="37" t="s">
        <v>818</v>
      </c>
      <c r="E496" s="38"/>
      <c r="F496" s="39" t="n">
        <v>45427</v>
      </c>
      <c r="G496" s="55" t="s">
        <v>38</v>
      </c>
      <c r="H496" s="29" t="n">
        <f aca="true">IF(F496=0,"",F496-TODAY())</f>
        <v>117</v>
      </c>
      <c r="I496" s="61" t="n">
        <f aca="false">VLOOKUP(G496,'Условие возврата'!A:B,2,0)</f>
        <v>40</v>
      </c>
      <c r="J496" s="62" t="n">
        <f aca="false">H496-I496</f>
        <v>77</v>
      </c>
      <c r="K496" s="62" t="str">
        <f aca="false">VLOOKUP(G496,'Условие возврата'!A:C,3,0)</f>
        <v>#Н/Д</v>
      </c>
      <c r="L496" s="45"/>
      <c r="M496" s="61" t="e">
        <f aca="false">VLOOKUP(D496,#REF!,5,0)</f>
        <v>#VALUE!</v>
      </c>
    </row>
    <row r="497" customFormat="false" ht="15" hidden="false" customHeight="true" outlineLevel="0" collapsed="false">
      <c r="A497" s="42" t="n">
        <v>45122</v>
      </c>
      <c r="B497" s="43" t="s">
        <v>679</v>
      </c>
      <c r="C497" s="24" t="s">
        <v>680</v>
      </c>
      <c r="D497" s="37" t="s">
        <v>681</v>
      </c>
      <c r="E497" s="38"/>
      <c r="F497" s="39" t="n">
        <v>45427</v>
      </c>
      <c r="G497" s="55" t="s">
        <v>38</v>
      </c>
      <c r="H497" s="29" t="n">
        <f aca="true">IF(F497=0,"",F497-TODAY())</f>
        <v>117</v>
      </c>
      <c r="I497" s="61" t="n">
        <f aca="false">VLOOKUP(G497,'Условие возврата'!A:B,2,0)</f>
        <v>40</v>
      </c>
      <c r="J497" s="62" t="n">
        <f aca="false">H497-I497</f>
        <v>77</v>
      </c>
      <c r="K497" s="62" t="str">
        <f aca="false">VLOOKUP(G497,'Условие возврата'!A:C,3,0)</f>
        <v>#Н/Д</v>
      </c>
      <c r="L497" s="45"/>
      <c r="M497" s="61" t="e">
        <f aca="false">VLOOKUP(D497,#REF!,5,0)</f>
        <v>#VALUE!</v>
      </c>
    </row>
    <row r="498" customFormat="false" ht="15" hidden="false" customHeight="true" outlineLevel="0" collapsed="false">
      <c r="A498" s="42" t="n">
        <v>45122</v>
      </c>
      <c r="B498" s="43" t="s">
        <v>72</v>
      </c>
      <c r="C498" s="24" t="s">
        <v>73</v>
      </c>
      <c r="D498" s="37" t="s">
        <v>74</v>
      </c>
      <c r="E498" s="38"/>
      <c r="F498" s="39" t="n">
        <v>45363</v>
      </c>
      <c r="G498" s="55" t="s">
        <v>38</v>
      </c>
      <c r="H498" s="29" t="n">
        <f aca="true">IF(F498=0,"",F498-TODAY())</f>
        <v>53</v>
      </c>
      <c r="I498" s="61" t="n">
        <f aca="false">VLOOKUP(G498,'Условие возврата'!A:B,2,0)</f>
        <v>40</v>
      </c>
      <c r="J498" s="62" t="n">
        <f aca="false">H498-I498</f>
        <v>13</v>
      </c>
      <c r="K498" s="62" t="str">
        <f aca="false">VLOOKUP(G498,'Условие возврата'!A:C,3,0)</f>
        <v>#Н/Д</v>
      </c>
      <c r="L498" s="45"/>
      <c r="M498" s="61" t="e">
        <f aca="false">VLOOKUP(D498,#REF!,5,0)</f>
        <v>#VALUE!</v>
      </c>
    </row>
    <row r="499" customFormat="false" ht="15" hidden="false" customHeight="true" outlineLevel="0" collapsed="false">
      <c r="A499" s="42" t="n">
        <v>45122</v>
      </c>
      <c r="B499" s="43" t="s">
        <v>819</v>
      </c>
      <c r="C499" s="24" t="s">
        <v>820</v>
      </c>
      <c r="D499" s="37" t="s">
        <v>821</v>
      </c>
      <c r="E499" s="38"/>
      <c r="F499" s="39" t="n">
        <v>45676</v>
      </c>
      <c r="G499" s="55" t="s">
        <v>38</v>
      </c>
      <c r="H499" s="29" t="n">
        <f aca="true">IF(F499=0,"",F499-TODAY())</f>
        <v>366</v>
      </c>
      <c r="I499" s="61" t="n">
        <f aca="false">VLOOKUP(G499,'Условие возврата'!A:B,2,0)</f>
        <v>40</v>
      </c>
      <c r="J499" s="62" t="n">
        <f aca="false">H499-I499</f>
        <v>326</v>
      </c>
      <c r="K499" s="62" t="str">
        <f aca="false">VLOOKUP(G499,'Условие возврата'!A:C,3,0)</f>
        <v>#Н/Д</v>
      </c>
      <c r="L499" s="45"/>
      <c r="M499" s="61" t="e">
        <f aca="false">VLOOKUP(D499,#REF!,5,0)</f>
        <v>#VALUE!</v>
      </c>
    </row>
    <row r="500" customFormat="false" ht="15" hidden="false" customHeight="true" outlineLevel="0" collapsed="false">
      <c r="A500" s="42" t="n">
        <v>45122</v>
      </c>
      <c r="B500" s="43" t="s">
        <v>822</v>
      </c>
      <c r="C500" s="24" t="s">
        <v>823</v>
      </c>
      <c r="D500" s="37" t="s">
        <v>824</v>
      </c>
      <c r="E500" s="38"/>
      <c r="F500" s="39" t="n">
        <v>45352</v>
      </c>
      <c r="G500" s="55" t="s">
        <v>38</v>
      </c>
      <c r="H500" s="29" t="n">
        <f aca="true">IF(F500=0,"",F500-TODAY())</f>
        <v>42</v>
      </c>
      <c r="I500" s="61" t="n">
        <f aca="false">VLOOKUP(G500,'Условие возврата'!A:B,2,0)</f>
        <v>40</v>
      </c>
      <c r="J500" s="62" t="n">
        <f aca="false">H500-I500</f>
        <v>2</v>
      </c>
      <c r="K500" s="62" t="str">
        <f aca="false">VLOOKUP(G500,'Условие возврата'!A:C,3,0)</f>
        <v>#Н/Д</v>
      </c>
      <c r="L500" s="45"/>
      <c r="M500" s="61" t="e">
        <f aca="false">VLOOKUP(D500,#REF!,5,0)</f>
        <v>#VALUE!</v>
      </c>
    </row>
    <row r="501" customFormat="false" ht="15" hidden="false" customHeight="true" outlineLevel="0" collapsed="false">
      <c r="A501" s="42" t="n">
        <v>45122</v>
      </c>
      <c r="B501" s="43" t="s">
        <v>610</v>
      </c>
      <c r="C501" s="24" t="s">
        <v>611</v>
      </c>
      <c r="D501" s="37" t="s">
        <v>612</v>
      </c>
      <c r="E501" s="38"/>
      <c r="F501" s="39" t="n">
        <v>45491</v>
      </c>
      <c r="G501" s="55" t="s">
        <v>38</v>
      </c>
      <c r="H501" s="29" t="n">
        <f aca="true">IF(F501=0,"",F501-TODAY())</f>
        <v>181</v>
      </c>
      <c r="I501" s="61" t="n">
        <f aca="false">VLOOKUP(G501,'Условие возврата'!A:B,2,0)</f>
        <v>40</v>
      </c>
      <c r="J501" s="62" t="n">
        <f aca="false">H501-I501</f>
        <v>141</v>
      </c>
      <c r="K501" s="62" t="str">
        <f aca="false">VLOOKUP(G501,'Условие возврата'!A:C,3,0)</f>
        <v>#Н/Д</v>
      </c>
      <c r="L501" s="45"/>
      <c r="M501" s="61" t="e">
        <f aca="false">VLOOKUP(D501,#REF!,5,0)</f>
        <v>#VALUE!</v>
      </c>
    </row>
    <row r="502" customFormat="false" ht="15" hidden="false" customHeight="true" outlineLevel="0" collapsed="false">
      <c r="A502" s="42" t="n">
        <v>45122</v>
      </c>
      <c r="B502" s="43" t="s">
        <v>825</v>
      </c>
      <c r="C502" s="24" t="s">
        <v>826</v>
      </c>
      <c r="D502" s="65" t="s">
        <v>827</v>
      </c>
      <c r="E502" s="66"/>
      <c r="F502" s="74" t="n">
        <v>45400</v>
      </c>
      <c r="G502" s="77" t="s">
        <v>475</v>
      </c>
      <c r="H502" s="64" t="n">
        <f aca="true">IF(F502=0,"",F502-TODAY())</f>
        <v>90</v>
      </c>
      <c r="I502" s="61" t="n">
        <f aca="false">VLOOKUP(G502,'Условие возврата'!A:B,2,0)</f>
        <v>12</v>
      </c>
      <c r="J502" s="62" t="n">
        <f aca="false">H502-I502</f>
        <v>78</v>
      </c>
      <c r="K502" s="62" t="str">
        <f aca="false">VLOOKUP(G502,'Условие возврата'!A:C,3,0)</f>
        <v>физобмен</v>
      </c>
      <c r="L502" s="77"/>
      <c r="M502" s="61" t="e">
        <f aca="false">VLOOKUP(D502,#REF!,5,0)</f>
        <v>#VALUE!</v>
      </c>
    </row>
    <row r="503" customFormat="false" ht="15" hidden="false" customHeight="true" outlineLevel="0" collapsed="false">
      <c r="A503" s="42" t="n">
        <v>45122</v>
      </c>
      <c r="B503" s="43" t="s">
        <v>479</v>
      </c>
      <c r="C503" s="24" t="s">
        <v>480</v>
      </c>
      <c r="D503" s="65" t="s">
        <v>481</v>
      </c>
      <c r="E503" s="66"/>
      <c r="F503" s="74" t="n">
        <v>45462</v>
      </c>
      <c r="G503" s="77" t="s">
        <v>475</v>
      </c>
      <c r="H503" s="64" t="n">
        <f aca="true">IF(F503=0,"",F503-TODAY())</f>
        <v>152</v>
      </c>
      <c r="I503" s="61" t="n">
        <f aca="false">VLOOKUP(G503,'Условие возврата'!A:B,2,0)</f>
        <v>12</v>
      </c>
      <c r="J503" s="62" t="n">
        <f aca="false">H503-I503</f>
        <v>140</v>
      </c>
      <c r="K503" s="62" t="str">
        <f aca="false">VLOOKUP(G503,'Условие возврата'!A:C,3,0)</f>
        <v>физобмен</v>
      </c>
      <c r="L503" s="77"/>
      <c r="M503" s="61" t="e">
        <f aca="false">VLOOKUP(D503,#REF!,5,0)</f>
        <v>#VALUE!</v>
      </c>
    </row>
    <row r="504" customFormat="false" ht="15" hidden="false" customHeight="true" outlineLevel="0" collapsed="false">
      <c r="A504" s="42" t="n">
        <v>45122</v>
      </c>
      <c r="B504" s="43" t="s">
        <v>570</v>
      </c>
      <c r="C504" s="24" t="s">
        <v>571</v>
      </c>
      <c r="D504" s="65" t="s">
        <v>572</v>
      </c>
      <c r="E504" s="66"/>
      <c r="F504" s="74" t="n">
        <v>45408</v>
      </c>
      <c r="G504" s="77" t="s">
        <v>475</v>
      </c>
      <c r="H504" s="64" t="n">
        <f aca="true">IF(F504=0,"",F504-TODAY())</f>
        <v>98</v>
      </c>
      <c r="I504" s="61" t="n">
        <f aca="false">VLOOKUP(G504,'Условие возврата'!A:B,2,0)</f>
        <v>12</v>
      </c>
      <c r="J504" s="62" t="n">
        <f aca="false">H504-I504</f>
        <v>86</v>
      </c>
      <c r="K504" s="62" t="str">
        <f aca="false">VLOOKUP(G504,'Условие возврата'!A:C,3,0)</f>
        <v>физобмен</v>
      </c>
      <c r="L504" s="77"/>
      <c r="M504" s="61" t="e">
        <f aca="false">VLOOKUP(D504,#REF!,5,0)</f>
        <v>#VALUE!</v>
      </c>
    </row>
    <row r="505" customFormat="false" ht="15" hidden="false" customHeight="true" outlineLevel="0" collapsed="false">
      <c r="A505" s="42" t="n">
        <v>45122</v>
      </c>
      <c r="B505" s="43" t="s">
        <v>828</v>
      </c>
      <c r="C505" s="24" t="s">
        <v>829</v>
      </c>
      <c r="D505" s="65" t="s">
        <v>830</v>
      </c>
      <c r="E505" s="52"/>
      <c r="F505" s="53" t="n">
        <v>45387</v>
      </c>
      <c r="G505" s="55" t="s">
        <v>38</v>
      </c>
      <c r="H505" s="54" t="n">
        <f aca="true">IF(F505=0,"",F505-TODAY())</f>
        <v>77</v>
      </c>
      <c r="I505" s="61" t="n">
        <f aca="false">VLOOKUP(G505,'Условие возврата'!A:B,2,0)</f>
        <v>40</v>
      </c>
      <c r="J505" s="62" t="n">
        <f aca="false">H505-I505</f>
        <v>37</v>
      </c>
      <c r="K505" s="62" t="str">
        <f aca="false">VLOOKUP(G505,'Условие возврата'!A:C,3,0)</f>
        <v>#Н/Д</v>
      </c>
      <c r="L505" s="55"/>
      <c r="M505" s="61" t="e">
        <f aca="false">VLOOKUP(D505,#REF!,5,0)</f>
        <v>#VALUE!</v>
      </c>
    </row>
    <row r="506" customFormat="false" ht="15" hidden="false" customHeight="true" outlineLevel="0" collapsed="false">
      <c r="A506" s="42" t="n">
        <v>45122</v>
      </c>
      <c r="B506" s="43" t="s">
        <v>831</v>
      </c>
      <c r="C506" s="24" t="s">
        <v>832</v>
      </c>
      <c r="D506" s="65" t="s">
        <v>833</v>
      </c>
      <c r="E506" s="52"/>
      <c r="F506" s="53" t="n">
        <v>45422</v>
      </c>
      <c r="G506" s="55" t="s">
        <v>38</v>
      </c>
      <c r="H506" s="54" t="n">
        <f aca="true">IF(F506=0,"",F506-TODAY())</f>
        <v>112</v>
      </c>
      <c r="I506" s="61" t="n">
        <f aca="false">VLOOKUP(G506,'Условие возврата'!A:B,2,0)</f>
        <v>40</v>
      </c>
      <c r="J506" s="62" t="n">
        <f aca="false">H506-I506</f>
        <v>72</v>
      </c>
      <c r="K506" s="62" t="str">
        <f aca="false">VLOOKUP(G506,'Условие возврата'!A:C,3,0)</f>
        <v>#Н/Д</v>
      </c>
      <c r="L506" s="55"/>
      <c r="M506" s="61" t="e">
        <f aca="false">VLOOKUP(D506,#REF!,5,0)</f>
        <v>#VALUE!</v>
      </c>
    </row>
    <row r="507" customFormat="false" ht="15" hidden="false" customHeight="true" outlineLevel="0" collapsed="false">
      <c r="A507" s="42" t="n">
        <v>45122</v>
      </c>
      <c r="B507" s="43" t="s">
        <v>834</v>
      </c>
      <c r="C507" s="24" t="s">
        <v>835</v>
      </c>
      <c r="D507" s="65" t="s">
        <v>836</v>
      </c>
      <c r="E507" s="52"/>
      <c r="F507" s="53" t="n">
        <v>45346</v>
      </c>
      <c r="G507" s="55" t="s">
        <v>38</v>
      </c>
      <c r="H507" s="54" t="n">
        <f aca="true">IF(F507=0,"",F507-TODAY())</f>
        <v>36</v>
      </c>
      <c r="I507" s="61" t="n">
        <f aca="false">VLOOKUP(G507,'Условие возврата'!A:B,2,0)</f>
        <v>40</v>
      </c>
      <c r="J507" s="62" t="n">
        <f aca="false">H507-I507</f>
        <v>-4</v>
      </c>
      <c r="K507" s="62" t="str">
        <f aca="false">VLOOKUP(G507,'Условие возврата'!A:C,3,0)</f>
        <v>#Н/Д</v>
      </c>
      <c r="L507" s="55"/>
      <c r="M507" s="61" t="e">
        <f aca="false">VLOOKUP(D507,#REF!,5,0)</f>
        <v>#VALUE!</v>
      </c>
    </row>
    <row r="508" customFormat="false" ht="15" hidden="false" customHeight="true" outlineLevel="0" collapsed="false">
      <c r="A508" s="42" t="n">
        <v>45122</v>
      </c>
      <c r="B508" s="43" t="s">
        <v>561</v>
      </c>
      <c r="C508" s="24" t="s">
        <v>562</v>
      </c>
      <c r="D508" s="65" t="s">
        <v>563</v>
      </c>
      <c r="E508" s="66"/>
      <c r="F508" s="74" t="n">
        <v>45455</v>
      </c>
      <c r="G508" s="55" t="s">
        <v>38</v>
      </c>
      <c r="H508" s="64" t="n">
        <f aca="true">IF(F508=0,"",F508-TODAY())</f>
        <v>145</v>
      </c>
      <c r="I508" s="61" t="n">
        <f aca="false">VLOOKUP(G508,'Условие возврата'!A:B,2,0)</f>
        <v>40</v>
      </c>
      <c r="J508" s="62" t="n">
        <f aca="false">H508-I508</f>
        <v>105</v>
      </c>
      <c r="K508" s="62" t="str">
        <f aca="false">VLOOKUP(G508,'Условие возврата'!A:C,3,0)</f>
        <v>#Н/Д</v>
      </c>
      <c r="L508" s="77"/>
      <c r="M508" s="61" t="e">
        <f aca="false">VLOOKUP(D508,#REF!,5,0)</f>
        <v>#VALUE!</v>
      </c>
    </row>
    <row r="509" customFormat="false" ht="15" hidden="false" customHeight="true" outlineLevel="0" collapsed="false">
      <c r="A509" s="42" t="n">
        <v>45122</v>
      </c>
      <c r="B509" s="43" t="s">
        <v>816</v>
      </c>
      <c r="C509" s="24" t="s">
        <v>817</v>
      </c>
      <c r="D509" s="65" t="s">
        <v>818</v>
      </c>
      <c r="E509" s="66"/>
      <c r="F509" s="74" t="n">
        <v>45427</v>
      </c>
      <c r="G509" s="55" t="s">
        <v>38</v>
      </c>
      <c r="H509" s="64" t="n">
        <f aca="true">IF(F509=0,"",F509-TODAY())</f>
        <v>117</v>
      </c>
      <c r="I509" s="61" t="n">
        <f aca="false">VLOOKUP(G509,'Условие возврата'!A:B,2,0)</f>
        <v>40</v>
      </c>
      <c r="J509" s="62" t="n">
        <f aca="false">H509-I509</f>
        <v>77</v>
      </c>
      <c r="K509" s="62" t="str">
        <f aca="false">VLOOKUP(G509,'Условие возврата'!A:C,3,0)</f>
        <v>#Н/Д</v>
      </c>
      <c r="L509" s="77"/>
      <c r="M509" s="61" t="e">
        <f aca="false">VLOOKUP(D509,#REF!,5,0)</f>
        <v>#VALUE!</v>
      </c>
    </row>
    <row r="510" customFormat="false" ht="15" hidden="false" customHeight="true" outlineLevel="0" collapsed="false">
      <c r="A510" s="42" t="n">
        <v>45122</v>
      </c>
      <c r="B510" s="43" t="s">
        <v>679</v>
      </c>
      <c r="C510" s="24" t="s">
        <v>680</v>
      </c>
      <c r="D510" s="65" t="s">
        <v>681</v>
      </c>
      <c r="E510" s="66"/>
      <c r="F510" s="74" t="n">
        <v>45427</v>
      </c>
      <c r="G510" s="55" t="s">
        <v>38</v>
      </c>
      <c r="H510" s="64" t="n">
        <f aca="true">IF(F510=0,"",F510-TODAY())</f>
        <v>117</v>
      </c>
      <c r="I510" s="61" t="n">
        <f aca="false">VLOOKUP(G510,'Условие возврата'!A:B,2,0)</f>
        <v>40</v>
      </c>
      <c r="J510" s="62" t="n">
        <f aca="false">H510-I510</f>
        <v>77</v>
      </c>
      <c r="K510" s="62" t="str">
        <f aca="false">VLOOKUP(G510,'Условие возврата'!A:C,3,0)</f>
        <v>#Н/Д</v>
      </c>
      <c r="L510" s="77"/>
      <c r="M510" s="61" t="e">
        <f aca="false">VLOOKUP(D510,#REF!,5,0)</f>
        <v>#VALUE!</v>
      </c>
    </row>
    <row r="511" customFormat="false" ht="15" hidden="false" customHeight="true" outlineLevel="0" collapsed="false">
      <c r="A511" s="42" t="n">
        <v>45122</v>
      </c>
      <c r="B511" s="43" t="s">
        <v>837</v>
      </c>
      <c r="C511" s="24" t="s">
        <v>838</v>
      </c>
      <c r="D511" s="65" t="s">
        <v>839</v>
      </c>
      <c r="E511" s="52"/>
      <c r="F511" s="53" t="n">
        <v>45353</v>
      </c>
      <c r="G511" s="55" t="s">
        <v>38</v>
      </c>
      <c r="H511" s="54" t="n">
        <f aca="true">IF(F511=0,"",F511-TODAY())</f>
        <v>43</v>
      </c>
      <c r="I511" s="61" t="n">
        <f aca="false">VLOOKUP(G511,'Условие возврата'!A:B,2,0)</f>
        <v>40</v>
      </c>
      <c r="J511" s="62" t="n">
        <f aca="false">H511-I511</f>
        <v>3</v>
      </c>
      <c r="K511" s="62" t="str">
        <f aca="false">VLOOKUP(G511,'Условие возврата'!A:C,3,0)</f>
        <v>#Н/Д</v>
      </c>
      <c r="L511" s="55"/>
      <c r="M511" s="61" t="e">
        <f aca="false">VLOOKUP(D511,#REF!,5,0)</f>
        <v>#VALUE!</v>
      </c>
    </row>
    <row r="512" customFormat="false" ht="15" hidden="false" customHeight="true" outlineLevel="0" collapsed="false">
      <c r="A512" s="88" t="n">
        <v>45087</v>
      </c>
      <c r="B512" s="89" t="s">
        <v>398</v>
      </c>
      <c r="C512" s="24" t="s">
        <v>399</v>
      </c>
      <c r="D512" s="65" t="s">
        <v>400</v>
      </c>
      <c r="E512" s="66"/>
      <c r="F512" s="74" t="n">
        <v>45639</v>
      </c>
      <c r="G512" s="77" t="s">
        <v>38</v>
      </c>
      <c r="H512" s="64" t="n">
        <f aca="true">IF(F512=0,"",F512-TODAY())</f>
        <v>329</v>
      </c>
      <c r="I512" s="78" t="n">
        <f aca="false">VLOOKUP(G512,'Условие возврата'!A:B,2,0)</f>
        <v>40</v>
      </c>
      <c r="J512" s="79" t="n">
        <f aca="false">H512-I512</f>
        <v>289</v>
      </c>
      <c r="K512" s="79" t="str">
        <f aca="false">VLOOKUP(G512,'Условие возврата'!A:C,3,0)</f>
        <v>#Н/Д</v>
      </c>
      <c r="L512" s="77"/>
      <c r="M512" s="78" t="e">
        <f aca="false">VLOOKUP(D512,#REF!,5,0)</f>
        <v>#VALUE!</v>
      </c>
    </row>
    <row r="513" customFormat="false" ht="15" hidden="false" customHeight="true" outlineLevel="0" collapsed="false">
      <c r="A513" s="42" t="n">
        <v>45122</v>
      </c>
      <c r="B513" s="43" t="s">
        <v>198</v>
      </c>
      <c r="C513" s="24" t="s">
        <v>199</v>
      </c>
      <c r="D513" s="65" t="s">
        <v>200</v>
      </c>
      <c r="E513" s="52"/>
      <c r="F513" s="53" t="n">
        <v>45781</v>
      </c>
      <c r="G513" s="55" t="s">
        <v>38</v>
      </c>
      <c r="H513" s="54" t="n">
        <f aca="true">IF(F513=0,"",F513-TODAY())</f>
        <v>471</v>
      </c>
      <c r="I513" s="61" t="n">
        <f aca="false">VLOOKUP(G513,'Условие возврата'!A:B,2,0)</f>
        <v>40</v>
      </c>
      <c r="J513" s="62" t="n">
        <f aca="false">H513-I513</f>
        <v>431</v>
      </c>
      <c r="K513" s="62" t="str">
        <f aca="false">VLOOKUP(G513,'Условие возврата'!A:C,3,0)</f>
        <v>#Н/Д</v>
      </c>
      <c r="L513" s="55"/>
      <c r="M513" s="61" t="e">
        <f aca="false">VLOOKUP(D513,#REF!,5,0)</f>
        <v>#VALUE!</v>
      </c>
    </row>
    <row r="514" customFormat="false" ht="15" hidden="false" customHeight="true" outlineLevel="0" collapsed="false">
      <c r="A514" s="42" t="n">
        <v>45122</v>
      </c>
      <c r="B514" s="43" t="s">
        <v>222</v>
      </c>
      <c r="C514" s="24" t="s">
        <v>223</v>
      </c>
      <c r="D514" s="65" t="s">
        <v>224</v>
      </c>
      <c r="E514" s="52"/>
      <c r="F514" s="53" t="n">
        <v>45564</v>
      </c>
      <c r="G514" s="55" t="s">
        <v>38</v>
      </c>
      <c r="H514" s="54" t="n">
        <f aca="true">IF(F514=0,"",F514-TODAY())</f>
        <v>254</v>
      </c>
      <c r="I514" s="61" t="n">
        <f aca="false">VLOOKUP(G514,'Условие возврата'!A:B,2,0)</f>
        <v>40</v>
      </c>
      <c r="J514" s="62" t="n">
        <f aca="false">H514-I514</f>
        <v>214</v>
      </c>
      <c r="K514" s="62" t="str">
        <f aca="false">VLOOKUP(G514,'Условие возврата'!A:C,3,0)</f>
        <v>#Н/Д</v>
      </c>
      <c r="L514" s="55"/>
      <c r="M514" s="61" t="e">
        <f aca="false">VLOOKUP(D514,#REF!,5,0)</f>
        <v>#VALUE!</v>
      </c>
    </row>
    <row r="515" customFormat="false" ht="15" hidden="false" customHeight="true" outlineLevel="0" collapsed="false">
      <c r="A515" s="42" t="n">
        <v>45122</v>
      </c>
      <c r="B515" s="43" t="s">
        <v>840</v>
      </c>
      <c r="C515" s="24" t="s">
        <v>841</v>
      </c>
      <c r="D515" s="65" t="s">
        <v>842</v>
      </c>
      <c r="E515" s="66"/>
      <c r="F515" s="74" t="n">
        <v>45399</v>
      </c>
      <c r="G515" s="77" t="s">
        <v>843</v>
      </c>
      <c r="H515" s="64" t="n">
        <f aca="true">IF(F515=0,"",F515-TODAY())</f>
        <v>89</v>
      </c>
      <c r="I515" s="61" t="e">
        <f aca="false">VLOOKUP(G515,'Условие возврата'!A:B,2,0)</f>
        <v>#N/A</v>
      </c>
      <c r="J515" s="62" t="e">
        <f aca="false">H515-I515</f>
        <v>#N/A</v>
      </c>
      <c r="K515" s="62" t="e">
        <f aca="false">VLOOKUP(G515,'Условие возврата'!A:C,3,0)</f>
        <v>#N/A</v>
      </c>
      <c r="L515" s="77"/>
      <c r="M515" s="61" t="e">
        <f aca="false">VLOOKUP(D515,#REF!,5,0)</f>
        <v>#VALUE!</v>
      </c>
    </row>
    <row r="516" customFormat="false" ht="15" hidden="false" customHeight="true" outlineLevel="0" collapsed="false">
      <c r="A516" s="42" t="n">
        <v>45122</v>
      </c>
      <c r="B516" s="43" t="s">
        <v>844</v>
      </c>
      <c r="C516" s="24" t="s">
        <v>845</v>
      </c>
      <c r="D516" s="65" t="s">
        <v>846</v>
      </c>
      <c r="E516" s="66"/>
      <c r="F516" s="74" t="n">
        <v>45375</v>
      </c>
      <c r="G516" s="77" t="s">
        <v>843</v>
      </c>
      <c r="H516" s="64" t="n">
        <f aca="true">IF(F516=0,"",F516-TODAY())</f>
        <v>65</v>
      </c>
      <c r="I516" s="61" t="e">
        <f aca="false">VLOOKUP(G516,'Условие возврата'!A:B,2,0)</f>
        <v>#N/A</v>
      </c>
      <c r="J516" s="62" t="e">
        <f aca="false">H516-I516</f>
        <v>#N/A</v>
      </c>
      <c r="K516" s="62" t="e">
        <f aca="false">VLOOKUP(G516,'Условие возврата'!A:C,3,0)</f>
        <v>#N/A</v>
      </c>
      <c r="L516" s="77"/>
      <c r="M516" s="61" t="e">
        <f aca="false">VLOOKUP(D516,#REF!,5,0)</f>
        <v>#VALUE!</v>
      </c>
    </row>
    <row r="517" customFormat="false" ht="15" hidden="false" customHeight="true" outlineLevel="0" collapsed="false">
      <c r="A517" s="42" t="n">
        <v>45122</v>
      </c>
      <c r="B517" s="43" t="s">
        <v>847</v>
      </c>
      <c r="C517" s="24" t="s">
        <v>848</v>
      </c>
      <c r="D517" s="65" t="s">
        <v>849</v>
      </c>
      <c r="E517" s="52"/>
      <c r="F517" s="53" t="n">
        <v>45354</v>
      </c>
      <c r="G517" s="82" t="s">
        <v>324</v>
      </c>
      <c r="H517" s="54" t="n">
        <f aca="true">IF(F517=0,"",F517-TODAY())</f>
        <v>44</v>
      </c>
      <c r="I517" s="61" t="str">
        <f aca="false">VLOOKUP(G517,'Условие возврата'!A:B,2,0)</f>
        <v>не забирают возвраты</v>
      </c>
      <c r="J517" s="62" t="e">
        <f aca="false">H517-I517</f>
        <v>#VALUE!</v>
      </c>
      <c r="K517" s="62" t="str">
        <f aca="false">VLOOKUP(G517,'Условие возврата'!A:C,3,0)</f>
        <v>без уценки</v>
      </c>
      <c r="L517" s="55"/>
      <c r="M517" s="61" t="e">
        <f aca="false">VLOOKUP(D517,#REF!,5,0)</f>
        <v>#VALUE!</v>
      </c>
    </row>
    <row r="518" customFormat="false" ht="15" hidden="false" customHeight="true" outlineLevel="0" collapsed="false">
      <c r="A518" s="42" t="n">
        <v>45122</v>
      </c>
      <c r="B518" s="43" t="s">
        <v>850</v>
      </c>
      <c r="C518" s="24" t="s">
        <v>851</v>
      </c>
      <c r="D518" s="37" t="s">
        <v>852</v>
      </c>
      <c r="E518" s="38"/>
      <c r="F518" s="39" t="n">
        <v>45589</v>
      </c>
      <c r="G518" s="55" t="s">
        <v>38</v>
      </c>
      <c r="H518" s="29" t="n">
        <f aca="true">IF(F518=0,"",F518-TODAY())</f>
        <v>279</v>
      </c>
      <c r="I518" s="61" t="n">
        <f aca="false">VLOOKUP(G518,'Условие возврата'!A:B,2,0)</f>
        <v>40</v>
      </c>
      <c r="J518" s="62" t="n">
        <f aca="false">H518-I518</f>
        <v>239</v>
      </c>
      <c r="K518" s="62" t="str">
        <f aca="false">VLOOKUP(G518,'Условие возврата'!A:C,3,0)</f>
        <v>#Н/Д</v>
      </c>
      <c r="L518" s="45"/>
      <c r="M518" s="61" t="e">
        <f aca="false">VLOOKUP(D518,#REF!,5,0)</f>
        <v>#VALUE!</v>
      </c>
    </row>
    <row r="519" customFormat="false" ht="15" hidden="false" customHeight="true" outlineLevel="0" collapsed="false">
      <c r="A519" s="42" t="n">
        <v>45122</v>
      </c>
      <c r="B519" s="43" t="s">
        <v>853</v>
      </c>
      <c r="C519" s="24" t="s">
        <v>854</v>
      </c>
      <c r="D519" s="37" t="s">
        <v>855</v>
      </c>
      <c r="E519" s="38"/>
      <c r="F519" s="39" t="n">
        <v>45613</v>
      </c>
      <c r="G519" s="55" t="s">
        <v>38</v>
      </c>
      <c r="H519" s="29" t="n">
        <f aca="true">IF(F519=0,"",F519-TODAY())</f>
        <v>303</v>
      </c>
      <c r="I519" s="61" t="n">
        <f aca="false">VLOOKUP(G519,'Условие возврата'!A:B,2,0)</f>
        <v>40</v>
      </c>
      <c r="J519" s="62" t="n">
        <f aca="false">H519-I519</f>
        <v>263</v>
      </c>
      <c r="K519" s="62" t="str">
        <f aca="false">VLOOKUP(G519,'Условие возврата'!A:C,3,0)</f>
        <v>#Н/Д</v>
      </c>
      <c r="L519" s="45"/>
      <c r="M519" s="61" t="e">
        <f aca="false">VLOOKUP(D519,#REF!,5,0)</f>
        <v>#VALUE!</v>
      </c>
    </row>
    <row r="520" customFormat="false" ht="15" hidden="false" customHeight="true" outlineLevel="0" collapsed="false">
      <c r="A520" s="42" t="n">
        <v>45122</v>
      </c>
      <c r="B520" s="43" t="s">
        <v>856</v>
      </c>
      <c r="C520" s="24" t="s">
        <v>857</v>
      </c>
      <c r="D520" s="37" t="s">
        <v>858</v>
      </c>
      <c r="E520" s="38"/>
      <c r="F520" s="39" t="n">
        <v>45406</v>
      </c>
      <c r="G520" s="55" t="s">
        <v>38</v>
      </c>
      <c r="H520" s="29" t="n">
        <f aca="true">IF(F520=0,"",F520-TODAY())</f>
        <v>96</v>
      </c>
      <c r="I520" s="61" t="n">
        <f aca="false">VLOOKUP(G520,'Условие возврата'!A:B,2,0)</f>
        <v>40</v>
      </c>
      <c r="J520" s="62" t="n">
        <f aca="false">H520-I520</f>
        <v>56</v>
      </c>
      <c r="K520" s="62" t="str">
        <f aca="false">VLOOKUP(G520,'Условие возврата'!A:C,3,0)</f>
        <v>#Н/Д</v>
      </c>
      <c r="L520" s="45"/>
      <c r="M520" s="61" t="e">
        <f aca="false">VLOOKUP(D520,#REF!,5,0)</f>
        <v>#VALUE!</v>
      </c>
    </row>
    <row r="521" customFormat="false" ht="15" hidden="false" customHeight="true" outlineLevel="0" collapsed="false">
      <c r="A521" s="42" t="n">
        <v>45122</v>
      </c>
      <c r="B521" s="43" t="s">
        <v>859</v>
      </c>
      <c r="C521" s="24" t="s">
        <v>860</v>
      </c>
      <c r="D521" s="37" t="s">
        <v>861</v>
      </c>
      <c r="E521" s="38"/>
      <c r="F521" s="39" t="n">
        <v>46090</v>
      </c>
      <c r="G521" s="55" t="s">
        <v>38</v>
      </c>
      <c r="H521" s="29" t="n">
        <f aca="true">IF(F521=0,"",F521-TODAY())</f>
        <v>780</v>
      </c>
      <c r="I521" s="61" t="n">
        <f aca="false">VLOOKUP(G521,'Условие возврата'!A:B,2,0)</f>
        <v>40</v>
      </c>
      <c r="J521" s="62" t="n">
        <f aca="false">H521-I521</f>
        <v>740</v>
      </c>
      <c r="K521" s="62" t="str">
        <f aca="false">VLOOKUP(G521,'Условие возврата'!A:C,3,0)</f>
        <v>#Н/Д</v>
      </c>
      <c r="L521" s="45"/>
      <c r="M521" s="61" t="e">
        <f aca="false">VLOOKUP(D521,#REF!,5,0)</f>
        <v>#VALUE!</v>
      </c>
    </row>
    <row r="522" customFormat="false" ht="15" hidden="false" customHeight="true" outlineLevel="0" collapsed="false">
      <c r="A522" s="42" t="n">
        <v>45122</v>
      </c>
      <c r="B522" s="43" t="s">
        <v>862</v>
      </c>
      <c r="C522" s="24" t="s">
        <v>863</v>
      </c>
      <c r="D522" s="37" t="s">
        <v>864</v>
      </c>
      <c r="E522" s="38"/>
      <c r="F522" s="39" t="n">
        <v>46201</v>
      </c>
      <c r="G522" s="55" t="s">
        <v>38</v>
      </c>
      <c r="H522" s="29" t="n">
        <f aca="true">IF(F522=0,"",F522-TODAY())</f>
        <v>891</v>
      </c>
      <c r="I522" s="61" t="n">
        <f aca="false">VLOOKUP(G522,'Условие возврата'!A:B,2,0)</f>
        <v>40</v>
      </c>
      <c r="J522" s="62" t="n">
        <f aca="false">H522-I522</f>
        <v>851</v>
      </c>
      <c r="K522" s="62" t="str">
        <f aca="false">VLOOKUP(G522,'Условие возврата'!A:C,3,0)</f>
        <v>#Н/Д</v>
      </c>
      <c r="L522" s="45"/>
      <c r="M522" s="61" t="e">
        <f aca="false">VLOOKUP(D522,#REF!,5,0)</f>
        <v>#VALUE!</v>
      </c>
    </row>
    <row r="523" customFormat="false" ht="15" hidden="false" customHeight="true" outlineLevel="0" collapsed="false">
      <c r="A523" s="42" t="n">
        <v>45122</v>
      </c>
      <c r="B523" s="43" t="s">
        <v>865</v>
      </c>
      <c r="C523" s="24" t="s">
        <v>866</v>
      </c>
      <c r="D523" s="37" t="s">
        <v>867</v>
      </c>
      <c r="E523" s="38"/>
      <c r="F523" s="39" t="n">
        <v>46156</v>
      </c>
      <c r="G523" s="55" t="s">
        <v>38</v>
      </c>
      <c r="H523" s="29" t="n">
        <f aca="true">IF(F523=0,"",F523-TODAY())</f>
        <v>846</v>
      </c>
      <c r="I523" s="61" t="n">
        <f aca="false">VLOOKUP(G523,'Условие возврата'!A:B,2,0)</f>
        <v>40</v>
      </c>
      <c r="J523" s="62" t="n">
        <f aca="false">H523-I523</f>
        <v>806</v>
      </c>
      <c r="K523" s="62" t="str">
        <f aca="false">VLOOKUP(G523,'Условие возврата'!A:C,3,0)</f>
        <v>#Н/Д</v>
      </c>
      <c r="L523" s="45"/>
      <c r="M523" s="61" t="e">
        <f aca="false">VLOOKUP(D523,#REF!,5,0)</f>
        <v>#VALUE!</v>
      </c>
    </row>
    <row r="524" customFormat="false" ht="15" hidden="false" customHeight="true" outlineLevel="0" collapsed="false">
      <c r="A524" s="42" t="n">
        <v>45122</v>
      </c>
      <c r="B524" s="43" t="s">
        <v>51</v>
      </c>
      <c r="C524" s="24" t="s">
        <v>52</v>
      </c>
      <c r="D524" s="37" t="s">
        <v>53</v>
      </c>
      <c r="E524" s="38"/>
      <c r="F524" s="39" t="n">
        <v>46200</v>
      </c>
      <c r="G524" s="45" t="s">
        <v>38</v>
      </c>
      <c r="H524" s="29" t="n">
        <f aca="true">IF(F524=0,"",F524-TODAY())</f>
        <v>890</v>
      </c>
      <c r="I524" s="61" t="n">
        <f aca="false">VLOOKUP(G524,'Условие возврата'!A:B,2,0)</f>
        <v>40</v>
      </c>
      <c r="J524" s="62" t="n">
        <f aca="false">H524-I524</f>
        <v>850</v>
      </c>
      <c r="K524" s="62" t="str">
        <f aca="false">VLOOKUP(G524,'Условие возврата'!A:C,3,0)</f>
        <v>#Н/Д</v>
      </c>
      <c r="L524" s="45"/>
      <c r="M524" s="61" t="e">
        <f aca="false">VLOOKUP(D524,#REF!,5,0)</f>
        <v>#VALUE!</v>
      </c>
    </row>
    <row r="525" customFormat="false" ht="15" hidden="false" customHeight="true" outlineLevel="0" collapsed="false">
      <c r="A525" s="42" t="n">
        <v>45122</v>
      </c>
      <c r="B525" s="43" t="s">
        <v>376</v>
      </c>
      <c r="C525" s="24" t="s">
        <v>377</v>
      </c>
      <c r="D525" s="37" t="s">
        <v>378</v>
      </c>
      <c r="E525" s="38"/>
      <c r="F525" s="39" t="n">
        <v>45413</v>
      </c>
      <c r="G525" s="45" t="s">
        <v>38</v>
      </c>
      <c r="H525" s="29" t="n">
        <f aca="true">IF(F525=0,"",F525-TODAY())</f>
        <v>103</v>
      </c>
      <c r="I525" s="61" t="n">
        <f aca="false">VLOOKUP(G525,'Условие возврата'!A:B,2,0)</f>
        <v>40</v>
      </c>
      <c r="J525" s="62" t="n">
        <f aca="false">H525-I525</f>
        <v>63</v>
      </c>
      <c r="K525" s="62" t="str">
        <f aca="false">VLOOKUP(G525,'Условие возврата'!A:C,3,0)</f>
        <v>#Н/Д</v>
      </c>
      <c r="L525" s="45"/>
      <c r="M525" s="61" t="e">
        <f aca="false">VLOOKUP(D525,#REF!,5,0)</f>
        <v>#VALUE!</v>
      </c>
    </row>
    <row r="526" customFormat="false" ht="15" hidden="false" customHeight="true" outlineLevel="0" collapsed="false">
      <c r="A526" s="42" t="n">
        <v>45122</v>
      </c>
      <c r="B526" s="43" t="s">
        <v>379</v>
      </c>
      <c r="C526" s="24" t="s">
        <v>380</v>
      </c>
      <c r="D526" s="37" t="s">
        <v>381</v>
      </c>
      <c r="E526" s="38"/>
      <c r="F526" s="39" t="n">
        <v>45413</v>
      </c>
      <c r="G526" s="45" t="s">
        <v>38</v>
      </c>
      <c r="H526" s="29" t="n">
        <f aca="true">IF(F526=0,"",F526-TODAY())</f>
        <v>103</v>
      </c>
      <c r="I526" s="61" t="n">
        <f aca="false">VLOOKUP(G526,'Условие возврата'!A:B,2,0)</f>
        <v>40</v>
      </c>
      <c r="J526" s="62" t="n">
        <f aca="false">H526-I526</f>
        <v>63</v>
      </c>
      <c r="K526" s="62" t="str">
        <f aca="false">VLOOKUP(G526,'Условие возврата'!A:C,3,0)</f>
        <v>#Н/Д</v>
      </c>
      <c r="L526" s="45"/>
      <c r="M526" s="61" t="e">
        <f aca="false">VLOOKUP(D526,#REF!,5,0)</f>
        <v>#VALUE!</v>
      </c>
    </row>
    <row r="527" customFormat="false" ht="15" hidden="false" customHeight="true" outlineLevel="0" collapsed="false">
      <c r="A527" s="42" t="n">
        <v>45136</v>
      </c>
      <c r="B527" s="43" t="s">
        <v>627</v>
      </c>
      <c r="C527" s="24" t="s">
        <v>628</v>
      </c>
      <c r="D527" s="37" t="s">
        <v>629</v>
      </c>
      <c r="E527" s="38"/>
      <c r="F527" s="39" t="n">
        <v>45372</v>
      </c>
      <c r="G527" s="45" t="s">
        <v>630</v>
      </c>
      <c r="H527" s="29" t="n">
        <f aca="true">IF(F527=0,"",F527-TODAY())</f>
        <v>62</v>
      </c>
      <c r="I527" s="61" t="e">
        <f aca="false">VLOOKUP(G527,'Условие возврата'!A:B,2,0)</f>
        <v>#N/A</v>
      </c>
      <c r="J527" s="62" t="e">
        <f aca="false">H527-I527</f>
        <v>#N/A</v>
      </c>
      <c r="K527" s="62" t="e">
        <f aca="false">VLOOKUP(G527,'Условие возврата'!A:C,3,0)</f>
        <v>#N/A</v>
      </c>
      <c r="L527" s="45"/>
      <c r="M527" s="61" t="e">
        <f aca="false">VLOOKUP(D527,#REF!,5,0)</f>
        <v>#VALUE!</v>
      </c>
    </row>
    <row r="528" customFormat="false" ht="15" hidden="false" customHeight="true" outlineLevel="0" collapsed="false">
      <c r="A528" s="42" t="n">
        <v>45136</v>
      </c>
      <c r="B528" s="43"/>
      <c r="C528" s="24" t="s">
        <v>868</v>
      </c>
      <c r="D528" s="37" t="s">
        <v>869</v>
      </c>
      <c r="E528" s="38"/>
      <c r="F528" s="39" t="n">
        <v>45334</v>
      </c>
      <c r="G528" s="45" t="s">
        <v>475</v>
      </c>
      <c r="H528" s="29" t="n">
        <f aca="true">IF(F528=0,"",F528-TODAY())</f>
        <v>24</v>
      </c>
      <c r="I528" s="61" t="n">
        <f aca="false">VLOOKUP(G528,'Условие возврата'!A:B,2,0)</f>
        <v>12</v>
      </c>
      <c r="J528" s="62" t="n">
        <f aca="false">H528-I528</f>
        <v>12</v>
      </c>
      <c r="K528" s="62" t="str">
        <f aca="false">VLOOKUP(G528,'Условие возврата'!A:C,3,0)</f>
        <v>физобмен</v>
      </c>
      <c r="L528" s="45"/>
      <c r="M528" s="61" t="e">
        <f aca="false">VLOOKUP(D528,#REF!,5,0)</f>
        <v>#VALUE!</v>
      </c>
    </row>
    <row r="529" customFormat="false" ht="15" hidden="false" customHeight="true" outlineLevel="0" collapsed="false">
      <c r="A529" s="42" t="n">
        <v>45136</v>
      </c>
      <c r="B529" s="43"/>
      <c r="C529" s="24" t="s">
        <v>870</v>
      </c>
      <c r="D529" s="37" t="s">
        <v>871</v>
      </c>
      <c r="E529" s="38"/>
      <c r="F529" s="39" t="n">
        <v>45350</v>
      </c>
      <c r="G529" s="45" t="s">
        <v>475</v>
      </c>
      <c r="H529" s="29" t="n">
        <f aca="true">IF(F529=0,"",F529-TODAY())</f>
        <v>40</v>
      </c>
      <c r="I529" s="61" t="n">
        <f aca="false">VLOOKUP(G529,'Условие возврата'!A:B,2,0)</f>
        <v>12</v>
      </c>
      <c r="J529" s="62" t="n">
        <f aca="false">H529-I529</f>
        <v>28</v>
      </c>
      <c r="K529" s="62" t="str">
        <f aca="false">VLOOKUP(G529,'Условие возврата'!A:C,3,0)</f>
        <v>физобмен</v>
      </c>
      <c r="L529" s="45"/>
      <c r="M529" s="61" t="e">
        <f aca="false">VLOOKUP(D529,#REF!,5,0)</f>
        <v>#VALUE!</v>
      </c>
    </row>
    <row r="530" customFormat="false" ht="15" hidden="false" customHeight="true" outlineLevel="0" collapsed="false">
      <c r="A530" s="42" t="n">
        <v>45136</v>
      </c>
      <c r="B530" s="43" t="s">
        <v>872</v>
      </c>
      <c r="C530" s="24" t="s">
        <v>873</v>
      </c>
      <c r="D530" s="37" t="s">
        <v>874</v>
      </c>
      <c r="E530" s="38"/>
      <c r="F530" s="39" t="n">
        <v>45436</v>
      </c>
      <c r="G530" s="45" t="s">
        <v>475</v>
      </c>
      <c r="H530" s="29" t="n">
        <f aca="true">IF(F530=0,"",F530-TODAY())</f>
        <v>126</v>
      </c>
      <c r="I530" s="61" t="n">
        <f aca="false">VLOOKUP(G530,'Условие возврата'!A:B,2,0)</f>
        <v>12</v>
      </c>
      <c r="J530" s="62" t="n">
        <f aca="false">H530-I530</f>
        <v>114</v>
      </c>
      <c r="K530" s="62" t="str">
        <f aca="false">VLOOKUP(G530,'Условие возврата'!A:C,3,0)</f>
        <v>физобмен</v>
      </c>
      <c r="L530" s="45"/>
      <c r="M530" s="61" t="e">
        <f aca="false">VLOOKUP(D530,#REF!,5,0)</f>
        <v>#VALUE!</v>
      </c>
    </row>
    <row r="531" customFormat="false" ht="15" hidden="false" customHeight="true" outlineLevel="0" collapsed="false">
      <c r="A531" s="42" t="n">
        <v>45136</v>
      </c>
      <c r="B531" s="43"/>
      <c r="C531" s="24" t="s">
        <v>555</v>
      </c>
      <c r="D531" s="37" t="s">
        <v>556</v>
      </c>
      <c r="E531" s="38"/>
      <c r="F531" s="39" t="n">
        <v>45434</v>
      </c>
      <c r="G531" s="45" t="s">
        <v>557</v>
      </c>
      <c r="H531" s="29" t="n">
        <f aca="true">IF(F531=0,"",F531-TODAY())</f>
        <v>124</v>
      </c>
      <c r="I531" s="61" t="e">
        <f aca="false">VLOOKUP(G531,'Условие возврата'!A:B,2,0)</f>
        <v>#N/A</v>
      </c>
      <c r="J531" s="62" t="e">
        <f aca="false">H531-I531</f>
        <v>#N/A</v>
      </c>
      <c r="K531" s="62" t="e">
        <f aca="false">VLOOKUP(G531,'Условие возврата'!A:C,3,0)</f>
        <v>#N/A</v>
      </c>
      <c r="L531" s="45"/>
      <c r="M531" s="61" t="e">
        <f aca="false">VLOOKUP(D531,#REF!,5,0)</f>
        <v>#VALUE!</v>
      </c>
    </row>
    <row r="532" customFormat="false" ht="15" hidden="false" customHeight="true" outlineLevel="0" collapsed="false">
      <c r="A532" s="42" t="n">
        <v>45136</v>
      </c>
      <c r="B532" s="43" t="s">
        <v>688</v>
      </c>
      <c r="C532" s="24" t="s">
        <v>689</v>
      </c>
      <c r="D532" s="37" t="s">
        <v>690</v>
      </c>
      <c r="E532" s="38"/>
      <c r="F532" s="39" t="n">
        <v>45383</v>
      </c>
      <c r="G532" s="44" t="s">
        <v>176</v>
      </c>
      <c r="H532" s="29" t="n">
        <f aca="true">IF(F532=0,"",F532-TODAY())</f>
        <v>73</v>
      </c>
      <c r="I532" s="61" t="str">
        <f aca="false">VLOOKUP(G532,'Условие возврата'!A:B,2,0)</f>
        <v>не забирают возвраты</v>
      </c>
      <c r="J532" s="62" t="e">
        <f aca="false">H532-I532</f>
        <v>#VALUE!</v>
      </c>
      <c r="K532" s="62" t="str">
        <f aca="false">VLOOKUP(G532,'Условие возврата'!A:C,3,0)</f>
        <v>20%</v>
      </c>
      <c r="L532" s="45"/>
      <c r="M532" s="61" t="e">
        <f aca="false">VLOOKUP(D532,#REF!,5,0)</f>
        <v>#VALUE!</v>
      </c>
    </row>
    <row r="533" customFormat="false" ht="15" hidden="false" customHeight="true" outlineLevel="0" collapsed="false">
      <c r="A533" s="42" t="n">
        <v>45136</v>
      </c>
      <c r="B533" s="43" t="s">
        <v>875</v>
      </c>
      <c r="C533" s="24" t="s">
        <v>876</v>
      </c>
      <c r="D533" s="37" t="s">
        <v>877</v>
      </c>
      <c r="E533" s="38"/>
      <c r="F533" s="39" t="n">
        <v>45482</v>
      </c>
      <c r="G533" s="44" t="s">
        <v>176</v>
      </c>
      <c r="H533" s="29" t="n">
        <f aca="true">IF(F533=0,"",F533-TODAY())</f>
        <v>172</v>
      </c>
      <c r="I533" s="61" t="str">
        <f aca="false">VLOOKUP(G533,'Условие возврата'!A:B,2,0)</f>
        <v>не забирают возвраты</v>
      </c>
      <c r="J533" s="62" t="e">
        <f aca="false">H533-I533</f>
        <v>#VALUE!</v>
      </c>
      <c r="K533" s="62" t="str">
        <f aca="false">VLOOKUP(G533,'Условие возврата'!A:C,3,0)</f>
        <v>20%</v>
      </c>
      <c r="L533" s="45"/>
      <c r="M533" s="61" t="e">
        <f aca="false">VLOOKUP(D533,#REF!,5,0)</f>
        <v>#VALUE!</v>
      </c>
    </row>
    <row r="534" customFormat="false" ht="15" hidden="false" customHeight="true" outlineLevel="0" collapsed="false">
      <c r="A534" s="42" t="n">
        <v>45136</v>
      </c>
      <c r="B534" s="43"/>
      <c r="C534" s="24" t="s">
        <v>498</v>
      </c>
      <c r="D534" s="37" t="s">
        <v>499</v>
      </c>
      <c r="E534" s="38"/>
      <c r="F534" s="39" t="n">
        <v>45476</v>
      </c>
      <c r="G534" s="44" t="s">
        <v>176</v>
      </c>
      <c r="H534" s="29" t="n">
        <f aca="true">IF(F534=0,"",F534-TODAY())</f>
        <v>166</v>
      </c>
      <c r="I534" s="61" t="str">
        <f aca="false">VLOOKUP(G534,'Условие возврата'!A:B,2,0)</f>
        <v>не забирают возвраты</v>
      </c>
      <c r="J534" s="62" t="e">
        <f aca="false">H534-I534</f>
        <v>#VALUE!</v>
      </c>
      <c r="K534" s="62" t="str">
        <f aca="false">VLOOKUP(G534,'Условие возврата'!A:C,3,0)</f>
        <v>20%</v>
      </c>
      <c r="L534" s="45"/>
      <c r="M534" s="61" t="e">
        <f aca="false">VLOOKUP(D534,#REF!,5,0)</f>
        <v>#VALUE!</v>
      </c>
    </row>
    <row r="535" customFormat="false" ht="15" hidden="false" customHeight="true" outlineLevel="0" collapsed="false">
      <c r="A535" s="42" t="n">
        <v>45136</v>
      </c>
      <c r="B535" s="43" t="s">
        <v>431</v>
      </c>
      <c r="C535" s="24" t="s">
        <v>432</v>
      </c>
      <c r="D535" s="37" t="s">
        <v>433</v>
      </c>
      <c r="E535" s="38"/>
      <c r="F535" s="39" t="n">
        <v>45446</v>
      </c>
      <c r="G535" s="45" t="s">
        <v>404</v>
      </c>
      <c r="H535" s="29" t="n">
        <f aca="true">IF(F535=0,"",F535-TODAY())</f>
        <v>136</v>
      </c>
      <c r="I535" s="61" t="e">
        <f aca="false">VLOOKUP(G535,'Условие возврата'!A:B,2,0)</f>
        <v>#N/A</v>
      </c>
      <c r="J535" s="62" t="e">
        <f aca="false">H535-I535</f>
        <v>#N/A</v>
      </c>
      <c r="K535" s="62" t="e">
        <f aca="false">VLOOKUP(G535,'Условие возврата'!A:C,3,0)</f>
        <v>#N/A</v>
      </c>
      <c r="L535" s="45"/>
      <c r="M535" s="61" t="e">
        <f aca="false">VLOOKUP(D535,#REF!,5,0)</f>
        <v>#VALUE!</v>
      </c>
    </row>
    <row r="536" customFormat="false" ht="15" hidden="false" customHeight="true" outlineLevel="0" collapsed="false">
      <c r="A536" s="42" t="n">
        <v>45136</v>
      </c>
      <c r="B536" s="43" t="s">
        <v>273</v>
      </c>
      <c r="C536" s="24" t="s">
        <v>274</v>
      </c>
      <c r="D536" s="37" t="s">
        <v>275</v>
      </c>
      <c r="E536" s="38"/>
      <c r="F536" s="39" t="n">
        <v>45518</v>
      </c>
      <c r="G536" s="45" t="s">
        <v>203</v>
      </c>
      <c r="H536" s="29" t="n">
        <f aca="true">IF(F536=0,"",F536-TODAY())</f>
        <v>208</v>
      </c>
      <c r="I536" s="61" t="e">
        <f aca="false">VLOOKUP(G536,'Условие возврата'!A:B,2,0)</f>
        <v>#N/A</v>
      </c>
      <c r="J536" s="62" t="e">
        <f aca="false">H536-I536</f>
        <v>#N/A</v>
      </c>
      <c r="K536" s="62" t="e">
        <f aca="false">VLOOKUP(G536,'Условие возврата'!A:C,3,0)</f>
        <v>#N/A</v>
      </c>
      <c r="L536" s="45"/>
      <c r="M536" s="61" t="e">
        <f aca="false">VLOOKUP(D536,#REF!,5,0)</f>
        <v>#VALUE!</v>
      </c>
    </row>
    <row r="537" customFormat="false" ht="15" hidden="false" customHeight="true" outlineLevel="0" collapsed="false">
      <c r="A537" s="42" t="n">
        <v>45136</v>
      </c>
      <c r="B537" s="43" t="s">
        <v>577</v>
      </c>
      <c r="C537" s="24" t="s">
        <v>578</v>
      </c>
      <c r="D537" s="37" t="s">
        <v>579</v>
      </c>
      <c r="E537" s="38"/>
      <c r="F537" s="39" t="n">
        <v>45484</v>
      </c>
      <c r="G537" s="45" t="s">
        <v>203</v>
      </c>
      <c r="H537" s="29" t="n">
        <f aca="true">IF(F537=0,"",F537-TODAY())</f>
        <v>174</v>
      </c>
      <c r="I537" s="61" t="e">
        <f aca="false">VLOOKUP(G537,'Условие возврата'!A:B,2,0)</f>
        <v>#N/A</v>
      </c>
      <c r="J537" s="62" t="e">
        <f aca="false">H537-I537</f>
        <v>#N/A</v>
      </c>
      <c r="K537" s="62" t="e">
        <f aca="false">VLOOKUP(G537,'Условие возврата'!A:C,3,0)</f>
        <v>#N/A</v>
      </c>
      <c r="L537" s="45"/>
      <c r="M537" s="61" t="e">
        <f aca="false">VLOOKUP(D537,#REF!,5,0)</f>
        <v>#VALUE!</v>
      </c>
    </row>
    <row r="538" customFormat="false" ht="15" hidden="false" customHeight="true" outlineLevel="0" collapsed="false">
      <c r="A538" s="42" t="n">
        <v>45136</v>
      </c>
      <c r="B538" s="43"/>
      <c r="C538" s="24" t="s">
        <v>585</v>
      </c>
      <c r="D538" s="37" t="s">
        <v>586</v>
      </c>
      <c r="E538" s="38"/>
      <c r="F538" s="39" t="n">
        <v>45407</v>
      </c>
      <c r="G538" s="45" t="s">
        <v>203</v>
      </c>
      <c r="H538" s="29" t="n">
        <f aca="true">IF(F538=0,"",F538-TODAY())</f>
        <v>97</v>
      </c>
      <c r="I538" s="61" t="e">
        <f aca="false">VLOOKUP(G538,'Условие возврата'!A:B,2,0)</f>
        <v>#N/A</v>
      </c>
      <c r="J538" s="62" t="e">
        <f aca="false">H538-I538</f>
        <v>#N/A</v>
      </c>
      <c r="K538" s="62" t="e">
        <f aca="false">VLOOKUP(G538,'Условие возврата'!A:C,3,0)</f>
        <v>#N/A</v>
      </c>
      <c r="L538" s="45"/>
      <c r="M538" s="61" t="e">
        <f aca="false">VLOOKUP(D538,#REF!,5,0)</f>
        <v>#VALUE!</v>
      </c>
    </row>
    <row r="539" customFormat="false" ht="15" hidden="false" customHeight="true" outlineLevel="0" collapsed="false">
      <c r="A539" s="42" t="n">
        <v>45136</v>
      </c>
      <c r="B539" s="43"/>
      <c r="C539" s="24" t="s">
        <v>423</v>
      </c>
      <c r="D539" s="37" t="s">
        <v>424</v>
      </c>
      <c r="E539" s="38"/>
      <c r="F539" s="39" t="n">
        <v>45514</v>
      </c>
      <c r="G539" s="45" t="s">
        <v>203</v>
      </c>
      <c r="H539" s="29" t="n">
        <f aca="true">IF(F539=0,"",F539-TODAY())</f>
        <v>204</v>
      </c>
      <c r="I539" s="61" t="e">
        <f aca="false">VLOOKUP(G539,'Условие возврата'!A:B,2,0)</f>
        <v>#N/A</v>
      </c>
      <c r="J539" s="62" t="e">
        <f aca="false">H539-I539</f>
        <v>#N/A</v>
      </c>
      <c r="K539" s="62" t="e">
        <f aca="false">VLOOKUP(G539,'Условие возврата'!A:C,3,0)</f>
        <v>#N/A</v>
      </c>
      <c r="L539" s="45"/>
      <c r="M539" s="61" t="e">
        <f aca="false">VLOOKUP(D539,#REF!,5,0)</f>
        <v>#VALUE!</v>
      </c>
    </row>
    <row r="540" customFormat="false" ht="15" hidden="false" customHeight="true" outlineLevel="0" collapsed="false">
      <c r="A540" s="42" t="n">
        <v>45136</v>
      </c>
      <c r="B540" s="43" t="s">
        <v>878</v>
      </c>
      <c r="C540" s="24" t="s">
        <v>879</v>
      </c>
      <c r="D540" s="37" t="s">
        <v>880</v>
      </c>
      <c r="E540" s="38"/>
      <c r="F540" s="39" t="n">
        <v>45551</v>
      </c>
      <c r="G540" s="45" t="s">
        <v>203</v>
      </c>
      <c r="H540" s="29" t="n">
        <f aca="true">IF(F540=0,"",F540-TODAY())</f>
        <v>241</v>
      </c>
      <c r="I540" s="61" t="e">
        <f aca="false">VLOOKUP(G540,'Условие возврата'!A:B,2,0)</f>
        <v>#N/A</v>
      </c>
      <c r="J540" s="62" t="e">
        <f aca="false">H540-I540</f>
        <v>#N/A</v>
      </c>
      <c r="K540" s="62" t="e">
        <f aca="false">VLOOKUP(G540,'Условие возврата'!A:C,3,0)</f>
        <v>#N/A</v>
      </c>
      <c r="L540" s="45"/>
      <c r="M540" s="61" t="e">
        <f aca="false">VLOOKUP(D540,#REF!,5,0)</f>
        <v>#VALUE!</v>
      </c>
    </row>
    <row r="541" customFormat="false" ht="15" hidden="false" customHeight="true" outlineLevel="0" collapsed="false">
      <c r="A541" s="23" t="n">
        <v>45199</v>
      </c>
      <c r="B541" s="24" t="s">
        <v>881</v>
      </c>
      <c r="C541" s="24" t="s">
        <v>882</v>
      </c>
      <c r="D541" s="65" t="s">
        <v>883</v>
      </c>
      <c r="E541" s="52"/>
      <c r="F541" s="74" t="n">
        <v>45301</v>
      </c>
      <c r="G541" s="44" t="s">
        <v>38</v>
      </c>
      <c r="H541" s="64" t="n">
        <f aca="true">IF(F541=0,"",F541-TODAY())</f>
        <v>-9</v>
      </c>
      <c r="I541" s="78" t="n">
        <f aca="false">VLOOKUP(G541,'Условие возврата'!A:B,2,0)</f>
        <v>40</v>
      </c>
      <c r="J541" s="79" t="n">
        <f aca="false">H541-I541</f>
        <v>-49</v>
      </c>
      <c r="K541" s="79" t="str">
        <f aca="false">VLOOKUP(G541,'Условие возврата'!A:C,3,0)</f>
        <v>#Н/Д</v>
      </c>
      <c r="L541" s="77"/>
      <c r="M541" s="78" t="e">
        <f aca="false">VLOOKUP(D541,#REF!,5,0)</f>
        <v>#VALUE!</v>
      </c>
    </row>
    <row r="542" customFormat="false" ht="15" hidden="false" customHeight="true" outlineLevel="0" collapsed="false">
      <c r="A542" s="42" t="n">
        <v>45136</v>
      </c>
      <c r="B542" s="43"/>
      <c r="C542" s="24" t="s">
        <v>884</v>
      </c>
      <c r="D542" s="37" t="s">
        <v>885</v>
      </c>
      <c r="E542" s="38"/>
      <c r="F542" s="39" t="n">
        <v>45327</v>
      </c>
      <c r="G542" s="45" t="s">
        <v>622</v>
      </c>
      <c r="H542" s="29" t="n">
        <f aca="true">IF(F542=0,"",F542-TODAY())</f>
        <v>17</v>
      </c>
      <c r="I542" s="61" t="e">
        <f aca="false">VLOOKUP(G542,'Условие возврата'!A:B,2,0)</f>
        <v>#N/A</v>
      </c>
      <c r="J542" s="62" t="e">
        <f aca="false">H542-I542</f>
        <v>#N/A</v>
      </c>
      <c r="K542" s="62" t="e">
        <f aca="false">VLOOKUP(G542,'Условие возврата'!A:C,3,0)</f>
        <v>#N/A</v>
      </c>
      <c r="L542" s="45"/>
      <c r="M542" s="61" t="e">
        <f aca="false">VLOOKUP(D542,#REF!,5,0)</f>
        <v>#VALUE!</v>
      </c>
    </row>
    <row r="543" customFormat="false" ht="15" hidden="false" customHeight="true" outlineLevel="0" collapsed="false">
      <c r="A543" s="42" t="n">
        <v>45045</v>
      </c>
      <c r="B543" s="43" t="s">
        <v>886</v>
      </c>
      <c r="C543" s="24" t="s">
        <v>887</v>
      </c>
      <c r="D543" s="37" t="s">
        <v>888</v>
      </c>
      <c r="E543" s="38"/>
      <c r="F543" s="39" t="n">
        <v>45301</v>
      </c>
      <c r="G543" s="45" t="s">
        <v>485</v>
      </c>
      <c r="H543" s="29" t="n">
        <f aca="true">IF(F543=0,"",F543-TODAY())</f>
        <v>-9</v>
      </c>
      <c r="I543" s="61" t="e">
        <f aca="false">VLOOKUP(G543,'Условие возврата'!A:B,2,0)</f>
        <v>#N/A</v>
      </c>
      <c r="J543" s="62" t="e">
        <f aca="false">H543-I543</f>
        <v>#N/A</v>
      </c>
      <c r="K543" s="62" t="e">
        <f aca="false">VLOOKUP(G543,'Условие возврата'!A:C,3,0)</f>
        <v>#N/A</v>
      </c>
      <c r="L543" s="45"/>
      <c r="M543" s="61" t="e">
        <f aca="false">VLOOKUP(D543,#REF!,5,0)</f>
        <v>#VALUE!</v>
      </c>
    </row>
    <row r="544" customFormat="false" ht="15" hidden="false" customHeight="true" outlineLevel="0" collapsed="false">
      <c r="A544" s="42" t="n">
        <v>45136</v>
      </c>
      <c r="B544" s="43" t="s">
        <v>889</v>
      </c>
      <c r="C544" s="24" t="s">
        <v>890</v>
      </c>
      <c r="D544" s="37" t="s">
        <v>891</v>
      </c>
      <c r="E544" s="38"/>
      <c r="F544" s="39" t="n">
        <v>45469</v>
      </c>
      <c r="G544" s="44" t="s">
        <v>176</v>
      </c>
      <c r="H544" s="29" t="n">
        <f aca="true">IF(F544=0,"",F544-TODAY())</f>
        <v>159</v>
      </c>
      <c r="I544" s="61" t="str">
        <f aca="false">VLOOKUP(G544,'Условие возврата'!A:B,2,0)</f>
        <v>не забирают возвраты</v>
      </c>
      <c r="J544" s="62" t="e">
        <f aca="false">H544-I544</f>
        <v>#VALUE!</v>
      </c>
      <c r="K544" s="62" t="str">
        <f aca="false">VLOOKUP(G544,'Условие возврата'!A:C,3,0)</f>
        <v>20%</v>
      </c>
      <c r="L544" s="45"/>
      <c r="M544" s="61" t="e">
        <f aca="false">VLOOKUP(D544,#REF!,5,0)</f>
        <v>#VALUE!</v>
      </c>
    </row>
    <row r="545" customFormat="false" ht="15" hidden="false" customHeight="true" outlineLevel="0" collapsed="false">
      <c r="A545" s="42" t="n">
        <v>45136</v>
      </c>
      <c r="B545" s="43" t="s">
        <v>592</v>
      </c>
      <c r="C545" s="24" t="s">
        <v>593</v>
      </c>
      <c r="D545" s="37" t="s">
        <v>594</v>
      </c>
      <c r="E545" s="38"/>
      <c r="F545" s="39" t="n">
        <v>45402</v>
      </c>
      <c r="G545" s="44" t="s">
        <v>176</v>
      </c>
      <c r="H545" s="29" t="n">
        <f aca="true">IF(F545=0,"",F545-TODAY())</f>
        <v>92</v>
      </c>
      <c r="I545" s="61" t="str">
        <f aca="false">VLOOKUP(G545,'Условие возврата'!A:B,2,0)</f>
        <v>не забирают возвраты</v>
      </c>
      <c r="J545" s="62" t="e">
        <f aca="false">H545-I545</f>
        <v>#VALUE!</v>
      </c>
      <c r="K545" s="62" t="str">
        <f aca="false">VLOOKUP(G545,'Условие возврата'!A:C,3,0)</f>
        <v>20%</v>
      </c>
      <c r="L545" s="45"/>
      <c r="M545" s="61" t="e">
        <f aca="false">VLOOKUP(D545,#REF!,5,0)</f>
        <v>#VALUE!</v>
      </c>
    </row>
    <row r="546" customFormat="false" ht="15" hidden="false" customHeight="true" outlineLevel="0" collapsed="false">
      <c r="A546" s="42" t="n">
        <v>45136</v>
      </c>
      <c r="B546" s="43" t="s">
        <v>688</v>
      </c>
      <c r="C546" s="24" t="s">
        <v>689</v>
      </c>
      <c r="D546" s="37" t="s">
        <v>690</v>
      </c>
      <c r="E546" s="38"/>
      <c r="F546" s="39" t="n">
        <v>45390</v>
      </c>
      <c r="G546" s="44" t="s">
        <v>176</v>
      </c>
      <c r="H546" s="29" t="n">
        <f aca="true">IF(F546=0,"",F546-TODAY())</f>
        <v>80</v>
      </c>
      <c r="I546" s="61" t="str">
        <f aca="false">VLOOKUP(G546,'Условие возврата'!A:B,2,0)</f>
        <v>не забирают возвраты</v>
      </c>
      <c r="J546" s="62" t="e">
        <f aca="false">H546-I546</f>
        <v>#VALUE!</v>
      </c>
      <c r="K546" s="62" t="str">
        <f aca="false">VLOOKUP(G546,'Условие возврата'!A:C,3,0)</f>
        <v>20%</v>
      </c>
      <c r="L546" s="45"/>
      <c r="M546" s="61" t="e">
        <f aca="false">VLOOKUP(D546,#REF!,5,0)</f>
        <v>#VALUE!</v>
      </c>
    </row>
    <row r="547" customFormat="false" ht="15" hidden="false" customHeight="true" outlineLevel="0" collapsed="false">
      <c r="A547" s="42" t="n">
        <v>45136</v>
      </c>
      <c r="B547" s="43"/>
      <c r="C547" s="24" t="s">
        <v>892</v>
      </c>
      <c r="D547" s="37" t="s">
        <v>893</v>
      </c>
      <c r="E547" s="38"/>
      <c r="F547" s="39" t="n">
        <v>45372</v>
      </c>
      <c r="G547" s="44" t="s">
        <v>176</v>
      </c>
      <c r="H547" s="29" t="n">
        <f aca="true">IF(F547=0,"",F547-TODAY())</f>
        <v>62</v>
      </c>
      <c r="I547" s="61" t="str">
        <f aca="false">VLOOKUP(G547,'Условие возврата'!A:B,2,0)</f>
        <v>не забирают возвраты</v>
      </c>
      <c r="J547" s="62" t="e">
        <f aca="false">H547-I547</f>
        <v>#VALUE!</v>
      </c>
      <c r="K547" s="62" t="str">
        <f aca="false">VLOOKUP(G547,'Условие возврата'!A:C,3,0)</f>
        <v>20%</v>
      </c>
      <c r="L547" s="45"/>
      <c r="M547" s="61" t="e">
        <f aca="false">VLOOKUP(D547,#REF!,5,0)</f>
        <v>#VALUE!</v>
      </c>
    </row>
    <row r="548" customFormat="false" ht="15" hidden="false" customHeight="true" outlineLevel="0" collapsed="false">
      <c r="A548" s="42" t="n">
        <v>45136</v>
      </c>
      <c r="B548" s="43" t="s">
        <v>624</v>
      </c>
      <c r="C548" s="24" t="s">
        <v>625</v>
      </c>
      <c r="D548" s="37" t="s">
        <v>626</v>
      </c>
      <c r="E548" s="38"/>
      <c r="F548" s="39" t="n">
        <v>45466</v>
      </c>
      <c r="G548" s="45" t="s">
        <v>413</v>
      </c>
      <c r="H548" s="29" t="n">
        <f aca="true">IF(F548=0,"",F548-TODAY())</f>
        <v>156</v>
      </c>
      <c r="I548" s="61" t="e">
        <f aca="false">VLOOKUP(G548,'Условие возврата'!A:B,2,0)</f>
        <v>#N/A</v>
      </c>
      <c r="J548" s="62" t="e">
        <f aca="false">H548-I548</f>
        <v>#N/A</v>
      </c>
      <c r="K548" s="62" t="e">
        <f aca="false">VLOOKUP(G548,'Условие возврата'!A:C,3,0)</f>
        <v>#N/A</v>
      </c>
      <c r="L548" s="45"/>
      <c r="M548" s="61" t="e">
        <f aca="false">VLOOKUP(D548,#REF!,5,0)</f>
        <v>#VALUE!</v>
      </c>
    </row>
    <row r="549" customFormat="false" ht="15" hidden="false" customHeight="true" outlineLevel="0" collapsed="false">
      <c r="A549" s="42" t="n">
        <v>45136</v>
      </c>
      <c r="B549" s="43" t="s">
        <v>410</v>
      </c>
      <c r="C549" s="24" t="s">
        <v>411</v>
      </c>
      <c r="D549" s="37" t="s">
        <v>412</v>
      </c>
      <c r="E549" s="38"/>
      <c r="F549" s="39" t="n">
        <v>45469</v>
      </c>
      <c r="G549" s="45" t="s">
        <v>413</v>
      </c>
      <c r="H549" s="29" t="n">
        <f aca="true">IF(F549=0,"",F549-TODAY())</f>
        <v>159</v>
      </c>
      <c r="I549" s="61" t="e">
        <f aca="false">VLOOKUP(G549,'Условие возврата'!A:B,2,0)</f>
        <v>#N/A</v>
      </c>
      <c r="J549" s="62" t="e">
        <f aca="false">H549-I549</f>
        <v>#N/A</v>
      </c>
      <c r="K549" s="62" t="e">
        <f aca="false">VLOOKUP(G549,'Условие возврата'!A:C,3,0)</f>
        <v>#N/A</v>
      </c>
      <c r="L549" s="45"/>
      <c r="M549" s="61" t="e">
        <f aca="false">VLOOKUP(D549,#REF!,5,0)</f>
        <v>#VALUE!</v>
      </c>
    </row>
    <row r="550" customFormat="false" ht="15" hidden="false" customHeight="true" outlineLevel="0" collapsed="false">
      <c r="A550" s="42" t="n">
        <v>45136</v>
      </c>
      <c r="B550" s="43" t="s">
        <v>894</v>
      </c>
      <c r="C550" s="24" t="s">
        <v>895</v>
      </c>
      <c r="D550" s="37" t="s">
        <v>896</v>
      </c>
      <c r="E550" s="38"/>
      <c r="F550" s="39" t="n">
        <v>45593</v>
      </c>
      <c r="G550" s="44" t="s">
        <v>19</v>
      </c>
      <c r="H550" s="29" t="n">
        <f aca="true">IF(F550=0,"",F550-TODAY())</f>
        <v>283</v>
      </c>
      <c r="I550" s="61" t="str">
        <f aca="false">VLOOKUP(G550,'Условие возврата'!A:B,2,0)</f>
        <v>не забирают возвраты</v>
      </c>
      <c r="J550" s="62" t="e">
        <f aca="false">H550-I550</f>
        <v>#VALUE!</v>
      </c>
      <c r="K550" s="62" t="str">
        <f aca="false">VLOOKUP(G550,'Условие возврата'!A:C,3,0)</f>
        <v>20%</v>
      </c>
      <c r="L550" s="45"/>
      <c r="M550" s="61" t="e">
        <f aca="false">VLOOKUP(D550,#REF!,5,0)</f>
        <v>#VALUE!</v>
      </c>
    </row>
    <row r="551" customFormat="false" ht="15" hidden="false" customHeight="true" outlineLevel="0" collapsed="false">
      <c r="A551" s="42" t="n">
        <v>45136</v>
      </c>
      <c r="B551" s="43" t="s">
        <v>513</v>
      </c>
      <c r="C551" s="24" t="s">
        <v>514</v>
      </c>
      <c r="D551" s="37" t="s">
        <v>515</v>
      </c>
      <c r="E551" s="38"/>
      <c r="F551" s="39" t="n">
        <v>46203</v>
      </c>
      <c r="G551" s="44" t="s">
        <v>19</v>
      </c>
      <c r="H551" s="29" t="n">
        <f aca="true">IF(F551=0,"",F551-TODAY())</f>
        <v>893</v>
      </c>
      <c r="I551" s="61" t="str">
        <f aca="false">VLOOKUP(G551,'Условие возврата'!A:B,2,0)</f>
        <v>не забирают возвраты</v>
      </c>
      <c r="J551" s="62" t="e">
        <f aca="false">H551-I551</f>
        <v>#VALUE!</v>
      </c>
      <c r="K551" s="62" t="str">
        <f aca="false">VLOOKUP(G551,'Условие возврата'!A:C,3,0)</f>
        <v>20%</v>
      </c>
      <c r="L551" s="45"/>
      <c r="M551" s="61" t="e">
        <f aca="false">VLOOKUP(D551,#REF!,5,0)</f>
        <v>#VALUE!</v>
      </c>
    </row>
    <row r="552" customFormat="false" ht="15" hidden="false" customHeight="true" outlineLevel="0" collapsed="false">
      <c r="A552" s="23" t="n">
        <v>44912</v>
      </c>
      <c r="B552" s="24"/>
      <c r="C552" s="24" t="s">
        <v>897</v>
      </c>
      <c r="D552" s="65" t="s">
        <v>898</v>
      </c>
      <c r="E552" s="66"/>
      <c r="F552" s="74" t="n">
        <v>45306</v>
      </c>
      <c r="G552" s="82" t="s">
        <v>19</v>
      </c>
      <c r="H552" s="64" t="n">
        <f aca="true">IF(F552=0,"",F552-TODAY())</f>
        <v>-4</v>
      </c>
      <c r="I552" s="61" t="str">
        <f aca="false">VLOOKUP(G552,'Условие возврата'!A:B,2,0)</f>
        <v>не забирают возвраты</v>
      </c>
      <c r="J552" s="62" t="e">
        <f aca="false">H552-I552</f>
        <v>#VALUE!</v>
      </c>
      <c r="K552" s="62" t="str">
        <f aca="false">VLOOKUP(G552,'Условие возврата'!A:C,3,0)</f>
        <v>20%</v>
      </c>
      <c r="L552" s="55" t="s">
        <v>727</v>
      </c>
      <c r="M552" s="61" t="e">
        <f aca="false">VLOOKUP(D552,#REF!,5,0)</f>
        <v>#VALUE!</v>
      </c>
    </row>
    <row r="553" customFormat="false" ht="15" hidden="false" customHeight="true" outlineLevel="0" collapsed="false">
      <c r="A553" s="42" t="n">
        <v>45136</v>
      </c>
      <c r="B553" s="43" t="s">
        <v>899</v>
      </c>
      <c r="C553" s="24" t="s">
        <v>900</v>
      </c>
      <c r="D553" s="37" t="s">
        <v>901</v>
      </c>
      <c r="E553" s="38"/>
      <c r="F553" s="39" t="n">
        <v>45436</v>
      </c>
      <c r="G553" s="44" t="s">
        <v>19</v>
      </c>
      <c r="H553" s="29" t="n">
        <f aca="true">IF(F553=0,"",F553-TODAY())</f>
        <v>126</v>
      </c>
      <c r="I553" s="61" t="str">
        <f aca="false">VLOOKUP(G553,'Условие возврата'!A:B,2,0)</f>
        <v>не забирают возвраты</v>
      </c>
      <c r="J553" s="62" t="e">
        <f aca="false">H553-I553</f>
        <v>#VALUE!</v>
      </c>
      <c r="K553" s="62" t="str">
        <f aca="false">VLOOKUP(G553,'Условие возврата'!A:C,3,0)</f>
        <v>20%</v>
      </c>
      <c r="L553" s="45"/>
      <c r="M553" s="61" t="e">
        <f aca="false">VLOOKUP(D553,#REF!,5,0)</f>
        <v>#VALUE!</v>
      </c>
    </row>
    <row r="554" customFormat="false" ht="15" hidden="false" customHeight="true" outlineLevel="0" collapsed="false">
      <c r="A554" s="42" t="n">
        <v>45136</v>
      </c>
      <c r="B554" s="43" t="s">
        <v>407</v>
      </c>
      <c r="C554" s="24" t="s">
        <v>408</v>
      </c>
      <c r="D554" s="37" t="s">
        <v>409</v>
      </c>
      <c r="E554" s="38"/>
      <c r="F554" s="39" t="n">
        <v>45990</v>
      </c>
      <c r="G554" s="44" t="s">
        <v>19</v>
      </c>
      <c r="H554" s="29" t="n">
        <f aca="true">IF(F554=0,"",F554-TODAY())</f>
        <v>680</v>
      </c>
      <c r="I554" s="61" t="str">
        <f aca="false">VLOOKUP(G554,'Условие возврата'!A:B,2,0)</f>
        <v>не забирают возвраты</v>
      </c>
      <c r="J554" s="62" t="e">
        <f aca="false">H554-I554</f>
        <v>#VALUE!</v>
      </c>
      <c r="K554" s="62" t="str">
        <f aca="false">VLOOKUP(G554,'Условие возврата'!A:C,3,0)</f>
        <v>20%</v>
      </c>
      <c r="L554" s="45"/>
      <c r="M554" s="61" t="e">
        <f aca="false">VLOOKUP(D554,#REF!,5,0)</f>
        <v>#VALUE!</v>
      </c>
    </row>
    <row r="555" customFormat="false" ht="15" hidden="false" customHeight="true" outlineLevel="0" collapsed="false">
      <c r="A555" s="42" t="n">
        <v>45136</v>
      </c>
      <c r="B555" s="43" t="s">
        <v>306</v>
      </c>
      <c r="C555" s="24" t="s">
        <v>307</v>
      </c>
      <c r="D555" s="37" t="s">
        <v>308</v>
      </c>
      <c r="E555" s="38"/>
      <c r="F555" s="39" t="n">
        <v>46045</v>
      </c>
      <c r="G555" s="44" t="s">
        <v>19</v>
      </c>
      <c r="H555" s="29" t="n">
        <f aca="true">IF(F555=0,"",F555-TODAY())</f>
        <v>735</v>
      </c>
      <c r="I555" s="61" t="str">
        <f aca="false">VLOOKUP(G555,'Условие возврата'!A:B,2,0)</f>
        <v>не забирают возвраты</v>
      </c>
      <c r="J555" s="62" t="e">
        <f aca="false">H555-I555</f>
        <v>#VALUE!</v>
      </c>
      <c r="K555" s="62" t="str">
        <f aca="false">VLOOKUP(G555,'Условие возврата'!A:C,3,0)</f>
        <v>20%</v>
      </c>
      <c r="L555" s="45"/>
      <c r="M555" s="61" t="e">
        <f aca="false">VLOOKUP(D555,#REF!,5,0)</f>
        <v>#VALUE!</v>
      </c>
    </row>
    <row r="556" customFormat="false" ht="15" hidden="false" customHeight="true" outlineLevel="0" collapsed="false">
      <c r="A556" s="42" t="n">
        <v>45136</v>
      </c>
      <c r="B556" s="43" t="s">
        <v>807</v>
      </c>
      <c r="C556" s="24" t="s">
        <v>808</v>
      </c>
      <c r="D556" s="37" t="s">
        <v>809</v>
      </c>
      <c r="E556" s="38"/>
      <c r="F556" s="39" t="n">
        <v>45384</v>
      </c>
      <c r="G556" s="44" t="s">
        <v>19</v>
      </c>
      <c r="H556" s="29" t="n">
        <f aca="true">IF(F556=0,"",F556-TODAY())</f>
        <v>74</v>
      </c>
      <c r="I556" s="61" t="str">
        <f aca="false">VLOOKUP(G556,'Условие возврата'!A:B,2,0)</f>
        <v>не забирают возвраты</v>
      </c>
      <c r="J556" s="62" t="e">
        <f aca="false">H556-I556</f>
        <v>#VALUE!</v>
      </c>
      <c r="K556" s="62" t="str">
        <f aca="false">VLOOKUP(G556,'Условие возврата'!A:C,3,0)</f>
        <v>20%</v>
      </c>
      <c r="L556" s="45"/>
      <c r="M556" s="61" t="e">
        <f aca="false">VLOOKUP(D556,#REF!,5,0)</f>
        <v>#VALUE!</v>
      </c>
    </row>
    <row r="557" customFormat="false" ht="15" hidden="false" customHeight="true" outlineLevel="0" collapsed="false">
      <c r="A557" s="42" t="n">
        <v>45136</v>
      </c>
      <c r="B557" s="43" t="s">
        <v>902</v>
      </c>
      <c r="C557" s="24" t="s">
        <v>903</v>
      </c>
      <c r="D557" s="37" t="s">
        <v>904</v>
      </c>
      <c r="E557" s="38"/>
      <c r="F557" s="39" t="n">
        <v>45481</v>
      </c>
      <c r="G557" s="44" t="s">
        <v>19</v>
      </c>
      <c r="H557" s="29" t="n">
        <f aca="true">IF(F557=0,"",F557-TODAY())</f>
        <v>171</v>
      </c>
      <c r="I557" s="61" t="str">
        <f aca="false">VLOOKUP(G557,'Условие возврата'!A:B,2,0)</f>
        <v>не забирают возвраты</v>
      </c>
      <c r="J557" s="62" t="e">
        <f aca="false">H557-I557</f>
        <v>#VALUE!</v>
      </c>
      <c r="K557" s="62" t="str">
        <f aca="false">VLOOKUP(G557,'Условие возврата'!A:C,3,0)</f>
        <v>20%</v>
      </c>
      <c r="L557" s="45"/>
      <c r="M557" s="61" t="e">
        <f aca="false">VLOOKUP(D557,#REF!,5,0)</f>
        <v>#VALUE!</v>
      </c>
    </row>
    <row r="558" customFormat="false" ht="15" hidden="false" customHeight="true" outlineLevel="0" collapsed="false">
      <c r="A558" s="42" t="n">
        <v>45136</v>
      </c>
      <c r="B558" s="43" t="s">
        <v>97</v>
      </c>
      <c r="C558" s="24" t="s">
        <v>98</v>
      </c>
      <c r="D558" s="37" t="s">
        <v>99</v>
      </c>
      <c r="E558" s="38"/>
      <c r="F558" s="39" t="n">
        <v>45520</v>
      </c>
      <c r="G558" s="44" t="s">
        <v>19</v>
      </c>
      <c r="H558" s="29" t="n">
        <f aca="true">IF(F558=0,"",F558-TODAY())</f>
        <v>210</v>
      </c>
      <c r="I558" s="61" t="str">
        <f aca="false">VLOOKUP(G558,'Условие возврата'!A:B,2,0)</f>
        <v>не забирают возвраты</v>
      </c>
      <c r="J558" s="62" t="e">
        <f aca="false">H558-I558</f>
        <v>#VALUE!</v>
      </c>
      <c r="K558" s="62" t="str">
        <f aca="false">VLOOKUP(G558,'Условие возврата'!A:C,3,0)</f>
        <v>20%</v>
      </c>
      <c r="L558" s="45"/>
      <c r="M558" s="61" t="e">
        <f aca="false">VLOOKUP(D558,#REF!,5,0)</f>
        <v>#VALUE!</v>
      </c>
    </row>
    <row r="559" customFormat="false" ht="15" hidden="false" customHeight="true" outlineLevel="0" collapsed="false">
      <c r="A559" s="42" t="n">
        <v>45136</v>
      </c>
      <c r="B559" s="43" t="s">
        <v>905</v>
      </c>
      <c r="C559" s="24" t="s">
        <v>906</v>
      </c>
      <c r="D559" s="37" t="s">
        <v>907</v>
      </c>
      <c r="E559" s="38"/>
      <c r="F559" s="39" t="n">
        <v>45420</v>
      </c>
      <c r="G559" s="44" t="s">
        <v>19</v>
      </c>
      <c r="H559" s="29" t="n">
        <f aca="true">IF(F559=0,"",F559-TODAY())</f>
        <v>110</v>
      </c>
      <c r="I559" s="61" t="str">
        <f aca="false">VLOOKUP(G559,'Условие возврата'!A:B,2,0)</f>
        <v>не забирают возвраты</v>
      </c>
      <c r="J559" s="62" t="e">
        <f aca="false">H559-I559</f>
        <v>#VALUE!</v>
      </c>
      <c r="K559" s="62" t="str">
        <f aca="false">VLOOKUP(G559,'Условие возврата'!A:C,3,0)</f>
        <v>20%</v>
      </c>
      <c r="L559" s="45"/>
      <c r="M559" s="61" t="e">
        <f aca="false">VLOOKUP(D559,#REF!,5,0)</f>
        <v>#VALUE!</v>
      </c>
    </row>
    <row r="560" customFormat="false" ht="15" hidden="false" customHeight="true" outlineLevel="0" collapsed="false">
      <c r="A560" s="42" t="n">
        <v>45136</v>
      </c>
      <c r="B560" s="43" t="s">
        <v>908</v>
      </c>
      <c r="C560" s="24" t="s">
        <v>909</v>
      </c>
      <c r="D560" s="37" t="s">
        <v>910</v>
      </c>
      <c r="E560" s="38"/>
      <c r="F560" s="39" t="n">
        <v>45505</v>
      </c>
      <c r="G560" s="45" t="s">
        <v>693</v>
      </c>
      <c r="H560" s="29" t="n">
        <f aca="true">IF(F560=0,"",F560-TODAY())</f>
        <v>195</v>
      </c>
      <c r="I560" s="61" t="n">
        <f aca="false">VLOOKUP(G560,'Условие возврата'!A:B,2,0)</f>
        <v>37</v>
      </c>
      <c r="J560" s="62" t="n">
        <f aca="false">H560-I560</f>
        <v>158</v>
      </c>
      <c r="K560" s="62" t="e">
        <f aca="false">VLOOKUP(G560,'Условие возврата'!A:C,3,0)</f>
        <v>#N/A</v>
      </c>
      <c r="L560" s="45"/>
      <c r="M560" s="61" t="e">
        <f aca="false">VLOOKUP(D560,#REF!,5,0)</f>
        <v>#VALUE!</v>
      </c>
    </row>
    <row r="561" customFormat="false" ht="15" hidden="false" customHeight="true" outlineLevel="0" collapsed="false">
      <c r="A561" s="42" t="n">
        <v>45052</v>
      </c>
      <c r="B561" s="43" t="s">
        <v>637</v>
      </c>
      <c r="C561" s="24" t="s">
        <v>638</v>
      </c>
      <c r="D561" s="37" t="s">
        <v>639</v>
      </c>
      <c r="E561" s="38"/>
      <c r="F561" s="39" t="n">
        <v>45527</v>
      </c>
      <c r="G561" s="45" t="s">
        <v>372</v>
      </c>
      <c r="H561" s="29" t="n">
        <f aca="true">IF(F561=0,"",F561-TODAY())</f>
        <v>217</v>
      </c>
      <c r="I561" s="61" t="n">
        <f aca="false">VLOOKUP(G561,'Условие возврата'!A:B,2,0)</f>
        <v>104</v>
      </c>
      <c r="J561" s="62" t="n">
        <f aca="false">H561-I561</f>
        <v>113</v>
      </c>
      <c r="K561" s="62" t="e">
        <f aca="false">VLOOKUP(G561,'Условие возврата'!A:C,3,0)</f>
        <v>#N/A</v>
      </c>
      <c r="L561" s="45"/>
      <c r="M561" s="61" t="e">
        <f aca="false">VLOOKUP(D561,#REF!,5,0)</f>
        <v>#VALUE!</v>
      </c>
    </row>
    <row r="562" customFormat="false" ht="15" hidden="false" customHeight="true" outlineLevel="0" collapsed="false">
      <c r="A562" s="42" t="n">
        <v>45136</v>
      </c>
      <c r="B562" s="43" t="s">
        <v>911</v>
      </c>
      <c r="C562" s="24" t="s">
        <v>912</v>
      </c>
      <c r="D562" s="37" t="s">
        <v>913</v>
      </c>
      <c r="E562" s="38"/>
      <c r="F562" s="39" t="n">
        <v>45480</v>
      </c>
      <c r="G562" s="45" t="s">
        <v>656</v>
      </c>
      <c r="H562" s="29" t="n">
        <f aca="true">IF(F562=0,"",F562-TODAY())</f>
        <v>170</v>
      </c>
      <c r="I562" s="61" t="e">
        <f aca="false">VLOOKUP(G562,'Условие возврата'!A:B,2,0)</f>
        <v>#N/A</v>
      </c>
      <c r="J562" s="62" t="e">
        <f aca="false">H562-I562</f>
        <v>#N/A</v>
      </c>
      <c r="K562" s="62" t="e">
        <f aca="false">VLOOKUP(G562,'Условие возврата'!A:C,3,0)</f>
        <v>#N/A</v>
      </c>
      <c r="L562" s="45"/>
      <c r="M562" s="61" t="e">
        <f aca="false">VLOOKUP(D562,#REF!,5,0)</f>
        <v>#VALUE!</v>
      </c>
    </row>
    <row r="563" customFormat="false" ht="15" hidden="false" customHeight="true" outlineLevel="0" collapsed="false">
      <c r="A563" s="42" t="n">
        <v>45136</v>
      </c>
      <c r="B563" s="43" t="s">
        <v>657</v>
      </c>
      <c r="C563" s="24" t="s">
        <v>658</v>
      </c>
      <c r="D563" s="37" t="s">
        <v>659</v>
      </c>
      <c r="E563" s="38"/>
      <c r="F563" s="39" t="n">
        <v>45374</v>
      </c>
      <c r="G563" s="45" t="s">
        <v>656</v>
      </c>
      <c r="H563" s="29" t="n">
        <f aca="true">IF(F563=0,"",F563-TODAY())</f>
        <v>64</v>
      </c>
      <c r="I563" s="61" t="e">
        <f aca="false">VLOOKUP(G563,'Условие возврата'!A:B,2,0)</f>
        <v>#N/A</v>
      </c>
      <c r="J563" s="62" t="e">
        <f aca="false">H563-I563</f>
        <v>#N/A</v>
      </c>
      <c r="K563" s="62" t="e">
        <f aca="false">VLOOKUP(G563,'Условие возврата'!A:C,3,0)</f>
        <v>#N/A</v>
      </c>
      <c r="L563" s="45"/>
      <c r="M563" s="61" t="e">
        <f aca="false">VLOOKUP(D563,#REF!,5,0)</f>
        <v>#VALUE!</v>
      </c>
    </row>
    <row r="564" customFormat="false" ht="15" hidden="false" customHeight="true" outlineLevel="0" collapsed="false">
      <c r="A564" s="42" t="n">
        <v>45136</v>
      </c>
      <c r="B564" s="43" t="s">
        <v>914</v>
      </c>
      <c r="C564" s="24" t="s">
        <v>915</v>
      </c>
      <c r="D564" s="37" t="s">
        <v>916</v>
      </c>
      <c r="E564" s="38"/>
      <c r="F564" s="39" t="n">
        <v>45452</v>
      </c>
      <c r="G564" s="45" t="s">
        <v>656</v>
      </c>
      <c r="H564" s="29" t="n">
        <f aca="true">IF(F564=0,"",F564-TODAY())</f>
        <v>142</v>
      </c>
      <c r="I564" s="61" t="e">
        <f aca="false">VLOOKUP(G564,'Условие возврата'!A:B,2,0)</f>
        <v>#N/A</v>
      </c>
      <c r="J564" s="62" t="e">
        <f aca="false">H564-I564</f>
        <v>#N/A</v>
      </c>
      <c r="K564" s="62" t="e">
        <f aca="false">VLOOKUP(G564,'Условие возврата'!A:C,3,0)</f>
        <v>#N/A</v>
      </c>
      <c r="L564" s="45"/>
      <c r="M564" s="61" t="e">
        <f aca="false">VLOOKUP(D564,#REF!,5,0)</f>
        <v>#VALUE!</v>
      </c>
    </row>
    <row r="565" customFormat="false" ht="15" hidden="false" customHeight="true" outlineLevel="0" collapsed="false">
      <c r="A565" s="42" t="n">
        <v>45136</v>
      </c>
      <c r="B565" s="43" t="s">
        <v>273</v>
      </c>
      <c r="C565" s="24" t="s">
        <v>274</v>
      </c>
      <c r="D565" s="37" t="s">
        <v>275</v>
      </c>
      <c r="E565" s="38"/>
      <c r="F565" s="39" t="n">
        <v>45518</v>
      </c>
      <c r="G565" s="45" t="s">
        <v>203</v>
      </c>
      <c r="H565" s="29" t="n">
        <f aca="true">IF(F565=0,"",F565-TODAY())</f>
        <v>208</v>
      </c>
      <c r="I565" s="61" t="e">
        <f aca="false">VLOOKUP(G565,'Условие возврата'!A:B,2,0)</f>
        <v>#N/A</v>
      </c>
      <c r="J565" s="62" t="e">
        <f aca="false">H565-I565</f>
        <v>#N/A</v>
      </c>
      <c r="K565" s="62" t="e">
        <f aca="false">VLOOKUP(G565,'Условие возврата'!A:C,3,0)</f>
        <v>#N/A</v>
      </c>
      <c r="L565" s="45"/>
      <c r="M565" s="61" t="e">
        <f aca="false">VLOOKUP(D565,#REF!,5,0)</f>
        <v>#VALUE!</v>
      </c>
    </row>
    <row r="566" customFormat="false" ht="15" hidden="false" customHeight="true" outlineLevel="0" collapsed="false">
      <c r="A566" s="42" t="n">
        <v>45136</v>
      </c>
      <c r="B566" s="43" t="s">
        <v>321</v>
      </c>
      <c r="C566" s="24" t="s">
        <v>322</v>
      </c>
      <c r="D566" s="37" t="s">
        <v>323</v>
      </c>
      <c r="E566" s="38"/>
      <c r="F566" s="39" t="n">
        <v>45337</v>
      </c>
      <c r="G566" s="44" t="s">
        <v>324</v>
      </c>
      <c r="H566" s="29" t="n">
        <f aca="true">IF(F566=0,"",F566-TODAY())</f>
        <v>27</v>
      </c>
      <c r="I566" s="61" t="str">
        <f aca="false">VLOOKUP(G566,'Условие возврата'!A:B,2,0)</f>
        <v>не забирают возвраты</v>
      </c>
      <c r="J566" s="62" t="e">
        <f aca="false">H566-I566</f>
        <v>#VALUE!</v>
      </c>
      <c r="K566" s="62" t="str">
        <f aca="false">VLOOKUP(G566,'Условие возврата'!A:C,3,0)</f>
        <v>без уценки</v>
      </c>
      <c r="L566" s="45"/>
      <c r="M566" s="61" t="e">
        <f aca="false">VLOOKUP(D566,#REF!,5,0)</f>
        <v>#VALUE!</v>
      </c>
    </row>
    <row r="567" customFormat="false" ht="15" hidden="false" customHeight="true" outlineLevel="0" collapsed="false">
      <c r="A567" s="42" t="n">
        <v>45136</v>
      </c>
      <c r="B567" s="43" t="s">
        <v>362</v>
      </c>
      <c r="C567" s="24" t="s">
        <v>363</v>
      </c>
      <c r="D567" s="37" t="s">
        <v>364</v>
      </c>
      <c r="E567" s="38"/>
      <c r="F567" s="39" t="n">
        <v>45317</v>
      </c>
      <c r="G567" s="86" t="s">
        <v>365</v>
      </c>
      <c r="H567" s="29" t="n">
        <f aca="true">IF(F567=0,"",F567-TODAY())</f>
        <v>7</v>
      </c>
      <c r="I567" s="61" t="n">
        <f aca="false">VLOOKUP(G567,'Условие возврата'!A:B,2,0)</f>
        <v>90</v>
      </c>
      <c r="J567" s="62" t="n">
        <f aca="false">H567-I567</f>
        <v>-83</v>
      </c>
      <c r="K567" s="62" t="str">
        <f aca="false">VLOOKUP(G567,'Условие возврата'!A:C,3,0)</f>
        <v>20%</v>
      </c>
      <c r="L567" s="45"/>
      <c r="M567" s="61" t="e">
        <f aca="false">VLOOKUP(D567,#REF!,5,0)</f>
        <v>#VALUE!</v>
      </c>
    </row>
    <row r="568" customFormat="false" ht="15" hidden="false" customHeight="true" outlineLevel="0" collapsed="false">
      <c r="A568" s="42" t="n">
        <v>45136</v>
      </c>
      <c r="B568" s="43" t="s">
        <v>917</v>
      </c>
      <c r="C568" s="24" t="s">
        <v>918</v>
      </c>
      <c r="D568" s="37" t="s">
        <v>919</v>
      </c>
      <c r="E568" s="38"/>
      <c r="F568" s="39" t="n">
        <v>45413</v>
      </c>
      <c r="G568" s="45" t="s">
        <v>557</v>
      </c>
      <c r="H568" s="29" t="n">
        <f aca="true">IF(F568=0,"",F568-TODAY())</f>
        <v>103</v>
      </c>
      <c r="I568" s="61" t="e">
        <f aca="false">VLOOKUP(G568,'Условие возврата'!A:B,2,0)</f>
        <v>#N/A</v>
      </c>
      <c r="J568" s="62" t="e">
        <f aca="false">H568-I568</f>
        <v>#N/A</v>
      </c>
      <c r="K568" s="62" t="e">
        <f aca="false">VLOOKUP(G568,'Условие возврата'!A:C,3,0)</f>
        <v>#N/A</v>
      </c>
      <c r="L568" s="45"/>
      <c r="M568" s="61" t="e">
        <f aca="false">VLOOKUP(D568,#REF!,5,0)</f>
        <v>#VALUE!</v>
      </c>
    </row>
    <row r="569" customFormat="false" ht="15" hidden="false" customHeight="true" outlineLevel="0" collapsed="false">
      <c r="A569" s="42" t="n">
        <v>45136</v>
      </c>
      <c r="B569" s="43" t="s">
        <v>920</v>
      </c>
      <c r="C569" s="24" t="s">
        <v>921</v>
      </c>
      <c r="D569" s="37" t="s">
        <v>922</v>
      </c>
      <c r="E569" s="38"/>
      <c r="F569" s="39" t="n">
        <v>45339</v>
      </c>
      <c r="G569" s="45" t="s">
        <v>38</v>
      </c>
      <c r="H569" s="29" t="n">
        <f aca="true">IF(F569=0,"",F569-TODAY())</f>
        <v>29</v>
      </c>
      <c r="I569" s="61" t="n">
        <f aca="false">VLOOKUP(G569,'Условие возврата'!A:B,2,0)</f>
        <v>40</v>
      </c>
      <c r="J569" s="62" t="n">
        <f aca="false">H569-I569</f>
        <v>-11</v>
      </c>
      <c r="K569" s="62" t="str">
        <f aca="false">VLOOKUP(G569,'Условие возврата'!A:C,3,0)</f>
        <v>#Н/Д</v>
      </c>
      <c r="L569" s="45"/>
      <c r="M569" s="61" t="e">
        <f aca="false">VLOOKUP(D569,#REF!,5,0)</f>
        <v>#VALUE!</v>
      </c>
    </row>
    <row r="570" customFormat="false" ht="15" hidden="false" customHeight="true" outlineLevel="0" collapsed="false">
      <c r="A570" s="42" t="n">
        <v>45136</v>
      </c>
      <c r="B570" s="43" t="s">
        <v>155</v>
      </c>
      <c r="C570" s="24" t="s">
        <v>67</v>
      </c>
      <c r="D570" s="37" t="s">
        <v>156</v>
      </c>
      <c r="E570" s="38"/>
      <c r="F570" s="39" t="n">
        <v>45759</v>
      </c>
      <c r="G570" s="45" t="s">
        <v>38</v>
      </c>
      <c r="H570" s="29" t="n">
        <f aca="true">IF(F570=0,"",F570-TODAY())</f>
        <v>449</v>
      </c>
      <c r="I570" s="61" t="n">
        <f aca="false">VLOOKUP(G570,'Условие возврата'!A:B,2,0)</f>
        <v>40</v>
      </c>
      <c r="J570" s="62" t="n">
        <f aca="false">H570-I570</f>
        <v>409</v>
      </c>
      <c r="K570" s="62" t="str">
        <f aca="false">VLOOKUP(G570,'Условие возврата'!A:C,3,0)</f>
        <v>#Н/Д</v>
      </c>
      <c r="L570" s="45"/>
      <c r="M570" s="61" t="e">
        <f aca="false">VLOOKUP(D570,#REF!,5,0)</f>
        <v>#VALUE!</v>
      </c>
    </row>
    <row r="571" customFormat="false" ht="15" hidden="false" customHeight="true" outlineLevel="0" collapsed="false">
      <c r="A571" s="42" t="n">
        <v>45136</v>
      </c>
      <c r="B571" s="43" t="s">
        <v>45</v>
      </c>
      <c r="C571" s="24" t="s">
        <v>46</v>
      </c>
      <c r="D571" s="37" t="s">
        <v>47</v>
      </c>
      <c r="E571" s="38"/>
      <c r="F571" s="39" t="n">
        <v>46043</v>
      </c>
      <c r="G571" s="45" t="s">
        <v>38</v>
      </c>
      <c r="H571" s="29" t="n">
        <f aca="true">IF(F571=0,"",F571-TODAY())</f>
        <v>733</v>
      </c>
      <c r="I571" s="61" t="n">
        <f aca="false">VLOOKUP(G571,'Условие возврата'!A:B,2,0)</f>
        <v>40</v>
      </c>
      <c r="J571" s="62" t="n">
        <f aca="false">H571-I571</f>
        <v>693</v>
      </c>
      <c r="K571" s="62" t="str">
        <f aca="false">VLOOKUP(G571,'Условие возврата'!A:C,3,0)</f>
        <v>#Н/Д</v>
      </c>
      <c r="L571" s="45"/>
      <c r="M571" s="61" t="e">
        <f aca="false">VLOOKUP(D571,#REF!,5,0)</f>
        <v>#VALUE!</v>
      </c>
    </row>
    <row r="572" customFormat="false" ht="15" hidden="false" customHeight="true" outlineLevel="0" collapsed="false">
      <c r="A572" s="42" t="n">
        <v>45136</v>
      </c>
      <c r="B572" s="43" t="s">
        <v>595</v>
      </c>
      <c r="C572" s="24" t="s">
        <v>596</v>
      </c>
      <c r="D572" s="37" t="s">
        <v>597</v>
      </c>
      <c r="E572" s="38"/>
      <c r="F572" s="39" t="n">
        <v>46146</v>
      </c>
      <c r="G572" s="45" t="s">
        <v>38</v>
      </c>
      <c r="H572" s="29" t="n">
        <f aca="true">IF(F572=0,"",F572-TODAY())</f>
        <v>836</v>
      </c>
      <c r="I572" s="61" t="n">
        <f aca="false">VLOOKUP(G572,'Условие возврата'!A:B,2,0)</f>
        <v>40</v>
      </c>
      <c r="J572" s="62" t="n">
        <f aca="false">H572-I572</f>
        <v>796</v>
      </c>
      <c r="K572" s="62" t="str">
        <f aca="false">VLOOKUP(G572,'Условие возврата'!A:C,3,0)</f>
        <v>#Н/Д</v>
      </c>
      <c r="L572" s="45"/>
      <c r="M572" s="61" t="e">
        <f aca="false">VLOOKUP(D572,#REF!,5,0)</f>
        <v>#VALUE!</v>
      </c>
    </row>
    <row r="573" customFormat="false" ht="15" hidden="false" customHeight="true" outlineLevel="0" collapsed="false">
      <c r="A573" s="42" t="n">
        <v>45136</v>
      </c>
      <c r="B573" s="43" t="s">
        <v>831</v>
      </c>
      <c r="C573" s="24" t="s">
        <v>832</v>
      </c>
      <c r="D573" s="37" t="s">
        <v>833</v>
      </c>
      <c r="E573" s="38"/>
      <c r="F573" s="39" t="n">
        <v>45422</v>
      </c>
      <c r="G573" s="45" t="s">
        <v>38</v>
      </c>
      <c r="H573" s="29" t="n">
        <f aca="true">IF(F573=0,"",F573-TODAY())</f>
        <v>112</v>
      </c>
      <c r="I573" s="61" t="n">
        <f aca="false">VLOOKUP(G573,'Условие возврата'!A:B,2,0)</f>
        <v>40</v>
      </c>
      <c r="J573" s="62" t="n">
        <f aca="false">H573-I573</f>
        <v>72</v>
      </c>
      <c r="K573" s="62" t="str">
        <f aca="false">VLOOKUP(G573,'Условие возврата'!A:C,3,0)</f>
        <v>#Н/Д</v>
      </c>
      <c r="L573" s="45"/>
      <c r="M573" s="61" t="e">
        <f aca="false">VLOOKUP(D573,#REF!,5,0)</f>
        <v>#VALUE!</v>
      </c>
    </row>
    <row r="574" customFormat="false" ht="15" hidden="false" customHeight="true" outlineLevel="0" collapsed="false">
      <c r="A574" s="42" t="n">
        <v>45136</v>
      </c>
      <c r="B574" s="43" t="s">
        <v>923</v>
      </c>
      <c r="C574" s="24" t="s">
        <v>924</v>
      </c>
      <c r="D574" s="37" t="s">
        <v>925</v>
      </c>
      <c r="E574" s="38"/>
      <c r="F574" s="39" t="n">
        <v>45422</v>
      </c>
      <c r="G574" s="45" t="s">
        <v>38</v>
      </c>
      <c r="H574" s="29" t="n">
        <f aca="true">IF(F574=0,"",F574-TODAY())</f>
        <v>112</v>
      </c>
      <c r="I574" s="61" t="n">
        <f aca="false">VLOOKUP(G574,'Условие возврата'!A:B,2,0)</f>
        <v>40</v>
      </c>
      <c r="J574" s="62" t="n">
        <f aca="false">H574-I574</f>
        <v>72</v>
      </c>
      <c r="K574" s="62" t="str">
        <f aca="false">VLOOKUP(G574,'Условие возврата'!A:C,3,0)</f>
        <v>#Н/Д</v>
      </c>
      <c r="L574" s="45"/>
      <c r="M574" s="61" t="e">
        <f aca="false">VLOOKUP(D574,#REF!,5,0)</f>
        <v>#VALUE!</v>
      </c>
    </row>
    <row r="575" customFormat="false" ht="15" hidden="false" customHeight="true" outlineLevel="0" collapsed="false">
      <c r="A575" s="42" t="n">
        <v>45136</v>
      </c>
      <c r="B575" s="43" t="s">
        <v>558</v>
      </c>
      <c r="C575" s="24" t="s">
        <v>559</v>
      </c>
      <c r="D575" s="37" t="s">
        <v>560</v>
      </c>
      <c r="E575" s="38"/>
      <c r="F575" s="39" t="n">
        <v>45454</v>
      </c>
      <c r="G575" s="45" t="s">
        <v>38</v>
      </c>
      <c r="H575" s="29" t="n">
        <f aca="true">IF(F575=0,"",F575-TODAY())</f>
        <v>144</v>
      </c>
      <c r="I575" s="61" t="n">
        <f aca="false">VLOOKUP(G575,'Условие возврата'!A:B,2,0)</f>
        <v>40</v>
      </c>
      <c r="J575" s="62" t="n">
        <f aca="false">H575-I575</f>
        <v>104</v>
      </c>
      <c r="K575" s="62" t="str">
        <f aca="false">VLOOKUP(G575,'Условие возврата'!A:C,3,0)</f>
        <v>#Н/Д</v>
      </c>
      <c r="L575" s="45"/>
      <c r="M575" s="61" t="e">
        <f aca="false">VLOOKUP(D575,#REF!,5,0)</f>
        <v>#VALUE!</v>
      </c>
    </row>
    <row r="576" customFormat="false" ht="15" hidden="false" customHeight="true" outlineLevel="0" collapsed="false">
      <c r="A576" s="42" t="n">
        <v>45136</v>
      </c>
      <c r="B576" s="43" t="s">
        <v>801</v>
      </c>
      <c r="C576" s="24" t="s">
        <v>802</v>
      </c>
      <c r="D576" s="37" t="s">
        <v>803</v>
      </c>
      <c r="E576" s="38"/>
      <c r="F576" s="39" t="n">
        <v>45461</v>
      </c>
      <c r="G576" s="45" t="s">
        <v>38</v>
      </c>
      <c r="H576" s="29" t="n">
        <f aca="true">IF(F576=0,"",F576-TODAY())</f>
        <v>151</v>
      </c>
      <c r="I576" s="61" t="n">
        <f aca="false">VLOOKUP(G576,'Условие возврата'!A:B,2,0)</f>
        <v>40</v>
      </c>
      <c r="J576" s="62" t="n">
        <f aca="false">H576-I576</f>
        <v>111</v>
      </c>
      <c r="K576" s="62" t="str">
        <f aca="false">VLOOKUP(G576,'Условие возврата'!A:C,3,0)</f>
        <v>#Н/Д</v>
      </c>
      <c r="L576" s="45"/>
      <c r="M576" s="61" t="e">
        <f aca="false">VLOOKUP(D576,#REF!,5,0)</f>
        <v>#VALUE!</v>
      </c>
    </row>
    <row r="577" customFormat="false" ht="15" hidden="false" customHeight="true" outlineLevel="0" collapsed="false">
      <c r="A577" s="42" t="n">
        <v>45136</v>
      </c>
      <c r="B577" s="43" t="s">
        <v>443</v>
      </c>
      <c r="C577" s="24" t="s">
        <v>109</v>
      </c>
      <c r="D577" s="37" t="s">
        <v>444</v>
      </c>
      <c r="E577" s="38"/>
      <c r="F577" s="39" t="n">
        <v>46082</v>
      </c>
      <c r="G577" s="45" t="s">
        <v>38</v>
      </c>
      <c r="H577" s="29" t="n">
        <f aca="true">IF(F577=0,"",F577-TODAY())</f>
        <v>772</v>
      </c>
      <c r="I577" s="61" t="n">
        <f aca="false">VLOOKUP(G577,'Условие возврата'!A:B,2,0)</f>
        <v>40</v>
      </c>
      <c r="J577" s="62" t="n">
        <f aca="false">H577-I577</f>
        <v>732</v>
      </c>
      <c r="K577" s="62" t="str">
        <f aca="false">VLOOKUP(G577,'Условие возврата'!A:C,3,0)</f>
        <v>#Н/Д</v>
      </c>
      <c r="L577" s="45"/>
      <c r="M577" s="61" t="e">
        <f aca="false">VLOOKUP(D577,#REF!,5,0)</f>
        <v>#VALUE!</v>
      </c>
    </row>
    <row r="578" customFormat="false" ht="15" hidden="false" customHeight="true" outlineLevel="0" collapsed="false">
      <c r="A578" s="42" t="n">
        <v>45136</v>
      </c>
      <c r="B578" s="43" t="s">
        <v>822</v>
      </c>
      <c r="C578" s="24" t="s">
        <v>823</v>
      </c>
      <c r="D578" s="37" t="s">
        <v>824</v>
      </c>
      <c r="E578" s="38"/>
      <c r="F578" s="39" t="n">
        <v>45352</v>
      </c>
      <c r="G578" s="45" t="s">
        <v>38</v>
      </c>
      <c r="H578" s="29" t="n">
        <f aca="true">IF(F578=0,"",F578-TODAY())</f>
        <v>42</v>
      </c>
      <c r="I578" s="61" t="n">
        <f aca="false">VLOOKUP(G578,'Условие возврата'!A:B,2,0)</f>
        <v>40</v>
      </c>
      <c r="J578" s="62" t="n">
        <f aca="false">H578-I578</f>
        <v>2</v>
      </c>
      <c r="K578" s="62" t="str">
        <f aca="false">VLOOKUP(G578,'Условие возврата'!A:C,3,0)</f>
        <v>#Н/Д</v>
      </c>
      <c r="L578" s="45"/>
      <c r="M578" s="61" t="e">
        <f aca="false">VLOOKUP(D578,#REF!,5,0)</f>
        <v>#VALUE!</v>
      </c>
    </row>
    <row r="579" customFormat="false" ht="15" hidden="false" customHeight="true" outlineLevel="0" collapsed="false">
      <c r="A579" s="42" t="n">
        <v>45136</v>
      </c>
      <c r="B579" s="43" t="s">
        <v>926</v>
      </c>
      <c r="C579" s="24" t="s">
        <v>927</v>
      </c>
      <c r="D579" s="37" t="s">
        <v>928</v>
      </c>
      <c r="E579" s="38"/>
      <c r="F579" s="39" t="n">
        <v>45353</v>
      </c>
      <c r="G579" s="45" t="s">
        <v>38</v>
      </c>
      <c r="H579" s="29" t="n">
        <f aca="true">IF(F579=0,"",F579-TODAY())</f>
        <v>43</v>
      </c>
      <c r="I579" s="61" t="n">
        <f aca="false">VLOOKUP(G579,'Условие возврата'!A:B,2,0)</f>
        <v>40</v>
      </c>
      <c r="J579" s="62" t="n">
        <f aca="false">H579-I579</f>
        <v>3</v>
      </c>
      <c r="K579" s="62" t="str">
        <f aca="false">VLOOKUP(G579,'Условие возврата'!A:C,3,0)</f>
        <v>#Н/Д</v>
      </c>
      <c r="L579" s="45"/>
      <c r="M579" s="61" t="e">
        <f aca="false">VLOOKUP(D579,#REF!,5,0)</f>
        <v>#VALUE!</v>
      </c>
    </row>
    <row r="580" customFormat="false" ht="15" hidden="false" customHeight="true" outlineLevel="0" collapsed="false">
      <c r="A580" s="42" t="n">
        <v>45136</v>
      </c>
      <c r="B580" s="43" t="s">
        <v>198</v>
      </c>
      <c r="C580" s="24" t="s">
        <v>199</v>
      </c>
      <c r="D580" s="37" t="s">
        <v>200</v>
      </c>
      <c r="E580" s="38"/>
      <c r="F580" s="39" t="n">
        <v>45781</v>
      </c>
      <c r="G580" s="45" t="s">
        <v>38</v>
      </c>
      <c r="H580" s="29" t="n">
        <f aca="true">IF(F580=0,"",F580-TODAY())</f>
        <v>471</v>
      </c>
      <c r="I580" s="61" t="n">
        <f aca="false">VLOOKUP(G580,'Условие возврата'!A:B,2,0)</f>
        <v>40</v>
      </c>
      <c r="J580" s="62" t="n">
        <f aca="false">H580-I580</f>
        <v>431</v>
      </c>
      <c r="K580" s="62" t="str">
        <f aca="false">VLOOKUP(G580,'Условие возврата'!A:C,3,0)</f>
        <v>#Н/Д</v>
      </c>
      <c r="L580" s="45"/>
      <c r="M580" s="61" t="e">
        <f aca="false">VLOOKUP(D580,#REF!,5,0)</f>
        <v>#VALUE!</v>
      </c>
    </row>
    <row r="581" customFormat="false" ht="15" hidden="false" customHeight="true" outlineLevel="0" collapsed="false">
      <c r="A581" s="42" t="n">
        <v>45136</v>
      </c>
      <c r="B581" s="43" t="s">
        <v>929</v>
      </c>
      <c r="C581" s="24" t="s">
        <v>930</v>
      </c>
      <c r="D581" s="37" t="s">
        <v>931</v>
      </c>
      <c r="E581" s="38"/>
      <c r="F581" s="39" t="n">
        <v>45472</v>
      </c>
      <c r="G581" s="45" t="s">
        <v>38</v>
      </c>
      <c r="H581" s="29" t="n">
        <f aca="true">IF(F581=0,"",F581-TODAY())</f>
        <v>162</v>
      </c>
      <c r="I581" s="61" t="n">
        <f aca="false">VLOOKUP(G581,'Условие возврата'!A:B,2,0)</f>
        <v>40</v>
      </c>
      <c r="J581" s="62" t="n">
        <f aca="false">H581-I581</f>
        <v>122</v>
      </c>
      <c r="K581" s="62" t="str">
        <f aca="false">VLOOKUP(G581,'Условие возврата'!A:C,3,0)</f>
        <v>#Н/Д</v>
      </c>
      <c r="L581" s="45"/>
      <c r="M581" s="61" t="e">
        <f aca="false">VLOOKUP(D581,#REF!,5,0)</f>
        <v>#VALUE!</v>
      </c>
    </row>
    <row r="582" customFormat="false" ht="15" hidden="false" customHeight="true" outlineLevel="0" collapsed="false">
      <c r="A582" s="42" t="n">
        <v>45136</v>
      </c>
      <c r="B582" s="43" t="s">
        <v>920</v>
      </c>
      <c r="C582" s="24" t="s">
        <v>921</v>
      </c>
      <c r="D582" s="37" t="s">
        <v>922</v>
      </c>
      <c r="E582" s="38"/>
      <c r="F582" s="39" t="n">
        <v>45339</v>
      </c>
      <c r="G582" s="45" t="s">
        <v>38</v>
      </c>
      <c r="H582" s="29" t="n">
        <f aca="true">IF(F582=0,"",F582-TODAY())</f>
        <v>29</v>
      </c>
      <c r="I582" s="61" t="n">
        <f aca="false">VLOOKUP(G582,'Условие возврата'!A:B,2,0)</f>
        <v>40</v>
      </c>
      <c r="J582" s="62" t="n">
        <f aca="false">H582-I582</f>
        <v>-11</v>
      </c>
      <c r="K582" s="62" t="str">
        <f aca="false">VLOOKUP(G582,'Условие возврата'!A:C,3,0)</f>
        <v>#Н/Д</v>
      </c>
      <c r="L582" s="45"/>
      <c r="M582" s="61" t="e">
        <f aca="false">VLOOKUP(D582,#REF!,5,0)</f>
        <v>#VALUE!</v>
      </c>
    </row>
    <row r="583" customFormat="false" ht="15" hidden="false" customHeight="true" outlineLevel="0" collapsed="false">
      <c r="A583" s="42" t="n">
        <v>45136</v>
      </c>
      <c r="B583" s="43" t="s">
        <v>932</v>
      </c>
      <c r="C583" s="24" t="s">
        <v>933</v>
      </c>
      <c r="D583" s="37" t="s">
        <v>934</v>
      </c>
      <c r="E583" s="38"/>
      <c r="F583" s="39" t="n">
        <v>45787</v>
      </c>
      <c r="G583" s="45" t="s">
        <v>38</v>
      </c>
      <c r="H583" s="29" t="n">
        <f aca="true">IF(F583=0,"",F583-TODAY())</f>
        <v>477</v>
      </c>
      <c r="I583" s="61" t="n">
        <f aca="false">VLOOKUP(G583,'Условие возврата'!A:B,2,0)</f>
        <v>40</v>
      </c>
      <c r="J583" s="62" t="n">
        <f aca="false">H583-I583</f>
        <v>437</v>
      </c>
      <c r="K583" s="62" t="str">
        <f aca="false">VLOOKUP(G583,'Условие возврата'!A:C,3,0)</f>
        <v>#Н/Д</v>
      </c>
      <c r="L583" s="45"/>
      <c r="M583" s="61" t="e">
        <f aca="false">VLOOKUP(D583,#REF!,5,0)</f>
        <v>#VALUE!</v>
      </c>
    </row>
    <row r="584" customFormat="false" ht="15" hidden="false" customHeight="true" outlineLevel="0" collapsed="false">
      <c r="A584" s="42" t="n">
        <v>45136</v>
      </c>
      <c r="B584" s="43" t="s">
        <v>935</v>
      </c>
      <c r="C584" s="24" t="s">
        <v>936</v>
      </c>
      <c r="D584" s="37" t="s">
        <v>937</v>
      </c>
      <c r="E584" s="38"/>
      <c r="F584" s="39" t="n">
        <v>45507</v>
      </c>
      <c r="G584" s="45" t="s">
        <v>38</v>
      </c>
      <c r="H584" s="29" t="n">
        <f aca="true">IF(F584=0,"",F584-TODAY())</f>
        <v>197</v>
      </c>
      <c r="I584" s="61" t="n">
        <f aca="false">VLOOKUP(G584,'Условие возврата'!A:B,2,0)</f>
        <v>40</v>
      </c>
      <c r="J584" s="62" t="n">
        <f aca="false">H584-I584</f>
        <v>157</v>
      </c>
      <c r="K584" s="62" t="str">
        <f aca="false">VLOOKUP(G584,'Условие возврата'!A:C,3,0)</f>
        <v>#Н/Д</v>
      </c>
      <c r="L584" s="45"/>
      <c r="M584" s="61" t="e">
        <f aca="false">VLOOKUP(D584,#REF!,5,0)</f>
        <v>#VALUE!</v>
      </c>
    </row>
    <row r="585" customFormat="false" ht="15" hidden="false" customHeight="true" outlineLevel="0" collapsed="false">
      <c r="A585" s="42" t="n">
        <v>45136</v>
      </c>
      <c r="B585" s="43" t="s">
        <v>938</v>
      </c>
      <c r="C585" s="24" t="s">
        <v>939</v>
      </c>
      <c r="D585" s="37" t="s">
        <v>940</v>
      </c>
      <c r="E585" s="38"/>
      <c r="F585" s="39" t="n">
        <v>45820</v>
      </c>
      <c r="G585" s="45" t="s">
        <v>38</v>
      </c>
      <c r="H585" s="29" t="n">
        <f aca="true">IF(F585=0,"",F585-TODAY())</f>
        <v>510</v>
      </c>
      <c r="I585" s="61" t="n">
        <f aca="false">VLOOKUP(G585,'Условие возврата'!A:B,2,0)</f>
        <v>40</v>
      </c>
      <c r="J585" s="62" t="n">
        <f aca="false">H585-I585</f>
        <v>470</v>
      </c>
      <c r="K585" s="62" t="str">
        <f aca="false">VLOOKUP(G585,'Условие возврата'!A:C,3,0)</f>
        <v>#Н/Д</v>
      </c>
      <c r="L585" s="45"/>
      <c r="M585" s="61" t="e">
        <f aca="false">VLOOKUP(D585,#REF!,5,0)</f>
        <v>#VALUE!</v>
      </c>
    </row>
    <row r="586" customFormat="false" ht="15" hidden="false" customHeight="true" outlineLevel="0" collapsed="false">
      <c r="A586" s="42" t="n">
        <v>45136</v>
      </c>
      <c r="B586" s="43" t="s">
        <v>941</v>
      </c>
      <c r="C586" s="24" t="s">
        <v>942</v>
      </c>
      <c r="D586" s="37" t="s">
        <v>943</v>
      </c>
      <c r="E586" s="38"/>
      <c r="F586" s="39" t="n">
        <v>45807</v>
      </c>
      <c r="G586" s="45" t="s">
        <v>38</v>
      </c>
      <c r="H586" s="29" t="n">
        <f aca="true">IF(F586=0,"",F586-TODAY())</f>
        <v>497</v>
      </c>
      <c r="I586" s="61" t="n">
        <f aca="false">VLOOKUP(G586,'Условие возврата'!A:B,2,0)</f>
        <v>40</v>
      </c>
      <c r="J586" s="62" t="n">
        <f aca="false">H586-I586</f>
        <v>457</v>
      </c>
      <c r="K586" s="62" t="str">
        <f aca="false">VLOOKUP(G586,'Условие возврата'!A:C,3,0)</f>
        <v>#Н/Д</v>
      </c>
      <c r="L586" s="45"/>
      <c r="M586" s="61" t="e">
        <f aca="false">VLOOKUP(D586,#REF!,5,0)</f>
        <v>#VALUE!</v>
      </c>
    </row>
    <row r="587" customFormat="false" ht="15" hidden="false" customHeight="true" outlineLevel="0" collapsed="false">
      <c r="A587" s="42" t="n">
        <v>45136</v>
      </c>
      <c r="B587" s="43" t="s">
        <v>944</v>
      </c>
      <c r="C587" s="24" t="s">
        <v>945</v>
      </c>
      <c r="D587" s="37" t="s">
        <v>946</v>
      </c>
      <c r="E587" s="38"/>
      <c r="F587" s="39" t="n">
        <v>45911</v>
      </c>
      <c r="G587" s="45" t="s">
        <v>38</v>
      </c>
      <c r="H587" s="29" t="n">
        <f aca="true">IF(F587=0,"",F587-TODAY())</f>
        <v>601</v>
      </c>
      <c r="I587" s="61" t="n">
        <f aca="false">VLOOKUP(G587,'Условие возврата'!A:B,2,0)</f>
        <v>40</v>
      </c>
      <c r="J587" s="62" t="n">
        <f aca="false">H587-I587</f>
        <v>561</v>
      </c>
      <c r="K587" s="62" t="str">
        <f aca="false">VLOOKUP(G587,'Условие возврата'!A:C,3,0)</f>
        <v>#Н/Д</v>
      </c>
      <c r="L587" s="45"/>
      <c r="M587" s="61" t="e">
        <f aca="false">VLOOKUP(D587,#REF!,5,0)</f>
        <v>#VALUE!</v>
      </c>
    </row>
    <row r="588" customFormat="false" ht="15" hidden="false" customHeight="true" outlineLevel="0" collapsed="false">
      <c r="A588" s="42" t="n">
        <v>45136</v>
      </c>
      <c r="B588" s="43" t="s">
        <v>947</v>
      </c>
      <c r="C588" s="24" t="s">
        <v>948</v>
      </c>
      <c r="D588" s="37" t="s">
        <v>949</v>
      </c>
      <c r="E588" s="38"/>
      <c r="F588" s="39" t="n">
        <v>45907</v>
      </c>
      <c r="G588" s="45" t="s">
        <v>38</v>
      </c>
      <c r="H588" s="29" t="n">
        <f aca="true">IF(F588=0,"",F588-TODAY())</f>
        <v>597</v>
      </c>
      <c r="I588" s="61" t="n">
        <f aca="false">VLOOKUP(G588,'Условие возврата'!A:B,2,0)</f>
        <v>40</v>
      </c>
      <c r="J588" s="62" t="n">
        <f aca="false">H588-I588</f>
        <v>557</v>
      </c>
      <c r="K588" s="62" t="str">
        <f aca="false">VLOOKUP(G588,'Условие возврата'!A:C,3,0)</f>
        <v>#Н/Д</v>
      </c>
      <c r="L588" s="45"/>
      <c r="M588" s="61" t="e">
        <f aca="false">VLOOKUP(D588,#REF!,5,0)</f>
        <v>#VALUE!</v>
      </c>
    </row>
    <row r="589" customFormat="false" ht="15" hidden="false" customHeight="true" outlineLevel="0" collapsed="false">
      <c r="A589" s="42" t="n">
        <v>45136</v>
      </c>
      <c r="B589" s="43" t="s">
        <v>950</v>
      </c>
      <c r="C589" s="24" t="s">
        <v>951</v>
      </c>
      <c r="D589" s="37" t="s">
        <v>952</v>
      </c>
      <c r="E589" s="38"/>
      <c r="F589" s="39" t="n">
        <v>45978</v>
      </c>
      <c r="G589" s="45" t="s">
        <v>38</v>
      </c>
      <c r="H589" s="29" t="n">
        <f aca="true">IF(F589=0,"",F589-TODAY())</f>
        <v>668</v>
      </c>
      <c r="I589" s="61" t="n">
        <f aca="false">VLOOKUP(G589,'Условие возврата'!A:B,2,0)</f>
        <v>40</v>
      </c>
      <c r="J589" s="62" t="n">
        <f aca="false">H589-I589</f>
        <v>628</v>
      </c>
      <c r="K589" s="62" t="str">
        <f aca="false">VLOOKUP(G589,'Условие возврата'!A:C,3,0)</f>
        <v>#Н/Д</v>
      </c>
      <c r="L589" s="45"/>
      <c r="M589" s="61" t="e">
        <f aca="false">VLOOKUP(D589,#REF!,5,0)</f>
        <v>#VALUE!</v>
      </c>
    </row>
    <row r="590" customFormat="false" ht="15" hidden="false" customHeight="true" outlineLevel="0" collapsed="false">
      <c r="A590" s="42" t="n">
        <v>45136</v>
      </c>
      <c r="B590" s="43" t="s">
        <v>953</v>
      </c>
      <c r="C590" s="24" t="s">
        <v>954</v>
      </c>
      <c r="D590" s="37" t="s">
        <v>955</v>
      </c>
      <c r="E590" s="38"/>
      <c r="F590" s="39" t="n">
        <v>46210</v>
      </c>
      <c r="G590" s="45" t="s">
        <v>38</v>
      </c>
      <c r="H590" s="29" t="n">
        <f aca="true">IF(F590=0,"",F590-TODAY())</f>
        <v>900</v>
      </c>
      <c r="I590" s="61" t="n">
        <f aca="false">VLOOKUP(G590,'Условие возврата'!A:B,2,0)</f>
        <v>40</v>
      </c>
      <c r="J590" s="62" t="n">
        <f aca="false">H590-I590</f>
        <v>860</v>
      </c>
      <c r="K590" s="62" t="str">
        <f aca="false">VLOOKUP(G590,'Условие возврата'!A:C,3,0)</f>
        <v>#Н/Д</v>
      </c>
      <c r="L590" s="45"/>
      <c r="M590" s="61" t="e">
        <f aca="false">VLOOKUP(D590,#REF!,5,0)</f>
        <v>#VALUE!</v>
      </c>
    </row>
    <row r="591" customFormat="false" ht="15" hidden="false" customHeight="true" outlineLevel="0" collapsed="false">
      <c r="A591" s="42" t="n">
        <v>45136</v>
      </c>
      <c r="B591" s="43" t="s">
        <v>956</v>
      </c>
      <c r="C591" s="24" t="s">
        <v>957</v>
      </c>
      <c r="D591" s="37" t="s">
        <v>958</v>
      </c>
      <c r="E591" s="38"/>
      <c r="F591" s="39" t="n">
        <v>46016</v>
      </c>
      <c r="G591" s="45" t="s">
        <v>38</v>
      </c>
      <c r="H591" s="29" t="n">
        <f aca="true">IF(F591=0,"",F591-TODAY())</f>
        <v>706</v>
      </c>
      <c r="I591" s="61" t="n">
        <f aca="false">VLOOKUP(G591,'Условие возврата'!A:B,2,0)</f>
        <v>40</v>
      </c>
      <c r="J591" s="62" t="n">
        <f aca="false">H591-I591</f>
        <v>666</v>
      </c>
      <c r="K591" s="62" t="str">
        <f aca="false">VLOOKUP(G591,'Условие возврата'!A:C,3,0)</f>
        <v>#Н/Д</v>
      </c>
      <c r="L591" s="45"/>
      <c r="M591" s="61" t="e">
        <f aca="false">VLOOKUP(D591,#REF!,5,0)</f>
        <v>#VALUE!</v>
      </c>
    </row>
    <row r="592" customFormat="false" ht="15" hidden="false" customHeight="true" outlineLevel="0" collapsed="false">
      <c r="A592" s="42" t="n">
        <v>45136</v>
      </c>
      <c r="B592" s="43" t="s">
        <v>959</v>
      </c>
      <c r="C592" s="24" t="s">
        <v>960</v>
      </c>
      <c r="D592" s="37" t="s">
        <v>961</v>
      </c>
      <c r="E592" s="38"/>
      <c r="F592" s="39" t="n">
        <v>45990</v>
      </c>
      <c r="G592" s="45" t="s">
        <v>38</v>
      </c>
      <c r="H592" s="29" t="n">
        <f aca="true">IF(F592=0,"",F592-TODAY())</f>
        <v>680</v>
      </c>
      <c r="I592" s="61" t="n">
        <f aca="false">VLOOKUP(G592,'Условие возврата'!A:B,2,0)</f>
        <v>40</v>
      </c>
      <c r="J592" s="62" t="n">
        <f aca="false">H592-I592</f>
        <v>640</v>
      </c>
      <c r="K592" s="62" t="str">
        <f aca="false">VLOOKUP(G592,'Условие возврата'!A:C,3,0)</f>
        <v>#Н/Д</v>
      </c>
      <c r="L592" s="45"/>
      <c r="M592" s="61" t="e">
        <f aca="false">VLOOKUP(D592,#REF!,5,0)</f>
        <v>#VALUE!</v>
      </c>
    </row>
    <row r="593" customFormat="false" ht="15" hidden="false" customHeight="true" outlineLevel="0" collapsed="false">
      <c r="A593" s="42" t="n">
        <v>45136</v>
      </c>
      <c r="B593" s="43" t="s">
        <v>666</v>
      </c>
      <c r="C593" s="24" t="s">
        <v>962</v>
      </c>
      <c r="D593" s="80" t="s">
        <v>668</v>
      </c>
      <c r="E593" s="38"/>
      <c r="F593" s="39" t="n">
        <v>45456</v>
      </c>
      <c r="G593" s="45" t="s">
        <v>656</v>
      </c>
      <c r="H593" s="29" t="n">
        <f aca="true">IF(F593=0,"",F593-TODAY())</f>
        <v>146</v>
      </c>
      <c r="I593" s="61" t="e">
        <f aca="false">VLOOKUP(G593,'Условие возврата'!A:B,2,0)</f>
        <v>#N/A</v>
      </c>
      <c r="J593" s="62" t="e">
        <f aca="false">H593-I593</f>
        <v>#N/A</v>
      </c>
      <c r="K593" s="62" t="e">
        <f aca="false">VLOOKUP(G593,'Условие возврата'!A:C,3,0)</f>
        <v>#N/A</v>
      </c>
      <c r="L593" s="45"/>
      <c r="M593" s="61" t="e">
        <f aca="false">VLOOKUP(D593,#REF!,5,0)</f>
        <v>#VALUE!</v>
      </c>
    </row>
    <row r="594" customFormat="false" ht="15" hidden="false" customHeight="true" outlineLevel="0" collapsed="false">
      <c r="A594" s="42" t="n">
        <v>45136</v>
      </c>
      <c r="B594" s="43"/>
      <c r="C594" s="24" t="s">
        <v>963</v>
      </c>
      <c r="D594" s="80" t="s">
        <v>670</v>
      </c>
      <c r="E594" s="38"/>
      <c r="F594" s="39" t="n">
        <v>45452</v>
      </c>
      <c r="G594" s="45" t="s">
        <v>656</v>
      </c>
      <c r="H594" s="29" t="n">
        <f aca="true">IF(F594=0,"",F594-TODAY())</f>
        <v>142</v>
      </c>
      <c r="I594" s="61" t="e">
        <f aca="false">VLOOKUP(G594,'Условие возврата'!A:B,2,0)</f>
        <v>#N/A</v>
      </c>
      <c r="J594" s="62" t="e">
        <f aca="false">H594-I594</f>
        <v>#N/A</v>
      </c>
      <c r="K594" s="62" t="e">
        <f aca="false">VLOOKUP(G594,'Условие возврата'!A:C,3,0)</f>
        <v>#N/A</v>
      </c>
      <c r="L594" s="45"/>
      <c r="M594" s="61" t="e">
        <f aca="false">VLOOKUP(D594,#REF!,5,0)</f>
        <v>#VALUE!</v>
      </c>
    </row>
    <row r="595" customFormat="false" ht="15" hidden="false" customHeight="true" outlineLevel="0" collapsed="false">
      <c r="A595" s="23" t="n">
        <v>45143</v>
      </c>
      <c r="B595" s="24" t="s">
        <v>143</v>
      </c>
      <c r="C595" s="24" t="s">
        <v>144</v>
      </c>
      <c r="D595" s="65" t="s">
        <v>145</v>
      </c>
      <c r="E595" s="47"/>
      <c r="F595" s="27" t="n">
        <v>45487</v>
      </c>
      <c r="G595" s="33" t="s">
        <v>38</v>
      </c>
      <c r="H595" s="48" t="n">
        <f aca="true">IF(F595=0,"",F595-TODAY())</f>
        <v>177</v>
      </c>
      <c r="I595" s="61" t="n">
        <f aca="false">VLOOKUP(G595,'Условие возврата'!A:B,2,0)</f>
        <v>40</v>
      </c>
      <c r="J595" s="62" t="n">
        <f aca="false">H595-I595</f>
        <v>137</v>
      </c>
      <c r="K595" s="62" t="str">
        <f aca="false">VLOOKUP(G595,'Условие возврата'!A:C,3,0)</f>
        <v>#Н/Д</v>
      </c>
      <c r="L595" s="33"/>
      <c r="M595" s="61" t="e">
        <f aca="false">VLOOKUP(D595,#REF!,5,0)</f>
        <v>#VALUE!</v>
      </c>
    </row>
    <row r="596" customFormat="false" ht="15" hidden="false" customHeight="true" outlineLevel="0" collapsed="false">
      <c r="A596" s="23" t="n">
        <v>45143</v>
      </c>
      <c r="B596" s="24" t="s">
        <v>964</v>
      </c>
      <c r="C596" s="24" t="s">
        <v>965</v>
      </c>
      <c r="D596" s="65" t="s">
        <v>966</v>
      </c>
      <c r="E596" s="47"/>
      <c r="F596" s="27" t="n">
        <v>45352</v>
      </c>
      <c r="G596" s="33" t="s">
        <v>38</v>
      </c>
      <c r="H596" s="48" t="n">
        <f aca="true">IF(F596=0,"",F596-TODAY())</f>
        <v>42</v>
      </c>
      <c r="I596" s="61" t="n">
        <f aca="false">VLOOKUP(G596,'Условие возврата'!A:B,2,0)</f>
        <v>40</v>
      </c>
      <c r="J596" s="62" t="n">
        <f aca="false">H596-I596</f>
        <v>2</v>
      </c>
      <c r="K596" s="62" t="str">
        <f aca="false">VLOOKUP(G596,'Условие возврата'!A:C,3,0)</f>
        <v>#Н/Д</v>
      </c>
      <c r="L596" s="33"/>
      <c r="M596" s="61" t="e">
        <f aca="false">VLOOKUP(D596,#REF!,5,0)</f>
        <v>#VALUE!</v>
      </c>
    </row>
    <row r="597" customFormat="false" ht="15" hidden="false" customHeight="true" outlineLevel="0" collapsed="false">
      <c r="A597" s="23" t="n">
        <v>45143</v>
      </c>
      <c r="B597" s="24" t="s">
        <v>941</v>
      </c>
      <c r="C597" s="24" t="s">
        <v>942</v>
      </c>
      <c r="D597" s="65" t="s">
        <v>943</v>
      </c>
      <c r="E597" s="47"/>
      <c r="F597" s="27" t="n">
        <v>45838</v>
      </c>
      <c r="G597" s="33" t="s">
        <v>38</v>
      </c>
      <c r="H597" s="48" t="n">
        <f aca="true">IF(F597=0,"",F597-TODAY())</f>
        <v>528</v>
      </c>
      <c r="I597" s="61" t="n">
        <f aca="false">VLOOKUP(G597,'Условие возврата'!A:B,2,0)</f>
        <v>40</v>
      </c>
      <c r="J597" s="62" t="n">
        <f aca="false">H597-I597</f>
        <v>488</v>
      </c>
      <c r="K597" s="62" t="str">
        <f aca="false">VLOOKUP(G597,'Условие возврата'!A:C,3,0)</f>
        <v>#Н/Д</v>
      </c>
      <c r="L597" s="33"/>
      <c r="M597" s="61" t="e">
        <f aca="false">VLOOKUP(D597,#REF!,5,0)</f>
        <v>#VALUE!</v>
      </c>
    </row>
    <row r="598" customFormat="false" ht="15" hidden="false" customHeight="true" outlineLevel="0" collapsed="false">
      <c r="A598" s="23" t="n">
        <v>45143</v>
      </c>
      <c r="B598" s="24" t="s">
        <v>75</v>
      </c>
      <c r="C598" s="24" t="s">
        <v>76</v>
      </c>
      <c r="D598" s="65" t="s">
        <v>77</v>
      </c>
      <c r="E598" s="47"/>
      <c r="F598" s="27" t="n">
        <v>45961</v>
      </c>
      <c r="G598" s="44" t="s">
        <v>19</v>
      </c>
      <c r="H598" s="48" t="n">
        <f aca="true">IF(F598=0,"",F598-TODAY())</f>
        <v>651</v>
      </c>
      <c r="I598" s="61" t="str">
        <f aca="false">VLOOKUP(G598,'Условие возврата'!A:B,2,0)</f>
        <v>не забирают возвраты</v>
      </c>
      <c r="J598" s="62" t="e">
        <f aca="false">H598-I598</f>
        <v>#VALUE!</v>
      </c>
      <c r="K598" s="62" t="str">
        <f aca="false">VLOOKUP(G598,'Условие возврата'!A:C,3,0)</f>
        <v>20%</v>
      </c>
      <c r="L598" s="33"/>
      <c r="M598" s="61" t="e">
        <f aca="false">VLOOKUP(D598,#REF!,5,0)</f>
        <v>#VALUE!</v>
      </c>
    </row>
    <row r="599" customFormat="false" ht="15" hidden="false" customHeight="true" outlineLevel="0" collapsed="false">
      <c r="A599" s="23" t="n">
        <v>45143</v>
      </c>
      <c r="B599" s="24"/>
      <c r="C599" s="24" t="s">
        <v>506</v>
      </c>
      <c r="D599" s="65" t="s">
        <v>507</v>
      </c>
      <c r="E599" s="47"/>
      <c r="F599" s="27" t="n">
        <v>45612</v>
      </c>
      <c r="G599" s="44" t="s">
        <v>19</v>
      </c>
      <c r="H599" s="48" t="n">
        <f aca="true">IF(F599=0,"",F599-TODAY())</f>
        <v>302</v>
      </c>
      <c r="I599" s="61" t="str">
        <f aca="false">VLOOKUP(G599,'Условие возврата'!A:B,2,0)</f>
        <v>не забирают возвраты</v>
      </c>
      <c r="J599" s="62" t="e">
        <f aca="false">H599-I599</f>
        <v>#VALUE!</v>
      </c>
      <c r="K599" s="62" t="str">
        <f aca="false">VLOOKUP(G599,'Условие возврата'!A:C,3,0)</f>
        <v>20%</v>
      </c>
      <c r="L599" s="33"/>
      <c r="M599" s="61" t="e">
        <f aca="false">VLOOKUP(D599,#REF!,5,0)</f>
        <v>#VALUE!</v>
      </c>
    </row>
    <row r="600" customFormat="false" ht="15" hidden="false" customHeight="true" outlineLevel="0" collapsed="false">
      <c r="A600" s="23" t="n">
        <v>45143</v>
      </c>
      <c r="B600" s="24" t="s">
        <v>516</v>
      </c>
      <c r="C600" s="24" t="s">
        <v>517</v>
      </c>
      <c r="D600" s="65" t="s">
        <v>518</v>
      </c>
      <c r="E600" s="47"/>
      <c r="F600" s="27" t="n">
        <v>45536</v>
      </c>
      <c r="G600" s="44" t="s">
        <v>19</v>
      </c>
      <c r="H600" s="48" t="n">
        <f aca="true">IF(F600=0,"",F600-TODAY())</f>
        <v>226</v>
      </c>
      <c r="I600" s="61" t="str">
        <f aca="false">VLOOKUP(G600,'Условие возврата'!A:B,2,0)</f>
        <v>не забирают возвраты</v>
      </c>
      <c r="J600" s="62" t="e">
        <f aca="false">H600-I600</f>
        <v>#VALUE!</v>
      </c>
      <c r="K600" s="62" t="str">
        <f aca="false">VLOOKUP(G600,'Условие возврата'!A:C,3,0)</f>
        <v>20%</v>
      </c>
      <c r="L600" s="33"/>
      <c r="M600" s="61" t="e">
        <f aca="false">VLOOKUP(D600,#REF!,5,0)</f>
        <v>#VALUE!</v>
      </c>
    </row>
    <row r="601" customFormat="false" ht="15" hidden="false" customHeight="true" outlineLevel="0" collapsed="false">
      <c r="A601" s="23" t="n">
        <v>45143</v>
      </c>
      <c r="B601" s="24" t="s">
        <v>84</v>
      </c>
      <c r="C601" s="24" t="s">
        <v>85</v>
      </c>
      <c r="D601" s="65" t="s">
        <v>86</v>
      </c>
      <c r="E601" s="47"/>
      <c r="F601" s="27" t="n">
        <v>46504</v>
      </c>
      <c r="G601" s="44" t="s">
        <v>19</v>
      </c>
      <c r="H601" s="48" t="n">
        <f aca="true">IF(F601=0,"",F601-TODAY())</f>
        <v>1194</v>
      </c>
      <c r="I601" s="61" t="str">
        <f aca="false">VLOOKUP(G601,'Условие возврата'!A:B,2,0)</f>
        <v>не забирают возвраты</v>
      </c>
      <c r="J601" s="62" t="e">
        <f aca="false">H601-I601</f>
        <v>#VALUE!</v>
      </c>
      <c r="K601" s="62" t="str">
        <f aca="false">VLOOKUP(G601,'Условие возврата'!A:C,3,0)</f>
        <v>20%</v>
      </c>
      <c r="L601" s="33"/>
      <c r="M601" s="61" t="e">
        <f aca="false">VLOOKUP(D601,#REF!,5,0)</f>
        <v>#VALUE!</v>
      </c>
    </row>
    <row r="602" customFormat="false" ht="15" hidden="false" customHeight="true" outlineLevel="0" collapsed="false">
      <c r="A602" s="42" t="n">
        <v>45136</v>
      </c>
      <c r="B602" s="43" t="s">
        <v>967</v>
      </c>
      <c r="C602" s="24" t="s">
        <v>968</v>
      </c>
      <c r="D602" s="37" t="s">
        <v>969</v>
      </c>
      <c r="E602" s="38"/>
      <c r="F602" s="39" t="n">
        <v>45315</v>
      </c>
      <c r="G602" s="44" t="s">
        <v>19</v>
      </c>
      <c r="H602" s="29" t="n">
        <f aca="true">IF(F602=0,"",F602-TODAY())</f>
        <v>5</v>
      </c>
      <c r="I602" s="61" t="str">
        <f aca="false">VLOOKUP(G602,'Условие возврата'!A:B,2,0)</f>
        <v>не забирают возвраты</v>
      </c>
      <c r="J602" s="62" t="e">
        <f aca="false">H602-I602</f>
        <v>#VALUE!</v>
      </c>
      <c r="K602" s="62" t="str">
        <f aca="false">VLOOKUP(G602,'Условие возврата'!A:C,3,0)</f>
        <v>20%</v>
      </c>
      <c r="L602" s="45"/>
      <c r="M602" s="61" t="e">
        <f aca="false">VLOOKUP(D602,#REF!,5,0)</f>
        <v>#VALUE!</v>
      </c>
    </row>
    <row r="603" customFormat="false" ht="15" hidden="false" customHeight="true" outlineLevel="0" collapsed="false">
      <c r="A603" s="23" t="n">
        <v>45143</v>
      </c>
      <c r="B603" s="24" t="s">
        <v>970</v>
      </c>
      <c r="C603" s="24" t="s">
        <v>971</v>
      </c>
      <c r="D603" s="65" t="s">
        <v>972</v>
      </c>
      <c r="E603" s="47"/>
      <c r="F603" s="27" t="n">
        <v>45624</v>
      </c>
      <c r="G603" s="44" t="s">
        <v>19</v>
      </c>
      <c r="H603" s="48" t="n">
        <f aca="true">IF(F603=0,"",F603-TODAY())</f>
        <v>314</v>
      </c>
      <c r="I603" s="61" t="str">
        <f aca="false">VLOOKUP(G603,'Условие возврата'!A:B,2,0)</f>
        <v>не забирают возвраты</v>
      </c>
      <c r="J603" s="62" t="e">
        <f aca="false">H603-I603</f>
        <v>#VALUE!</v>
      </c>
      <c r="K603" s="62" t="str">
        <f aca="false">VLOOKUP(G603,'Условие возврата'!A:C,3,0)</f>
        <v>20%</v>
      </c>
      <c r="L603" s="33"/>
      <c r="M603" s="61" t="e">
        <f aca="false">VLOOKUP(D603,#REF!,5,0)</f>
        <v>#VALUE!</v>
      </c>
    </row>
    <row r="604" customFormat="false" ht="15" hidden="false" customHeight="true" outlineLevel="0" collapsed="false">
      <c r="A604" s="23" t="n">
        <v>45143</v>
      </c>
      <c r="B604" s="24" t="s">
        <v>624</v>
      </c>
      <c r="C604" s="24" t="s">
        <v>625</v>
      </c>
      <c r="D604" s="65" t="s">
        <v>626</v>
      </c>
      <c r="E604" s="47"/>
      <c r="F604" s="27" t="n">
        <v>45497</v>
      </c>
      <c r="G604" s="33" t="s">
        <v>413</v>
      </c>
      <c r="H604" s="48" t="n">
        <f aca="true">IF(F604=0,"",F604-TODAY())</f>
        <v>187</v>
      </c>
      <c r="I604" s="61" t="e">
        <f aca="false">VLOOKUP(G604,'Условие возврата'!A:B,2,0)</f>
        <v>#N/A</v>
      </c>
      <c r="J604" s="62" t="e">
        <f aca="false">H604-I604</f>
        <v>#N/A</v>
      </c>
      <c r="K604" s="62" t="e">
        <f aca="false">VLOOKUP(G604,'Условие возврата'!A:C,3,0)</f>
        <v>#N/A</v>
      </c>
      <c r="L604" s="33"/>
      <c r="M604" s="61" t="e">
        <f aca="false">VLOOKUP(D604,#REF!,5,0)</f>
        <v>#VALUE!</v>
      </c>
    </row>
    <row r="605" customFormat="false" ht="15" hidden="false" customHeight="true" outlineLevel="0" collapsed="false">
      <c r="A605" s="23" t="n">
        <v>45143</v>
      </c>
      <c r="B605" s="24" t="s">
        <v>973</v>
      </c>
      <c r="C605" s="24" t="s">
        <v>974</v>
      </c>
      <c r="D605" s="65" t="s">
        <v>975</v>
      </c>
      <c r="E605" s="47"/>
      <c r="F605" s="27" t="n">
        <v>45497</v>
      </c>
      <c r="G605" s="33" t="s">
        <v>413</v>
      </c>
      <c r="H605" s="48" t="n">
        <f aca="true">IF(F605=0,"",F605-TODAY())</f>
        <v>187</v>
      </c>
      <c r="I605" s="61" t="e">
        <f aca="false">VLOOKUP(G605,'Условие возврата'!A:B,2,0)</f>
        <v>#N/A</v>
      </c>
      <c r="J605" s="62" t="e">
        <f aca="false">H605-I605</f>
        <v>#N/A</v>
      </c>
      <c r="K605" s="62" t="e">
        <f aca="false">VLOOKUP(G605,'Условие возврата'!A:C,3,0)</f>
        <v>#N/A</v>
      </c>
      <c r="L605" s="33"/>
      <c r="M605" s="61" t="e">
        <f aca="false">VLOOKUP(D605,#REF!,5,0)</f>
        <v>#VALUE!</v>
      </c>
    </row>
    <row r="606" customFormat="false" ht="15" hidden="false" customHeight="true" outlineLevel="0" collapsed="false">
      <c r="A606" s="23" t="n">
        <v>45143</v>
      </c>
      <c r="B606" s="24" t="s">
        <v>410</v>
      </c>
      <c r="C606" s="24" t="s">
        <v>411</v>
      </c>
      <c r="D606" s="65" t="s">
        <v>412</v>
      </c>
      <c r="E606" s="47"/>
      <c r="F606" s="27" t="n">
        <v>45497</v>
      </c>
      <c r="G606" s="33" t="s">
        <v>413</v>
      </c>
      <c r="H606" s="48" t="n">
        <f aca="true">IF(F606=0,"",F606-TODAY())</f>
        <v>187</v>
      </c>
      <c r="I606" s="61" t="e">
        <f aca="false">VLOOKUP(G606,'Условие возврата'!A:B,2,0)</f>
        <v>#N/A</v>
      </c>
      <c r="J606" s="62" t="e">
        <f aca="false">H606-I606</f>
        <v>#N/A</v>
      </c>
      <c r="K606" s="62" t="e">
        <f aca="false">VLOOKUP(G606,'Условие возврата'!A:C,3,0)</f>
        <v>#N/A</v>
      </c>
      <c r="L606" s="33"/>
      <c r="M606" s="61" t="e">
        <f aca="false">VLOOKUP(D606,#REF!,5,0)</f>
        <v>#VALUE!</v>
      </c>
    </row>
    <row r="607" customFormat="false" ht="15" hidden="false" customHeight="true" outlineLevel="0" collapsed="false">
      <c r="A607" s="23" t="n">
        <v>45143</v>
      </c>
      <c r="B607" s="24" t="s">
        <v>976</v>
      </c>
      <c r="C607" s="24" t="s">
        <v>977</v>
      </c>
      <c r="D607" s="65" t="s">
        <v>978</v>
      </c>
      <c r="E607" s="47"/>
      <c r="F607" s="27" t="n">
        <v>45788</v>
      </c>
      <c r="G607" s="33" t="s">
        <v>38</v>
      </c>
      <c r="H607" s="48" t="n">
        <f aca="true">IF(F607=0,"",F607-TODAY())</f>
        <v>478</v>
      </c>
      <c r="I607" s="61" t="n">
        <f aca="false">VLOOKUP(G607,'Условие возврата'!A:B,2,0)</f>
        <v>40</v>
      </c>
      <c r="J607" s="62" t="n">
        <f aca="false">H607-I607</f>
        <v>438</v>
      </c>
      <c r="K607" s="62" t="str">
        <f aca="false">VLOOKUP(G607,'Условие возврата'!A:C,3,0)</f>
        <v>#Н/Д</v>
      </c>
      <c r="L607" s="33"/>
      <c r="M607" s="61" t="e">
        <f aca="false">VLOOKUP(D607,#REF!,5,0)</f>
        <v>#VALUE!</v>
      </c>
    </row>
    <row r="608" customFormat="false" ht="15" hidden="false" customHeight="true" outlineLevel="0" collapsed="false">
      <c r="A608" s="23" t="n">
        <v>45143</v>
      </c>
      <c r="B608" s="24" t="s">
        <v>979</v>
      </c>
      <c r="C608" s="24" t="s">
        <v>980</v>
      </c>
      <c r="D608" s="65" t="s">
        <v>981</v>
      </c>
      <c r="E608" s="47"/>
      <c r="F608" s="27" t="n">
        <v>45817</v>
      </c>
      <c r="G608" s="33" t="s">
        <v>38</v>
      </c>
      <c r="H608" s="48" t="n">
        <f aca="true">IF(F608=0,"",F608-TODAY())</f>
        <v>507</v>
      </c>
      <c r="I608" s="61" t="n">
        <f aca="false">VLOOKUP(G608,'Условие возврата'!A:B,2,0)</f>
        <v>40</v>
      </c>
      <c r="J608" s="62" t="n">
        <f aca="false">H608-I608</f>
        <v>467</v>
      </c>
      <c r="K608" s="62" t="str">
        <f aca="false">VLOOKUP(G608,'Условие возврата'!A:C,3,0)</f>
        <v>#Н/Д</v>
      </c>
      <c r="L608" s="33"/>
      <c r="M608" s="61" t="e">
        <f aca="false">VLOOKUP(D608,#REF!,5,0)</f>
        <v>#VALUE!</v>
      </c>
    </row>
    <row r="609" customFormat="false" ht="15" hidden="false" customHeight="true" outlineLevel="0" collapsed="false">
      <c r="A609" s="23" t="n">
        <v>45143</v>
      </c>
      <c r="B609" s="24" t="s">
        <v>982</v>
      </c>
      <c r="C609" s="24" t="s">
        <v>983</v>
      </c>
      <c r="D609" s="65" t="s">
        <v>984</v>
      </c>
      <c r="E609" s="47"/>
      <c r="F609" s="27" t="n">
        <v>45437</v>
      </c>
      <c r="G609" s="33" t="s">
        <v>38</v>
      </c>
      <c r="H609" s="48" t="n">
        <f aca="true">IF(F609=0,"",F609-TODAY())</f>
        <v>127</v>
      </c>
      <c r="I609" s="61" t="n">
        <f aca="false">VLOOKUP(G609,'Условие возврата'!A:B,2,0)</f>
        <v>40</v>
      </c>
      <c r="J609" s="62" t="n">
        <f aca="false">H609-I609</f>
        <v>87</v>
      </c>
      <c r="K609" s="62" t="str">
        <f aca="false">VLOOKUP(G609,'Условие возврата'!A:C,3,0)</f>
        <v>#Н/Д</v>
      </c>
      <c r="L609" s="33"/>
      <c r="M609" s="61" t="e">
        <f aca="false">VLOOKUP(D609,#REF!,5,0)</f>
        <v>#VALUE!</v>
      </c>
    </row>
    <row r="610" customFormat="false" ht="15" hidden="false" customHeight="true" outlineLevel="0" collapsed="false">
      <c r="A610" s="23" t="n">
        <v>45143</v>
      </c>
      <c r="B610" s="24" t="s">
        <v>985</v>
      </c>
      <c r="C610" s="24" t="s">
        <v>986</v>
      </c>
      <c r="D610" s="65" t="s">
        <v>987</v>
      </c>
      <c r="E610" s="47"/>
      <c r="F610" s="27" t="n">
        <v>45788</v>
      </c>
      <c r="G610" s="33" t="s">
        <v>38</v>
      </c>
      <c r="H610" s="48" t="n">
        <f aca="true">IF(F610=0,"",F610-TODAY())</f>
        <v>478</v>
      </c>
      <c r="I610" s="61" t="n">
        <f aca="false">VLOOKUP(G610,'Условие возврата'!A:B,2,0)</f>
        <v>40</v>
      </c>
      <c r="J610" s="62" t="n">
        <f aca="false">H610-I610</f>
        <v>438</v>
      </c>
      <c r="K610" s="62" t="str">
        <f aca="false">VLOOKUP(G610,'Условие возврата'!A:C,3,0)</f>
        <v>#Н/Д</v>
      </c>
      <c r="L610" s="33"/>
      <c r="M610" s="61" t="e">
        <f aca="false">VLOOKUP(D610,#REF!,5,0)</f>
        <v>#VALUE!</v>
      </c>
    </row>
    <row r="611" customFormat="false" ht="15" hidden="false" customHeight="true" outlineLevel="0" collapsed="false">
      <c r="A611" s="23" t="n">
        <v>45143</v>
      </c>
      <c r="B611" s="24" t="s">
        <v>988</v>
      </c>
      <c r="C611" s="24" t="s">
        <v>989</v>
      </c>
      <c r="D611" s="65" t="s">
        <v>990</v>
      </c>
      <c r="E611" s="47"/>
      <c r="F611" s="27" t="n">
        <v>45760</v>
      </c>
      <c r="G611" s="33" t="s">
        <v>38</v>
      </c>
      <c r="H611" s="48" t="n">
        <f aca="true">IF(F611=0,"",F611-TODAY())</f>
        <v>450</v>
      </c>
      <c r="I611" s="61" t="n">
        <f aca="false">VLOOKUP(G611,'Условие возврата'!A:B,2,0)</f>
        <v>40</v>
      </c>
      <c r="J611" s="62" t="n">
        <f aca="false">H611-I611</f>
        <v>410</v>
      </c>
      <c r="K611" s="62" t="str">
        <f aca="false">VLOOKUP(G611,'Условие возврата'!A:C,3,0)</f>
        <v>#Н/Д</v>
      </c>
      <c r="L611" s="33"/>
      <c r="M611" s="61" t="e">
        <f aca="false">VLOOKUP(D611,#REF!,5,0)</f>
        <v>#VALUE!</v>
      </c>
    </row>
    <row r="612" customFormat="false" ht="15" hidden="false" customHeight="true" outlineLevel="0" collapsed="false">
      <c r="A612" s="23" t="n">
        <v>45143</v>
      </c>
      <c r="B612" s="24" t="s">
        <v>991</v>
      </c>
      <c r="C612" s="24" t="s">
        <v>992</v>
      </c>
      <c r="D612" s="65" t="s">
        <v>993</v>
      </c>
      <c r="E612" s="47"/>
      <c r="F612" s="27" t="n">
        <v>45817</v>
      </c>
      <c r="G612" s="33" t="s">
        <v>38</v>
      </c>
      <c r="H612" s="48" t="n">
        <f aca="true">IF(F612=0,"",F612-TODAY())</f>
        <v>507</v>
      </c>
      <c r="I612" s="61" t="n">
        <f aca="false">VLOOKUP(G612,'Условие возврата'!A:B,2,0)</f>
        <v>40</v>
      </c>
      <c r="J612" s="62" t="n">
        <f aca="false">H612-I612</f>
        <v>467</v>
      </c>
      <c r="K612" s="62" t="str">
        <f aca="false">VLOOKUP(G612,'Условие возврата'!A:C,3,0)</f>
        <v>#Н/Д</v>
      </c>
      <c r="L612" s="33"/>
      <c r="M612" s="61" t="e">
        <f aca="false">VLOOKUP(D612,#REF!,5,0)</f>
        <v>#VALUE!</v>
      </c>
    </row>
    <row r="613" customFormat="false" ht="15" hidden="false" customHeight="true" outlineLevel="0" collapsed="false">
      <c r="A613" s="23" t="n">
        <v>45143</v>
      </c>
      <c r="B613" s="24" t="s">
        <v>994</v>
      </c>
      <c r="C613" s="24" t="s">
        <v>995</v>
      </c>
      <c r="D613" s="65" t="s">
        <v>996</v>
      </c>
      <c r="E613" s="47"/>
      <c r="F613" s="27" t="n">
        <v>45761</v>
      </c>
      <c r="G613" s="33" t="s">
        <v>38</v>
      </c>
      <c r="H613" s="48" t="n">
        <f aca="true">IF(F613=0,"",F613-TODAY())</f>
        <v>451</v>
      </c>
      <c r="I613" s="61" t="n">
        <f aca="false">VLOOKUP(G613,'Условие возврата'!A:B,2,0)</f>
        <v>40</v>
      </c>
      <c r="J613" s="62" t="n">
        <f aca="false">H613-I613</f>
        <v>411</v>
      </c>
      <c r="K613" s="62" t="str">
        <f aca="false">VLOOKUP(G613,'Условие возврата'!A:C,3,0)</f>
        <v>#Н/Д</v>
      </c>
      <c r="L613" s="33"/>
      <c r="M613" s="61" t="e">
        <f aca="false">VLOOKUP(D613,#REF!,5,0)</f>
        <v>#VALUE!</v>
      </c>
    </row>
    <row r="614" customFormat="false" ht="15" hidden="false" customHeight="true" outlineLevel="0" collapsed="false">
      <c r="A614" s="23" t="n">
        <v>45143</v>
      </c>
      <c r="B614" s="24" t="s">
        <v>997</v>
      </c>
      <c r="C614" s="24" t="s">
        <v>998</v>
      </c>
      <c r="D614" s="65" t="s">
        <v>999</v>
      </c>
      <c r="E614" s="47"/>
      <c r="F614" s="27" t="n">
        <v>45437</v>
      </c>
      <c r="G614" s="33" t="s">
        <v>38</v>
      </c>
      <c r="H614" s="48" t="n">
        <f aca="true">IF(F614=0,"",F614-TODAY())</f>
        <v>127</v>
      </c>
      <c r="I614" s="61" t="n">
        <f aca="false">VLOOKUP(G614,'Условие возврата'!A:B,2,0)</f>
        <v>40</v>
      </c>
      <c r="J614" s="62" t="n">
        <f aca="false">H614-I614</f>
        <v>87</v>
      </c>
      <c r="K614" s="62" t="str">
        <f aca="false">VLOOKUP(G614,'Условие возврата'!A:C,3,0)</f>
        <v>#Н/Д</v>
      </c>
      <c r="L614" s="33"/>
      <c r="M614" s="61" t="e">
        <f aca="false">VLOOKUP(D614,#REF!,5,0)</f>
        <v>#VALUE!</v>
      </c>
    </row>
    <row r="615" customFormat="false" ht="15" hidden="false" customHeight="true" outlineLevel="0" collapsed="false">
      <c r="A615" s="23" t="n">
        <v>45143</v>
      </c>
      <c r="B615" s="24" t="s">
        <v>1000</v>
      </c>
      <c r="C615" s="24" t="s">
        <v>1001</v>
      </c>
      <c r="D615" s="65" t="s">
        <v>1002</v>
      </c>
      <c r="E615" s="47"/>
      <c r="F615" s="27" t="n">
        <v>45850</v>
      </c>
      <c r="G615" s="33" t="s">
        <v>38</v>
      </c>
      <c r="H615" s="48" t="n">
        <f aca="true">IF(F615=0,"",F615-TODAY())</f>
        <v>540</v>
      </c>
      <c r="I615" s="61" t="n">
        <f aca="false">VLOOKUP(G615,'Условие возврата'!A:B,2,0)</f>
        <v>40</v>
      </c>
      <c r="J615" s="62" t="n">
        <f aca="false">H615-I615</f>
        <v>500</v>
      </c>
      <c r="K615" s="62" t="str">
        <f aca="false">VLOOKUP(G615,'Условие возврата'!A:C,3,0)</f>
        <v>#Н/Д</v>
      </c>
      <c r="L615" s="33"/>
      <c r="M615" s="61" t="e">
        <f aca="false">VLOOKUP(D615,#REF!,5,0)</f>
        <v>#VALUE!</v>
      </c>
    </row>
    <row r="616" customFormat="false" ht="15" hidden="false" customHeight="true" outlineLevel="0" collapsed="false">
      <c r="A616" s="23" t="n">
        <v>45143</v>
      </c>
      <c r="B616" s="24" t="s">
        <v>1003</v>
      </c>
      <c r="C616" s="24" t="s">
        <v>1004</v>
      </c>
      <c r="D616" s="65" t="s">
        <v>1005</v>
      </c>
      <c r="E616" s="47"/>
      <c r="F616" s="27" t="n">
        <v>45760</v>
      </c>
      <c r="G616" s="33" t="s">
        <v>38</v>
      </c>
      <c r="H616" s="48" t="n">
        <f aca="true">IF(F616=0,"",F616-TODAY())</f>
        <v>450</v>
      </c>
      <c r="I616" s="61" t="n">
        <f aca="false">VLOOKUP(G616,'Условие возврата'!A:B,2,0)</f>
        <v>40</v>
      </c>
      <c r="J616" s="62" t="n">
        <f aca="false">H616-I616</f>
        <v>410</v>
      </c>
      <c r="K616" s="62" t="str">
        <f aca="false">VLOOKUP(G616,'Условие возврата'!A:C,3,0)</f>
        <v>#Н/Д</v>
      </c>
      <c r="L616" s="33"/>
      <c r="M616" s="61" t="e">
        <f aca="false">VLOOKUP(D616,#REF!,5,0)</f>
        <v>#VALUE!</v>
      </c>
    </row>
    <row r="617" customFormat="false" ht="15" hidden="false" customHeight="true" outlineLevel="0" collapsed="false">
      <c r="A617" s="23" t="n">
        <v>45143</v>
      </c>
      <c r="B617" s="24" t="s">
        <v>1006</v>
      </c>
      <c r="C617" s="24" t="s">
        <v>1007</v>
      </c>
      <c r="D617" s="65" t="s">
        <v>1008</v>
      </c>
      <c r="E617" s="47"/>
      <c r="F617" s="27" t="n">
        <v>45787</v>
      </c>
      <c r="G617" s="33" t="s">
        <v>38</v>
      </c>
      <c r="H617" s="48" t="n">
        <f aca="true">IF(F617=0,"",F617-TODAY())</f>
        <v>477</v>
      </c>
      <c r="I617" s="61" t="n">
        <f aca="false">VLOOKUP(G617,'Условие возврата'!A:B,2,0)</f>
        <v>40</v>
      </c>
      <c r="J617" s="62" t="n">
        <f aca="false">H617-I617</f>
        <v>437</v>
      </c>
      <c r="K617" s="62" t="str">
        <f aca="false">VLOOKUP(G617,'Условие возврата'!A:C,3,0)</f>
        <v>#Н/Д</v>
      </c>
      <c r="L617" s="33"/>
      <c r="M617" s="61" t="e">
        <f aca="false">VLOOKUP(D617,#REF!,5,0)</f>
        <v>#VALUE!</v>
      </c>
    </row>
    <row r="618" customFormat="false" ht="15" hidden="false" customHeight="true" outlineLevel="0" collapsed="false">
      <c r="A618" s="23" t="n">
        <v>45143</v>
      </c>
      <c r="B618" s="24" t="s">
        <v>1009</v>
      </c>
      <c r="C618" s="24" t="s">
        <v>1010</v>
      </c>
      <c r="D618" s="65" t="s">
        <v>1011</v>
      </c>
      <c r="E618" s="47"/>
      <c r="F618" s="27" t="n">
        <v>45820</v>
      </c>
      <c r="G618" s="33" t="s">
        <v>38</v>
      </c>
      <c r="H618" s="48" t="n">
        <f aca="true">IF(F618=0,"",F618-TODAY())</f>
        <v>510</v>
      </c>
      <c r="I618" s="61" t="n">
        <f aca="false">VLOOKUP(G618,'Условие возврата'!A:B,2,0)</f>
        <v>40</v>
      </c>
      <c r="J618" s="62" t="n">
        <f aca="false">H618-I618</f>
        <v>470</v>
      </c>
      <c r="K618" s="62" t="str">
        <f aca="false">VLOOKUP(G618,'Условие возврата'!A:C,3,0)</f>
        <v>#Н/Д</v>
      </c>
      <c r="L618" s="33"/>
      <c r="M618" s="61" t="e">
        <f aca="false">VLOOKUP(D618,#REF!,5,0)</f>
        <v>#VALUE!</v>
      </c>
    </row>
    <row r="619" customFormat="false" ht="15" hidden="false" customHeight="true" outlineLevel="0" collapsed="false">
      <c r="A619" s="23" t="n">
        <v>45143</v>
      </c>
      <c r="B619" s="24" t="s">
        <v>756</v>
      </c>
      <c r="C619" s="24" t="s">
        <v>757</v>
      </c>
      <c r="D619" s="65" t="s">
        <v>758</v>
      </c>
      <c r="E619" s="47"/>
      <c r="F619" s="27" t="n">
        <v>45383</v>
      </c>
      <c r="G619" s="33" t="s">
        <v>203</v>
      </c>
      <c r="H619" s="48" t="n">
        <f aca="true">IF(F619=0,"",F619-TODAY())</f>
        <v>73</v>
      </c>
      <c r="I619" s="61" t="e">
        <f aca="false">VLOOKUP(G619,'Условие возврата'!A:B,2,0)</f>
        <v>#N/A</v>
      </c>
      <c r="J619" s="62" t="e">
        <f aca="false">H619-I619</f>
        <v>#N/A</v>
      </c>
      <c r="K619" s="62" t="e">
        <f aca="false">VLOOKUP(G619,'Условие возврата'!A:C,3,0)</f>
        <v>#N/A</v>
      </c>
      <c r="L619" s="33"/>
      <c r="M619" s="61" t="e">
        <f aca="false">VLOOKUP(D619,#REF!,5,0)</f>
        <v>#VALUE!</v>
      </c>
    </row>
    <row r="620" customFormat="false" ht="15" hidden="false" customHeight="true" outlineLevel="0" collapsed="false">
      <c r="A620" s="23" t="n">
        <v>45143</v>
      </c>
      <c r="B620" s="24" t="s">
        <v>759</v>
      </c>
      <c r="C620" s="24" t="s">
        <v>760</v>
      </c>
      <c r="D620" s="65" t="s">
        <v>761</v>
      </c>
      <c r="E620" s="47"/>
      <c r="F620" s="27" t="n">
        <v>45597</v>
      </c>
      <c r="G620" s="33" t="s">
        <v>203</v>
      </c>
      <c r="H620" s="48" t="n">
        <f aca="true">IF(F620=0,"",F620-TODAY())</f>
        <v>287</v>
      </c>
      <c r="I620" s="61" t="e">
        <f aca="false">VLOOKUP(G620,'Условие возврата'!A:B,2,0)</f>
        <v>#N/A</v>
      </c>
      <c r="J620" s="62" t="e">
        <f aca="false">H620-I620</f>
        <v>#N/A</v>
      </c>
      <c r="K620" s="62" t="e">
        <f aca="false">VLOOKUP(G620,'Условие возврата'!A:C,3,0)</f>
        <v>#N/A</v>
      </c>
      <c r="L620" s="33"/>
      <c r="M620" s="61" t="e">
        <f aca="false">VLOOKUP(D620,#REF!,5,0)</f>
        <v>#VALUE!</v>
      </c>
    </row>
    <row r="621" customFormat="false" ht="15" hidden="false" customHeight="true" outlineLevel="0" collapsed="false">
      <c r="A621" s="23" t="n">
        <v>45143</v>
      </c>
      <c r="B621" s="24" t="s">
        <v>384</v>
      </c>
      <c r="C621" s="24" t="s">
        <v>385</v>
      </c>
      <c r="D621" s="65" t="s">
        <v>386</v>
      </c>
      <c r="E621" s="47"/>
      <c r="F621" s="27" t="n">
        <v>46048</v>
      </c>
      <c r="G621" s="33" t="s">
        <v>203</v>
      </c>
      <c r="H621" s="48" t="n">
        <f aca="true">IF(F621=0,"",F621-TODAY())</f>
        <v>738</v>
      </c>
      <c r="I621" s="61" t="e">
        <f aca="false">VLOOKUP(G621,'Условие возврата'!A:B,2,0)</f>
        <v>#N/A</v>
      </c>
      <c r="J621" s="62" t="e">
        <f aca="false">H621-I621</f>
        <v>#N/A</v>
      </c>
      <c r="K621" s="62" t="e">
        <f aca="false">VLOOKUP(G621,'Условие возврата'!A:C,3,0)</f>
        <v>#N/A</v>
      </c>
      <c r="L621" s="33"/>
      <c r="M621" s="61" t="e">
        <f aca="false">VLOOKUP(D621,#REF!,5,0)</f>
        <v>#VALUE!</v>
      </c>
    </row>
    <row r="622" customFormat="false" ht="15" hidden="false" customHeight="true" outlineLevel="0" collapsed="false">
      <c r="A622" s="23" t="n">
        <v>45143</v>
      </c>
      <c r="B622" s="24" t="s">
        <v>425</v>
      </c>
      <c r="C622" s="24" t="s">
        <v>426</v>
      </c>
      <c r="D622" s="65" t="s">
        <v>427</v>
      </c>
      <c r="E622" s="47"/>
      <c r="F622" s="27" t="n">
        <v>45386</v>
      </c>
      <c r="G622" s="33" t="s">
        <v>203</v>
      </c>
      <c r="H622" s="48" t="n">
        <f aca="true">IF(F622=0,"",F622-TODAY())</f>
        <v>76</v>
      </c>
      <c r="I622" s="61" t="e">
        <f aca="false">VLOOKUP(G622,'Условие возврата'!A:B,2,0)</f>
        <v>#N/A</v>
      </c>
      <c r="J622" s="62" t="e">
        <f aca="false">H622-I622</f>
        <v>#N/A</v>
      </c>
      <c r="K622" s="62" t="e">
        <f aca="false">VLOOKUP(G622,'Условие возврата'!A:C,3,0)</f>
        <v>#N/A</v>
      </c>
      <c r="L622" s="33"/>
      <c r="M622" s="61" t="e">
        <f aca="false">VLOOKUP(D622,#REF!,5,0)</f>
        <v>#VALUE!</v>
      </c>
    </row>
    <row r="623" customFormat="false" ht="15" hidden="false" customHeight="true" outlineLevel="0" collapsed="false">
      <c r="A623" s="23" t="n">
        <v>45143</v>
      </c>
      <c r="B623" s="24" t="s">
        <v>878</v>
      </c>
      <c r="C623" s="24" t="s">
        <v>879</v>
      </c>
      <c r="D623" s="65" t="s">
        <v>880</v>
      </c>
      <c r="E623" s="47"/>
      <c r="F623" s="27" t="n">
        <v>45357</v>
      </c>
      <c r="G623" s="33" t="s">
        <v>203</v>
      </c>
      <c r="H623" s="48" t="n">
        <f aca="true">IF(F623=0,"",F623-TODAY())</f>
        <v>47</v>
      </c>
      <c r="I623" s="61" t="e">
        <f aca="false">VLOOKUP(G623,'Условие возврата'!A:B,2,0)</f>
        <v>#N/A</v>
      </c>
      <c r="J623" s="62" t="e">
        <f aca="false">H623-I623</f>
        <v>#N/A</v>
      </c>
      <c r="K623" s="62" t="e">
        <f aca="false">VLOOKUP(G623,'Условие возврата'!A:C,3,0)</f>
        <v>#N/A</v>
      </c>
      <c r="L623" s="33"/>
      <c r="M623" s="61" t="e">
        <f aca="false">VLOOKUP(D623,#REF!,5,0)</f>
        <v>#VALUE!</v>
      </c>
    </row>
    <row r="624" customFormat="false" ht="15" hidden="false" customHeight="true" outlineLevel="0" collapsed="false">
      <c r="A624" s="23" t="n">
        <v>45143</v>
      </c>
      <c r="B624" s="24" t="s">
        <v>624</v>
      </c>
      <c r="C624" s="24" t="s">
        <v>625</v>
      </c>
      <c r="D624" s="65" t="s">
        <v>626</v>
      </c>
      <c r="E624" s="47"/>
      <c r="F624" s="27" t="n">
        <v>45483</v>
      </c>
      <c r="G624" s="33" t="s">
        <v>413</v>
      </c>
      <c r="H624" s="48" t="n">
        <f aca="true">IF(F624=0,"",F624-TODAY())</f>
        <v>173</v>
      </c>
      <c r="I624" s="61" t="e">
        <f aca="false">VLOOKUP(G624,'Условие возврата'!A:B,2,0)</f>
        <v>#N/A</v>
      </c>
      <c r="J624" s="62" t="e">
        <f aca="false">H624-I624</f>
        <v>#N/A</v>
      </c>
      <c r="K624" s="62" t="e">
        <f aca="false">VLOOKUP(G624,'Условие возврата'!A:C,3,0)</f>
        <v>#N/A</v>
      </c>
      <c r="L624" s="33"/>
      <c r="M624" s="61" t="e">
        <f aca="false">VLOOKUP(D624,#REF!,5,0)</f>
        <v>#VALUE!</v>
      </c>
    </row>
    <row r="625" customFormat="false" ht="15" hidden="false" customHeight="true" outlineLevel="0" collapsed="false">
      <c r="A625" s="23" t="n">
        <v>45143</v>
      </c>
      <c r="B625" s="24" t="s">
        <v>410</v>
      </c>
      <c r="C625" s="24" t="s">
        <v>411</v>
      </c>
      <c r="D625" s="65" t="s">
        <v>412</v>
      </c>
      <c r="E625" s="47"/>
      <c r="F625" s="27" t="n">
        <v>45469</v>
      </c>
      <c r="G625" s="33" t="s">
        <v>413</v>
      </c>
      <c r="H625" s="48" t="n">
        <f aca="true">IF(F625=0,"",F625-TODAY())</f>
        <v>159</v>
      </c>
      <c r="I625" s="61" t="e">
        <f aca="false">VLOOKUP(G625,'Условие возврата'!A:B,2,0)</f>
        <v>#N/A</v>
      </c>
      <c r="J625" s="62" t="e">
        <f aca="false">H625-I625</f>
        <v>#N/A</v>
      </c>
      <c r="K625" s="62" t="e">
        <f aca="false">VLOOKUP(G625,'Условие возврата'!A:C,3,0)</f>
        <v>#N/A</v>
      </c>
      <c r="L625" s="33"/>
      <c r="M625" s="61" t="e">
        <f aca="false">VLOOKUP(D625,#REF!,5,0)</f>
        <v>#VALUE!</v>
      </c>
    </row>
    <row r="626" customFormat="false" ht="15" hidden="false" customHeight="true" outlineLevel="0" collapsed="false">
      <c r="A626" s="23" t="n">
        <v>45151</v>
      </c>
      <c r="B626" s="24" t="s">
        <v>1012</v>
      </c>
      <c r="C626" s="24" t="s">
        <v>1013</v>
      </c>
      <c r="D626" s="65" t="s">
        <v>1014</v>
      </c>
      <c r="E626" s="47"/>
      <c r="F626" s="27" t="n">
        <v>45492</v>
      </c>
      <c r="G626" s="33" t="s">
        <v>38</v>
      </c>
      <c r="H626" s="48" t="n">
        <f aca="true">IF(F626=0,"",F626-TODAY())</f>
        <v>182</v>
      </c>
      <c r="I626" s="61" t="n">
        <f aca="false">VLOOKUP(G626,'Условие возврата'!A:B,2,0)</f>
        <v>40</v>
      </c>
      <c r="J626" s="62" t="n">
        <f aca="false">H626-I626</f>
        <v>142</v>
      </c>
      <c r="K626" s="62" t="str">
        <f aca="false">VLOOKUP(G626,'Условие возврата'!A:C,3,0)</f>
        <v>#Н/Д</v>
      </c>
      <c r="L626" s="33"/>
      <c r="M626" s="61" t="e">
        <f aca="false">VLOOKUP(D626,#REF!,5,0)</f>
        <v>#VALUE!</v>
      </c>
    </row>
    <row r="627" customFormat="false" ht="15" hidden="false" customHeight="true" outlineLevel="0" collapsed="false">
      <c r="A627" s="23" t="n">
        <v>45151</v>
      </c>
      <c r="B627" s="24" t="s">
        <v>1015</v>
      </c>
      <c r="C627" s="24" t="s">
        <v>1016</v>
      </c>
      <c r="D627" s="65" t="s">
        <v>1017</v>
      </c>
      <c r="E627" s="47"/>
      <c r="F627" s="27" t="n">
        <v>45492</v>
      </c>
      <c r="G627" s="33" t="s">
        <v>38</v>
      </c>
      <c r="H627" s="48" t="n">
        <f aca="true">IF(F627=0,"",F627-TODAY())</f>
        <v>182</v>
      </c>
      <c r="I627" s="61" t="n">
        <f aca="false">VLOOKUP(G627,'Условие возврата'!A:B,2,0)</f>
        <v>40</v>
      </c>
      <c r="J627" s="62" t="n">
        <f aca="false">H627-I627</f>
        <v>142</v>
      </c>
      <c r="K627" s="62" t="str">
        <f aca="false">VLOOKUP(G627,'Условие возврата'!A:C,3,0)</f>
        <v>#Н/Д</v>
      </c>
      <c r="L627" s="33"/>
      <c r="M627" s="61" t="e">
        <f aca="false">VLOOKUP(D627,#REF!,5,0)</f>
        <v>#VALUE!</v>
      </c>
    </row>
    <row r="628" customFormat="false" ht="15" hidden="false" customHeight="true" outlineLevel="0" collapsed="false">
      <c r="A628" s="23" t="n">
        <v>45151</v>
      </c>
      <c r="B628" s="24" t="s">
        <v>1018</v>
      </c>
      <c r="C628" s="24" t="s">
        <v>1019</v>
      </c>
      <c r="D628" s="65" t="s">
        <v>1020</v>
      </c>
      <c r="E628" s="47"/>
      <c r="F628" s="27" t="n">
        <v>45489</v>
      </c>
      <c r="G628" s="33" t="s">
        <v>38</v>
      </c>
      <c r="H628" s="48" t="n">
        <f aca="true">IF(F628=0,"",F628-TODAY())</f>
        <v>179</v>
      </c>
      <c r="I628" s="61" t="n">
        <f aca="false">VLOOKUP(G628,'Условие возврата'!A:B,2,0)</f>
        <v>40</v>
      </c>
      <c r="J628" s="62" t="n">
        <f aca="false">H628-I628</f>
        <v>139</v>
      </c>
      <c r="K628" s="62" t="str">
        <f aca="false">VLOOKUP(G628,'Условие возврата'!A:C,3,0)</f>
        <v>#Н/Д</v>
      </c>
      <c r="L628" s="33"/>
      <c r="M628" s="61" t="e">
        <f aca="false">VLOOKUP(D628,#REF!,5,0)</f>
        <v>#VALUE!</v>
      </c>
    </row>
    <row r="629" customFormat="false" ht="15" hidden="false" customHeight="true" outlineLevel="0" collapsed="false">
      <c r="A629" s="23" t="n">
        <v>45151</v>
      </c>
      <c r="B629" s="24" t="s">
        <v>1021</v>
      </c>
      <c r="C629" s="24" t="s">
        <v>1022</v>
      </c>
      <c r="D629" s="65" t="s">
        <v>1023</v>
      </c>
      <c r="E629" s="47"/>
      <c r="F629" s="27" t="n">
        <v>45499</v>
      </c>
      <c r="G629" s="33" t="s">
        <v>38</v>
      </c>
      <c r="H629" s="48" t="n">
        <f aca="true">IF(F629=0,"",F629-TODAY())</f>
        <v>189</v>
      </c>
      <c r="I629" s="61" t="n">
        <f aca="false">VLOOKUP(G629,'Условие возврата'!A:B,2,0)</f>
        <v>40</v>
      </c>
      <c r="J629" s="62" t="n">
        <f aca="false">H629-I629</f>
        <v>149</v>
      </c>
      <c r="K629" s="62" t="str">
        <f aca="false">VLOOKUP(G629,'Условие возврата'!A:C,3,0)</f>
        <v>#Н/Д</v>
      </c>
      <c r="L629" s="33"/>
      <c r="M629" s="61" t="e">
        <f aca="false">VLOOKUP(D629,#REF!,5,0)</f>
        <v>#VALUE!</v>
      </c>
    </row>
    <row r="630" customFormat="false" ht="15" hidden="false" customHeight="true" outlineLevel="0" collapsed="false">
      <c r="A630" s="23" t="n">
        <v>45151</v>
      </c>
      <c r="B630" s="24" t="s">
        <v>1024</v>
      </c>
      <c r="C630" s="24" t="s">
        <v>1025</v>
      </c>
      <c r="D630" s="65" t="s">
        <v>1026</v>
      </c>
      <c r="E630" s="47"/>
      <c r="F630" s="27" t="n">
        <v>45499</v>
      </c>
      <c r="G630" s="33" t="s">
        <v>38</v>
      </c>
      <c r="H630" s="48" t="n">
        <f aca="true">IF(F630=0,"",F630-TODAY())</f>
        <v>189</v>
      </c>
      <c r="I630" s="61" t="n">
        <f aca="false">VLOOKUP(G630,'Условие возврата'!A:B,2,0)</f>
        <v>40</v>
      </c>
      <c r="J630" s="62" t="n">
        <f aca="false">H630-I630</f>
        <v>149</v>
      </c>
      <c r="K630" s="62" t="str">
        <f aca="false">VLOOKUP(G630,'Условие возврата'!A:C,3,0)</f>
        <v>#Н/Д</v>
      </c>
      <c r="L630" s="33"/>
      <c r="M630" s="61" t="e">
        <f aca="false">VLOOKUP(D630,#REF!,5,0)</f>
        <v>#VALUE!</v>
      </c>
    </row>
    <row r="631" customFormat="false" ht="15" hidden="false" customHeight="true" outlineLevel="0" collapsed="false">
      <c r="A631" s="23" t="n">
        <v>45151</v>
      </c>
      <c r="B631" s="24" t="s">
        <v>1027</v>
      </c>
      <c r="C631" s="24" t="s">
        <v>1028</v>
      </c>
      <c r="D631" s="65" t="s">
        <v>1029</v>
      </c>
      <c r="E631" s="47"/>
      <c r="F631" s="27" t="n">
        <v>45495</v>
      </c>
      <c r="G631" s="33" t="s">
        <v>38</v>
      </c>
      <c r="H631" s="48" t="n">
        <f aca="true">IF(F631=0,"",F631-TODAY())</f>
        <v>185</v>
      </c>
      <c r="I631" s="61" t="n">
        <f aca="false">VLOOKUP(G631,'Условие возврата'!A:B,2,0)</f>
        <v>40</v>
      </c>
      <c r="J631" s="62" t="n">
        <f aca="false">H631-I631</f>
        <v>145</v>
      </c>
      <c r="K631" s="62" t="str">
        <f aca="false">VLOOKUP(G631,'Условие возврата'!A:C,3,0)</f>
        <v>#Н/Д</v>
      </c>
      <c r="L631" s="33"/>
      <c r="M631" s="61" t="e">
        <f aca="false">VLOOKUP(D631,#REF!,5,0)</f>
        <v>#VALUE!</v>
      </c>
    </row>
    <row r="632" customFormat="false" ht="15" hidden="false" customHeight="true" outlineLevel="0" collapsed="false">
      <c r="A632" s="23" t="n">
        <v>45151</v>
      </c>
      <c r="B632" s="24" t="s">
        <v>1030</v>
      </c>
      <c r="C632" s="24" t="s">
        <v>1031</v>
      </c>
      <c r="D632" s="65" t="s">
        <v>1032</v>
      </c>
      <c r="E632" s="47"/>
      <c r="F632" s="27" t="n">
        <v>45352</v>
      </c>
      <c r="G632" s="33" t="s">
        <v>38</v>
      </c>
      <c r="H632" s="48" t="n">
        <f aca="true">IF(F632=0,"",F632-TODAY())</f>
        <v>42</v>
      </c>
      <c r="I632" s="61" t="n">
        <f aca="false">VLOOKUP(G632,'Условие возврата'!A:B,2,0)</f>
        <v>40</v>
      </c>
      <c r="J632" s="62" t="n">
        <f aca="false">H632-I632</f>
        <v>2</v>
      </c>
      <c r="K632" s="62" t="str">
        <f aca="false">VLOOKUP(G632,'Условие возврата'!A:C,3,0)</f>
        <v>#Н/Д</v>
      </c>
      <c r="L632" s="33"/>
      <c r="M632" s="61" t="e">
        <f aca="false">VLOOKUP(D632,#REF!,5,0)</f>
        <v>#VALUE!</v>
      </c>
    </row>
    <row r="633" customFormat="false" ht="15" hidden="false" customHeight="true" outlineLevel="0" collapsed="false">
      <c r="A633" s="23" t="n">
        <v>45151</v>
      </c>
      <c r="B633" s="24" t="s">
        <v>1033</v>
      </c>
      <c r="C633" s="24" t="s">
        <v>1034</v>
      </c>
      <c r="D633" s="65" t="s">
        <v>1035</v>
      </c>
      <c r="E633" s="47"/>
      <c r="F633" s="27" t="n">
        <v>45383</v>
      </c>
      <c r="G633" s="33" t="s">
        <v>231</v>
      </c>
      <c r="H633" s="48" t="n">
        <f aca="true">IF(F633=0,"",F633-TODAY())</f>
        <v>73</v>
      </c>
      <c r="I633" s="61" t="n">
        <f aca="false">VLOOKUP(G633,'Условие возврата'!A:B,2,0)</f>
        <v>70</v>
      </c>
      <c r="J633" s="62" t="n">
        <f aca="false">H633-I633</f>
        <v>3</v>
      </c>
      <c r="K633" s="62" t="str">
        <f aca="false">VLOOKUP(G633,'Условие возврата'!A:C,3,0)</f>
        <v>физобмен</v>
      </c>
      <c r="L633" s="33"/>
      <c r="M633" s="61" t="e">
        <f aca="false">VLOOKUP(D633,#REF!,5,0)</f>
        <v>#VALUE!</v>
      </c>
    </row>
    <row r="634" customFormat="false" ht="15" hidden="false" customHeight="true" outlineLevel="0" collapsed="false">
      <c r="A634" s="23" t="n">
        <v>45151</v>
      </c>
      <c r="B634" s="24" t="s">
        <v>1036</v>
      </c>
      <c r="C634" s="24" t="s">
        <v>1037</v>
      </c>
      <c r="D634" s="65" t="s">
        <v>1038</v>
      </c>
      <c r="E634" s="47"/>
      <c r="F634" s="27" t="n">
        <v>45390</v>
      </c>
      <c r="G634" s="33" t="s">
        <v>231</v>
      </c>
      <c r="H634" s="48" t="n">
        <f aca="true">IF(F634=0,"",F634-TODAY())</f>
        <v>80</v>
      </c>
      <c r="I634" s="61" t="n">
        <f aca="false">VLOOKUP(G634,'Условие возврата'!A:B,2,0)</f>
        <v>70</v>
      </c>
      <c r="J634" s="62" t="n">
        <f aca="false">H634-I634</f>
        <v>10</v>
      </c>
      <c r="K634" s="62" t="str">
        <f aca="false">VLOOKUP(G634,'Условие возврата'!A:C,3,0)</f>
        <v>физобмен</v>
      </c>
      <c r="L634" s="33"/>
      <c r="M634" s="61" t="e">
        <f aca="false">VLOOKUP(D634,#REF!,5,0)</f>
        <v>#VALUE!</v>
      </c>
    </row>
    <row r="635" customFormat="false" ht="15" hidden="false" customHeight="true" outlineLevel="0" collapsed="false">
      <c r="A635" s="23" t="n">
        <v>45151</v>
      </c>
      <c r="B635" s="24" t="s">
        <v>771</v>
      </c>
      <c r="C635" s="24" t="s">
        <v>772</v>
      </c>
      <c r="D635" s="65" t="s">
        <v>773</v>
      </c>
      <c r="E635" s="47"/>
      <c r="F635" s="27" t="n">
        <v>45414</v>
      </c>
      <c r="G635" s="33" t="s">
        <v>38</v>
      </c>
      <c r="H635" s="48" t="n">
        <f aca="true">IF(F635=0,"",F635-TODAY())</f>
        <v>104</v>
      </c>
      <c r="I635" s="61" t="n">
        <f aca="false">VLOOKUP(G635,'Условие возврата'!A:B,2,0)</f>
        <v>40</v>
      </c>
      <c r="J635" s="62" t="n">
        <f aca="false">H635-I635</f>
        <v>64</v>
      </c>
      <c r="K635" s="62" t="str">
        <f aca="false">VLOOKUP(G635,'Условие возврата'!A:C,3,0)</f>
        <v>#Н/Д</v>
      </c>
      <c r="L635" s="33"/>
      <c r="M635" s="61" t="e">
        <f aca="false">VLOOKUP(D635,#REF!,5,0)</f>
        <v>#VALUE!</v>
      </c>
    </row>
    <row r="636" customFormat="false" ht="15" hidden="false" customHeight="true" outlineLevel="0" collapsed="false">
      <c r="A636" s="23" t="n">
        <v>45151</v>
      </c>
      <c r="B636" s="24" t="s">
        <v>644</v>
      </c>
      <c r="C636" s="24" t="s">
        <v>645</v>
      </c>
      <c r="D636" s="65" t="s">
        <v>646</v>
      </c>
      <c r="E636" s="47"/>
      <c r="F636" s="27" t="n">
        <v>45427</v>
      </c>
      <c r="G636" s="33" t="s">
        <v>38</v>
      </c>
      <c r="H636" s="48" t="n">
        <f aca="true">IF(F636=0,"",F636-TODAY())</f>
        <v>117</v>
      </c>
      <c r="I636" s="61" t="n">
        <f aca="false">VLOOKUP(G636,'Условие возврата'!A:B,2,0)</f>
        <v>40</v>
      </c>
      <c r="J636" s="62" t="n">
        <f aca="false">H636-I636</f>
        <v>77</v>
      </c>
      <c r="K636" s="62" t="str">
        <f aca="false">VLOOKUP(G636,'Условие возврата'!A:C,3,0)</f>
        <v>#Н/Д</v>
      </c>
      <c r="L636" s="33"/>
      <c r="M636" s="61" t="e">
        <f aca="false">VLOOKUP(D636,#REF!,5,0)</f>
        <v>#VALUE!</v>
      </c>
    </row>
    <row r="637" customFormat="false" ht="15" hidden="false" customHeight="true" outlineLevel="0" collapsed="false">
      <c r="A637" s="23" t="n">
        <v>45151</v>
      </c>
      <c r="B637" s="24" t="s">
        <v>455</v>
      </c>
      <c r="C637" s="24" t="s">
        <v>456</v>
      </c>
      <c r="D637" s="65" t="s">
        <v>457</v>
      </c>
      <c r="E637" s="47"/>
      <c r="F637" s="27" t="n">
        <v>45508</v>
      </c>
      <c r="G637" s="33" t="s">
        <v>38</v>
      </c>
      <c r="H637" s="48" t="n">
        <f aca="true">IF(F637=0,"",F637-TODAY())</f>
        <v>198</v>
      </c>
      <c r="I637" s="61" t="n">
        <f aca="false">VLOOKUP(G637,'Условие возврата'!A:B,2,0)</f>
        <v>40</v>
      </c>
      <c r="J637" s="62" t="n">
        <f aca="false">H637-I637</f>
        <v>158</v>
      </c>
      <c r="K637" s="62" t="str">
        <f aca="false">VLOOKUP(G637,'Условие возврата'!A:C,3,0)</f>
        <v>#Н/Д</v>
      </c>
      <c r="L637" s="33"/>
      <c r="M637" s="61" t="e">
        <f aca="false">VLOOKUP(D637,#REF!,5,0)</f>
        <v>#VALUE!</v>
      </c>
    </row>
    <row r="638" customFormat="false" ht="15" hidden="false" customHeight="true" outlineLevel="0" collapsed="false">
      <c r="A638" s="23" t="n">
        <v>45151</v>
      </c>
      <c r="B638" s="24" t="s">
        <v>198</v>
      </c>
      <c r="C638" s="24" t="s">
        <v>199</v>
      </c>
      <c r="D638" s="65" t="s">
        <v>200</v>
      </c>
      <c r="E638" s="47"/>
      <c r="F638" s="27" t="n">
        <v>45781</v>
      </c>
      <c r="G638" s="33" t="s">
        <v>38</v>
      </c>
      <c r="H638" s="48" t="n">
        <f aca="true">IF(F638=0,"",F638-TODAY())</f>
        <v>471</v>
      </c>
      <c r="I638" s="61" t="n">
        <f aca="false">VLOOKUP(G638,'Условие возврата'!A:B,2,0)</f>
        <v>40</v>
      </c>
      <c r="J638" s="62" t="n">
        <f aca="false">H638-I638</f>
        <v>431</v>
      </c>
      <c r="K638" s="62" t="str">
        <f aca="false">VLOOKUP(G638,'Условие возврата'!A:C,3,0)</f>
        <v>#Н/Д</v>
      </c>
      <c r="L638" s="33"/>
      <c r="M638" s="61" t="e">
        <f aca="false">VLOOKUP(D638,#REF!,5,0)</f>
        <v>#VALUE!</v>
      </c>
    </row>
    <row r="639" customFormat="false" ht="15" hidden="false" customHeight="true" outlineLevel="0" collapsed="false">
      <c r="A639" s="23" t="n">
        <v>45151</v>
      </c>
      <c r="B639" s="24" t="s">
        <v>225</v>
      </c>
      <c r="C639" s="24" t="s">
        <v>226</v>
      </c>
      <c r="D639" s="65" t="s">
        <v>227</v>
      </c>
      <c r="E639" s="47"/>
      <c r="F639" s="27" t="n">
        <v>45991</v>
      </c>
      <c r="G639" s="33" t="s">
        <v>38</v>
      </c>
      <c r="H639" s="48" t="n">
        <f aca="true">IF(F639=0,"",F639-TODAY())</f>
        <v>681</v>
      </c>
      <c r="I639" s="61" t="n">
        <f aca="false">VLOOKUP(G639,'Условие возврата'!A:B,2,0)</f>
        <v>40</v>
      </c>
      <c r="J639" s="62" t="n">
        <f aca="false">H639-I639</f>
        <v>641</v>
      </c>
      <c r="K639" s="62" t="str">
        <f aca="false">VLOOKUP(G639,'Условие возврата'!A:C,3,0)</f>
        <v>#Н/Д</v>
      </c>
      <c r="L639" s="33"/>
      <c r="M639" s="61" t="e">
        <f aca="false">VLOOKUP(D639,#REF!,5,0)</f>
        <v>#VALUE!</v>
      </c>
    </row>
    <row r="640" customFormat="false" ht="15" hidden="false" customHeight="true" outlineLevel="0" collapsed="false">
      <c r="A640" s="23" t="n">
        <v>45151</v>
      </c>
      <c r="B640" s="24" t="s">
        <v>1039</v>
      </c>
      <c r="C640" s="24" t="s">
        <v>1040</v>
      </c>
      <c r="D640" s="65" t="s">
        <v>1041</v>
      </c>
      <c r="E640" s="47"/>
      <c r="F640" s="27" t="n">
        <v>45371</v>
      </c>
      <c r="G640" s="33" t="s">
        <v>31</v>
      </c>
      <c r="H640" s="48" t="n">
        <f aca="true">IF(F640=0,"",F640-TODAY())</f>
        <v>61</v>
      </c>
      <c r="I640" s="61" t="e">
        <f aca="false">VLOOKUP(G640,'Условие возврата'!A:B,2,0)</f>
        <v>#N/A</v>
      </c>
      <c r="J640" s="62" t="e">
        <f aca="false">H640-I640</f>
        <v>#N/A</v>
      </c>
      <c r="K640" s="62" t="e">
        <f aca="false">VLOOKUP(G640,'Условие возврата'!A:C,3,0)</f>
        <v>#N/A</v>
      </c>
      <c r="L640" s="33"/>
      <c r="M640" s="61" t="e">
        <f aca="false">VLOOKUP(D640,#REF!,5,0)</f>
        <v>#VALUE!</v>
      </c>
    </row>
    <row r="641" customFormat="false" ht="15" hidden="false" customHeight="true" outlineLevel="0" collapsed="false">
      <c r="A641" s="23" t="n">
        <v>45151</v>
      </c>
      <c r="B641" s="24" t="s">
        <v>1042</v>
      </c>
      <c r="C641" s="24" t="s">
        <v>1043</v>
      </c>
      <c r="D641" s="65" t="s">
        <v>1044</v>
      </c>
      <c r="E641" s="47"/>
      <c r="F641" s="27" t="n">
        <v>45450</v>
      </c>
      <c r="G641" s="33" t="s">
        <v>31</v>
      </c>
      <c r="H641" s="48" t="n">
        <f aca="true">IF(F641=0,"",F641-TODAY())</f>
        <v>140</v>
      </c>
      <c r="I641" s="61" t="e">
        <f aca="false">VLOOKUP(G641,'Условие возврата'!A:B,2,0)</f>
        <v>#N/A</v>
      </c>
      <c r="J641" s="62" t="e">
        <f aca="false">H641-I641</f>
        <v>#N/A</v>
      </c>
      <c r="K641" s="62" t="e">
        <f aca="false">VLOOKUP(G641,'Условие возврата'!A:C,3,0)</f>
        <v>#N/A</v>
      </c>
      <c r="L641" s="33"/>
      <c r="M641" s="61" t="e">
        <f aca="false">VLOOKUP(D641,#REF!,5,0)</f>
        <v>#VALUE!</v>
      </c>
    </row>
    <row r="642" customFormat="false" ht="15" hidden="false" customHeight="true" outlineLevel="0" collapsed="false">
      <c r="A642" s="23" t="n">
        <v>45151</v>
      </c>
      <c r="B642" s="24" t="s">
        <v>1045</v>
      </c>
      <c r="C642" s="24" t="s">
        <v>1046</v>
      </c>
      <c r="D642" s="65" t="s">
        <v>1047</v>
      </c>
      <c r="E642" s="47"/>
      <c r="F642" s="27" t="n">
        <v>45452</v>
      </c>
      <c r="G642" s="33" t="s">
        <v>31</v>
      </c>
      <c r="H642" s="48" t="n">
        <f aca="true">IF(F642=0,"",F642-TODAY())</f>
        <v>142</v>
      </c>
      <c r="I642" s="61" t="e">
        <f aca="false">VLOOKUP(G642,'Условие возврата'!A:B,2,0)</f>
        <v>#N/A</v>
      </c>
      <c r="J642" s="62" t="e">
        <f aca="false">H642-I642</f>
        <v>#N/A</v>
      </c>
      <c r="K642" s="62" t="e">
        <f aca="false">VLOOKUP(G642,'Условие возврата'!A:C,3,0)</f>
        <v>#N/A</v>
      </c>
      <c r="L642" s="33"/>
      <c r="M642" s="61" t="e">
        <f aca="false">VLOOKUP(D642,#REF!,5,0)</f>
        <v>#VALUE!</v>
      </c>
    </row>
    <row r="643" customFormat="false" ht="15" hidden="false" customHeight="true" outlineLevel="0" collapsed="false">
      <c r="A643" s="23" t="n">
        <v>45151</v>
      </c>
      <c r="B643" s="24" t="s">
        <v>1048</v>
      </c>
      <c r="C643" s="24" t="s">
        <v>1049</v>
      </c>
      <c r="D643" s="65" t="s">
        <v>1050</v>
      </c>
      <c r="E643" s="47"/>
      <c r="F643" s="27" t="n">
        <v>45455</v>
      </c>
      <c r="G643" s="33" t="s">
        <v>31</v>
      </c>
      <c r="H643" s="48" t="n">
        <f aca="true">IF(F643=0,"",F643-TODAY())</f>
        <v>145</v>
      </c>
      <c r="I643" s="61" t="e">
        <f aca="false">VLOOKUP(G643,'Условие возврата'!A:B,2,0)</f>
        <v>#N/A</v>
      </c>
      <c r="J643" s="62" t="e">
        <f aca="false">H643-I643</f>
        <v>#N/A</v>
      </c>
      <c r="K643" s="62" t="e">
        <f aca="false">VLOOKUP(G643,'Условие возврата'!A:C,3,0)</f>
        <v>#N/A</v>
      </c>
      <c r="L643" s="33"/>
      <c r="M643" s="61" t="e">
        <f aca="false">VLOOKUP(D643,#REF!,5,0)</f>
        <v>#VALUE!</v>
      </c>
    </row>
    <row r="644" customFormat="false" ht="15" hidden="false" customHeight="true" outlineLevel="0" collapsed="false">
      <c r="A644" s="23" t="n">
        <v>45151</v>
      </c>
      <c r="B644" s="24" t="s">
        <v>1051</v>
      </c>
      <c r="C644" s="24" t="s">
        <v>1052</v>
      </c>
      <c r="D644" s="65" t="s">
        <v>1053</v>
      </c>
      <c r="E644" s="47"/>
      <c r="F644" s="27" t="n">
        <v>45772</v>
      </c>
      <c r="G644" s="33" t="s">
        <v>31</v>
      </c>
      <c r="H644" s="48" t="n">
        <f aca="true">IF(F644=0,"",F644-TODAY())</f>
        <v>462</v>
      </c>
      <c r="I644" s="61" t="e">
        <f aca="false">VLOOKUP(G644,'Условие возврата'!A:B,2,0)</f>
        <v>#N/A</v>
      </c>
      <c r="J644" s="62" t="e">
        <f aca="false">H644-I644</f>
        <v>#N/A</v>
      </c>
      <c r="K644" s="62" t="e">
        <f aca="false">VLOOKUP(G644,'Условие возврата'!A:C,3,0)</f>
        <v>#N/A</v>
      </c>
      <c r="L644" s="33"/>
      <c r="M644" s="61" t="e">
        <f aca="false">VLOOKUP(D644,#REF!,5,0)</f>
        <v>#VALUE!</v>
      </c>
    </row>
    <row r="645" customFormat="false" ht="15" hidden="false" customHeight="true" outlineLevel="0" collapsed="false">
      <c r="A645" s="23" t="n">
        <v>45151</v>
      </c>
      <c r="B645" s="24" t="s">
        <v>1054</v>
      </c>
      <c r="C645" s="24" t="s">
        <v>1055</v>
      </c>
      <c r="D645" s="65" t="s">
        <v>1056</v>
      </c>
      <c r="E645" s="47"/>
      <c r="F645" s="27" t="n">
        <v>45774</v>
      </c>
      <c r="G645" s="33" t="s">
        <v>31</v>
      </c>
      <c r="H645" s="48" t="n">
        <f aca="true">IF(F645=0,"",F645-TODAY())</f>
        <v>464</v>
      </c>
      <c r="I645" s="61" t="e">
        <f aca="false">VLOOKUP(G645,'Условие возврата'!A:B,2,0)</f>
        <v>#N/A</v>
      </c>
      <c r="J645" s="62" t="e">
        <f aca="false">H645-I645</f>
        <v>#N/A</v>
      </c>
      <c r="K645" s="62" t="e">
        <f aca="false">VLOOKUP(G645,'Условие возврата'!A:C,3,0)</f>
        <v>#N/A</v>
      </c>
      <c r="L645" s="33"/>
      <c r="M645" s="61" t="e">
        <f aca="false">VLOOKUP(D645,#REF!,5,0)</f>
        <v>#VALUE!</v>
      </c>
    </row>
    <row r="646" customFormat="false" ht="15" hidden="false" customHeight="true" outlineLevel="0" collapsed="false">
      <c r="A646" s="23" t="n">
        <v>45151</v>
      </c>
      <c r="B646" s="24" t="s">
        <v>32</v>
      </c>
      <c r="C646" s="24" t="s">
        <v>33</v>
      </c>
      <c r="D646" s="65" t="s">
        <v>34</v>
      </c>
      <c r="E646" s="47"/>
      <c r="F646" s="27" t="n">
        <v>45765</v>
      </c>
      <c r="G646" s="33" t="s">
        <v>31</v>
      </c>
      <c r="H646" s="48" t="n">
        <f aca="true">IF(F646=0,"",F646-TODAY())</f>
        <v>455</v>
      </c>
      <c r="I646" s="61" t="e">
        <f aca="false">VLOOKUP(G646,'Условие возврата'!A:B,2,0)</f>
        <v>#N/A</v>
      </c>
      <c r="J646" s="62" t="e">
        <f aca="false">H646-I646</f>
        <v>#N/A</v>
      </c>
      <c r="K646" s="62" t="e">
        <f aca="false">VLOOKUP(G646,'Условие возврата'!A:C,3,0)</f>
        <v>#N/A</v>
      </c>
      <c r="L646" s="33"/>
      <c r="M646" s="61" t="e">
        <f aca="false">VLOOKUP(D646,#REF!,5,0)</f>
        <v>#VALUE!</v>
      </c>
    </row>
    <row r="647" customFormat="false" ht="15" hidden="false" customHeight="true" outlineLevel="0" collapsed="false">
      <c r="A647" s="23" t="n">
        <v>45151</v>
      </c>
      <c r="B647" s="24" t="s">
        <v>619</v>
      </c>
      <c r="C647" s="24" t="s">
        <v>620</v>
      </c>
      <c r="D647" s="65" t="s">
        <v>621</v>
      </c>
      <c r="E647" s="47"/>
      <c r="F647" s="27" t="n">
        <v>45483</v>
      </c>
      <c r="G647" s="33" t="s">
        <v>622</v>
      </c>
      <c r="H647" s="48" t="n">
        <f aca="true">IF(F647=0,"",F647-TODAY())</f>
        <v>173</v>
      </c>
      <c r="I647" s="61" t="e">
        <f aca="false">VLOOKUP(G647,'Условие возврата'!A:B,2,0)</f>
        <v>#N/A</v>
      </c>
      <c r="J647" s="62" t="e">
        <f aca="false">H647-I647</f>
        <v>#N/A</v>
      </c>
      <c r="K647" s="62" t="e">
        <f aca="false">VLOOKUP(G647,'Условие возврата'!A:C,3,0)</f>
        <v>#N/A</v>
      </c>
      <c r="L647" s="33"/>
      <c r="M647" s="61" t="e">
        <f aca="false">VLOOKUP(D647,#REF!,5,0)</f>
        <v>#VALUE!</v>
      </c>
    </row>
    <row r="648" customFormat="false" ht="15" hidden="false" customHeight="true" outlineLevel="0" collapsed="false">
      <c r="A648" s="23" t="n">
        <v>45151</v>
      </c>
      <c r="B648" s="24"/>
      <c r="C648" s="24" t="s">
        <v>1057</v>
      </c>
      <c r="D648" s="65" t="s">
        <v>1058</v>
      </c>
      <c r="E648" s="47"/>
      <c r="F648" s="27" t="n">
        <v>45330</v>
      </c>
      <c r="G648" s="33" t="s">
        <v>622</v>
      </c>
      <c r="H648" s="48" t="n">
        <f aca="true">IF(F648=0,"",F648-TODAY())</f>
        <v>20</v>
      </c>
      <c r="I648" s="61" t="e">
        <f aca="false">VLOOKUP(G648,'Условие возврата'!A:B,2,0)</f>
        <v>#N/A</v>
      </c>
      <c r="J648" s="62" t="e">
        <f aca="false">H648-I648</f>
        <v>#N/A</v>
      </c>
      <c r="K648" s="62" t="e">
        <f aca="false">VLOOKUP(G648,'Условие возврата'!A:C,3,0)</f>
        <v>#N/A</v>
      </c>
      <c r="L648" s="33"/>
      <c r="M648" s="61" t="e">
        <f aca="false">VLOOKUP(D648,#REF!,5,0)</f>
        <v>#VALUE!</v>
      </c>
    </row>
    <row r="649" customFormat="false" ht="15" hidden="false" customHeight="true" outlineLevel="0" collapsed="false">
      <c r="A649" s="23" t="n">
        <v>45151</v>
      </c>
      <c r="B649" s="24"/>
      <c r="C649" s="24" t="s">
        <v>884</v>
      </c>
      <c r="D649" s="65" t="s">
        <v>885</v>
      </c>
      <c r="E649" s="47"/>
      <c r="F649" s="27" t="n">
        <v>45346</v>
      </c>
      <c r="G649" s="33" t="s">
        <v>622</v>
      </c>
      <c r="H649" s="48" t="n">
        <f aca="true">IF(F649=0,"",F649-TODAY())</f>
        <v>36</v>
      </c>
      <c r="I649" s="61" t="e">
        <f aca="false">VLOOKUP(G649,'Условие возврата'!A:B,2,0)</f>
        <v>#N/A</v>
      </c>
      <c r="J649" s="62" t="e">
        <f aca="false">H649-I649</f>
        <v>#N/A</v>
      </c>
      <c r="K649" s="62" t="e">
        <f aca="false">VLOOKUP(G649,'Условие возврата'!A:C,3,0)</f>
        <v>#N/A</v>
      </c>
      <c r="L649" s="33"/>
      <c r="M649" s="61" t="e">
        <f aca="false">VLOOKUP(D649,#REF!,5,0)</f>
        <v>#VALUE!</v>
      </c>
    </row>
    <row r="650" customFormat="false" ht="15" hidden="false" customHeight="true" outlineLevel="0" collapsed="false">
      <c r="A650" s="23" t="n">
        <v>45151</v>
      </c>
      <c r="B650" s="24"/>
      <c r="C650" s="24" t="s">
        <v>1059</v>
      </c>
      <c r="D650" s="65" t="s">
        <v>1060</v>
      </c>
      <c r="E650" s="47"/>
      <c r="F650" s="27" t="n">
        <v>45336</v>
      </c>
      <c r="G650" s="33" t="s">
        <v>622</v>
      </c>
      <c r="H650" s="48" t="n">
        <f aca="true">IF(F650=0,"",F650-TODAY())</f>
        <v>26</v>
      </c>
      <c r="I650" s="61" t="e">
        <f aca="false">VLOOKUP(G650,'Условие возврата'!A:B,2,0)</f>
        <v>#N/A</v>
      </c>
      <c r="J650" s="62" t="e">
        <f aca="false">H650-I650</f>
        <v>#N/A</v>
      </c>
      <c r="K650" s="62" t="e">
        <f aca="false">VLOOKUP(G650,'Условие возврата'!A:C,3,0)</f>
        <v>#N/A</v>
      </c>
      <c r="L650" s="33"/>
      <c r="M650" s="61" t="e">
        <f aca="false">VLOOKUP(D650,#REF!,5,0)</f>
        <v>#VALUE!</v>
      </c>
    </row>
    <row r="651" customFormat="false" ht="15" hidden="false" customHeight="true" outlineLevel="0" collapsed="false">
      <c r="A651" s="23" t="n">
        <v>45151</v>
      </c>
      <c r="B651" s="24"/>
      <c r="C651" s="24" t="s">
        <v>1061</v>
      </c>
      <c r="D651" s="65" t="s">
        <v>1062</v>
      </c>
      <c r="E651" s="47"/>
      <c r="F651" s="27" t="n">
        <v>45384</v>
      </c>
      <c r="G651" s="33" t="s">
        <v>622</v>
      </c>
      <c r="H651" s="48" t="n">
        <f aca="true">IF(F651=0,"",F651-TODAY())</f>
        <v>74</v>
      </c>
      <c r="I651" s="61" t="e">
        <f aca="false">VLOOKUP(G651,'Условие возврата'!A:B,2,0)</f>
        <v>#N/A</v>
      </c>
      <c r="J651" s="62" t="e">
        <f aca="false">H651-I651</f>
        <v>#N/A</v>
      </c>
      <c r="K651" s="62" t="e">
        <f aca="false">VLOOKUP(G651,'Условие возврата'!A:C,3,0)</f>
        <v>#N/A</v>
      </c>
      <c r="L651" s="33"/>
      <c r="M651" s="61" t="e">
        <f aca="false">VLOOKUP(D651,#REF!,5,0)</f>
        <v>#VALUE!</v>
      </c>
    </row>
    <row r="652" customFormat="false" ht="15" hidden="false" customHeight="true" outlineLevel="0" collapsed="false">
      <c r="A652" s="23" t="n">
        <v>45151</v>
      </c>
      <c r="B652" s="24" t="s">
        <v>762</v>
      </c>
      <c r="C652" s="24" t="s">
        <v>763</v>
      </c>
      <c r="D652" s="65" t="s">
        <v>764</v>
      </c>
      <c r="E652" s="47"/>
      <c r="F652" s="27" t="n">
        <v>45566</v>
      </c>
      <c r="G652" s="33" t="s">
        <v>203</v>
      </c>
      <c r="H652" s="48" t="n">
        <f aca="true">IF(F652=0,"",F652-TODAY())</f>
        <v>256</v>
      </c>
      <c r="I652" s="61" t="e">
        <f aca="false">VLOOKUP(G652,'Условие возврата'!A:B,2,0)</f>
        <v>#N/A</v>
      </c>
      <c r="J652" s="62" t="e">
        <f aca="false">H652-I652</f>
        <v>#N/A</v>
      </c>
      <c r="K652" s="62" t="e">
        <f aca="false">VLOOKUP(G652,'Условие возврата'!A:C,3,0)</f>
        <v>#N/A</v>
      </c>
      <c r="L652" s="33"/>
      <c r="M652" s="61" t="e">
        <f aca="false">VLOOKUP(D652,#REF!,5,0)</f>
        <v>#VALUE!</v>
      </c>
    </row>
    <row r="653" customFormat="false" ht="15" hidden="false" customHeight="true" outlineLevel="0" collapsed="false">
      <c r="A653" s="23" t="n">
        <v>45151</v>
      </c>
      <c r="B653" s="24" t="s">
        <v>768</v>
      </c>
      <c r="C653" s="24" t="s">
        <v>769</v>
      </c>
      <c r="D653" s="65" t="s">
        <v>770</v>
      </c>
      <c r="E653" s="47"/>
      <c r="F653" s="27" t="n">
        <v>45748</v>
      </c>
      <c r="G653" s="33" t="s">
        <v>203</v>
      </c>
      <c r="H653" s="48" t="n">
        <f aca="true">IF(F653=0,"",F653-TODAY())</f>
        <v>438</v>
      </c>
      <c r="I653" s="61" t="e">
        <f aca="false">VLOOKUP(G653,'Условие возврата'!A:B,2,0)</f>
        <v>#N/A</v>
      </c>
      <c r="J653" s="62" t="e">
        <f aca="false">H653-I653</f>
        <v>#N/A</v>
      </c>
      <c r="K653" s="62" t="e">
        <f aca="false">VLOOKUP(G653,'Условие возврата'!A:C,3,0)</f>
        <v>#N/A</v>
      </c>
      <c r="L653" s="33"/>
      <c r="M653" s="61" t="e">
        <f aca="false">VLOOKUP(D653,#REF!,5,0)</f>
        <v>#VALUE!</v>
      </c>
    </row>
    <row r="654" customFormat="false" ht="15" hidden="false" customHeight="true" outlineLevel="0" collapsed="false">
      <c r="A654" s="23" t="n">
        <v>45151</v>
      </c>
      <c r="B654" s="24" t="s">
        <v>384</v>
      </c>
      <c r="C654" s="24" t="s">
        <v>385</v>
      </c>
      <c r="D654" s="65" t="s">
        <v>386</v>
      </c>
      <c r="E654" s="47"/>
      <c r="F654" s="27" t="n">
        <v>46048</v>
      </c>
      <c r="G654" s="33" t="s">
        <v>203</v>
      </c>
      <c r="H654" s="48" t="n">
        <f aca="true">IF(F654=0,"",F654-TODAY())</f>
        <v>738</v>
      </c>
      <c r="I654" s="61" t="e">
        <f aca="false">VLOOKUP(G654,'Условие возврата'!A:B,2,0)</f>
        <v>#N/A</v>
      </c>
      <c r="J654" s="62" t="e">
        <f aca="false">H654-I654</f>
        <v>#N/A</v>
      </c>
      <c r="K654" s="62" t="e">
        <f aca="false">VLOOKUP(G654,'Условие возврата'!A:C,3,0)</f>
        <v>#N/A</v>
      </c>
      <c r="L654" s="33"/>
      <c r="M654" s="61" t="e">
        <f aca="false">VLOOKUP(D654,#REF!,5,0)</f>
        <v>#VALUE!</v>
      </c>
    </row>
    <row r="655" customFormat="false" ht="15" hidden="false" customHeight="true" outlineLevel="0" collapsed="false">
      <c r="A655" s="23" t="n">
        <v>45151</v>
      </c>
      <c r="B655" s="24" t="s">
        <v>359</v>
      </c>
      <c r="C655" s="24" t="s">
        <v>360</v>
      </c>
      <c r="D655" s="65" t="s">
        <v>361</v>
      </c>
      <c r="E655" s="47"/>
      <c r="F655" s="27" t="n">
        <v>46053</v>
      </c>
      <c r="G655" s="33" t="s">
        <v>203</v>
      </c>
      <c r="H655" s="48" t="n">
        <f aca="true">IF(F655=0,"",F655-TODAY())</f>
        <v>743</v>
      </c>
      <c r="I655" s="61" t="e">
        <f aca="false">VLOOKUP(G655,'Условие возврата'!A:B,2,0)</f>
        <v>#N/A</v>
      </c>
      <c r="J655" s="62" t="e">
        <f aca="false">H655-I655</f>
        <v>#N/A</v>
      </c>
      <c r="K655" s="62" t="e">
        <f aca="false">VLOOKUP(G655,'Условие возврата'!A:C,3,0)</f>
        <v>#N/A</v>
      </c>
      <c r="L655" s="33"/>
      <c r="M655" s="61" t="e">
        <f aca="false">VLOOKUP(D655,#REF!,5,0)</f>
        <v>#VALUE!</v>
      </c>
    </row>
    <row r="656" customFormat="false" ht="15" hidden="false" customHeight="true" outlineLevel="0" collapsed="false">
      <c r="A656" s="23" t="n">
        <v>45151</v>
      </c>
      <c r="B656" s="24" t="s">
        <v>582</v>
      </c>
      <c r="C656" s="24" t="s">
        <v>583</v>
      </c>
      <c r="D656" s="65" t="s">
        <v>584</v>
      </c>
      <c r="E656" s="47"/>
      <c r="F656" s="27" t="n">
        <v>45434</v>
      </c>
      <c r="G656" s="33" t="s">
        <v>203</v>
      </c>
      <c r="H656" s="48" t="n">
        <f aca="true">IF(F656=0,"",F656-TODAY())</f>
        <v>124</v>
      </c>
      <c r="I656" s="61" t="e">
        <f aca="false">VLOOKUP(G656,'Условие возврата'!A:B,2,0)</f>
        <v>#N/A</v>
      </c>
      <c r="J656" s="62" t="e">
        <f aca="false">H656-I656</f>
        <v>#N/A</v>
      </c>
      <c r="K656" s="62" t="e">
        <f aca="false">VLOOKUP(G656,'Условие возврата'!A:C,3,0)</f>
        <v>#N/A</v>
      </c>
      <c r="L656" s="33"/>
      <c r="M656" s="61" t="e">
        <f aca="false">VLOOKUP(D656,#REF!,5,0)</f>
        <v>#VALUE!</v>
      </c>
    </row>
    <row r="657" customFormat="false" ht="15" hidden="false" customHeight="true" outlineLevel="0" collapsed="false">
      <c r="A657" s="23" t="n">
        <v>45151</v>
      </c>
      <c r="B657" s="24" t="s">
        <v>344</v>
      </c>
      <c r="C657" s="24" t="s">
        <v>345</v>
      </c>
      <c r="D657" s="65" t="s">
        <v>346</v>
      </c>
      <c r="E657" s="47"/>
      <c r="F657" s="27" t="n">
        <v>45468</v>
      </c>
      <c r="G657" s="33" t="s">
        <v>203</v>
      </c>
      <c r="H657" s="48" t="n">
        <f aca="true">IF(F657=0,"",F657-TODAY())</f>
        <v>158</v>
      </c>
      <c r="I657" s="61" t="e">
        <f aca="false">VLOOKUP(G657,'Условие возврата'!A:B,2,0)</f>
        <v>#N/A</v>
      </c>
      <c r="J657" s="62" t="e">
        <f aca="false">H657-I657</f>
        <v>#N/A</v>
      </c>
      <c r="K657" s="62" t="e">
        <f aca="false">VLOOKUP(G657,'Условие возврата'!A:C,3,0)</f>
        <v>#N/A</v>
      </c>
      <c r="L657" s="33"/>
      <c r="M657" s="61" t="e">
        <f aca="false">VLOOKUP(D657,#REF!,5,0)</f>
        <v>#VALUE!</v>
      </c>
    </row>
    <row r="658" customFormat="false" ht="15" hidden="false" customHeight="true" outlineLevel="0" collapsed="false">
      <c r="A658" s="88" t="n">
        <v>45157</v>
      </c>
      <c r="B658" s="89" t="s">
        <v>834</v>
      </c>
      <c r="C658" s="24" t="s">
        <v>835</v>
      </c>
      <c r="D658" s="65" t="s">
        <v>836</v>
      </c>
      <c r="E658" s="66"/>
      <c r="F658" s="27" t="n">
        <v>45378</v>
      </c>
      <c r="G658" s="33" t="s">
        <v>38</v>
      </c>
      <c r="H658" s="48" t="n">
        <f aca="true">IF(F658=0,"",F658-TODAY())</f>
        <v>68</v>
      </c>
      <c r="I658" s="61" t="n">
        <f aca="false">VLOOKUP(G658,'Условие возврата'!A:B,2,0)</f>
        <v>40</v>
      </c>
      <c r="J658" s="62" t="n">
        <f aca="false">H658-I658</f>
        <v>28</v>
      </c>
      <c r="K658" s="62" t="str">
        <f aca="false">VLOOKUP(G658,'Условие возврата'!A:C,3,0)</f>
        <v>#Н/Д</v>
      </c>
      <c r="L658" s="33"/>
      <c r="M658" s="61" t="e">
        <f aca="false">VLOOKUP(D658,#REF!,5,0)</f>
        <v>#VALUE!</v>
      </c>
    </row>
    <row r="659" customFormat="false" ht="15" hidden="false" customHeight="true" outlineLevel="0" collapsed="false">
      <c r="A659" s="88" t="n">
        <v>45157</v>
      </c>
      <c r="B659" s="89" t="s">
        <v>610</v>
      </c>
      <c r="C659" s="24" t="s">
        <v>611</v>
      </c>
      <c r="D659" s="65" t="s">
        <v>612</v>
      </c>
      <c r="E659" s="66"/>
      <c r="F659" s="27" t="n">
        <v>45599</v>
      </c>
      <c r="G659" s="33" t="s">
        <v>38</v>
      </c>
      <c r="H659" s="48" t="n">
        <f aca="true">IF(F659=0,"",F659-TODAY())</f>
        <v>289</v>
      </c>
      <c r="I659" s="61" t="n">
        <f aca="false">VLOOKUP(G659,'Условие возврата'!A:B,2,0)</f>
        <v>40</v>
      </c>
      <c r="J659" s="62" t="n">
        <f aca="false">H659-I659</f>
        <v>249</v>
      </c>
      <c r="K659" s="62" t="str">
        <f aca="false">VLOOKUP(G659,'Условие возврата'!A:C,3,0)</f>
        <v>#Н/Д</v>
      </c>
      <c r="L659" s="33"/>
      <c r="M659" s="61" t="e">
        <f aca="false">VLOOKUP(D659,#REF!,5,0)</f>
        <v>#VALUE!</v>
      </c>
    </row>
    <row r="660" customFormat="false" ht="15" hidden="false" customHeight="true" outlineLevel="0" collapsed="false">
      <c r="A660" s="88" t="n">
        <v>45157</v>
      </c>
      <c r="B660" s="89" t="s">
        <v>1063</v>
      </c>
      <c r="C660" s="24" t="s">
        <v>1064</v>
      </c>
      <c r="D660" s="65" t="s">
        <v>1065</v>
      </c>
      <c r="E660" s="66"/>
      <c r="F660" s="27" t="n">
        <v>45389</v>
      </c>
      <c r="G660" s="77" t="s">
        <v>643</v>
      </c>
      <c r="H660" s="48" t="n">
        <f aca="true">IF(F660=0,"",F660-TODAY())</f>
        <v>79</v>
      </c>
      <c r="I660" s="61" t="e">
        <f aca="false">VLOOKUP(G660,'Условие возврата'!A:B,2,0)</f>
        <v>#N/A</v>
      </c>
      <c r="J660" s="62" t="e">
        <f aca="false">H660-I660</f>
        <v>#N/A</v>
      </c>
      <c r="K660" s="62" t="e">
        <f aca="false">VLOOKUP(G660,'Условие возврата'!A:C,3,0)</f>
        <v>#N/A</v>
      </c>
      <c r="L660" s="33"/>
      <c r="M660" s="61" t="e">
        <f aca="false">VLOOKUP(D660,#REF!,5,0)</f>
        <v>#VALUE!</v>
      </c>
    </row>
    <row r="661" customFormat="false" ht="15" hidden="false" customHeight="true" outlineLevel="0" collapsed="false">
      <c r="A661" s="88" t="n">
        <v>45157</v>
      </c>
      <c r="B661" s="89" t="s">
        <v>1066</v>
      </c>
      <c r="C661" s="24" t="s">
        <v>1067</v>
      </c>
      <c r="D661" s="65" t="s">
        <v>1068</v>
      </c>
      <c r="E661" s="66"/>
      <c r="F661" s="27" t="n">
        <v>45472</v>
      </c>
      <c r="G661" s="77" t="s">
        <v>643</v>
      </c>
      <c r="H661" s="48" t="n">
        <f aca="true">IF(F661=0,"",F661-TODAY())</f>
        <v>162</v>
      </c>
      <c r="I661" s="61" t="e">
        <f aca="false">VLOOKUP(G661,'Условие возврата'!A:B,2,0)</f>
        <v>#N/A</v>
      </c>
      <c r="J661" s="62" t="e">
        <f aca="false">H661-I661</f>
        <v>#N/A</v>
      </c>
      <c r="K661" s="62" t="e">
        <f aca="false">VLOOKUP(G661,'Условие возврата'!A:C,3,0)</f>
        <v>#N/A</v>
      </c>
      <c r="L661" s="33"/>
      <c r="M661" s="61" t="e">
        <f aca="false">VLOOKUP(D661,#REF!,5,0)</f>
        <v>#VALUE!</v>
      </c>
    </row>
    <row r="662" customFormat="false" ht="15" hidden="false" customHeight="true" outlineLevel="0" collapsed="false">
      <c r="A662" s="88" t="n">
        <v>45157</v>
      </c>
      <c r="B662" s="89" t="s">
        <v>828</v>
      </c>
      <c r="C662" s="24" t="s">
        <v>829</v>
      </c>
      <c r="D662" s="65" t="s">
        <v>830</v>
      </c>
      <c r="E662" s="66"/>
      <c r="F662" s="27" t="n">
        <v>45387</v>
      </c>
      <c r="G662" s="33" t="s">
        <v>38</v>
      </c>
      <c r="H662" s="48" t="n">
        <f aca="true">IF(F662=0,"",F662-TODAY())</f>
        <v>77</v>
      </c>
      <c r="I662" s="61" t="n">
        <f aca="false">VLOOKUP(G662,'Условие возврата'!A:B,2,0)</f>
        <v>40</v>
      </c>
      <c r="J662" s="62" t="n">
        <f aca="false">H662-I662</f>
        <v>37</v>
      </c>
      <c r="K662" s="62" t="str">
        <f aca="false">VLOOKUP(G662,'Условие возврата'!A:C,3,0)</f>
        <v>#Н/Д</v>
      </c>
      <c r="L662" s="33"/>
      <c r="M662" s="61" t="e">
        <f aca="false">VLOOKUP(D662,#REF!,5,0)</f>
        <v>#VALUE!</v>
      </c>
    </row>
    <row r="663" customFormat="false" ht="15" hidden="false" customHeight="true" outlineLevel="0" collapsed="false">
      <c r="A663" s="88" t="n">
        <v>45157</v>
      </c>
      <c r="B663" s="89" t="s">
        <v>831</v>
      </c>
      <c r="C663" s="24" t="s">
        <v>832</v>
      </c>
      <c r="D663" s="65" t="s">
        <v>833</v>
      </c>
      <c r="E663" s="66"/>
      <c r="F663" s="27" t="n">
        <v>45422</v>
      </c>
      <c r="G663" s="33" t="s">
        <v>38</v>
      </c>
      <c r="H663" s="48" t="n">
        <f aca="true">IF(F663=0,"",F663-TODAY())</f>
        <v>112</v>
      </c>
      <c r="I663" s="61" t="n">
        <f aca="false">VLOOKUP(G663,'Условие возврата'!A:B,2,0)</f>
        <v>40</v>
      </c>
      <c r="J663" s="62" t="n">
        <f aca="false">H663-I663</f>
        <v>72</v>
      </c>
      <c r="K663" s="62" t="str">
        <f aca="false">VLOOKUP(G663,'Условие возврата'!A:C,3,0)</f>
        <v>#Н/Д</v>
      </c>
      <c r="L663" s="33"/>
      <c r="M663" s="61" t="e">
        <f aca="false">VLOOKUP(D663,#REF!,5,0)</f>
        <v>#VALUE!</v>
      </c>
    </row>
    <row r="664" customFormat="false" ht="15" hidden="false" customHeight="true" outlineLevel="0" collapsed="false">
      <c r="A664" s="88" t="n">
        <v>45157</v>
      </c>
      <c r="B664" s="89" t="s">
        <v>923</v>
      </c>
      <c r="C664" s="24" t="s">
        <v>924</v>
      </c>
      <c r="D664" s="65" t="s">
        <v>925</v>
      </c>
      <c r="E664" s="66"/>
      <c r="F664" s="27" t="n">
        <v>45422</v>
      </c>
      <c r="G664" s="33" t="s">
        <v>38</v>
      </c>
      <c r="H664" s="48" t="n">
        <f aca="true">IF(F664=0,"",F664-TODAY())</f>
        <v>112</v>
      </c>
      <c r="I664" s="61" t="n">
        <f aca="false">VLOOKUP(G664,'Условие возврата'!A:B,2,0)</f>
        <v>40</v>
      </c>
      <c r="J664" s="62" t="n">
        <f aca="false">H664-I664</f>
        <v>72</v>
      </c>
      <c r="K664" s="62" t="str">
        <f aca="false">VLOOKUP(G664,'Условие возврата'!A:C,3,0)</f>
        <v>#Н/Д</v>
      </c>
      <c r="L664" s="33"/>
      <c r="M664" s="61" t="e">
        <f aca="false">VLOOKUP(D664,#REF!,5,0)</f>
        <v>#VALUE!</v>
      </c>
    </row>
    <row r="665" customFormat="false" ht="15" hidden="false" customHeight="true" outlineLevel="0" collapsed="false">
      <c r="A665" s="88" t="n">
        <v>45157</v>
      </c>
      <c r="B665" s="89" t="s">
        <v>1069</v>
      </c>
      <c r="C665" s="24" t="s">
        <v>1070</v>
      </c>
      <c r="D665" s="65" t="s">
        <v>1071</v>
      </c>
      <c r="E665" s="66"/>
      <c r="F665" s="27" t="n">
        <v>45453</v>
      </c>
      <c r="G665" s="33" t="s">
        <v>38</v>
      </c>
      <c r="H665" s="48" t="n">
        <f aca="true">IF(F665=0,"",F665-TODAY())</f>
        <v>143</v>
      </c>
      <c r="I665" s="61" t="n">
        <f aca="false">VLOOKUP(G665,'Условие возврата'!A:B,2,0)</f>
        <v>40</v>
      </c>
      <c r="J665" s="62" t="n">
        <f aca="false">H665-I665</f>
        <v>103</v>
      </c>
      <c r="K665" s="62" t="str">
        <f aca="false">VLOOKUP(G665,'Условие возврата'!A:C,3,0)</f>
        <v>#Н/Д</v>
      </c>
      <c r="L665" s="33"/>
      <c r="M665" s="61" t="e">
        <f aca="false">VLOOKUP(D665,#REF!,5,0)</f>
        <v>#VALUE!</v>
      </c>
    </row>
    <row r="666" customFormat="false" ht="15" hidden="false" customHeight="true" outlineLevel="0" collapsed="false">
      <c r="A666" s="88" t="n">
        <v>45157</v>
      </c>
      <c r="B666" s="89" t="s">
        <v>850</v>
      </c>
      <c r="C666" s="24" t="s">
        <v>851</v>
      </c>
      <c r="D666" s="65" t="s">
        <v>852</v>
      </c>
      <c r="E666" s="66"/>
      <c r="F666" s="27" t="n">
        <v>45589</v>
      </c>
      <c r="G666" s="33" t="s">
        <v>38</v>
      </c>
      <c r="H666" s="48" t="n">
        <f aca="true">IF(F666=0,"",F666-TODAY())</f>
        <v>279</v>
      </c>
      <c r="I666" s="61" t="n">
        <f aca="false">VLOOKUP(G666,'Условие возврата'!A:B,2,0)</f>
        <v>40</v>
      </c>
      <c r="J666" s="62" t="n">
        <f aca="false">H666-I666</f>
        <v>239</v>
      </c>
      <c r="K666" s="62" t="str">
        <f aca="false">VLOOKUP(G666,'Условие возврата'!A:C,3,0)</f>
        <v>#Н/Д</v>
      </c>
      <c r="L666" s="33"/>
      <c r="M666" s="61" t="e">
        <f aca="false">VLOOKUP(D666,#REF!,5,0)</f>
        <v>#VALUE!</v>
      </c>
    </row>
    <row r="667" customFormat="false" ht="15" hidden="false" customHeight="true" outlineLevel="0" collapsed="false">
      <c r="A667" s="88" t="n">
        <v>45157</v>
      </c>
      <c r="B667" s="89" t="s">
        <v>679</v>
      </c>
      <c r="C667" s="24" t="s">
        <v>680</v>
      </c>
      <c r="D667" s="65" t="s">
        <v>681</v>
      </c>
      <c r="E667" s="66"/>
      <c r="F667" s="27" t="n">
        <v>45427</v>
      </c>
      <c r="G667" s="33" t="s">
        <v>38</v>
      </c>
      <c r="H667" s="48" t="n">
        <f aca="true">IF(F667=0,"",F667-TODAY())</f>
        <v>117</v>
      </c>
      <c r="I667" s="61" t="n">
        <f aca="false">VLOOKUP(G667,'Условие возврата'!A:B,2,0)</f>
        <v>40</v>
      </c>
      <c r="J667" s="62" t="n">
        <f aca="false">H667-I667</f>
        <v>77</v>
      </c>
      <c r="K667" s="62" t="str">
        <f aca="false">VLOOKUP(G667,'Условие возврата'!A:C,3,0)</f>
        <v>#Н/Д</v>
      </c>
      <c r="L667" s="33"/>
      <c r="M667" s="61" t="e">
        <f aca="false">VLOOKUP(D667,#REF!,5,0)</f>
        <v>#VALUE!</v>
      </c>
    </row>
    <row r="668" customFormat="false" ht="15" hidden="false" customHeight="true" outlineLevel="0" collapsed="false">
      <c r="A668" s="88" t="n">
        <v>45157</v>
      </c>
      <c r="B668" s="89" t="s">
        <v>143</v>
      </c>
      <c r="C668" s="24" t="s">
        <v>144</v>
      </c>
      <c r="D668" s="65" t="s">
        <v>145</v>
      </c>
      <c r="E668" s="66"/>
      <c r="F668" s="27" t="n">
        <v>45487</v>
      </c>
      <c r="G668" s="33" t="s">
        <v>38</v>
      </c>
      <c r="H668" s="48" t="n">
        <f aca="true">IF(F668=0,"",F668-TODAY())</f>
        <v>177</v>
      </c>
      <c r="I668" s="61" t="n">
        <f aca="false">VLOOKUP(G668,'Условие возврата'!A:B,2,0)</f>
        <v>40</v>
      </c>
      <c r="J668" s="62" t="n">
        <f aca="false">H668-I668</f>
        <v>137</v>
      </c>
      <c r="K668" s="62" t="str">
        <f aca="false">VLOOKUP(G668,'Условие возврата'!A:C,3,0)</f>
        <v>#Н/Д</v>
      </c>
      <c r="L668" s="33"/>
      <c r="M668" s="61" t="e">
        <f aca="false">VLOOKUP(D668,#REF!,5,0)</f>
        <v>#VALUE!</v>
      </c>
    </row>
    <row r="669" customFormat="false" ht="15" hidden="false" customHeight="true" outlineLevel="0" collapsed="false">
      <c r="A669" s="88" t="n">
        <v>45157</v>
      </c>
      <c r="B669" s="89" t="s">
        <v>434</v>
      </c>
      <c r="C669" s="24" t="s">
        <v>435</v>
      </c>
      <c r="D669" s="65" t="s">
        <v>436</v>
      </c>
      <c r="E669" s="66"/>
      <c r="F669" s="27" t="n">
        <v>45476</v>
      </c>
      <c r="G669" s="33" t="s">
        <v>38</v>
      </c>
      <c r="H669" s="48" t="n">
        <f aca="true">IF(F669=0,"",F669-TODAY())</f>
        <v>166</v>
      </c>
      <c r="I669" s="61" t="n">
        <f aca="false">VLOOKUP(G669,'Условие возврата'!A:B,2,0)</f>
        <v>40</v>
      </c>
      <c r="J669" s="62" t="n">
        <f aca="false">H669-I669</f>
        <v>126</v>
      </c>
      <c r="K669" s="62" t="str">
        <f aca="false">VLOOKUP(G669,'Условие возврата'!A:C,3,0)</f>
        <v>#Н/Д</v>
      </c>
      <c r="L669" s="33"/>
      <c r="M669" s="61" t="e">
        <f aca="false">VLOOKUP(D669,#REF!,5,0)</f>
        <v>#VALUE!</v>
      </c>
    </row>
    <row r="670" customFormat="false" ht="15" hidden="false" customHeight="true" outlineLevel="0" collapsed="false">
      <c r="A670" s="88" t="n">
        <v>45157</v>
      </c>
      <c r="B670" s="89" t="s">
        <v>1036</v>
      </c>
      <c r="C670" s="24" t="s">
        <v>1037</v>
      </c>
      <c r="D670" s="65" t="s">
        <v>1038</v>
      </c>
      <c r="E670" s="66"/>
      <c r="F670" s="27" t="n">
        <v>45397</v>
      </c>
      <c r="G670" s="33" t="s">
        <v>231</v>
      </c>
      <c r="H670" s="48" t="n">
        <f aca="true">IF(F670=0,"",F670-TODAY())</f>
        <v>87</v>
      </c>
      <c r="I670" s="61" t="n">
        <f aca="false">VLOOKUP(G670,'Условие возврата'!A:B,2,0)</f>
        <v>70</v>
      </c>
      <c r="J670" s="62" t="n">
        <f aca="false">H670-I670</f>
        <v>17</v>
      </c>
      <c r="K670" s="62" t="str">
        <f aca="false">VLOOKUP(G670,'Условие возврата'!A:C,3,0)</f>
        <v>физобмен</v>
      </c>
      <c r="L670" s="33"/>
      <c r="M670" s="61" t="e">
        <f aca="false">VLOOKUP(D670,#REF!,5,0)</f>
        <v>#VALUE!</v>
      </c>
    </row>
    <row r="671" customFormat="false" ht="15" hidden="false" customHeight="true" outlineLevel="0" collapsed="false">
      <c r="A671" s="88" t="n">
        <v>45157</v>
      </c>
      <c r="B671" s="89"/>
      <c r="C671" s="24" t="s">
        <v>1072</v>
      </c>
      <c r="D671" s="65" t="s">
        <v>1073</v>
      </c>
      <c r="E671" s="66"/>
      <c r="F671" s="27" t="n">
        <v>45490</v>
      </c>
      <c r="G671" s="33" t="s">
        <v>176</v>
      </c>
      <c r="H671" s="48" t="n">
        <f aca="true">IF(F671=0,"",F671-TODAY())</f>
        <v>180</v>
      </c>
      <c r="I671" s="61" t="str">
        <f aca="false">VLOOKUP(G671,'Условие возврата'!A:B,2,0)</f>
        <v>не забирают возвраты</v>
      </c>
      <c r="J671" s="62" t="e">
        <f aca="false">H671-I671</f>
        <v>#VALUE!</v>
      </c>
      <c r="K671" s="62" t="str">
        <f aca="false">VLOOKUP(G671,'Условие возврата'!A:C,3,0)</f>
        <v>20%</v>
      </c>
      <c r="L671" s="33"/>
      <c r="M671" s="61" t="e">
        <f aca="false">VLOOKUP(D671,#REF!,5,0)</f>
        <v>#VALUE!</v>
      </c>
    </row>
    <row r="672" customFormat="false" ht="15" hidden="false" customHeight="true" outlineLevel="0" collapsed="false">
      <c r="A672" s="88" t="n">
        <v>45157</v>
      </c>
      <c r="B672" s="89"/>
      <c r="C672" s="24" t="s">
        <v>575</v>
      </c>
      <c r="D672" s="65" t="s">
        <v>576</v>
      </c>
      <c r="E672" s="66"/>
      <c r="F672" s="27" t="n">
        <v>45454</v>
      </c>
      <c r="G672" s="33" t="s">
        <v>176</v>
      </c>
      <c r="H672" s="48" t="n">
        <f aca="true">IF(F672=0,"",F672-TODAY())</f>
        <v>144</v>
      </c>
      <c r="I672" s="61" t="str">
        <f aca="false">VLOOKUP(G672,'Условие возврата'!A:B,2,0)</f>
        <v>не забирают возвраты</v>
      </c>
      <c r="J672" s="62" t="e">
        <f aca="false">H672-I672</f>
        <v>#VALUE!</v>
      </c>
      <c r="K672" s="62" t="str">
        <f aca="false">VLOOKUP(G672,'Условие возврата'!A:C,3,0)</f>
        <v>20%</v>
      </c>
      <c r="L672" s="33"/>
      <c r="M672" s="61" t="e">
        <f aca="false">VLOOKUP(D672,#REF!,5,0)</f>
        <v>#VALUE!</v>
      </c>
    </row>
    <row r="673" customFormat="false" ht="15" hidden="false" customHeight="true" outlineLevel="0" collapsed="false">
      <c r="A673" s="88" t="n">
        <v>45157</v>
      </c>
      <c r="B673" s="89" t="s">
        <v>1074</v>
      </c>
      <c r="C673" s="24" t="s">
        <v>1075</v>
      </c>
      <c r="D673" s="65" t="s">
        <v>1076</v>
      </c>
      <c r="E673" s="66"/>
      <c r="F673" s="27" t="n">
        <v>45483</v>
      </c>
      <c r="G673" s="33" t="s">
        <v>176</v>
      </c>
      <c r="H673" s="48" t="n">
        <f aca="true">IF(F673=0,"",F673-TODAY())</f>
        <v>173</v>
      </c>
      <c r="I673" s="61" t="str">
        <f aca="false">VLOOKUP(G673,'Условие возврата'!A:B,2,0)</f>
        <v>не забирают возвраты</v>
      </c>
      <c r="J673" s="62" t="e">
        <f aca="false">H673-I673</f>
        <v>#VALUE!</v>
      </c>
      <c r="K673" s="62" t="str">
        <f aca="false">VLOOKUP(G673,'Условие возврата'!A:C,3,0)</f>
        <v>20%</v>
      </c>
      <c r="L673" s="33"/>
      <c r="M673" s="61" t="e">
        <f aca="false">VLOOKUP(D673,#REF!,5,0)</f>
        <v>#VALUE!</v>
      </c>
    </row>
    <row r="674" customFormat="false" ht="15" hidden="false" customHeight="true" outlineLevel="0" collapsed="false">
      <c r="A674" s="88" t="n">
        <v>45157</v>
      </c>
      <c r="B674" s="89" t="s">
        <v>875</v>
      </c>
      <c r="C674" s="24" t="s">
        <v>876</v>
      </c>
      <c r="D674" s="65" t="s">
        <v>877</v>
      </c>
      <c r="E674" s="66"/>
      <c r="F674" s="27" t="n">
        <v>45482</v>
      </c>
      <c r="G674" s="33" t="s">
        <v>176</v>
      </c>
      <c r="H674" s="48" t="n">
        <f aca="true">IF(F674=0,"",F674-TODAY())</f>
        <v>172</v>
      </c>
      <c r="I674" s="61" t="str">
        <f aca="false">VLOOKUP(G674,'Условие возврата'!A:B,2,0)</f>
        <v>не забирают возвраты</v>
      </c>
      <c r="J674" s="62" t="e">
        <f aca="false">H674-I674</f>
        <v>#VALUE!</v>
      </c>
      <c r="K674" s="62" t="str">
        <f aca="false">VLOOKUP(G674,'Условие возврата'!A:C,3,0)</f>
        <v>20%</v>
      </c>
      <c r="L674" s="33"/>
      <c r="M674" s="61" t="e">
        <f aca="false">VLOOKUP(D674,#REF!,5,0)</f>
        <v>#VALUE!</v>
      </c>
    </row>
    <row r="675" customFormat="false" ht="15" hidden="false" customHeight="true" outlineLevel="0" collapsed="false">
      <c r="A675" s="88" t="n">
        <v>45157</v>
      </c>
      <c r="B675" s="89"/>
      <c r="C675" s="24" t="s">
        <v>892</v>
      </c>
      <c r="D675" s="65" t="s">
        <v>893</v>
      </c>
      <c r="E675" s="66"/>
      <c r="F675" s="27" t="n">
        <v>45390</v>
      </c>
      <c r="G675" s="33" t="s">
        <v>176</v>
      </c>
      <c r="H675" s="48" t="n">
        <f aca="true">IF(F675=0,"",F675-TODAY())</f>
        <v>80</v>
      </c>
      <c r="I675" s="61" t="str">
        <f aca="false">VLOOKUP(G675,'Условие возврата'!A:B,2,0)</f>
        <v>не забирают возвраты</v>
      </c>
      <c r="J675" s="62" t="e">
        <f aca="false">H675-I675</f>
        <v>#VALUE!</v>
      </c>
      <c r="K675" s="62" t="str">
        <f aca="false">VLOOKUP(G675,'Условие возврата'!A:C,3,0)</f>
        <v>20%</v>
      </c>
      <c r="L675" s="33"/>
      <c r="M675" s="61" t="e">
        <f aca="false">VLOOKUP(D675,#REF!,5,0)</f>
        <v>#VALUE!</v>
      </c>
    </row>
    <row r="676" customFormat="false" ht="15" hidden="false" customHeight="true" outlineLevel="0" collapsed="false">
      <c r="A676" s="88" t="n">
        <v>45157</v>
      </c>
      <c r="B676" s="89" t="s">
        <v>676</v>
      </c>
      <c r="C676" s="24" t="s">
        <v>677</v>
      </c>
      <c r="D676" s="65" t="s">
        <v>678</v>
      </c>
      <c r="E676" s="66"/>
      <c r="F676" s="27" t="n">
        <v>45323</v>
      </c>
      <c r="G676" s="33" t="s">
        <v>176</v>
      </c>
      <c r="H676" s="48" t="n">
        <f aca="true">IF(F676=0,"",F676-TODAY())</f>
        <v>13</v>
      </c>
      <c r="I676" s="61" t="str">
        <f aca="false">VLOOKUP(G676,'Условие возврата'!A:B,2,0)</f>
        <v>не забирают возвраты</v>
      </c>
      <c r="J676" s="62" t="e">
        <f aca="false">H676-I676</f>
        <v>#VALUE!</v>
      </c>
      <c r="K676" s="62" t="str">
        <f aca="false">VLOOKUP(G676,'Условие возврата'!A:C,3,0)</f>
        <v>20%</v>
      </c>
      <c r="L676" s="33"/>
      <c r="M676" s="61" t="e">
        <f aca="false">VLOOKUP(D676,#REF!,5,0)</f>
        <v>#VALUE!</v>
      </c>
    </row>
    <row r="677" customFormat="false" ht="15" hidden="false" customHeight="true" outlineLevel="0" collapsed="false">
      <c r="A677" s="42" t="n">
        <v>45164</v>
      </c>
      <c r="B677" s="43" t="s">
        <v>798</v>
      </c>
      <c r="C677" s="24" t="s">
        <v>799</v>
      </c>
      <c r="D677" s="37" t="s">
        <v>800</v>
      </c>
      <c r="E677" s="38"/>
      <c r="F677" s="39" t="n">
        <v>45352</v>
      </c>
      <c r="G677" s="45" t="s">
        <v>19</v>
      </c>
      <c r="H677" s="29" t="n">
        <f aca="true">IF(F677=0,"",F677-TODAY())</f>
        <v>42</v>
      </c>
      <c r="I677" s="61" t="str">
        <f aca="false">VLOOKUP(G677,'Условие возврата'!A:B,2,0)</f>
        <v>не забирают возвраты</v>
      </c>
      <c r="J677" s="62" t="e">
        <f aca="false">H677-I677</f>
        <v>#VALUE!</v>
      </c>
      <c r="K677" s="62" t="str">
        <f aca="false">VLOOKUP(G677,'Условие возврата'!A:C,3,0)</f>
        <v>20%</v>
      </c>
      <c r="L677" s="33"/>
      <c r="M677" s="61" t="e">
        <f aca="false">VLOOKUP(D677,#REF!,5,0)</f>
        <v>#VALUE!</v>
      </c>
    </row>
    <row r="678" customFormat="false" ht="15" hidden="false" customHeight="true" outlineLevel="0" collapsed="false">
      <c r="A678" s="42" t="n">
        <v>45164</v>
      </c>
      <c r="B678" s="43" t="s">
        <v>516</v>
      </c>
      <c r="C678" s="24" t="s">
        <v>517</v>
      </c>
      <c r="D678" s="37" t="s">
        <v>518</v>
      </c>
      <c r="E678" s="38"/>
      <c r="F678" s="39" t="n">
        <v>45536</v>
      </c>
      <c r="G678" s="45" t="s">
        <v>19</v>
      </c>
      <c r="H678" s="29" t="n">
        <f aca="true">IF(F678=0,"",F678-TODAY())</f>
        <v>226</v>
      </c>
      <c r="I678" s="61" t="str">
        <f aca="false">VLOOKUP(G678,'Условие возврата'!A:B,2,0)</f>
        <v>не забирают возвраты</v>
      </c>
      <c r="J678" s="62" t="e">
        <f aca="false">H678-I678</f>
        <v>#VALUE!</v>
      </c>
      <c r="K678" s="62" t="str">
        <f aca="false">VLOOKUP(G678,'Условие возврата'!A:C,3,0)</f>
        <v>20%</v>
      </c>
      <c r="L678" s="33"/>
      <c r="M678" s="61" t="e">
        <f aca="false">VLOOKUP(D678,#REF!,5,0)</f>
        <v>#VALUE!</v>
      </c>
    </row>
    <row r="679" customFormat="false" ht="15" hidden="false" customHeight="true" outlineLevel="0" collapsed="false">
      <c r="A679" s="42" t="n">
        <v>45164</v>
      </c>
      <c r="B679" s="43" t="s">
        <v>519</v>
      </c>
      <c r="C679" s="24" t="s">
        <v>520</v>
      </c>
      <c r="D679" s="37" t="s">
        <v>521</v>
      </c>
      <c r="E679" s="38"/>
      <c r="F679" s="39" t="n">
        <v>45352</v>
      </c>
      <c r="G679" s="45" t="s">
        <v>19</v>
      </c>
      <c r="H679" s="29" t="n">
        <f aca="true">IF(F679=0,"",F679-TODAY())</f>
        <v>42</v>
      </c>
      <c r="I679" s="61" t="str">
        <f aca="false">VLOOKUP(G679,'Условие возврата'!A:B,2,0)</f>
        <v>не забирают возвраты</v>
      </c>
      <c r="J679" s="62" t="e">
        <f aca="false">H679-I679</f>
        <v>#VALUE!</v>
      </c>
      <c r="K679" s="62" t="str">
        <f aca="false">VLOOKUP(G679,'Условие возврата'!A:C,3,0)</f>
        <v>20%</v>
      </c>
      <c r="L679" s="33"/>
      <c r="M679" s="61" t="e">
        <f aca="false">VLOOKUP(D679,#REF!,5,0)</f>
        <v>#VALUE!</v>
      </c>
    </row>
    <row r="680" customFormat="false" ht="15" hidden="false" customHeight="true" outlineLevel="0" collapsed="false">
      <c r="A680" s="42" t="n">
        <v>45164</v>
      </c>
      <c r="B680" s="43" t="s">
        <v>306</v>
      </c>
      <c r="C680" s="24" t="s">
        <v>307</v>
      </c>
      <c r="D680" s="37" t="s">
        <v>308</v>
      </c>
      <c r="E680" s="38"/>
      <c r="F680" s="39" t="n">
        <v>46045</v>
      </c>
      <c r="G680" s="45" t="s">
        <v>19</v>
      </c>
      <c r="H680" s="29" t="n">
        <f aca="true">IF(F680=0,"",F680-TODAY())</f>
        <v>735</v>
      </c>
      <c r="I680" s="61" t="str">
        <f aca="false">VLOOKUP(G680,'Условие возврата'!A:B,2,0)</f>
        <v>не забирают возвраты</v>
      </c>
      <c r="J680" s="62" t="e">
        <f aca="false">H680-I680</f>
        <v>#VALUE!</v>
      </c>
      <c r="K680" s="62" t="str">
        <f aca="false">VLOOKUP(G680,'Условие возврата'!A:C,3,0)</f>
        <v>20%</v>
      </c>
      <c r="L680" s="33"/>
      <c r="M680" s="61" t="e">
        <f aca="false">VLOOKUP(D680,#REF!,5,0)</f>
        <v>#VALUE!</v>
      </c>
    </row>
    <row r="681" customFormat="false" ht="15" hidden="false" customHeight="true" outlineLevel="0" collapsed="false">
      <c r="A681" s="42" t="n">
        <v>45164</v>
      </c>
      <c r="B681" s="43" t="s">
        <v>315</v>
      </c>
      <c r="C681" s="24" t="s">
        <v>316</v>
      </c>
      <c r="D681" s="37" t="s">
        <v>317</v>
      </c>
      <c r="E681" s="38"/>
      <c r="F681" s="39" t="n">
        <v>45617</v>
      </c>
      <c r="G681" s="45" t="s">
        <v>19</v>
      </c>
      <c r="H681" s="29" t="n">
        <f aca="true">IF(F681=0,"",F681-TODAY())</f>
        <v>307</v>
      </c>
      <c r="I681" s="61" t="str">
        <f aca="false">VLOOKUP(G681,'Условие возврата'!A:B,2,0)</f>
        <v>не забирают возвраты</v>
      </c>
      <c r="J681" s="62" t="e">
        <f aca="false">H681-I681</f>
        <v>#VALUE!</v>
      </c>
      <c r="K681" s="62" t="str">
        <f aca="false">VLOOKUP(G681,'Условие возврата'!A:C,3,0)</f>
        <v>20%</v>
      </c>
      <c r="L681" s="33"/>
      <c r="M681" s="61" t="e">
        <f aca="false">VLOOKUP(D681,#REF!,5,0)</f>
        <v>#VALUE!</v>
      </c>
    </row>
    <row r="682" customFormat="false" ht="15" hidden="false" customHeight="true" outlineLevel="0" collapsed="false">
      <c r="A682" s="42" t="n">
        <v>45164</v>
      </c>
      <c r="B682" s="43" t="s">
        <v>1077</v>
      </c>
      <c r="C682" s="24" t="s">
        <v>1078</v>
      </c>
      <c r="D682" s="37" t="s">
        <v>1079</v>
      </c>
      <c r="E682" s="38"/>
      <c r="F682" s="39" t="n">
        <v>45334</v>
      </c>
      <c r="G682" s="45" t="s">
        <v>19</v>
      </c>
      <c r="H682" s="29" t="n">
        <f aca="true">IF(F682=0,"",F682-TODAY())</f>
        <v>24</v>
      </c>
      <c r="I682" s="61" t="str">
        <f aca="false">VLOOKUP(G682,'Условие возврата'!A:B,2,0)</f>
        <v>не забирают возвраты</v>
      </c>
      <c r="J682" s="62" t="e">
        <f aca="false">H682-I682</f>
        <v>#VALUE!</v>
      </c>
      <c r="K682" s="62" t="str">
        <f aca="false">VLOOKUP(G682,'Условие возврата'!A:C,3,0)</f>
        <v>20%</v>
      </c>
      <c r="L682" s="33"/>
      <c r="M682" s="61" t="e">
        <f aca="false">VLOOKUP(D682,#REF!,5,0)</f>
        <v>#VALUE!</v>
      </c>
    </row>
    <row r="683" customFormat="false" ht="15" hidden="false" customHeight="true" outlineLevel="0" collapsed="false">
      <c r="A683" s="42" t="n">
        <v>45164</v>
      </c>
      <c r="B683" s="43"/>
      <c r="C683" s="24" t="s">
        <v>1080</v>
      </c>
      <c r="D683" s="37" t="s">
        <v>1081</v>
      </c>
      <c r="E683" s="38"/>
      <c r="F683" s="39" t="n">
        <v>45377</v>
      </c>
      <c r="G683" s="45" t="s">
        <v>19</v>
      </c>
      <c r="H683" s="29" t="n">
        <f aca="true">IF(F683=0,"",F683-TODAY())</f>
        <v>67</v>
      </c>
      <c r="I683" s="61" t="str">
        <f aca="false">VLOOKUP(G683,'Условие возврата'!A:B,2,0)</f>
        <v>не забирают возвраты</v>
      </c>
      <c r="J683" s="62" t="e">
        <f aca="false">H683-I683</f>
        <v>#VALUE!</v>
      </c>
      <c r="K683" s="62" t="str">
        <f aca="false">VLOOKUP(G683,'Условие возврата'!A:C,3,0)</f>
        <v>20%</v>
      </c>
      <c r="L683" s="33"/>
      <c r="M683" s="61" t="e">
        <f aca="false">VLOOKUP(D683,#REF!,5,0)</f>
        <v>#VALUE!</v>
      </c>
    </row>
    <row r="684" customFormat="false" ht="15" hidden="false" customHeight="true" outlineLevel="0" collapsed="false">
      <c r="A684" s="42" t="n">
        <v>45164</v>
      </c>
      <c r="B684" s="43" t="s">
        <v>540</v>
      </c>
      <c r="C684" s="24" t="s">
        <v>541</v>
      </c>
      <c r="D684" s="37" t="s">
        <v>542</v>
      </c>
      <c r="E684" s="38"/>
      <c r="F684" s="39" t="n">
        <v>45501</v>
      </c>
      <c r="G684" s="45" t="s">
        <v>19</v>
      </c>
      <c r="H684" s="29" t="n">
        <f aca="true">IF(F684=0,"",F684-TODAY())</f>
        <v>191</v>
      </c>
      <c r="I684" s="61" t="str">
        <f aca="false">VLOOKUP(G684,'Условие возврата'!A:B,2,0)</f>
        <v>не забирают возвраты</v>
      </c>
      <c r="J684" s="62" t="e">
        <f aca="false">H684-I684</f>
        <v>#VALUE!</v>
      </c>
      <c r="K684" s="62" t="str">
        <f aca="false">VLOOKUP(G684,'Условие возврата'!A:C,3,0)</f>
        <v>20%</v>
      </c>
      <c r="L684" s="33"/>
      <c r="M684" s="61" t="e">
        <f aca="false">VLOOKUP(D684,#REF!,5,0)</f>
        <v>#VALUE!</v>
      </c>
    </row>
    <row r="685" customFormat="false" ht="15" hidden="false" customHeight="true" outlineLevel="0" collapsed="false">
      <c r="A685" s="42" t="n">
        <v>45164</v>
      </c>
      <c r="B685" s="43" t="s">
        <v>624</v>
      </c>
      <c r="C685" s="24" t="s">
        <v>625</v>
      </c>
      <c r="D685" s="37" t="s">
        <v>626</v>
      </c>
      <c r="E685" s="38"/>
      <c r="F685" s="39" t="n">
        <v>45511</v>
      </c>
      <c r="G685" s="45" t="s">
        <v>413</v>
      </c>
      <c r="H685" s="29" t="n">
        <f aca="true">IF(F685=0,"",F685-TODAY())</f>
        <v>201</v>
      </c>
      <c r="I685" s="61" t="e">
        <f aca="false">VLOOKUP(G685,'Условие возврата'!A:B,2,0)</f>
        <v>#N/A</v>
      </c>
      <c r="J685" s="62" t="e">
        <f aca="false">H685-I685</f>
        <v>#N/A</v>
      </c>
      <c r="K685" s="62" t="e">
        <f aca="false">VLOOKUP(G685,'Условие возврата'!A:C,3,0)</f>
        <v>#N/A</v>
      </c>
      <c r="L685" s="33"/>
      <c r="M685" s="61" t="e">
        <f aca="false">VLOOKUP(D685,#REF!,5,0)</f>
        <v>#VALUE!</v>
      </c>
    </row>
    <row r="686" customFormat="false" ht="15" hidden="false" customHeight="true" outlineLevel="0" collapsed="false">
      <c r="A686" s="42" t="n">
        <v>45164</v>
      </c>
      <c r="B686" s="43" t="s">
        <v>410</v>
      </c>
      <c r="C686" s="24" t="s">
        <v>411</v>
      </c>
      <c r="D686" s="37" t="s">
        <v>412</v>
      </c>
      <c r="E686" s="38"/>
      <c r="F686" s="39" t="n">
        <v>45483</v>
      </c>
      <c r="G686" s="45" t="s">
        <v>413</v>
      </c>
      <c r="H686" s="29" t="n">
        <f aca="true">IF(F686=0,"",F686-TODAY())</f>
        <v>173</v>
      </c>
      <c r="I686" s="61" t="e">
        <f aca="false">VLOOKUP(G686,'Условие возврата'!A:B,2,0)</f>
        <v>#N/A</v>
      </c>
      <c r="J686" s="62" t="e">
        <f aca="false">H686-I686</f>
        <v>#N/A</v>
      </c>
      <c r="K686" s="62" t="e">
        <f aca="false">VLOOKUP(G686,'Условие возврата'!A:C,3,0)</f>
        <v>#N/A</v>
      </c>
      <c r="L686" s="33"/>
      <c r="M686" s="61" t="e">
        <f aca="false">VLOOKUP(D686,#REF!,5,0)</f>
        <v>#VALUE!</v>
      </c>
    </row>
    <row r="687" customFormat="false" ht="15" hidden="false" customHeight="true" outlineLevel="0" collapsed="false">
      <c r="A687" s="42" t="n">
        <v>45164</v>
      </c>
      <c r="B687" s="43" t="s">
        <v>1082</v>
      </c>
      <c r="C687" s="24" t="s">
        <v>1083</v>
      </c>
      <c r="D687" s="37" t="s">
        <v>1084</v>
      </c>
      <c r="E687" s="38"/>
      <c r="F687" s="39" t="n">
        <v>45498</v>
      </c>
      <c r="G687" s="45" t="s">
        <v>557</v>
      </c>
      <c r="H687" s="29" t="n">
        <f aca="true">IF(F687=0,"",F687-TODAY())</f>
        <v>188</v>
      </c>
      <c r="I687" s="61" t="e">
        <f aca="false">VLOOKUP(G687,'Условие возврата'!A:B,2,0)</f>
        <v>#N/A</v>
      </c>
      <c r="J687" s="62" t="e">
        <f aca="false">H687-I687</f>
        <v>#N/A</v>
      </c>
      <c r="K687" s="62" t="e">
        <f aca="false">VLOOKUP(G687,'Условие возврата'!A:C,3,0)</f>
        <v>#N/A</v>
      </c>
      <c r="L687" s="33"/>
      <c r="M687" s="61" t="e">
        <f aca="false">VLOOKUP(D687,#REF!,5,0)</f>
        <v>#VALUE!</v>
      </c>
    </row>
    <row r="688" customFormat="false" ht="15" hidden="false" customHeight="true" outlineLevel="0" collapsed="false">
      <c r="A688" s="42" t="n">
        <v>45164</v>
      </c>
      <c r="B688" s="43" t="s">
        <v>458</v>
      </c>
      <c r="C688" s="24" t="s">
        <v>459</v>
      </c>
      <c r="D688" s="37" t="s">
        <v>460</v>
      </c>
      <c r="E688" s="38"/>
      <c r="F688" s="39" t="n">
        <v>45514</v>
      </c>
      <c r="G688" s="45" t="s">
        <v>324</v>
      </c>
      <c r="H688" s="29" t="n">
        <f aca="true">IF(F688=0,"",F688-TODAY())</f>
        <v>204</v>
      </c>
      <c r="I688" s="61" t="str">
        <f aca="false">VLOOKUP(G688,'Условие возврата'!A:B,2,0)</f>
        <v>не забирают возвраты</v>
      </c>
      <c r="J688" s="62" t="e">
        <f aca="false">H688-I688</f>
        <v>#VALUE!</v>
      </c>
      <c r="K688" s="62" t="str">
        <f aca="false">VLOOKUP(G688,'Условие возврата'!A:C,3,0)</f>
        <v>без уценки</v>
      </c>
      <c r="L688" s="33"/>
      <c r="M688" s="61" t="e">
        <f aca="false">VLOOKUP(D688,#REF!,5,0)</f>
        <v>#VALUE!</v>
      </c>
    </row>
    <row r="689" customFormat="false" ht="15" hidden="false" customHeight="true" outlineLevel="0" collapsed="false">
      <c r="A689" s="42" t="n">
        <v>45164</v>
      </c>
      <c r="B689" s="43" t="s">
        <v>700</v>
      </c>
      <c r="C689" s="24" t="s">
        <v>701</v>
      </c>
      <c r="D689" s="37" t="s">
        <v>702</v>
      </c>
      <c r="E689" s="38"/>
      <c r="F689" s="39" t="n">
        <v>45505</v>
      </c>
      <c r="G689" s="45" t="s">
        <v>324</v>
      </c>
      <c r="H689" s="29" t="n">
        <f aca="true">IF(F689=0,"",F689-TODAY())</f>
        <v>195</v>
      </c>
      <c r="I689" s="61" t="str">
        <f aca="false">VLOOKUP(G689,'Условие возврата'!A:B,2,0)</f>
        <v>не забирают возвраты</v>
      </c>
      <c r="J689" s="62" t="e">
        <f aca="false">H689-I689</f>
        <v>#VALUE!</v>
      </c>
      <c r="K689" s="62" t="str">
        <f aca="false">VLOOKUP(G689,'Условие возврата'!A:C,3,0)</f>
        <v>без уценки</v>
      </c>
      <c r="L689" s="33"/>
      <c r="M689" s="61" t="e">
        <f aca="false">VLOOKUP(D689,#REF!,5,0)</f>
        <v>#VALUE!</v>
      </c>
    </row>
    <row r="690" customFormat="false" ht="15" hidden="false" customHeight="true" outlineLevel="0" collapsed="false">
      <c r="A690" s="42" t="n">
        <v>45164</v>
      </c>
      <c r="B690" s="43" t="s">
        <v>694</v>
      </c>
      <c r="C690" s="24" t="s">
        <v>695</v>
      </c>
      <c r="D690" s="37" t="s">
        <v>696</v>
      </c>
      <c r="E690" s="38"/>
      <c r="F690" s="39" t="n">
        <v>45505</v>
      </c>
      <c r="G690" s="45" t="s">
        <v>324</v>
      </c>
      <c r="H690" s="29" t="n">
        <f aca="true">IF(F690=0,"",F690-TODAY())</f>
        <v>195</v>
      </c>
      <c r="I690" s="61" t="str">
        <f aca="false">VLOOKUP(G690,'Условие возврата'!A:B,2,0)</f>
        <v>не забирают возвраты</v>
      </c>
      <c r="J690" s="62" t="e">
        <f aca="false">H690-I690</f>
        <v>#VALUE!</v>
      </c>
      <c r="K690" s="62" t="str">
        <f aca="false">VLOOKUP(G690,'Условие возврата'!A:C,3,0)</f>
        <v>без уценки</v>
      </c>
      <c r="L690" s="33"/>
      <c r="M690" s="61" t="e">
        <f aca="false">VLOOKUP(D690,#REF!,5,0)</f>
        <v>#VALUE!</v>
      </c>
    </row>
    <row r="691" customFormat="false" ht="15" hidden="false" customHeight="true" outlineLevel="0" collapsed="false">
      <c r="A691" s="42" t="n">
        <v>45164</v>
      </c>
      <c r="B691" s="43" t="s">
        <v>831</v>
      </c>
      <c r="C691" s="24" t="s">
        <v>832</v>
      </c>
      <c r="D691" s="37" t="s">
        <v>833</v>
      </c>
      <c r="E691" s="38"/>
      <c r="F691" s="39" t="n">
        <v>45422</v>
      </c>
      <c r="G691" s="45" t="s">
        <v>38</v>
      </c>
      <c r="H691" s="29" t="n">
        <f aca="true">IF(F691=0,"",F691-TODAY())</f>
        <v>112</v>
      </c>
      <c r="I691" s="61" t="n">
        <f aca="false">VLOOKUP(G691,'Условие возврата'!A:B,2,0)</f>
        <v>40</v>
      </c>
      <c r="J691" s="62" t="n">
        <f aca="false">H691-I691</f>
        <v>72</v>
      </c>
      <c r="K691" s="62" t="str">
        <f aca="false">VLOOKUP(G691,'Условие возврата'!A:C,3,0)</f>
        <v>#Н/Д</v>
      </c>
      <c r="L691" s="33"/>
      <c r="M691" s="61" t="e">
        <f aca="false">VLOOKUP(D691,#REF!,5,0)</f>
        <v>#VALUE!</v>
      </c>
    </row>
    <row r="692" customFormat="false" ht="15" hidden="false" customHeight="true" outlineLevel="0" collapsed="false">
      <c r="A692" s="42" t="n">
        <v>45164</v>
      </c>
      <c r="B692" s="43" t="s">
        <v>1085</v>
      </c>
      <c r="C692" s="24" t="s">
        <v>1086</v>
      </c>
      <c r="D692" s="37" t="s">
        <v>1087</v>
      </c>
      <c r="E692" s="38"/>
      <c r="F692" s="39" t="n">
        <v>45377</v>
      </c>
      <c r="G692" s="45" t="s">
        <v>38</v>
      </c>
      <c r="H692" s="29" t="n">
        <f aca="true">IF(F692=0,"",F692-TODAY())</f>
        <v>67</v>
      </c>
      <c r="I692" s="61" t="n">
        <f aca="false">VLOOKUP(G692,'Условие возврата'!A:B,2,0)</f>
        <v>40</v>
      </c>
      <c r="J692" s="62" t="n">
        <f aca="false">H692-I692</f>
        <v>27</v>
      </c>
      <c r="K692" s="62" t="str">
        <f aca="false">VLOOKUP(G692,'Условие возврата'!A:C,3,0)</f>
        <v>#Н/Д</v>
      </c>
      <c r="L692" s="33"/>
      <c r="M692" s="61" t="e">
        <f aca="false">VLOOKUP(D692,#REF!,5,0)</f>
        <v>#VALUE!</v>
      </c>
    </row>
    <row r="693" customFormat="false" ht="15" hidden="false" customHeight="true" outlineLevel="0" collapsed="false">
      <c r="A693" s="42" t="n">
        <v>45164</v>
      </c>
      <c r="B693" s="43" t="s">
        <v>1088</v>
      </c>
      <c r="C693" s="24" t="s">
        <v>1089</v>
      </c>
      <c r="D693" s="37" t="s">
        <v>1090</v>
      </c>
      <c r="E693" s="38"/>
      <c r="F693" s="39" t="n">
        <v>45347</v>
      </c>
      <c r="G693" s="45" t="s">
        <v>38</v>
      </c>
      <c r="H693" s="29" t="n">
        <f aca="true">IF(F693=0,"",F693-TODAY())</f>
        <v>37</v>
      </c>
      <c r="I693" s="61" t="n">
        <f aca="false">VLOOKUP(G693,'Условие возврата'!A:B,2,0)</f>
        <v>40</v>
      </c>
      <c r="J693" s="62" t="n">
        <f aca="false">H693-I693</f>
        <v>-3</v>
      </c>
      <c r="K693" s="62" t="str">
        <f aca="false">VLOOKUP(G693,'Условие возврата'!A:C,3,0)</f>
        <v>#Н/Д</v>
      </c>
      <c r="L693" s="33"/>
      <c r="M693" s="61" t="e">
        <f aca="false">VLOOKUP(D693,#REF!,5,0)</f>
        <v>#VALUE!</v>
      </c>
    </row>
    <row r="694" customFormat="false" ht="15" hidden="false" customHeight="true" outlineLevel="0" collapsed="false">
      <c r="A694" s="42" t="n">
        <v>45164</v>
      </c>
      <c r="B694" s="43" t="s">
        <v>804</v>
      </c>
      <c r="C694" s="24" t="s">
        <v>805</v>
      </c>
      <c r="D694" s="37" t="s">
        <v>806</v>
      </c>
      <c r="E694" s="38"/>
      <c r="F694" s="39" t="n">
        <v>45469</v>
      </c>
      <c r="G694" s="45" t="s">
        <v>38</v>
      </c>
      <c r="H694" s="29" t="n">
        <f aca="true">IF(F694=0,"",F694-TODAY())</f>
        <v>159</v>
      </c>
      <c r="I694" s="61" t="n">
        <f aca="false">VLOOKUP(G694,'Условие возврата'!A:B,2,0)</f>
        <v>40</v>
      </c>
      <c r="J694" s="62" t="n">
        <f aca="false">H694-I694</f>
        <v>119</v>
      </c>
      <c r="K694" s="62" t="str">
        <f aca="false">VLOOKUP(G694,'Условие возврата'!A:C,3,0)</f>
        <v>#Н/Д</v>
      </c>
      <c r="L694" s="33"/>
      <c r="M694" s="61" t="e">
        <f aca="false">VLOOKUP(D694,#REF!,5,0)</f>
        <v>#VALUE!</v>
      </c>
    </row>
    <row r="695" customFormat="false" ht="15" hidden="false" customHeight="true" outlineLevel="0" collapsed="false">
      <c r="A695" s="42" t="n">
        <v>45164</v>
      </c>
      <c r="B695" s="43" t="s">
        <v>1091</v>
      </c>
      <c r="C695" s="24" t="s">
        <v>1092</v>
      </c>
      <c r="D695" s="37" t="s">
        <v>1093</v>
      </c>
      <c r="E695" s="38"/>
      <c r="F695" s="39" t="n">
        <v>45351</v>
      </c>
      <c r="G695" s="45" t="s">
        <v>38</v>
      </c>
      <c r="H695" s="29" t="n">
        <f aca="true">IF(F695=0,"",F695-TODAY())</f>
        <v>41</v>
      </c>
      <c r="I695" s="61" t="n">
        <f aca="false">VLOOKUP(G695,'Условие возврата'!A:B,2,0)</f>
        <v>40</v>
      </c>
      <c r="J695" s="62" t="n">
        <f aca="false">H695-I695</f>
        <v>1</v>
      </c>
      <c r="K695" s="62" t="str">
        <f aca="false">VLOOKUP(G695,'Условие возврата'!A:C,3,0)</f>
        <v>#Н/Д</v>
      </c>
      <c r="L695" s="33"/>
      <c r="M695" s="61" t="e">
        <f aca="false">VLOOKUP(D695,#REF!,5,0)</f>
        <v>#VALUE!</v>
      </c>
    </row>
    <row r="696" customFormat="false" ht="15" hidden="false" customHeight="true" outlineLevel="0" collapsed="false">
      <c r="A696" s="42" t="n">
        <v>45164</v>
      </c>
      <c r="B696" s="43" t="s">
        <v>926</v>
      </c>
      <c r="C696" s="24" t="s">
        <v>927</v>
      </c>
      <c r="D696" s="37" t="s">
        <v>928</v>
      </c>
      <c r="E696" s="38"/>
      <c r="F696" s="39" t="n">
        <v>45353</v>
      </c>
      <c r="G696" s="45" t="s">
        <v>38</v>
      </c>
      <c r="H696" s="29" t="n">
        <f aca="true">IF(F696=0,"",F696-TODAY())</f>
        <v>43</v>
      </c>
      <c r="I696" s="61" t="n">
        <f aca="false">VLOOKUP(G696,'Условие возврата'!A:B,2,0)</f>
        <v>40</v>
      </c>
      <c r="J696" s="62" t="n">
        <f aca="false">H696-I696</f>
        <v>3</v>
      </c>
      <c r="K696" s="62" t="str">
        <f aca="false">VLOOKUP(G696,'Условие возврата'!A:C,3,0)</f>
        <v>#Н/Д</v>
      </c>
      <c r="L696" s="33"/>
      <c r="M696" s="61" t="e">
        <f aca="false">VLOOKUP(D696,#REF!,5,0)</f>
        <v>#VALUE!</v>
      </c>
    </row>
    <row r="697" customFormat="false" ht="15" hidden="false" customHeight="true" outlineLevel="0" collapsed="false">
      <c r="A697" s="42" t="n">
        <v>45164</v>
      </c>
      <c r="B697" s="43" t="s">
        <v>947</v>
      </c>
      <c r="C697" s="24" t="s">
        <v>948</v>
      </c>
      <c r="D697" s="37" t="s">
        <v>949</v>
      </c>
      <c r="E697" s="38"/>
      <c r="F697" s="39" t="n">
        <v>45907</v>
      </c>
      <c r="G697" s="45" t="s">
        <v>38</v>
      </c>
      <c r="H697" s="29" t="n">
        <f aca="true">IF(F697=0,"",F697-TODAY())</f>
        <v>597</v>
      </c>
      <c r="I697" s="61" t="n">
        <f aca="false">VLOOKUP(G697,'Условие возврата'!A:B,2,0)</f>
        <v>40</v>
      </c>
      <c r="J697" s="62" t="n">
        <f aca="false">H697-I697</f>
        <v>557</v>
      </c>
      <c r="K697" s="62" t="str">
        <f aca="false">VLOOKUP(G697,'Условие возврата'!A:C,3,0)</f>
        <v>#Н/Д</v>
      </c>
      <c r="L697" s="33"/>
      <c r="M697" s="61" t="e">
        <f aca="false">VLOOKUP(D697,#REF!,5,0)</f>
        <v>#VALUE!</v>
      </c>
    </row>
    <row r="698" customFormat="false" ht="15" hidden="false" customHeight="true" outlineLevel="0" collapsed="false">
      <c r="A698" s="42" t="n">
        <v>45164</v>
      </c>
      <c r="B698" s="43" t="s">
        <v>1094</v>
      </c>
      <c r="C698" s="24" t="s">
        <v>1095</v>
      </c>
      <c r="D698" s="37" t="s">
        <v>1096</v>
      </c>
      <c r="E698" s="38"/>
      <c r="F698" s="39" t="n">
        <v>45900</v>
      </c>
      <c r="G698" s="45" t="s">
        <v>38</v>
      </c>
      <c r="H698" s="29" t="n">
        <f aca="true">IF(F698=0,"",F698-TODAY())</f>
        <v>590</v>
      </c>
      <c r="I698" s="61" t="n">
        <f aca="false">VLOOKUP(G698,'Условие возврата'!A:B,2,0)</f>
        <v>40</v>
      </c>
      <c r="J698" s="62" t="n">
        <f aca="false">H698-I698</f>
        <v>550</v>
      </c>
      <c r="K698" s="62" t="str">
        <f aca="false">VLOOKUP(G698,'Условие возврата'!A:C,3,0)</f>
        <v>#Н/Д</v>
      </c>
      <c r="L698" s="33"/>
      <c r="M698" s="61" t="e">
        <f aca="false">VLOOKUP(D698,#REF!,5,0)</f>
        <v>#VALUE!</v>
      </c>
    </row>
    <row r="699" customFormat="false" ht="15" hidden="false" customHeight="true" outlineLevel="0" collapsed="false">
      <c r="A699" s="42" t="n">
        <v>45164</v>
      </c>
      <c r="B699" s="43" t="s">
        <v>1097</v>
      </c>
      <c r="C699" s="24" t="s">
        <v>1098</v>
      </c>
      <c r="D699" s="37" t="s">
        <v>1099</v>
      </c>
      <c r="E699" s="38"/>
      <c r="F699" s="39" t="n">
        <v>45998</v>
      </c>
      <c r="G699" s="45" t="s">
        <v>38</v>
      </c>
      <c r="H699" s="29" t="n">
        <f aca="true">IF(F699=0,"",F699-TODAY())</f>
        <v>688</v>
      </c>
      <c r="I699" s="61" t="n">
        <f aca="false">VLOOKUP(G699,'Условие возврата'!A:B,2,0)</f>
        <v>40</v>
      </c>
      <c r="J699" s="62" t="n">
        <f aca="false">H699-I699</f>
        <v>648</v>
      </c>
      <c r="K699" s="62" t="str">
        <f aca="false">VLOOKUP(G699,'Условие возврата'!A:C,3,0)</f>
        <v>#Н/Д</v>
      </c>
      <c r="L699" s="33"/>
      <c r="M699" s="61" t="e">
        <f aca="false">VLOOKUP(D699,#REF!,5,0)</f>
        <v>#VALUE!</v>
      </c>
    </row>
    <row r="700" customFormat="false" ht="15" hidden="false" customHeight="true" outlineLevel="0" collapsed="false">
      <c r="A700" s="42" t="n">
        <v>45164</v>
      </c>
      <c r="B700" s="43" t="s">
        <v>1039</v>
      </c>
      <c r="C700" s="24" t="s">
        <v>1040</v>
      </c>
      <c r="D700" s="37" t="s">
        <v>1041</v>
      </c>
      <c r="E700" s="38"/>
      <c r="F700" s="39" t="n">
        <v>45371</v>
      </c>
      <c r="G700" s="45" t="s">
        <v>31</v>
      </c>
      <c r="H700" s="29" t="n">
        <f aca="true">IF(F700=0,"",F700-TODAY())</f>
        <v>61</v>
      </c>
      <c r="I700" s="61" t="e">
        <f aca="false">VLOOKUP(G700,'Условие возврата'!A:B,2,0)</f>
        <v>#N/A</v>
      </c>
      <c r="J700" s="62" t="e">
        <f aca="false">H700-I700</f>
        <v>#N/A</v>
      </c>
      <c r="K700" s="62" t="e">
        <f aca="false">VLOOKUP(G700,'Условие возврата'!A:C,3,0)</f>
        <v>#N/A</v>
      </c>
      <c r="L700" s="33"/>
      <c r="M700" s="61" t="e">
        <f aca="false">VLOOKUP(D700,#REF!,5,0)</f>
        <v>#VALUE!</v>
      </c>
    </row>
    <row r="701" customFormat="false" ht="15" hidden="false" customHeight="true" outlineLevel="0" collapsed="false">
      <c r="A701" s="42" t="n">
        <v>45164</v>
      </c>
      <c r="B701" s="43"/>
      <c r="C701" s="24" t="s">
        <v>29</v>
      </c>
      <c r="D701" s="37" t="s">
        <v>30</v>
      </c>
      <c r="E701" s="38"/>
      <c r="F701" s="39" t="n">
        <v>45684</v>
      </c>
      <c r="G701" s="45" t="s">
        <v>31</v>
      </c>
      <c r="H701" s="29" t="n">
        <f aca="true">IF(F701=0,"",F701-TODAY())</f>
        <v>374</v>
      </c>
      <c r="I701" s="61" t="e">
        <f aca="false">VLOOKUP(G701,'Условие возврата'!A:B,2,0)</f>
        <v>#N/A</v>
      </c>
      <c r="J701" s="62" t="e">
        <f aca="false">H701-I701</f>
        <v>#N/A</v>
      </c>
      <c r="K701" s="62" t="e">
        <f aca="false">VLOOKUP(G701,'Условие возврата'!A:C,3,0)</f>
        <v>#N/A</v>
      </c>
      <c r="L701" s="33"/>
      <c r="M701" s="61" t="e">
        <f aca="false">VLOOKUP(D701,#REF!,5,0)</f>
        <v>#VALUE!</v>
      </c>
    </row>
    <row r="702" customFormat="false" ht="15" hidden="false" customHeight="true" outlineLevel="0" collapsed="false">
      <c r="A702" s="42" t="n">
        <v>45164</v>
      </c>
      <c r="B702" s="43"/>
      <c r="C702" s="24" t="s">
        <v>387</v>
      </c>
      <c r="D702" s="37" t="s">
        <v>388</v>
      </c>
      <c r="E702" s="38"/>
      <c r="F702" s="39" t="n">
        <v>45684</v>
      </c>
      <c r="G702" s="45" t="s">
        <v>31</v>
      </c>
      <c r="H702" s="29" t="n">
        <f aca="true">IF(F702=0,"",F702-TODAY())</f>
        <v>374</v>
      </c>
      <c r="I702" s="61" t="e">
        <f aca="false">VLOOKUP(G702,'Условие возврата'!A:B,2,0)</f>
        <v>#N/A</v>
      </c>
      <c r="J702" s="62" t="e">
        <f aca="false">H702-I702</f>
        <v>#N/A</v>
      </c>
      <c r="K702" s="62" t="e">
        <f aca="false">VLOOKUP(G702,'Условие возврата'!A:C,3,0)</f>
        <v>#N/A</v>
      </c>
      <c r="L702" s="33"/>
      <c r="M702" s="61" t="e">
        <f aca="false">VLOOKUP(D702,#REF!,5,0)</f>
        <v>#VALUE!</v>
      </c>
    </row>
    <row r="703" customFormat="false" ht="15" hidden="false" customHeight="true" outlineLevel="0" collapsed="false">
      <c r="A703" s="42" t="n">
        <v>45164</v>
      </c>
      <c r="B703" s="43" t="s">
        <v>1100</v>
      </c>
      <c r="C703" s="24" t="s">
        <v>1101</v>
      </c>
      <c r="D703" s="37" t="s">
        <v>1102</v>
      </c>
      <c r="E703" s="38"/>
      <c r="F703" s="39" t="n">
        <v>45431</v>
      </c>
      <c r="G703" s="45" t="s">
        <v>1103</v>
      </c>
      <c r="H703" s="29" t="n">
        <f aca="true">IF(F703=0,"",F703-TODAY())</f>
        <v>121</v>
      </c>
      <c r="I703" s="61" t="e">
        <f aca="false">VLOOKUP(G703,'Условие возврата'!A:B,2,0)</f>
        <v>#N/A</v>
      </c>
      <c r="J703" s="62" t="e">
        <f aca="false">H703-I703</f>
        <v>#N/A</v>
      </c>
      <c r="K703" s="62" t="e">
        <f aca="false">VLOOKUP(G703,'Условие возврата'!A:C,3,0)</f>
        <v>#N/A</v>
      </c>
      <c r="L703" s="33"/>
      <c r="M703" s="61" t="e">
        <f aca="false">VLOOKUP(D703,#REF!,5,0)</f>
        <v>#VALUE!</v>
      </c>
    </row>
    <row r="704" customFormat="false" ht="15" hidden="false" customHeight="true" outlineLevel="0" collapsed="false">
      <c r="A704" s="42" t="n">
        <v>45164</v>
      </c>
      <c r="B704" s="43" t="s">
        <v>410</v>
      </c>
      <c r="C704" s="24" t="s">
        <v>411</v>
      </c>
      <c r="D704" s="37" t="s">
        <v>412</v>
      </c>
      <c r="E704" s="38"/>
      <c r="F704" s="39" t="n">
        <v>45483</v>
      </c>
      <c r="G704" s="45" t="s">
        <v>413</v>
      </c>
      <c r="H704" s="29" t="n">
        <f aca="true">IF(F704=0,"",F704-TODAY())</f>
        <v>173</v>
      </c>
      <c r="I704" s="61" t="e">
        <f aca="false">VLOOKUP(G704,'Условие возврата'!A:B,2,0)</f>
        <v>#N/A</v>
      </c>
      <c r="J704" s="62" t="e">
        <f aca="false">H704-I704</f>
        <v>#N/A</v>
      </c>
      <c r="K704" s="62" t="e">
        <f aca="false">VLOOKUP(G704,'Условие возврата'!A:C,3,0)</f>
        <v>#N/A</v>
      </c>
      <c r="L704" s="33"/>
      <c r="M704" s="61" t="e">
        <f aca="false">VLOOKUP(D704,#REF!,5,0)</f>
        <v>#VALUE!</v>
      </c>
    </row>
    <row r="705" customFormat="false" ht="15" hidden="false" customHeight="true" outlineLevel="0" collapsed="false">
      <c r="A705" s="42" t="n">
        <v>45164</v>
      </c>
      <c r="B705" s="43"/>
      <c r="C705" s="24" t="s">
        <v>733</v>
      </c>
      <c r="D705" s="37" t="s">
        <v>734</v>
      </c>
      <c r="E705" s="38"/>
      <c r="F705" s="39" t="n">
        <v>45609</v>
      </c>
      <c r="G705" s="45" t="s">
        <v>1104</v>
      </c>
      <c r="H705" s="29" t="n">
        <f aca="true">IF(F705=0,"",F705-TODAY())</f>
        <v>299</v>
      </c>
      <c r="I705" s="61" t="e">
        <f aca="false">VLOOKUP(G705,'Условие возврата'!A:B,2,0)</f>
        <v>#N/A</v>
      </c>
      <c r="J705" s="62" t="e">
        <f aca="false">H705-I705</f>
        <v>#N/A</v>
      </c>
      <c r="K705" s="62" t="e">
        <f aca="false">VLOOKUP(G705,'Условие возврата'!A:C,3,0)</f>
        <v>#N/A</v>
      </c>
      <c r="L705" s="33"/>
      <c r="M705" s="61" t="e">
        <f aca="false">VLOOKUP(D705,#REF!,5,0)</f>
        <v>#VALUE!</v>
      </c>
    </row>
    <row r="706" customFormat="false" ht="15" hidden="false" customHeight="true" outlineLevel="0" collapsed="false">
      <c r="A706" s="42" t="n">
        <v>45164</v>
      </c>
      <c r="B706" s="43" t="s">
        <v>1105</v>
      </c>
      <c r="C706" s="24" t="s">
        <v>1106</v>
      </c>
      <c r="D706" s="37" t="s">
        <v>1107</v>
      </c>
      <c r="E706" s="38"/>
      <c r="F706" s="39" t="n">
        <v>45436</v>
      </c>
      <c r="G706" s="45" t="s">
        <v>1104</v>
      </c>
      <c r="H706" s="29" t="n">
        <f aca="true">IF(F706=0,"",F706-TODAY())</f>
        <v>126</v>
      </c>
      <c r="I706" s="61" t="e">
        <f aca="false">VLOOKUP(G706,'Условие возврата'!A:B,2,0)</f>
        <v>#N/A</v>
      </c>
      <c r="J706" s="62" t="e">
        <f aca="false">H706-I706</f>
        <v>#N/A</v>
      </c>
      <c r="K706" s="62" t="e">
        <f aca="false">VLOOKUP(G706,'Условие возврата'!A:C,3,0)</f>
        <v>#N/A</v>
      </c>
      <c r="L706" s="33"/>
      <c r="M706" s="61" t="e">
        <f aca="false">VLOOKUP(D706,#REF!,5,0)</f>
        <v>#VALUE!</v>
      </c>
    </row>
    <row r="707" customFormat="false" ht="15" hidden="false" customHeight="true" outlineLevel="0" collapsed="false">
      <c r="A707" s="42" t="n">
        <v>45164</v>
      </c>
      <c r="B707" s="43" t="s">
        <v>795</v>
      </c>
      <c r="C707" s="24" t="s">
        <v>796</v>
      </c>
      <c r="D707" s="37" t="s">
        <v>797</v>
      </c>
      <c r="E707" s="38"/>
      <c r="F707" s="39" t="n">
        <v>45424</v>
      </c>
      <c r="G707" s="45" t="s">
        <v>1104</v>
      </c>
      <c r="H707" s="29" t="n">
        <f aca="true">IF(F707=0,"",F707-TODAY())</f>
        <v>114</v>
      </c>
      <c r="I707" s="61" t="e">
        <f aca="false">VLOOKUP(G707,'Условие возврата'!A:B,2,0)</f>
        <v>#N/A</v>
      </c>
      <c r="J707" s="62" t="e">
        <f aca="false">H707-I707</f>
        <v>#N/A</v>
      </c>
      <c r="K707" s="62" t="e">
        <f aca="false">VLOOKUP(G707,'Условие возврата'!A:C,3,0)</f>
        <v>#N/A</v>
      </c>
      <c r="L707" s="33"/>
      <c r="M707" s="61" t="e">
        <f aca="false">VLOOKUP(D707,#REF!,5,0)</f>
        <v>#VALUE!</v>
      </c>
    </row>
    <row r="708" customFormat="false" ht="15" hidden="false" customHeight="true" outlineLevel="0" collapsed="false">
      <c r="A708" s="42" t="n">
        <v>45164</v>
      </c>
      <c r="B708" s="43" t="s">
        <v>1108</v>
      </c>
      <c r="C708" s="24" t="s">
        <v>1109</v>
      </c>
      <c r="D708" s="37" t="s">
        <v>1110</v>
      </c>
      <c r="E708" s="38"/>
      <c r="F708" s="39" t="n">
        <v>45406</v>
      </c>
      <c r="G708" s="45" t="s">
        <v>1104</v>
      </c>
      <c r="H708" s="29" t="n">
        <f aca="true">IF(F708=0,"",F708-TODAY())</f>
        <v>96</v>
      </c>
      <c r="I708" s="61" t="e">
        <f aca="false">VLOOKUP(G708,'Условие возврата'!A:B,2,0)</f>
        <v>#N/A</v>
      </c>
      <c r="J708" s="62" t="e">
        <f aca="false">H708-I708</f>
        <v>#N/A</v>
      </c>
      <c r="K708" s="62" t="e">
        <f aca="false">VLOOKUP(G708,'Условие возврата'!A:C,3,0)</f>
        <v>#N/A</v>
      </c>
      <c r="L708" s="33"/>
      <c r="M708" s="61" t="e">
        <f aca="false">VLOOKUP(D708,#REF!,5,0)</f>
        <v>#VALUE!</v>
      </c>
    </row>
    <row r="709" customFormat="false" ht="15" hidden="false" customHeight="true" outlineLevel="0" collapsed="false">
      <c r="A709" s="42" t="n">
        <v>45164</v>
      </c>
      <c r="B709" s="43" t="s">
        <v>637</v>
      </c>
      <c r="C709" s="24" t="s">
        <v>638</v>
      </c>
      <c r="D709" s="37" t="s">
        <v>639</v>
      </c>
      <c r="E709" s="38"/>
      <c r="F709" s="39" t="n">
        <v>45446</v>
      </c>
      <c r="G709" s="45" t="s">
        <v>1104</v>
      </c>
      <c r="H709" s="29" t="n">
        <f aca="true">IF(F709=0,"",F709-TODAY())</f>
        <v>136</v>
      </c>
      <c r="I709" s="61" t="e">
        <f aca="false">VLOOKUP(G709,'Условие возврата'!A:B,2,0)</f>
        <v>#N/A</v>
      </c>
      <c r="J709" s="62" t="e">
        <f aca="false">H709-I709</f>
        <v>#N/A</v>
      </c>
      <c r="K709" s="62" t="e">
        <f aca="false">VLOOKUP(G709,'Условие возврата'!A:C,3,0)</f>
        <v>#N/A</v>
      </c>
      <c r="L709" s="33"/>
      <c r="M709" s="61" t="e">
        <f aca="false">VLOOKUP(D709,#REF!,5,0)</f>
        <v>#VALUE!</v>
      </c>
    </row>
    <row r="710" customFormat="false" ht="15" hidden="false" customHeight="true" outlineLevel="0" collapsed="false">
      <c r="A710" s="42" t="n">
        <v>45164</v>
      </c>
      <c r="B710" s="43"/>
      <c r="C710" s="24" t="s">
        <v>1111</v>
      </c>
      <c r="D710" s="37" t="s">
        <v>1112</v>
      </c>
      <c r="E710" s="38"/>
      <c r="F710" s="39" t="n">
        <v>45394</v>
      </c>
      <c r="G710" s="45" t="s">
        <v>1104</v>
      </c>
      <c r="H710" s="29" t="n">
        <f aca="true">IF(F710=0,"",F710-TODAY())</f>
        <v>84</v>
      </c>
      <c r="I710" s="61" t="e">
        <f aca="false">VLOOKUP(G710,'Условие возврата'!A:B,2,0)</f>
        <v>#N/A</v>
      </c>
      <c r="J710" s="62" t="e">
        <f aca="false">H710-I710</f>
        <v>#N/A</v>
      </c>
      <c r="K710" s="62" t="e">
        <f aca="false">VLOOKUP(G710,'Условие возврата'!A:C,3,0)</f>
        <v>#N/A</v>
      </c>
      <c r="L710" s="33"/>
      <c r="M710" s="61" t="e">
        <f aca="false">VLOOKUP(D710,#REF!,5,0)</f>
        <v>#VALUE!</v>
      </c>
    </row>
    <row r="711" customFormat="false" ht="15" hidden="false" customHeight="true" outlineLevel="0" collapsed="false">
      <c r="A711" s="42" t="n">
        <v>45164</v>
      </c>
      <c r="B711" s="43" t="s">
        <v>1113</v>
      </c>
      <c r="C711" s="24" t="s">
        <v>1114</v>
      </c>
      <c r="D711" s="37" t="s">
        <v>1115</v>
      </c>
      <c r="E711" s="38"/>
      <c r="F711" s="39" t="n">
        <v>45387</v>
      </c>
      <c r="G711" s="45" t="s">
        <v>1104</v>
      </c>
      <c r="H711" s="29" t="n">
        <f aca="true">IF(F711=0,"",F711-TODAY())</f>
        <v>77</v>
      </c>
      <c r="I711" s="61" t="e">
        <f aca="false">VLOOKUP(G711,'Условие возврата'!A:B,2,0)</f>
        <v>#N/A</v>
      </c>
      <c r="J711" s="62" t="e">
        <f aca="false">H711-I711</f>
        <v>#N/A</v>
      </c>
      <c r="K711" s="62" t="e">
        <f aca="false">VLOOKUP(G711,'Условие возврата'!A:C,3,0)</f>
        <v>#N/A</v>
      </c>
      <c r="L711" s="33"/>
      <c r="M711" s="61" t="e">
        <f aca="false">VLOOKUP(D711,#REF!,5,0)</f>
        <v>#VALUE!</v>
      </c>
    </row>
    <row r="712" customFormat="false" ht="15" hidden="false" customHeight="true" outlineLevel="0" collapsed="false">
      <c r="A712" s="42" t="n">
        <v>45136</v>
      </c>
      <c r="B712" s="43"/>
      <c r="C712" s="24" t="s">
        <v>1116</v>
      </c>
      <c r="D712" s="37" t="s">
        <v>1117</v>
      </c>
      <c r="E712" s="38"/>
      <c r="F712" s="39" t="n">
        <v>45328</v>
      </c>
      <c r="G712" s="45" t="s">
        <v>622</v>
      </c>
      <c r="H712" s="29" t="n">
        <f aca="true">IF(F712=0,"",F712-TODAY())</f>
        <v>18</v>
      </c>
      <c r="I712" s="61" t="e">
        <f aca="false">VLOOKUP(G712,'Условие возврата'!A:B,2,0)</f>
        <v>#N/A</v>
      </c>
      <c r="J712" s="62" t="e">
        <f aca="false">H712-I712</f>
        <v>#N/A</v>
      </c>
      <c r="K712" s="62" t="e">
        <f aca="false">VLOOKUP(G712,'Условие возврата'!A:C,3,0)</f>
        <v>#N/A</v>
      </c>
      <c r="L712" s="45"/>
      <c r="M712" s="61" t="n">
        <v>11</v>
      </c>
    </row>
    <row r="713" customFormat="false" ht="15" hidden="false" customHeight="true" outlineLevel="0" collapsed="false">
      <c r="A713" s="42" t="n">
        <v>44989</v>
      </c>
      <c r="B713" s="43" t="s">
        <v>425</v>
      </c>
      <c r="C713" s="24" t="s">
        <v>426</v>
      </c>
      <c r="D713" s="37" t="s">
        <v>427</v>
      </c>
      <c r="E713" s="38"/>
      <c r="F713" s="39" t="n">
        <v>45386</v>
      </c>
      <c r="G713" s="45" t="s">
        <v>203</v>
      </c>
      <c r="H713" s="29" t="n">
        <f aca="true">IF(F713=0,"",F713-TODAY())</f>
        <v>76</v>
      </c>
      <c r="I713" s="61" t="e">
        <f aca="false">VLOOKUP(G713,'Условие возврата'!A:B,2,0)</f>
        <v>#N/A</v>
      </c>
      <c r="J713" s="62" t="e">
        <f aca="false">H713-I713</f>
        <v>#N/A</v>
      </c>
      <c r="K713" s="62" t="e">
        <f aca="false">VLOOKUP(G713,'Условие возврата'!A:C,3,0)</f>
        <v>#N/A</v>
      </c>
      <c r="L713" s="45"/>
      <c r="M713" s="61" t="e">
        <f aca="false">VLOOKUP(D713,#REF!,5,0)</f>
        <v>#VALUE!</v>
      </c>
    </row>
    <row r="714" customFormat="false" ht="15" hidden="false" customHeight="true" outlineLevel="0" collapsed="false">
      <c r="A714" s="42" t="n">
        <v>45164</v>
      </c>
      <c r="B714" s="43" t="s">
        <v>431</v>
      </c>
      <c r="C714" s="24" t="s">
        <v>432</v>
      </c>
      <c r="D714" s="37" t="s">
        <v>433</v>
      </c>
      <c r="E714" s="38"/>
      <c r="F714" s="39" t="n">
        <v>45503</v>
      </c>
      <c r="G714" s="45" t="s">
        <v>404</v>
      </c>
      <c r="H714" s="29" t="n">
        <f aca="true">IF(F714=0,"",F714-TODAY())</f>
        <v>193</v>
      </c>
      <c r="I714" s="61" t="e">
        <f aca="false">VLOOKUP(G714,'Условие возврата'!A:B,2,0)</f>
        <v>#N/A</v>
      </c>
      <c r="J714" s="62" t="e">
        <f aca="false">H714-I714</f>
        <v>#N/A</v>
      </c>
      <c r="K714" s="62" t="e">
        <f aca="false">VLOOKUP(G714,'Условие возврата'!A:C,3,0)</f>
        <v>#N/A</v>
      </c>
      <c r="L714" s="33"/>
      <c r="M714" s="61" t="e">
        <f aca="false">VLOOKUP(D714,#REF!,5,0)</f>
        <v>#VALUE!</v>
      </c>
    </row>
    <row r="715" customFormat="false" ht="15" hidden="false" customHeight="true" outlineLevel="0" collapsed="false">
      <c r="A715" s="42" t="n">
        <v>45171</v>
      </c>
      <c r="B715" s="43"/>
      <c r="C715" s="24" t="s">
        <v>1118</v>
      </c>
      <c r="D715" s="37" t="s">
        <v>1119</v>
      </c>
      <c r="E715" s="47"/>
      <c r="F715" s="27" t="n">
        <v>45338</v>
      </c>
      <c r="G715" s="44" t="s">
        <v>176</v>
      </c>
      <c r="H715" s="48" t="n">
        <f aca="true">IF(F715=0,"",F715-TODAY())</f>
        <v>28</v>
      </c>
      <c r="I715" s="61" t="str">
        <f aca="false">VLOOKUP(G715,'Условие возврата'!A:B,2,0)</f>
        <v>не забирают возвраты</v>
      </c>
      <c r="J715" s="62" t="e">
        <f aca="false">H715-I715</f>
        <v>#VALUE!</v>
      </c>
      <c r="K715" s="62" t="str">
        <f aca="false">VLOOKUP(G715,'Условие возврата'!A:C,3,0)</f>
        <v>20%</v>
      </c>
      <c r="L715" s="33"/>
      <c r="M715" s="61" t="e">
        <f aca="false">VLOOKUP(D715,#REF!,5,0)</f>
        <v>#VALUE!</v>
      </c>
    </row>
    <row r="716" customFormat="false" ht="15" hidden="false" customHeight="true" outlineLevel="0" collapsed="false">
      <c r="A716" s="42" t="n">
        <v>45171</v>
      </c>
      <c r="B716" s="43" t="s">
        <v>461</v>
      </c>
      <c r="C716" s="24" t="s">
        <v>462</v>
      </c>
      <c r="D716" s="37" t="s">
        <v>463</v>
      </c>
      <c r="E716" s="38"/>
      <c r="F716" s="39" t="n">
        <v>45562</v>
      </c>
      <c r="G716" s="45" t="s">
        <v>203</v>
      </c>
      <c r="H716" s="29" t="n">
        <f aca="true">IF(F716=0,"",F716-TODAY())</f>
        <v>252</v>
      </c>
      <c r="I716" s="61" t="e">
        <f aca="false">VLOOKUP(G716,'Условие возврата'!A:B,2,0)</f>
        <v>#N/A</v>
      </c>
      <c r="J716" s="62" t="e">
        <f aca="false">H716-I716</f>
        <v>#N/A</v>
      </c>
      <c r="K716" s="62" t="e">
        <f aca="false">VLOOKUP(G716,'Условие возврата'!A:C,3,0)</f>
        <v>#N/A</v>
      </c>
      <c r="L716" s="45"/>
      <c r="M716" s="61" t="e">
        <f aca="false">VLOOKUP(D716,#REF!,5,0)</f>
        <v>#VALUE!</v>
      </c>
    </row>
    <row r="717" customFormat="false" ht="15" hidden="false" customHeight="true" outlineLevel="0" collapsed="false">
      <c r="A717" s="42" t="n">
        <v>45171</v>
      </c>
      <c r="B717" s="43" t="s">
        <v>347</v>
      </c>
      <c r="C717" s="24" t="s">
        <v>348</v>
      </c>
      <c r="D717" s="37" t="s">
        <v>349</v>
      </c>
      <c r="E717" s="38"/>
      <c r="F717" s="39" t="n">
        <v>45340</v>
      </c>
      <c r="G717" s="45" t="s">
        <v>203</v>
      </c>
      <c r="H717" s="29" t="n">
        <f aca="true">IF(F717=0,"",F717-TODAY())</f>
        <v>30</v>
      </c>
      <c r="I717" s="61" t="e">
        <f aca="false">VLOOKUP(G717,'Условие возврата'!A:B,2,0)</f>
        <v>#N/A</v>
      </c>
      <c r="J717" s="62" t="e">
        <f aca="false">H717-I717</f>
        <v>#N/A</v>
      </c>
      <c r="K717" s="62" t="e">
        <f aca="false">VLOOKUP(G717,'Условие возврата'!A:C,3,0)</f>
        <v>#N/A</v>
      </c>
      <c r="L717" s="45"/>
      <c r="M717" s="61" t="e">
        <f aca="false">VLOOKUP(D717,#REF!,5,0)</f>
        <v>#VALUE!</v>
      </c>
    </row>
    <row r="718" customFormat="false" ht="15" hidden="false" customHeight="true" outlineLevel="0" collapsed="false">
      <c r="A718" s="42" t="n">
        <v>45171</v>
      </c>
      <c r="B718" s="43" t="s">
        <v>549</v>
      </c>
      <c r="C718" s="24" t="s">
        <v>550</v>
      </c>
      <c r="D718" s="37" t="s">
        <v>551</v>
      </c>
      <c r="E718" s="38"/>
      <c r="F718" s="39" t="n">
        <v>45373</v>
      </c>
      <c r="G718" s="45" t="s">
        <v>203</v>
      </c>
      <c r="H718" s="29" t="n">
        <f aca="true">IF(F718=0,"",F718-TODAY())</f>
        <v>63</v>
      </c>
      <c r="I718" s="61" t="e">
        <f aca="false">VLOOKUP(G718,'Условие возврата'!A:B,2,0)</f>
        <v>#N/A</v>
      </c>
      <c r="J718" s="62" t="e">
        <f aca="false">H718-I718</f>
        <v>#N/A</v>
      </c>
      <c r="K718" s="62" t="e">
        <f aca="false">VLOOKUP(G718,'Условие возврата'!A:C,3,0)</f>
        <v>#N/A</v>
      </c>
      <c r="L718" s="45"/>
      <c r="M718" s="61" t="e">
        <f aca="false">VLOOKUP(D718,#REF!,5,0)</f>
        <v>#VALUE!</v>
      </c>
    </row>
    <row r="719" customFormat="false" ht="15" hidden="false" customHeight="true" outlineLevel="0" collapsed="false">
      <c r="A719" s="42" t="n">
        <v>45171</v>
      </c>
      <c r="B719" s="43" t="s">
        <v>467</v>
      </c>
      <c r="C719" s="24" t="s">
        <v>201</v>
      </c>
      <c r="D719" s="37" t="s">
        <v>468</v>
      </c>
      <c r="E719" s="38"/>
      <c r="F719" s="39" t="n">
        <v>45350</v>
      </c>
      <c r="G719" s="45" t="s">
        <v>203</v>
      </c>
      <c r="H719" s="29" t="n">
        <f aca="true">IF(F719=0,"",F719-TODAY())</f>
        <v>40</v>
      </c>
      <c r="I719" s="61" t="e">
        <f aca="false">VLOOKUP(G719,'Условие возврата'!A:B,2,0)</f>
        <v>#N/A</v>
      </c>
      <c r="J719" s="62" t="e">
        <f aca="false">H719-I719</f>
        <v>#N/A</v>
      </c>
      <c r="K719" s="62" t="e">
        <f aca="false">VLOOKUP(G719,'Условие возврата'!A:C,3,0)</f>
        <v>#N/A</v>
      </c>
      <c r="L719" s="45"/>
      <c r="M719" s="61" t="e">
        <f aca="false">VLOOKUP(D719,#REF!,5,0)</f>
        <v>#VALUE!</v>
      </c>
    </row>
    <row r="720" customFormat="false" ht="15" hidden="false" customHeight="true" outlineLevel="0" collapsed="false">
      <c r="A720" s="42" t="n">
        <v>45171</v>
      </c>
      <c r="B720" s="43" t="s">
        <v>1033</v>
      </c>
      <c r="C720" s="24" t="s">
        <v>1034</v>
      </c>
      <c r="D720" s="65" t="s">
        <v>1035</v>
      </c>
      <c r="E720" s="52"/>
      <c r="F720" s="53" t="n">
        <v>45397</v>
      </c>
      <c r="G720" s="55" t="s">
        <v>231</v>
      </c>
      <c r="H720" s="54" t="n">
        <f aca="true">IF(F720=0,"",F720-TODAY())</f>
        <v>87</v>
      </c>
      <c r="I720" s="61" t="n">
        <f aca="false">VLOOKUP(G720,'Условие возврата'!A:B,2,0)</f>
        <v>70</v>
      </c>
      <c r="J720" s="62" t="n">
        <f aca="false">H720-I720</f>
        <v>17</v>
      </c>
      <c r="K720" s="62" t="str">
        <f aca="false">VLOOKUP(G720,'Условие возврата'!A:C,3,0)</f>
        <v>физобмен</v>
      </c>
      <c r="L720" s="55"/>
      <c r="M720" s="61" t="e">
        <f aca="false">VLOOKUP(D720,#REF!,5,0)</f>
        <v>#VALUE!</v>
      </c>
    </row>
    <row r="721" customFormat="false" ht="15" hidden="false" customHeight="true" outlineLevel="0" collapsed="false">
      <c r="A721" s="42" t="n">
        <v>45171</v>
      </c>
      <c r="B721" s="43" t="s">
        <v>1036</v>
      </c>
      <c r="C721" s="24" t="s">
        <v>1037</v>
      </c>
      <c r="D721" s="65" t="s">
        <v>1038</v>
      </c>
      <c r="E721" s="52"/>
      <c r="F721" s="53" t="n">
        <v>45390</v>
      </c>
      <c r="G721" s="55" t="s">
        <v>231</v>
      </c>
      <c r="H721" s="54" t="n">
        <f aca="true">IF(F721=0,"",F721-TODAY())</f>
        <v>80</v>
      </c>
      <c r="I721" s="61" t="n">
        <f aca="false">VLOOKUP(G721,'Условие возврата'!A:B,2,0)</f>
        <v>70</v>
      </c>
      <c r="J721" s="62" t="n">
        <f aca="false">H721-I721</f>
        <v>10</v>
      </c>
      <c r="K721" s="62" t="str">
        <f aca="false">VLOOKUP(G721,'Условие возврата'!A:C,3,0)</f>
        <v>физобмен</v>
      </c>
      <c r="L721" s="55"/>
      <c r="M721" s="61" t="e">
        <f aca="false">VLOOKUP(D721,#REF!,5,0)</f>
        <v>#VALUE!</v>
      </c>
    </row>
    <row r="722" customFormat="false" ht="15" hidden="false" customHeight="true" outlineLevel="0" collapsed="false">
      <c r="A722" s="42" t="n">
        <v>45171</v>
      </c>
      <c r="B722" s="43" t="s">
        <v>1033</v>
      </c>
      <c r="C722" s="24" t="s">
        <v>1034</v>
      </c>
      <c r="D722" s="65" t="s">
        <v>1035</v>
      </c>
      <c r="E722" s="52"/>
      <c r="F722" s="53" t="n">
        <v>45383</v>
      </c>
      <c r="G722" s="55" t="s">
        <v>231</v>
      </c>
      <c r="H722" s="54" t="n">
        <f aca="true">IF(F722=0,"",F722-TODAY())</f>
        <v>73</v>
      </c>
      <c r="I722" s="61" t="n">
        <f aca="false">VLOOKUP(G722,'Условие возврата'!A:B,2,0)</f>
        <v>70</v>
      </c>
      <c r="J722" s="62" t="n">
        <f aca="false">H722-I722</f>
        <v>3</v>
      </c>
      <c r="K722" s="62" t="str">
        <f aca="false">VLOOKUP(G722,'Условие возврата'!A:C,3,0)</f>
        <v>физобмен</v>
      </c>
      <c r="L722" s="55"/>
      <c r="M722" s="61" t="e">
        <f aca="false">VLOOKUP(D722,#REF!,5,0)</f>
        <v>#VALUE!</v>
      </c>
    </row>
    <row r="723" customFormat="false" ht="15" hidden="false" customHeight="true" outlineLevel="0" collapsed="false">
      <c r="A723" s="42" t="n">
        <v>45171</v>
      </c>
      <c r="B723" s="43" t="s">
        <v>1033</v>
      </c>
      <c r="C723" s="24" t="s">
        <v>1034</v>
      </c>
      <c r="D723" s="65" t="s">
        <v>1035</v>
      </c>
      <c r="E723" s="52"/>
      <c r="F723" s="53" t="n">
        <v>45425</v>
      </c>
      <c r="G723" s="55" t="s">
        <v>231</v>
      </c>
      <c r="H723" s="54" t="n">
        <f aca="true">IF(F723=0,"",F723-TODAY())</f>
        <v>115</v>
      </c>
      <c r="I723" s="61" t="n">
        <f aca="false">VLOOKUP(G723,'Условие возврата'!A:B,2,0)</f>
        <v>70</v>
      </c>
      <c r="J723" s="62" t="n">
        <f aca="false">H723-I723</f>
        <v>45</v>
      </c>
      <c r="K723" s="62" t="str">
        <f aca="false">VLOOKUP(G723,'Условие возврата'!A:C,3,0)</f>
        <v>физобмен</v>
      </c>
      <c r="L723" s="55"/>
      <c r="M723" s="61" t="e">
        <f aca="false">VLOOKUP(D723,#REF!,5,0)</f>
        <v>#VALUE!</v>
      </c>
    </row>
    <row r="724" customFormat="false" ht="15" hidden="false" customHeight="true" outlineLevel="0" collapsed="false">
      <c r="A724" s="42" t="n">
        <v>45171</v>
      </c>
      <c r="B724" s="43" t="s">
        <v>1100</v>
      </c>
      <c r="C724" s="24" t="s">
        <v>1101</v>
      </c>
      <c r="D724" s="65" t="s">
        <v>1102</v>
      </c>
      <c r="E724" s="52"/>
      <c r="F724" s="53" t="n">
        <v>45430</v>
      </c>
      <c r="G724" s="55" t="s">
        <v>1103</v>
      </c>
      <c r="H724" s="54" t="n">
        <f aca="true">IF(F724=0,"",F724-TODAY())</f>
        <v>120</v>
      </c>
      <c r="I724" s="61" t="e">
        <f aca="false">VLOOKUP(G724,'Условие возврата'!A:B,2,0)</f>
        <v>#N/A</v>
      </c>
      <c r="J724" s="62" t="e">
        <f aca="false">H724-I724</f>
        <v>#N/A</v>
      </c>
      <c r="K724" s="62" t="e">
        <f aca="false">VLOOKUP(G724,'Условие возврата'!A:C,3,0)</f>
        <v>#N/A</v>
      </c>
      <c r="L724" s="55"/>
      <c r="M724" s="61" t="e">
        <f aca="false">VLOOKUP(D724,#REF!,5,0)</f>
        <v>#VALUE!</v>
      </c>
    </row>
    <row r="725" customFormat="false" ht="15" hidden="false" customHeight="true" outlineLevel="0" collapsed="false">
      <c r="A725" s="42" t="n">
        <v>45171</v>
      </c>
      <c r="B725" s="43" t="s">
        <v>1120</v>
      </c>
      <c r="C725" s="24" t="s">
        <v>1121</v>
      </c>
      <c r="D725" s="65" t="s">
        <v>1122</v>
      </c>
      <c r="E725" s="52"/>
      <c r="F725" s="53" t="n">
        <v>45431</v>
      </c>
      <c r="G725" s="55" t="s">
        <v>1103</v>
      </c>
      <c r="H725" s="54" t="n">
        <f aca="true">IF(F725=0,"",F725-TODAY())</f>
        <v>121</v>
      </c>
      <c r="I725" s="61" t="e">
        <f aca="false">VLOOKUP(G725,'Условие возврата'!A:B,2,0)</f>
        <v>#N/A</v>
      </c>
      <c r="J725" s="62" t="e">
        <f aca="false">H725-I725</f>
        <v>#N/A</v>
      </c>
      <c r="K725" s="62" t="e">
        <f aca="false">VLOOKUP(G725,'Условие возврата'!A:C,3,0)</f>
        <v>#N/A</v>
      </c>
      <c r="L725" s="55"/>
      <c r="M725" s="61" t="e">
        <f aca="false">VLOOKUP(D725,#REF!,5,0)</f>
        <v>#VALUE!</v>
      </c>
    </row>
    <row r="726" customFormat="false" ht="15" hidden="false" customHeight="true" outlineLevel="0" collapsed="false">
      <c r="A726" s="42" t="n">
        <v>45171</v>
      </c>
      <c r="B726" s="43" t="s">
        <v>1088</v>
      </c>
      <c r="C726" s="24" t="s">
        <v>1089</v>
      </c>
      <c r="D726" s="65" t="s">
        <v>1090</v>
      </c>
      <c r="E726" s="52"/>
      <c r="F726" s="53" t="n">
        <v>45347</v>
      </c>
      <c r="G726" s="55" t="s">
        <v>38</v>
      </c>
      <c r="H726" s="54" t="n">
        <f aca="true">IF(F726=0,"",F726-TODAY())</f>
        <v>37</v>
      </c>
      <c r="I726" s="61" t="n">
        <f aca="false">VLOOKUP(G726,'Условие возврата'!A:B,2,0)</f>
        <v>40</v>
      </c>
      <c r="J726" s="62" t="n">
        <f aca="false">H726-I726</f>
        <v>-3</v>
      </c>
      <c r="K726" s="62" t="str">
        <f aca="false">VLOOKUP(G726,'Условие возврата'!A:C,3,0)</f>
        <v>#Н/Д</v>
      </c>
      <c r="L726" s="55"/>
      <c r="M726" s="61" t="e">
        <f aca="false">VLOOKUP(D726,#REF!,5,0)</f>
        <v>#VALUE!</v>
      </c>
    </row>
    <row r="727" customFormat="false" ht="15" hidden="false" customHeight="true" outlineLevel="0" collapsed="false">
      <c r="A727" s="42" t="n">
        <v>45171</v>
      </c>
      <c r="B727" s="43" t="s">
        <v>804</v>
      </c>
      <c r="C727" s="24" t="s">
        <v>805</v>
      </c>
      <c r="D727" s="65" t="s">
        <v>806</v>
      </c>
      <c r="E727" s="52"/>
      <c r="F727" s="53" t="n">
        <v>45469</v>
      </c>
      <c r="G727" s="55" t="s">
        <v>38</v>
      </c>
      <c r="H727" s="54" t="n">
        <f aca="true">IF(F727=0,"",F727-TODAY())</f>
        <v>159</v>
      </c>
      <c r="I727" s="61" t="n">
        <f aca="false">VLOOKUP(G727,'Условие возврата'!A:B,2,0)</f>
        <v>40</v>
      </c>
      <c r="J727" s="62" t="n">
        <f aca="false">H727-I727</f>
        <v>119</v>
      </c>
      <c r="K727" s="62" t="str">
        <f aca="false">VLOOKUP(G727,'Условие возврата'!A:C,3,0)</f>
        <v>#Н/Д</v>
      </c>
      <c r="L727" s="55"/>
      <c r="M727" s="61" t="e">
        <f aca="false">VLOOKUP(D727,#REF!,5,0)</f>
        <v>#VALUE!</v>
      </c>
    </row>
    <row r="728" customFormat="false" ht="15" hidden="false" customHeight="true" outlineLevel="0" collapsed="false">
      <c r="A728" s="42" t="n">
        <v>45171</v>
      </c>
      <c r="B728" s="43" t="s">
        <v>816</v>
      </c>
      <c r="C728" s="24" t="s">
        <v>817</v>
      </c>
      <c r="D728" s="65" t="s">
        <v>818</v>
      </c>
      <c r="E728" s="52"/>
      <c r="F728" s="53" t="n">
        <v>45427</v>
      </c>
      <c r="G728" s="55" t="s">
        <v>38</v>
      </c>
      <c r="H728" s="54" t="n">
        <f aca="true">IF(F728=0,"",F728-TODAY())</f>
        <v>117</v>
      </c>
      <c r="I728" s="61" t="n">
        <f aca="false">VLOOKUP(G728,'Условие возврата'!A:B,2,0)</f>
        <v>40</v>
      </c>
      <c r="J728" s="62" t="n">
        <f aca="false">H728-I728</f>
        <v>77</v>
      </c>
      <c r="K728" s="62" t="str">
        <f aca="false">VLOOKUP(G728,'Условие возврата'!A:C,3,0)</f>
        <v>#Н/Д</v>
      </c>
      <c r="L728" s="55"/>
      <c r="M728" s="61" t="e">
        <f aca="false">VLOOKUP(D728,#REF!,5,0)</f>
        <v>#VALUE!</v>
      </c>
    </row>
    <row r="729" customFormat="false" ht="15" hidden="false" customHeight="true" outlineLevel="0" collapsed="false">
      <c r="A729" s="42" t="n">
        <v>45171</v>
      </c>
      <c r="B729" s="43" t="s">
        <v>679</v>
      </c>
      <c r="C729" s="24" t="s">
        <v>680</v>
      </c>
      <c r="D729" s="65" t="s">
        <v>681</v>
      </c>
      <c r="E729" s="52"/>
      <c r="F729" s="53" t="n">
        <v>45427</v>
      </c>
      <c r="G729" s="55" t="s">
        <v>38</v>
      </c>
      <c r="H729" s="54" t="n">
        <f aca="true">IF(F729=0,"",F729-TODAY())</f>
        <v>117</v>
      </c>
      <c r="I729" s="61" t="n">
        <f aca="false">VLOOKUP(G729,'Условие возврата'!A:B,2,0)</f>
        <v>40</v>
      </c>
      <c r="J729" s="62" t="n">
        <f aca="false">H729-I729</f>
        <v>77</v>
      </c>
      <c r="K729" s="62" t="str">
        <f aca="false">VLOOKUP(G729,'Условие возврата'!A:C,3,0)</f>
        <v>#Н/Д</v>
      </c>
      <c r="L729" s="55"/>
      <c r="M729" s="61" t="e">
        <f aca="false">VLOOKUP(D729,#REF!,5,0)</f>
        <v>#VALUE!</v>
      </c>
    </row>
    <row r="730" customFormat="false" ht="15" hidden="false" customHeight="true" outlineLevel="0" collapsed="false">
      <c r="A730" s="42" t="n">
        <v>45171</v>
      </c>
      <c r="B730" s="43" t="s">
        <v>455</v>
      </c>
      <c r="C730" s="24" t="s">
        <v>456</v>
      </c>
      <c r="D730" s="37" t="s">
        <v>457</v>
      </c>
      <c r="E730" s="38"/>
      <c r="F730" s="39" t="n">
        <v>45508</v>
      </c>
      <c r="G730" s="55" t="s">
        <v>38</v>
      </c>
      <c r="H730" s="29" t="n">
        <f aca="true">IF(F730=0,"",F730-TODAY())</f>
        <v>198</v>
      </c>
      <c r="I730" s="61" t="n">
        <f aca="false">VLOOKUP(G730,'Условие возврата'!A:B,2,0)</f>
        <v>40</v>
      </c>
      <c r="J730" s="62" t="n">
        <f aca="false">H730-I730</f>
        <v>158</v>
      </c>
      <c r="K730" s="62" t="str">
        <f aca="false">VLOOKUP(G730,'Условие возврата'!A:C,3,0)</f>
        <v>#Н/Д</v>
      </c>
      <c r="L730" s="45"/>
      <c r="M730" s="61" t="e">
        <f aca="false">VLOOKUP(D730,#REF!,5,0)</f>
        <v>#VALUE!</v>
      </c>
    </row>
    <row r="731" customFormat="false" ht="15" hidden="false" customHeight="true" outlineLevel="0" collapsed="false">
      <c r="A731" s="42" t="n">
        <v>45171</v>
      </c>
      <c r="B731" s="43" t="s">
        <v>60</v>
      </c>
      <c r="C731" s="24" t="s">
        <v>61</v>
      </c>
      <c r="D731" s="37" t="s">
        <v>62</v>
      </c>
      <c r="E731" s="38"/>
      <c r="F731" s="39" t="n">
        <v>45428</v>
      </c>
      <c r="G731" s="55" t="s">
        <v>38</v>
      </c>
      <c r="H731" s="29" t="n">
        <f aca="true">IF(F731=0,"",F731-TODAY())</f>
        <v>118</v>
      </c>
      <c r="I731" s="61" t="n">
        <f aca="false">VLOOKUP(G731,'Условие возврата'!A:B,2,0)</f>
        <v>40</v>
      </c>
      <c r="J731" s="62" t="n">
        <f aca="false">H731-I731</f>
        <v>78</v>
      </c>
      <c r="K731" s="62" t="str">
        <f aca="false">VLOOKUP(G731,'Условие возврата'!A:C,3,0)</f>
        <v>#Н/Д</v>
      </c>
      <c r="L731" s="45"/>
      <c r="M731" s="61" t="e">
        <f aca="false">VLOOKUP(D731,#REF!,5,0)</f>
        <v>#VALUE!</v>
      </c>
    </row>
    <row r="732" customFormat="false" ht="15" hidden="false" customHeight="true" outlineLevel="0" collapsed="false">
      <c r="A732" s="42" t="n">
        <v>45171</v>
      </c>
      <c r="B732" s="43" t="s">
        <v>1123</v>
      </c>
      <c r="C732" s="24" t="s">
        <v>1124</v>
      </c>
      <c r="D732" s="37" t="s">
        <v>1125</v>
      </c>
      <c r="E732" s="38"/>
      <c r="F732" s="39" t="n">
        <v>45606</v>
      </c>
      <c r="G732" s="45" t="s">
        <v>475</v>
      </c>
      <c r="H732" s="29" t="n">
        <f aca="true">IF(F732=0,"",F732-TODAY())</f>
        <v>296</v>
      </c>
      <c r="I732" s="61" t="n">
        <f aca="false">VLOOKUP(G732,'Условие возврата'!A:B,2,0)</f>
        <v>12</v>
      </c>
      <c r="J732" s="62" t="n">
        <f aca="false">H732-I732</f>
        <v>284</v>
      </c>
      <c r="K732" s="62" t="str">
        <f aca="false">VLOOKUP(G732,'Условие возврата'!A:C,3,0)</f>
        <v>физобмен</v>
      </c>
      <c r="L732" s="45"/>
      <c r="M732" s="61" t="e">
        <f aca="false">VLOOKUP(D732,#REF!,5,0)</f>
        <v>#VALUE!</v>
      </c>
    </row>
    <row r="733" customFormat="false" ht="15" hidden="false" customHeight="true" outlineLevel="0" collapsed="false">
      <c r="A733" s="42" t="n">
        <v>45171</v>
      </c>
      <c r="B733" s="43" t="s">
        <v>1126</v>
      </c>
      <c r="C733" s="24" t="s">
        <v>1127</v>
      </c>
      <c r="D733" s="37" t="s">
        <v>1128</v>
      </c>
      <c r="E733" s="38"/>
      <c r="F733" s="39" t="n">
        <v>45565</v>
      </c>
      <c r="G733" s="45" t="s">
        <v>475</v>
      </c>
      <c r="H733" s="29" t="n">
        <f aca="true">IF(F733=0,"",F733-TODAY())</f>
        <v>255</v>
      </c>
      <c r="I733" s="61" t="n">
        <f aca="false">VLOOKUP(G733,'Условие возврата'!A:B,2,0)</f>
        <v>12</v>
      </c>
      <c r="J733" s="62" t="n">
        <f aca="false">H733-I733</f>
        <v>243</v>
      </c>
      <c r="K733" s="62" t="str">
        <f aca="false">VLOOKUP(G733,'Условие возврата'!A:C,3,0)</f>
        <v>физобмен</v>
      </c>
      <c r="L733" s="45"/>
      <c r="M733" s="61" t="e">
        <f aca="false">VLOOKUP(D733,#REF!,5,0)</f>
        <v>#VALUE!</v>
      </c>
    </row>
    <row r="734" customFormat="false" ht="15" hidden="false" customHeight="true" outlineLevel="0" collapsed="false">
      <c r="A734" s="42" t="n">
        <v>45171</v>
      </c>
      <c r="B734" s="43" t="s">
        <v>1129</v>
      </c>
      <c r="C734" s="24" t="s">
        <v>1130</v>
      </c>
      <c r="D734" s="37" t="s">
        <v>1131</v>
      </c>
      <c r="E734" s="38"/>
      <c r="F734" s="39" t="n">
        <v>45696</v>
      </c>
      <c r="G734" s="45" t="s">
        <v>475</v>
      </c>
      <c r="H734" s="29" t="n">
        <f aca="true">IF(F734=0,"",F734-TODAY())</f>
        <v>386</v>
      </c>
      <c r="I734" s="61" t="n">
        <f aca="false">VLOOKUP(G734,'Условие возврата'!A:B,2,0)</f>
        <v>12</v>
      </c>
      <c r="J734" s="62" t="n">
        <f aca="false">H734-I734</f>
        <v>374</v>
      </c>
      <c r="K734" s="62" t="str">
        <f aca="false">VLOOKUP(G734,'Условие возврата'!A:C,3,0)</f>
        <v>физобмен</v>
      </c>
      <c r="L734" s="45"/>
      <c r="M734" s="61" t="e">
        <f aca="false">VLOOKUP(D734,#REF!,5,0)</f>
        <v>#VALUE!</v>
      </c>
    </row>
    <row r="735" customFormat="false" ht="15" hidden="false" customHeight="true" outlineLevel="0" collapsed="false">
      <c r="A735" s="42" t="n">
        <v>45171</v>
      </c>
      <c r="B735" s="43" t="s">
        <v>1132</v>
      </c>
      <c r="C735" s="24" t="s">
        <v>1133</v>
      </c>
      <c r="D735" s="37" t="s">
        <v>1134</v>
      </c>
      <c r="E735" s="38"/>
      <c r="F735" s="39" t="n">
        <v>45508</v>
      </c>
      <c r="G735" s="45" t="s">
        <v>475</v>
      </c>
      <c r="H735" s="29" t="n">
        <f aca="true">IF(F735=0,"",F735-TODAY())</f>
        <v>198</v>
      </c>
      <c r="I735" s="61" t="n">
        <f aca="false">VLOOKUP(G735,'Условие возврата'!A:B,2,0)</f>
        <v>12</v>
      </c>
      <c r="J735" s="62" t="n">
        <f aca="false">H735-I735</f>
        <v>186</v>
      </c>
      <c r="K735" s="62" t="str">
        <f aca="false">VLOOKUP(G735,'Условие возврата'!A:C,3,0)</f>
        <v>физобмен</v>
      </c>
      <c r="L735" s="45"/>
      <c r="M735" s="61" t="e">
        <f aca="false">VLOOKUP(D735,#REF!,5,0)</f>
        <v>#VALUE!</v>
      </c>
    </row>
    <row r="736" customFormat="false" ht="15" hidden="false" customHeight="true" outlineLevel="0" collapsed="false">
      <c r="A736" s="42" t="n">
        <v>45171</v>
      </c>
      <c r="B736" s="43" t="s">
        <v>740</v>
      </c>
      <c r="C736" s="24" t="s">
        <v>741</v>
      </c>
      <c r="D736" s="37" t="s">
        <v>742</v>
      </c>
      <c r="E736" s="38"/>
      <c r="F736" s="39" t="n">
        <v>45659</v>
      </c>
      <c r="G736" s="45" t="s">
        <v>475</v>
      </c>
      <c r="H736" s="29" t="n">
        <f aca="true">IF(F736=0,"",F736-TODAY())</f>
        <v>349</v>
      </c>
      <c r="I736" s="61" t="n">
        <f aca="false">VLOOKUP(G736,'Условие возврата'!A:B,2,0)</f>
        <v>12</v>
      </c>
      <c r="J736" s="62" t="n">
        <f aca="false">H736-I736</f>
        <v>337</v>
      </c>
      <c r="K736" s="62" t="str">
        <f aca="false">VLOOKUP(G736,'Условие возврата'!A:C,3,0)</f>
        <v>физобмен</v>
      </c>
      <c r="L736" s="45"/>
      <c r="M736" s="61" t="e">
        <f aca="false">VLOOKUP(D736,#REF!,5,0)</f>
        <v>#VALUE!</v>
      </c>
    </row>
    <row r="737" customFormat="false" ht="15" hidden="false" customHeight="true" outlineLevel="0" collapsed="false">
      <c r="A737" s="42" t="n">
        <v>45171</v>
      </c>
      <c r="B737" s="43" t="s">
        <v>1135</v>
      </c>
      <c r="C737" s="24" t="s">
        <v>1136</v>
      </c>
      <c r="D737" s="37" t="s">
        <v>1137</v>
      </c>
      <c r="E737" s="38"/>
      <c r="F737" s="39" t="n">
        <v>45815</v>
      </c>
      <c r="G737" s="45" t="s">
        <v>475</v>
      </c>
      <c r="H737" s="29" t="n">
        <f aca="true">IF(F737=0,"",F737-TODAY())</f>
        <v>505</v>
      </c>
      <c r="I737" s="61" t="n">
        <f aca="false">VLOOKUP(G737,'Условие возврата'!A:B,2,0)</f>
        <v>12</v>
      </c>
      <c r="J737" s="62" t="n">
        <f aca="false">H737-I737</f>
        <v>493</v>
      </c>
      <c r="K737" s="62" t="str">
        <f aca="false">VLOOKUP(G737,'Условие возврата'!A:C,3,0)</f>
        <v>физобмен</v>
      </c>
      <c r="L737" s="45"/>
      <c r="M737" s="61" t="e">
        <f aca="false">VLOOKUP(D737,#REF!,5,0)</f>
        <v>#VALUE!</v>
      </c>
    </row>
    <row r="738" customFormat="false" ht="15" hidden="false" customHeight="true" outlineLevel="0" collapsed="false">
      <c r="A738" s="42" t="n">
        <v>45171</v>
      </c>
      <c r="B738" s="43" t="s">
        <v>472</v>
      </c>
      <c r="C738" s="24" t="s">
        <v>473</v>
      </c>
      <c r="D738" s="37" t="s">
        <v>474</v>
      </c>
      <c r="E738" s="38"/>
      <c r="F738" s="39" t="n">
        <v>45532</v>
      </c>
      <c r="G738" s="45" t="s">
        <v>475</v>
      </c>
      <c r="H738" s="29" t="n">
        <f aca="true">IF(F738=0,"",F738-TODAY())</f>
        <v>222</v>
      </c>
      <c r="I738" s="61" t="n">
        <f aca="false">VLOOKUP(G738,'Условие возврата'!A:B,2,0)</f>
        <v>12</v>
      </c>
      <c r="J738" s="62" t="n">
        <f aca="false">H738-I738</f>
        <v>210</v>
      </c>
      <c r="K738" s="62" t="str">
        <f aca="false">VLOOKUP(G738,'Условие возврата'!A:C,3,0)</f>
        <v>физобмен</v>
      </c>
      <c r="L738" s="45"/>
      <c r="M738" s="61" t="e">
        <f aca="false">VLOOKUP(D738,#REF!,5,0)</f>
        <v>#VALUE!</v>
      </c>
    </row>
    <row r="739" customFormat="false" ht="15" hidden="false" customHeight="true" outlineLevel="0" collapsed="false">
      <c r="A739" s="42" t="n">
        <v>45171</v>
      </c>
      <c r="B739" s="43" t="s">
        <v>825</v>
      </c>
      <c r="C739" s="24" t="s">
        <v>826</v>
      </c>
      <c r="D739" s="37" t="s">
        <v>827</v>
      </c>
      <c r="E739" s="38"/>
      <c r="F739" s="39" t="n">
        <v>45497</v>
      </c>
      <c r="G739" s="45" t="s">
        <v>475</v>
      </c>
      <c r="H739" s="29" t="n">
        <f aca="true">IF(F739=0,"",F739-TODAY())</f>
        <v>187</v>
      </c>
      <c r="I739" s="61" t="n">
        <f aca="false">VLOOKUP(G739,'Условие возврата'!A:B,2,0)</f>
        <v>12</v>
      </c>
      <c r="J739" s="62" t="n">
        <f aca="false">H739-I739</f>
        <v>175</v>
      </c>
      <c r="K739" s="62" t="str">
        <f aca="false">VLOOKUP(G739,'Условие возврата'!A:C,3,0)</f>
        <v>физобмен</v>
      </c>
      <c r="L739" s="45"/>
      <c r="M739" s="61" t="e">
        <f aca="false">VLOOKUP(D739,#REF!,5,0)</f>
        <v>#VALUE!</v>
      </c>
    </row>
    <row r="740" customFormat="false" ht="15" hidden="false" customHeight="true" outlineLevel="0" collapsed="false">
      <c r="A740" s="42" t="n">
        <v>45171</v>
      </c>
      <c r="B740" s="43"/>
      <c r="C740" s="24" t="s">
        <v>1138</v>
      </c>
      <c r="D740" s="37" t="s">
        <v>1139</v>
      </c>
      <c r="E740" s="38"/>
      <c r="F740" s="39" t="n">
        <v>45436</v>
      </c>
      <c r="G740" s="45" t="s">
        <v>475</v>
      </c>
      <c r="H740" s="29" t="n">
        <f aca="true">IF(F740=0,"",F740-TODAY())</f>
        <v>126</v>
      </c>
      <c r="I740" s="61" t="n">
        <f aca="false">VLOOKUP(G740,'Условие возврата'!A:B,2,0)</f>
        <v>12</v>
      </c>
      <c r="J740" s="62" t="n">
        <f aca="false">H740-I740</f>
        <v>114</v>
      </c>
      <c r="K740" s="62" t="str">
        <f aca="false">VLOOKUP(G740,'Условие возврата'!A:C,3,0)</f>
        <v>физобмен</v>
      </c>
      <c r="L740" s="45"/>
      <c r="M740" s="61" t="e">
        <f aca="false">VLOOKUP(D740,#REF!,5,0)</f>
        <v>#VALUE!</v>
      </c>
    </row>
    <row r="741" customFormat="false" ht="15" hidden="false" customHeight="true" outlineLevel="0" collapsed="false">
      <c r="A741" s="42" t="n">
        <v>45171</v>
      </c>
      <c r="B741" s="43"/>
      <c r="C741" s="24" t="s">
        <v>870</v>
      </c>
      <c r="D741" s="37" t="s">
        <v>871</v>
      </c>
      <c r="E741" s="38"/>
      <c r="F741" s="39" t="n">
        <v>45369</v>
      </c>
      <c r="G741" s="45" t="s">
        <v>475</v>
      </c>
      <c r="H741" s="29" t="n">
        <f aca="true">IF(F741=0,"",F741-TODAY())</f>
        <v>59</v>
      </c>
      <c r="I741" s="61" t="n">
        <f aca="false">VLOOKUP(G741,'Условие возврата'!A:B,2,0)</f>
        <v>12</v>
      </c>
      <c r="J741" s="62" t="n">
        <f aca="false">H741-I741</f>
        <v>47</v>
      </c>
      <c r="K741" s="62" t="str">
        <f aca="false">VLOOKUP(G741,'Условие возврата'!A:C,3,0)</f>
        <v>физобмен</v>
      </c>
      <c r="L741" s="45"/>
      <c r="M741" s="61" t="e">
        <f aca="false">VLOOKUP(D741,#REF!,5,0)</f>
        <v>#VALUE!</v>
      </c>
    </row>
    <row r="742" customFormat="false" ht="15" hidden="false" customHeight="true" outlineLevel="0" collapsed="false">
      <c r="A742" s="42" t="n">
        <v>45171</v>
      </c>
      <c r="B742" s="43" t="s">
        <v>737</v>
      </c>
      <c r="C742" s="24" t="s">
        <v>738</v>
      </c>
      <c r="D742" s="37" t="s">
        <v>739</v>
      </c>
      <c r="E742" s="38"/>
      <c r="F742" s="39" t="n">
        <v>45482</v>
      </c>
      <c r="G742" s="45" t="s">
        <v>475</v>
      </c>
      <c r="H742" s="29" t="n">
        <f aca="true">IF(F742=0,"",F742-TODAY())</f>
        <v>172</v>
      </c>
      <c r="I742" s="61" t="n">
        <f aca="false">VLOOKUP(G742,'Условие возврата'!A:B,2,0)</f>
        <v>12</v>
      </c>
      <c r="J742" s="62" t="n">
        <f aca="false">H742-I742</f>
        <v>160</v>
      </c>
      <c r="K742" s="62" t="str">
        <f aca="false">VLOOKUP(G742,'Условие возврата'!A:C,3,0)</f>
        <v>физобмен</v>
      </c>
      <c r="L742" s="45"/>
      <c r="M742" s="61" t="e">
        <f aca="false">VLOOKUP(D742,#REF!,5,0)</f>
        <v>#VALUE!</v>
      </c>
    </row>
    <row r="743" customFormat="false" ht="15" hidden="false" customHeight="true" outlineLevel="0" collapsed="false">
      <c r="A743" s="42" t="n">
        <v>45171</v>
      </c>
      <c r="B743" s="43" t="s">
        <v>476</v>
      </c>
      <c r="C743" s="24" t="s">
        <v>477</v>
      </c>
      <c r="D743" s="37" t="s">
        <v>478</v>
      </c>
      <c r="E743" s="38"/>
      <c r="F743" s="39" t="n">
        <v>45477</v>
      </c>
      <c r="G743" s="45" t="s">
        <v>475</v>
      </c>
      <c r="H743" s="29" t="n">
        <f aca="true">IF(F743=0,"",F743-TODAY())</f>
        <v>167</v>
      </c>
      <c r="I743" s="61" t="n">
        <f aca="false">VLOOKUP(G743,'Условие возврата'!A:B,2,0)</f>
        <v>12</v>
      </c>
      <c r="J743" s="62" t="n">
        <f aca="false">H743-I743</f>
        <v>155</v>
      </c>
      <c r="K743" s="62" t="str">
        <f aca="false">VLOOKUP(G743,'Условие возврата'!A:C,3,0)</f>
        <v>физобмен</v>
      </c>
      <c r="L743" s="45"/>
      <c r="M743" s="61" t="e">
        <f aca="false">VLOOKUP(D743,#REF!,5,0)</f>
        <v>#VALUE!</v>
      </c>
    </row>
    <row r="744" customFormat="false" ht="15" hidden="false" customHeight="true" outlineLevel="0" collapsed="false">
      <c r="A744" s="42" t="n">
        <v>45171</v>
      </c>
      <c r="B744" s="43" t="s">
        <v>1140</v>
      </c>
      <c r="C744" s="24" t="s">
        <v>1141</v>
      </c>
      <c r="D744" s="37" t="s">
        <v>1142</v>
      </c>
      <c r="E744" s="38"/>
      <c r="F744" s="39" t="n">
        <v>45505</v>
      </c>
      <c r="G744" s="45" t="s">
        <v>475</v>
      </c>
      <c r="H744" s="29" t="n">
        <f aca="true">IF(F744=0,"",F744-TODAY())</f>
        <v>195</v>
      </c>
      <c r="I744" s="61" t="n">
        <f aca="false">VLOOKUP(G744,'Условие возврата'!A:B,2,0)</f>
        <v>12</v>
      </c>
      <c r="J744" s="62" t="n">
        <f aca="false">H744-I744</f>
        <v>183</v>
      </c>
      <c r="K744" s="62" t="str">
        <f aca="false">VLOOKUP(G744,'Условие возврата'!A:C,3,0)</f>
        <v>физобмен</v>
      </c>
      <c r="L744" s="45"/>
      <c r="M744" s="61" t="e">
        <f aca="false">VLOOKUP(D744,#REF!,5,0)</f>
        <v>#VALUE!</v>
      </c>
    </row>
    <row r="745" customFormat="false" ht="15" hidden="false" customHeight="true" outlineLevel="0" collapsed="false">
      <c r="A745" s="42" t="n">
        <v>45171</v>
      </c>
      <c r="B745" s="43" t="s">
        <v>1143</v>
      </c>
      <c r="C745" s="24" t="s">
        <v>1144</v>
      </c>
      <c r="D745" s="37" t="s">
        <v>1145</v>
      </c>
      <c r="E745" s="38"/>
      <c r="F745" s="39" t="n">
        <v>45460</v>
      </c>
      <c r="G745" s="45" t="s">
        <v>475</v>
      </c>
      <c r="H745" s="29" t="n">
        <f aca="true">IF(F745=0,"",F745-TODAY())</f>
        <v>150</v>
      </c>
      <c r="I745" s="61" t="n">
        <f aca="false">VLOOKUP(G745,'Условие возврата'!A:B,2,0)</f>
        <v>12</v>
      </c>
      <c r="J745" s="62" t="n">
        <f aca="false">H745-I745</f>
        <v>138</v>
      </c>
      <c r="K745" s="62" t="str">
        <f aca="false">VLOOKUP(G745,'Условие возврата'!A:C,3,0)</f>
        <v>физобмен</v>
      </c>
      <c r="L745" s="45"/>
      <c r="M745" s="61" t="e">
        <f aca="false">VLOOKUP(D745,#REF!,5,0)</f>
        <v>#VALUE!</v>
      </c>
    </row>
    <row r="746" customFormat="false" ht="15" hidden="false" customHeight="true" outlineLevel="0" collapsed="false">
      <c r="A746" s="42" t="n">
        <v>45171</v>
      </c>
      <c r="B746" s="43" t="s">
        <v>872</v>
      </c>
      <c r="C746" s="24" t="s">
        <v>873</v>
      </c>
      <c r="D746" s="37" t="s">
        <v>874</v>
      </c>
      <c r="E746" s="38"/>
      <c r="F746" s="39" t="n">
        <v>45436</v>
      </c>
      <c r="G746" s="45" t="s">
        <v>475</v>
      </c>
      <c r="H746" s="29" t="n">
        <f aca="true">IF(F746=0,"",F746-TODAY())</f>
        <v>126</v>
      </c>
      <c r="I746" s="61" t="n">
        <f aca="false">VLOOKUP(G746,'Условие возврата'!A:B,2,0)</f>
        <v>12</v>
      </c>
      <c r="J746" s="62" t="n">
        <f aca="false">H746-I746</f>
        <v>114</v>
      </c>
      <c r="K746" s="62" t="str">
        <f aca="false">VLOOKUP(G746,'Условие возврата'!A:C,3,0)</f>
        <v>физобмен</v>
      </c>
      <c r="L746" s="45"/>
      <c r="M746" s="61" t="e">
        <f aca="false">VLOOKUP(D746,#REF!,5,0)</f>
        <v>#VALUE!</v>
      </c>
    </row>
    <row r="747" customFormat="false" ht="15" hidden="false" customHeight="true" outlineLevel="0" collapsed="false">
      <c r="A747" s="42" t="n">
        <v>45171</v>
      </c>
      <c r="B747" s="43" t="s">
        <v>685</v>
      </c>
      <c r="C747" s="24" t="s">
        <v>686</v>
      </c>
      <c r="D747" s="37" t="s">
        <v>687</v>
      </c>
      <c r="E747" s="38"/>
      <c r="F747" s="39" t="n">
        <v>45450</v>
      </c>
      <c r="G747" s="45" t="s">
        <v>475</v>
      </c>
      <c r="H747" s="29" t="n">
        <f aca="true">IF(F747=0,"",F747-TODAY())</f>
        <v>140</v>
      </c>
      <c r="I747" s="61" t="n">
        <f aca="false">VLOOKUP(G747,'Условие возврата'!A:B,2,0)</f>
        <v>12</v>
      </c>
      <c r="J747" s="62" t="n">
        <f aca="false">H747-I747</f>
        <v>128</v>
      </c>
      <c r="K747" s="62" t="str">
        <f aca="false">VLOOKUP(G747,'Условие возврата'!A:C,3,0)</f>
        <v>физобмен</v>
      </c>
      <c r="L747" s="45"/>
      <c r="M747" s="61" t="e">
        <f aca="false">VLOOKUP(D747,#REF!,5,0)</f>
        <v>#VALUE!</v>
      </c>
    </row>
    <row r="748" customFormat="false" ht="15" hidden="false" customHeight="true" outlineLevel="0" collapsed="false">
      <c r="A748" s="42" t="n">
        <v>45171</v>
      </c>
      <c r="B748" s="43" t="s">
        <v>479</v>
      </c>
      <c r="C748" s="24" t="s">
        <v>480</v>
      </c>
      <c r="D748" s="37" t="s">
        <v>481</v>
      </c>
      <c r="E748" s="38"/>
      <c r="F748" s="39" t="n">
        <v>45428</v>
      </c>
      <c r="G748" s="45" t="s">
        <v>475</v>
      </c>
      <c r="H748" s="29" t="n">
        <f aca="true">IF(F748=0,"",F748-TODAY())</f>
        <v>118</v>
      </c>
      <c r="I748" s="61" t="n">
        <f aca="false">VLOOKUP(G748,'Условие возврата'!A:B,2,0)</f>
        <v>12</v>
      </c>
      <c r="J748" s="62" t="n">
        <f aca="false">H748-I748</f>
        <v>106</v>
      </c>
      <c r="K748" s="62" t="str">
        <f aca="false">VLOOKUP(G748,'Условие возврата'!A:C,3,0)</f>
        <v>физобмен</v>
      </c>
      <c r="L748" s="45"/>
      <c r="M748" s="61" t="e">
        <f aca="false">VLOOKUP(D748,#REF!,5,0)</f>
        <v>#VALUE!</v>
      </c>
    </row>
    <row r="749" customFormat="false" ht="15" hidden="false" customHeight="true" outlineLevel="0" collapsed="false">
      <c r="A749" s="42" t="n">
        <v>45171</v>
      </c>
      <c r="B749" s="43" t="s">
        <v>570</v>
      </c>
      <c r="C749" s="24" t="s">
        <v>571</v>
      </c>
      <c r="D749" s="37" t="s">
        <v>572</v>
      </c>
      <c r="E749" s="38"/>
      <c r="F749" s="39" t="n">
        <v>45551</v>
      </c>
      <c r="G749" s="45" t="s">
        <v>475</v>
      </c>
      <c r="H749" s="29" t="n">
        <f aca="true">IF(F749=0,"",F749-TODAY())</f>
        <v>241</v>
      </c>
      <c r="I749" s="61" t="n">
        <f aca="false">VLOOKUP(G749,'Условие возврата'!A:B,2,0)</f>
        <v>12</v>
      </c>
      <c r="J749" s="62" t="n">
        <f aca="false">H749-I749</f>
        <v>229</v>
      </c>
      <c r="K749" s="62" t="str">
        <f aca="false">VLOOKUP(G749,'Условие возврата'!A:C,3,0)</f>
        <v>физобмен</v>
      </c>
      <c r="L749" s="45"/>
      <c r="M749" s="61" t="e">
        <f aca="false">VLOOKUP(D749,#REF!,5,0)</f>
        <v>#VALUE!</v>
      </c>
    </row>
    <row r="750" customFormat="false" ht="15" hidden="false" customHeight="true" outlineLevel="0" collapsed="false">
      <c r="A750" s="42" t="n">
        <v>45171</v>
      </c>
      <c r="B750" s="43"/>
      <c r="C750" s="24" t="s">
        <v>1146</v>
      </c>
      <c r="D750" s="37" t="s">
        <v>1147</v>
      </c>
      <c r="E750" s="38"/>
      <c r="F750" s="39" t="n">
        <v>45419</v>
      </c>
      <c r="G750" s="45" t="s">
        <v>475</v>
      </c>
      <c r="H750" s="29" t="n">
        <f aca="true">IF(F750=0,"",F750-TODAY())</f>
        <v>109</v>
      </c>
      <c r="I750" s="61" t="n">
        <f aca="false">VLOOKUP(G750,'Условие возврата'!A:B,2,0)</f>
        <v>12</v>
      </c>
      <c r="J750" s="62" t="n">
        <f aca="false">H750-I750</f>
        <v>97</v>
      </c>
      <c r="K750" s="62" t="str">
        <f aca="false">VLOOKUP(G750,'Условие возврата'!A:C,3,0)</f>
        <v>физобмен</v>
      </c>
      <c r="L750" s="45"/>
      <c r="M750" s="61" t="e">
        <f aca="false">VLOOKUP(D750,#REF!,5,0)</f>
        <v>#VALUE!</v>
      </c>
    </row>
    <row r="751" customFormat="false" ht="15" hidden="false" customHeight="true" outlineLevel="0" collapsed="false">
      <c r="A751" s="42" t="n">
        <v>44989</v>
      </c>
      <c r="B751" s="43" t="s">
        <v>1148</v>
      </c>
      <c r="C751" s="24" t="s">
        <v>1149</v>
      </c>
      <c r="D751" s="37" t="s">
        <v>1150</v>
      </c>
      <c r="E751" s="38"/>
      <c r="F751" s="39" t="n">
        <v>45682</v>
      </c>
      <c r="G751" s="44" t="s">
        <v>96</v>
      </c>
      <c r="H751" s="29" t="n">
        <f aca="true">IF(F751=0,"",F751-TODAY())</f>
        <v>372</v>
      </c>
      <c r="I751" s="61" t="str">
        <f aca="false">VLOOKUP(G751,'Условие возврата'!A:B,2,0)</f>
        <v>не забирают возвраты</v>
      </c>
      <c r="J751" s="62" t="e">
        <f aca="false">H751-I751</f>
        <v>#VALUE!</v>
      </c>
      <c r="K751" s="62" t="str">
        <f aca="false">VLOOKUP(G751,'Условие возврата'!A:C,3,0)</f>
        <v>20%</v>
      </c>
      <c r="L751" s="45"/>
      <c r="M751" s="61" t="e">
        <f aca="false">VLOOKUP(D751,#REF!,5,0)</f>
        <v>#VALUE!</v>
      </c>
    </row>
    <row r="752" customFormat="false" ht="15" hidden="false" customHeight="true" outlineLevel="0" collapsed="false">
      <c r="A752" s="42" t="n">
        <v>44828</v>
      </c>
      <c r="B752" s="43" t="s">
        <v>807</v>
      </c>
      <c r="C752" s="24" t="s">
        <v>808</v>
      </c>
      <c r="D752" s="37" t="s">
        <v>809</v>
      </c>
      <c r="E752" s="38"/>
      <c r="F752" s="39" t="n">
        <v>45384</v>
      </c>
      <c r="G752" s="44" t="s">
        <v>19</v>
      </c>
      <c r="H752" s="29" t="n">
        <f aca="true">IF(F752=0,"",F752-TODAY())</f>
        <v>74</v>
      </c>
      <c r="I752" s="61" t="str">
        <f aca="false">VLOOKUP(G752,'Условие возврата'!A:B,2,0)</f>
        <v>не забирают возвраты</v>
      </c>
      <c r="J752" s="62" t="e">
        <f aca="false">H752-I752</f>
        <v>#VALUE!</v>
      </c>
      <c r="K752" s="62" t="str">
        <f aca="false">VLOOKUP(G752,'Условие возврата'!A:C,3,0)</f>
        <v>20%</v>
      </c>
      <c r="L752" s="45"/>
      <c r="M752" s="61" t="e">
        <f aca="false">VLOOKUP(D752,#REF!,5,0)</f>
        <v>#VALUE!</v>
      </c>
    </row>
    <row r="753" customFormat="false" ht="15" hidden="false" customHeight="true" outlineLevel="0" collapsed="false">
      <c r="A753" s="42" t="n">
        <v>44961</v>
      </c>
      <c r="B753" s="43" t="s">
        <v>1151</v>
      </c>
      <c r="C753" s="24" t="s">
        <v>1152</v>
      </c>
      <c r="D753" s="65" t="s">
        <v>1153</v>
      </c>
      <c r="E753" s="66"/>
      <c r="F753" s="74" t="n">
        <v>45697</v>
      </c>
      <c r="G753" s="77" t="s">
        <v>96</v>
      </c>
      <c r="H753" s="64" t="n">
        <f aca="true">IF(F753=0,"",F753-TODAY())</f>
        <v>387</v>
      </c>
      <c r="I753" s="61" t="str">
        <f aca="false">VLOOKUP(G753,'Условие возврата'!A:B,2,0)</f>
        <v>не забирают возвраты</v>
      </c>
      <c r="J753" s="62" t="e">
        <f aca="false">H753-I753</f>
        <v>#VALUE!</v>
      </c>
      <c r="K753" s="62" t="str">
        <f aca="false">VLOOKUP(G753,'Условие возврата'!A:C,3,0)</f>
        <v>20%</v>
      </c>
      <c r="L753" s="77"/>
      <c r="M753" s="61" t="e">
        <f aca="false">VLOOKUP(D753,#REF!,5,0)</f>
        <v>#VALUE!</v>
      </c>
    </row>
    <row r="754" customFormat="false" ht="15" hidden="false" customHeight="true" outlineLevel="0" collapsed="false">
      <c r="A754" s="42" t="n">
        <v>45108</v>
      </c>
      <c r="B754" s="43"/>
      <c r="C754" s="24" t="s">
        <v>1154</v>
      </c>
      <c r="D754" s="37" t="s">
        <v>1155</v>
      </c>
      <c r="E754" s="38"/>
      <c r="F754" s="39" t="n">
        <v>45870</v>
      </c>
      <c r="G754" s="45" t="s">
        <v>96</v>
      </c>
      <c r="H754" s="29" t="n">
        <f aca="true">IF(F754=0,"",F754-TODAY())</f>
        <v>560</v>
      </c>
      <c r="I754" s="87" t="str">
        <f aca="false">VLOOKUP(G754,'Условие возврата'!A:B,2,0)</f>
        <v>не забирают возвраты</v>
      </c>
      <c r="J754" s="62" t="e">
        <f aca="false">H754-I754</f>
        <v>#VALUE!</v>
      </c>
      <c r="K754" s="62" t="str">
        <f aca="false">VLOOKUP(G754,'Условие возврата'!A:C,3,0)</f>
        <v>20%</v>
      </c>
      <c r="L754" s="45"/>
      <c r="M754" s="61" t="e">
        <f aca="false">VLOOKUP(D754,#REF!,5,0)</f>
        <v>#VALUE!</v>
      </c>
    </row>
    <row r="755" customFormat="false" ht="15" hidden="false" customHeight="true" outlineLevel="0" collapsed="false">
      <c r="A755" s="42" t="n">
        <v>44961</v>
      </c>
      <c r="B755" s="43" t="s">
        <v>1148</v>
      </c>
      <c r="C755" s="24" t="s">
        <v>1149</v>
      </c>
      <c r="D755" s="65" t="s">
        <v>1150</v>
      </c>
      <c r="E755" s="66"/>
      <c r="F755" s="74" t="n">
        <v>45916</v>
      </c>
      <c r="G755" s="77" t="s">
        <v>96</v>
      </c>
      <c r="H755" s="64" t="n">
        <f aca="true">IF(F755=0,"",F755-TODAY())</f>
        <v>606</v>
      </c>
      <c r="I755" s="61" t="str">
        <f aca="false">VLOOKUP(G755,'Условие возврата'!A:B,2,0)</f>
        <v>не забирают возвраты</v>
      </c>
      <c r="J755" s="62" t="e">
        <f aca="false">H755-I755</f>
        <v>#VALUE!</v>
      </c>
      <c r="K755" s="62" t="str">
        <f aca="false">VLOOKUP(G755,'Условие возврата'!A:C,3,0)</f>
        <v>20%</v>
      </c>
      <c r="L755" s="77"/>
      <c r="M755" s="61" t="e">
        <f aca="false">VLOOKUP(D755,#REF!,5,0)</f>
        <v>#VALUE!</v>
      </c>
    </row>
    <row r="756" customFormat="false" ht="15" hidden="false" customHeight="true" outlineLevel="0" collapsed="false">
      <c r="A756" s="42" t="n">
        <v>45171</v>
      </c>
      <c r="B756" s="43" t="s">
        <v>300</v>
      </c>
      <c r="C756" s="24" t="s">
        <v>301</v>
      </c>
      <c r="D756" s="37" t="s">
        <v>302</v>
      </c>
      <c r="E756" s="38"/>
      <c r="F756" s="39" t="n">
        <v>45358</v>
      </c>
      <c r="G756" s="44" t="s">
        <v>28</v>
      </c>
      <c r="H756" s="29" t="n">
        <f aca="true">IF(F756=0,"",F756-TODAY())</f>
        <v>48</v>
      </c>
      <c r="I756" s="61" t="str">
        <f aca="false">VLOOKUP(G756,'Условие возврата'!A:B,2,0)</f>
        <v>не забирают возвраты</v>
      </c>
      <c r="J756" s="62" t="e">
        <f aca="false">H756-I756</f>
        <v>#VALUE!</v>
      </c>
      <c r="K756" s="62" t="str">
        <f aca="false">VLOOKUP(G756,'Условие возврата'!A:C,3,0)</f>
        <v>20%</v>
      </c>
      <c r="L756" s="45"/>
      <c r="M756" s="61" t="e">
        <f aca="false">VLOOKUP(D756,#REF!,5,0)</f>
        <v>#VALUE!</v>
      </c>
    </row>
    <row r="757" customFormat="false" ht="15" hidden="false" customHeight="true" outlineLevel="0" collapsed="false">
      <c r="A757" s="42" t="n">
        <v>45178</v>
      </c>
      <c r="B757" s="43" t="s">
        <v>908</v>
      </c>
      <c r="C757" s="24" t="s">
        <v>1156</v>
      </c>
      <c r="D757" s="37" t="s">
        <v>910</v>
      </c>
      <c r="E757" s="38"/>
      <c r="F757" s="39" t="n">
        <v>45515</v>
      </c>
      <c r="G757" s="45" t="s">
        <v>693</v>
      </c>
      <c r="H757" s="29" t="n">
        <f aca="true">IF(F757=0,"",F757-TODAY())</f>
        <v>205</v>
      </c>
      <c r="I757" s="61" t="n">
        <f aca="false">VLOOKUP(G757,'Условие возврата'!A:B,2,0)</f>
        <v>37</v>
      </c>
      <c r="J757" s="62" t="n">
        <f aca="false">H757-I757</f>
        <v>168</v>
      </c>
      <c r="K757" s="62" t="e">
        <f aca="false">VLOOKUP(G757,'Условие возврата'!A:C,3,0)</f>
        <v>#N/A</v>
      </c>
      <c r="L757" s="45"/>
      <c r="M757" s="61" t="e">
        <f aca="false">VLOOKUP(D757,#REF!,5,0)</f>
        <v>#VALUE!</v>
      </c>
    </row>
    <row r="758" customFormat="false" ht="15" hidden="false" customHeight="true" outlineLevel="0" collapsed="false">
      <c r="A758" s="42" t="n">
        <v>45178</v>
      </c>
      <c r="B758" s="43" t="s">
        <v>1157</v>
      </c>
      <c r="C758" s="24" t="s">
        <v>1158</v>
      </c>
      <c r="D758" s="37" t="s">
        <v>1159</v>
      </c>
      <c r="E758" s="38"/>
      <c r="F758" s="39" t="n">
        <v>45505</v>
      </c>
      <c r="G758" s="45" t="s">
        <v>693</v>
      </c>
      <c r="H758" s="29" t="n">
        <f aca="true">IF(F758=0,"",F758-TODAY())</f>
        <v>195</v>
      </c>
      <c r="I758" s="61" t="n">
        <f aca="false">VLOOKUP(G758,'Условие возврата'!A:B,2,0)</f>
        <v>37</v>
      </c>
      <c r="J758" s="62" t="n">
        <f aca="false">H758-I758</f>
        <v>158</v>
      </c>
      <c r="K758" s="62" t="e">
        <f aca="false">VLOOKUP(G758,'Условие возврата'!A:C,3,0)</f>
        <v>#N/A</v>
      </c>
      <c r="L758" s="45"/>
      <c r="M758" s="61" t="e">
        <f aca="false">VLOOKUP(D758,#REF!,5,0)</f>
        <v>#VALUE!</v>
      </c>
    </row>
    <row r="759" customFormat="false" ht="15" hidden="false" customHeight="true" outlineLevel="0" collapsed="false">
      <c r="A759" s="42" t="n">
        <v>45178</v>
      </c>
      <c r="B759" s="43" t="s">
        <v>1160</v>
      </c>
      <c r="C759" s="24" t="s">
        <v>1161</v>
      </c>
      <c r="D759" s="37" t="s">
        <v>1162</v>
      </c>
      <c r="E759" s="38"/>
      <c r="F759" s="39" t="n">
        <v>45566</v>
      </c>
      <c r="G759" s="45" t="s">
        <v>693</v>
      </c>
      <c r="H759" s="29" t="n">
        <f aca="true">IF(F759=0,"",F759-TODAY())</f>
        <v>256</v>
      </c>
      <c r="I759" s="61" t="n">
        <f aca="false">VLOOKUP(G759,'Условие возврата'!A:B,2,0)</f>
        <v>37</v>
      </c>
      <c r="J759" s="62" t="n">
        <f aca="false">H759-I759</f>
        <v>219</v>
      </c>
      <c r="K759" s="62" t="e">
        <f aca="false">VLOOKUP(G759,'Условие возврата'!A:C,3,0)</f>
        <v>#N/A</v>
      </c>
      <c r="L759" s="45"/>
      <c r="M759" s="61" t="e">
        <f aca="false">VLOOKUP(D759,#REF!,5,0)</f>
        <v>#VALUE!</v>
      </c>
    </row>
    <row r="760" customFormat="false" ht="15" hidden="false" customHeight="true" outlineLevel="0" collapsed="false">
      <c r="A760" s="42" t="n">
        <v>45178</v>
      </c>
      <c r="B760" s="43" t="s">
        <v>1163</v>
      </c>
      <c r="C760" s="24" t="s">
        <v>1164</v>
      </c>
      <c r="D760" s="37" t="s">
        <v>1165</v>
      </c>
      <c r="E760" s="38"/>
      <c r="F760" s="39" t="n">
        <v>45962</v>
      </c>
      <c r="G760" s="45" t="s">
        <v>693</v>
      </c>
      <c r="H760" s="29" t="n">
        <f aca="true">IF(F760=0,"",F760-TODAY())</f>
        <v>652</v>
      </c>
      <c r="I760" s="61" t="n">
        <f aca="false">VLOOKUP(G760,'Условие возврата'!A:B,2,0)</f>
        <v>37</v>
      </c>
      <c r="J760" s="62" t="n">
        <f aca="false">H760-I760</f>
        <v>615</v>
      </c>
      <c r="K760" s="62" t="e">
        <f aca="false">VLOOKUP(G760,'Условие возврата'!A:C,3,0)</f>
        <v>#N/A</v>
      </c>
      <c r="L760" s="45"/>
      <c r="M760" s="61" t="e">
        <f aca="false">VLOOKUP(D760,#REF!,5,0)</f>
        <v>#VALUE!</v>
      </c>
    </row>
    <row r="761" customFormat="false" ht="15" hidden="false" customHeight="true" outlineLevel="0" collapsed="false">
      <c r="A761" s="23" t="n">
        <v>45186</v>
      </c>
      <c r="B761" s="24" t="s">
        <v>1166</v>
      </c>
      <c r="C761" s="24" t="s">
        <v>1167</v>
      </c>
      <c r="D761" s="37" t="s">
        <v>1168</v>
      </c>
      <c r="E761" s="52"/>
      <c r="F761" s="27" t="n">
        <v>45328</v>
      </c>
      <c r="G761" s="33" t="s">
        <v>38</v>
      </c>
      <c r="H761" s="48" t="n">
        <f aca="true">IF(F761=0,"",F761-TODAY())</f>
        <v>18</v>
      </c>
      <c r="I761" s="61" t="n">
        <f aca="false">VLOOKUP(G761,'Условие возврата'!A:B,2,0)</f>
        <v>40</v>
      </c>
      <c r="J761" s="62" t="n">
        <f aca="false">H761-I761</f>
        <v>-22</v>
      </c>
      <c r="K761" s="62" t="str">
        <f aca="false">VLOOKUP(G761,'Условие возврата'!A:C,3,0)</f>
        <v>#Н/Д</v>
      </c>
      <c r="L761" s="33"/>
      <c r="M761" s="61" t="e">
        <f aca="false">VLOOKUP(D761,#REF!,5,0)</f>
        <v>#VALUE!</v>
      </c>
    </row>
    <row r="762" customFormat="false" ht="15" hidden="false" customHeight="true" outlineLevel="0" collapsed="false">
      <c r="A762" s="42" t="n">
        <v>45178</v>
      </c>
      <c r="B762" s="43" t="s">
        <v>688</v>
      </c>
      <c r="C762" s="24" t="s">
        <v>689</v>
      </c>
      <c r="D762" s="37" t="s">
        <v>690</v>
      </c>
      <c r="E762" s="38"/>
      <c r="F762" s="39" t="n">
        <v>45434</v>
      </c>
      <c r="G762" s="45" t="s">
        <v>176</v>
      </c>
      <c r="H762" s="29" t="n">
        <f aca="true">IF(F762=0,"",F762-TODAY())</f>
        <v>124</v>
      </c>
      <c r="I762" s="61" t="str">
        <f aca="false">VLOOKUP(G762,'Условие возврата'!A:B,2,0)</f>
        <v>не забирают возвраты</v>
      </c>
      <c r="J762" s="62" t="e">
        <f aca="false">H762-I762</f>
        <v>#VALUE!</v>
      </c>
      <c r="K762" s="62" t="str">
        <f aca="false">VLOOKUP(G762,'Условие возврата'!A:C,3,0)</f>
        <v>20%</v>
      </c>
      <c r="L762" s="45"/>
      <c r="M762" s="61" t="e">
        <f aca="false">VLOOKUP(D762,#REF!,5,0)</f>
        <v>#VALUE!</v>
      </c>
    </row>
    <row r="763" customFormat="false" ht="15" hidden="false" customHeight="true" outlineLevel="0" collapsed="false">
      <c r="A763" s="42" t="n">
        <v>45178</v>
      </c>
      <c r="B763" s="43" t="s">
        <v>1169</v>
      </c>
      <c r="C763" s="24" t="s">
        <v>1170</v>
      </c>
      <c r="D763" s="37" t="s">
        <v>1171</v>
      </c>
      <c r="E763" s="38"/>
      <c r="F763" s="39" t="n">
        <v>45748</v>
      </c>
      <c r="G763" s="45" t="s">
        <v>176</v>
      </c>
      <c r="H763" s="29" t="n">
        <f aca="true">IF(F763=0,"",F763-TODAY())</f>
        <v>438</v>
      </c>
      <c r="I763" s="61" t="str">
        <f aca="false">VLOOKUP(G763,'Условие возврата'!A:B,2,0)</f>
        <v>не забирают возвраты</v>
      </c>
      <c r="J763" s="62" t="e">
        <f aca="false">H763-I763</f>
        <v>#VALUE!</v>
      </c>
      <c r="K763" s="62" t="str">
        <f aca="false">VLOOKUP(G763,'Условие возврата'!A:C,3,0)</f>
        <v>20%</v>
      </c>
      <c r="L763" s="45"/>
      <c r="M763" s="61" t="e">
        <f aca="false">VLOOKUP(D763,#REF!,5,0)</f>
        <v>#VALUE!</v>
      </c>
    </row>
    <row r="764" customFormat="false" ht="15" hidden="false" customHeight="true" outlineLevel="0" collapsed="false">
      <c r="A764" s="42" t="n">
        <v>45178</v>
      </c>
      <c r="B764" s="43" t="s">
        <v>1172</v>
      </c>
      <c r="C764" s="24" t="s">
        <v>1173</v>
      </c>
      <c r="D764" s="37" t="s">
        <v>1174</v>
      </c>
      <c r="E764" s="38"/>
      <c r="F764" s="39" t="n">
        <v>45748</v>
      </c>
      <c r="G764" s="45" t="s">
        <v>176</v>
      </c>
      <c r="H764" s="29" t="n">
        <f aca="true">IF(F764=0,"",F764-TODAY())</f>
        <v>438</v>
      </c>
      <c r="I764" s="61" t="str">
        <f aca="false">VLOOKUP(G764,'Условие возврата'!A:B,2,0)</f>
        <v>не забирают возвраты</v>
      </c>
      <c r="J764" s="62" t="e">
        <f aca="false">H764-I764</f>
        <v>#VALUE!</v>
      </c>
      <c r="K764" s="62" t="str">
        <f aca="false">VLOOKUP(G764,'Условие возврата'!A:C,3,0)</f>
        <v>20%</v>
      </c>
      <c r="L764" s="45"/>
      <c r="M764" s="61" t="e">
        <f aca="false">VLOOKUP(D764,#REF!,5,0)</f>
        <v>#VALUE!</v>
      </c>
    </row>
    <row r="765" customFormat="false" ht="15" hidden="false" customHeight="true" outlineLevel="0" collapsed="false">
      <c r="A765" s="42" t="n">
        <v>45178</v>
      </c>
      <c r="B765" s="43" t="s">
        <v>173</v>
      </c>
      <c r="C765" s="24" t="s">
        <v>174</v>
      </c>
      <c r="D765" s="37" t="s">
        <v>175</v>
      </c>
      <c r="E765" s="38"/>
      <c r="F765" s="39" t="n">
        <v>45349</v>
      </c>
      <c r="G765" s="45" t="s">
        <v>176</v>
      </c>
      <c r="H765" s="29" t="n">
        <f aca="true">IF(F765=0,"",F765-TODAY())</f>
        <v>39</v>
      </c>
      <c r="I765" s="61" t="str">
        <f aca="false">VLOOKUP(G765,'Условие возврата'!A:B,2,0)</f>
        <v>не забирают возвраты</v>
      </c>
      <c r="J765" s="62" t="e">
        <f aca="false">H765-I765</f>
        <v>#VALUE!</v>
      </c>
      <c r="K765" s="62" t="str">
        <f aca="false">VLOOKUP(G765,'Условие возврата'!A:C,3,0)</f>
        <v>20%</v>
      </c>
      <c r="L765" s="45"/>
      <c r="M765" s="61" t="e">
        <f aca="false">VLOOKUP(D765,#REF!,5,0)</f>
        <v>#VALUE!</v>
      </c>
    </row>
    <row r="766" customFormat="false" ht="15" hidden="false" customHeight="true" outlineLevel="0" collapsed="false">
      <c r="A766" s="42" t="n">
        <v>45178</v>
      </c>
      <c r="B766" s="43" t="s">
        <v>1175</v>
      </c>
      <c r="C766" s="24" t="s">
        <v>1176</v>
      </c>
      <c r="D766" s="37" t="s">
        <v>1177</v>
      </c>
      <c r="E766" s="38"/>
      <c r="F766" s="39" t="n">
        <v>45326</v>
      </c>
      <c r="G766" s="45" t="s">
        <v>176</v>
      </c>
      <c r="H766" s="29" t="n">
        <f aca="true">IF(F766=0,"",F766-TODAY())</f>
        <v>16</v>
      </c>
      <c r="I766" s="61" t="str">
        <f aca="false">VLOOKUP(G766,'Условие возврата'!A:B,2,0)</f>
        <v>не забирают возвраты</v>
      </c>
      <c r="J766" s="62" t="e">
        <f aca="false">H766-I766</f>
        <v>#VALUE!</v>
      </c>
      <c r="K766" s="62" t="str">
        <f aca="false">VLOOKUP(G766,'Условие возврата'!A:C,3,0)</f>
        <v>20%</v>
      </c>
      <c r="L766" s="45"/>
      <c r="M766" s="61" t="e">
        <f aca="false">VLOOKUP(D766,#REF!,5,0)</f>
        <v>#VALUE!</v>
      </c>
    </row>
    <row r="767" customFormat="false" ht="15" hidden="false" customHeight="true" outlineLevel="0" collapsed="false">
      <c r="A767" s="42" t="n">
        <v>45178</v>
      </c>
      <c r="B767" s="43" t="s">
        <v>273</v>
      </c>
      <c r="C767" s="24" t="s">
        <v>274</v>
      </c>
      <c r="D767" s="37" t="s">
        <v>275</v>
      </c>
      <c r="E767" s="38"/>
      <c r="F767" s="39" t="n">
        <v>45518</v>
      </c>
      <c r="G767" s="45" t="s">
        <v>203</v>
      </c>
      <c r="H767" s="29" t="n">
        <f aca="true">IF(F767=0,"",F767-TODAY())</f>
        <v>208</v>
      </c>
      <c r="I767" s="61" t="e">
        <f aca="false">VLOOKUP(G767,'Условие возврата'!A:B,2,0)</f>
        <v>#N/A</v>
      </c>
      <c r="J767" s="62" t="e">
        <f aca="false">H767-I767</f>
        <v>#N/A</v>
      </c>
      <c r="K767" s="62" t="e">
        <f aca="false">VLOOKUP(G767,'Условие возврата'!A:C,3,0)</f>
        <v>#N/A</v>
      </c>
      <c r="L767" s="45"/>
      <c r="M767" s="61" t="e">
        <f aca="false">VLOOKUP(D767,#REF!,5,0)</f>
        <v>#VALUE!</v>
      </c>
    </row>
    <row r="768" customFormat="false" ht="15" hidden="false" customHeight="true" outlineLevel="0" collapsed="false">
      <c r="A768" s="42" t="n">
        <v>45178</v>
      </c>
      <c r="B768" s="43" t="s">
        <v>210</v>
      </c>
      <c r="C768" s="24" t="s">
        <v>422</v>
      </c>
      <c r="D768" s="37" t="s">
        <v>212</v>
      </c>
      <c r="E768" s="38"/>
      <c r="F768" s="39" t="n">
        <v>45639</v>
      </c>
      <c r="G768" s="45" t="s">
        <v>203</v>
      </c>
      <c r="H768" s="29" t="n">
        <f aca="true">IF(F768=0,"",F768-TODAY())</f>
        <v>329</v>
      </c>
      <c r="I768" s="61" t="e">
        <f aca="false">VLOOKUP(G768,'Условие возврата'!A:B,2,0)</f>
        <v>#N/A</v>
      </c>
      <c r="J768" s="62" t="e">
        <f aca="false">H768-I768</f>
        <v>#N/A</v>
      </c>
      <c r="K768" s="62" t="e">
        <f aca="false">VLOOKUP(G768,'Условие возврата'!A:C,3,0)</f>
        <v>#N/A</v>
      </c>
      <c r="L768" s="45"/>
      <c r="M768" s="61" t="e">
        <f aca="false">VLOOKUP(D768,#REF!,5,0)</f>
        <v>#VALUE!</v>
      </c>
    </row>
    <row r="769" customFormat="false" ht="15" hidden="false" customHeight="true" outlineLevel="0" collapsed="false">
      <c r="A769" s="42" t="n">
        <v>45178</v>
      </c>
      <c r="B769" s="43" t="s">
        <v>384</v>
      </c>
      <c r="C769" s="24" t="s">
        <v>385</v>
      </c>
      <c r="D769" s="37" t="s">
        <v>386</v>
      </c>
      <c r="E769" s="38"/>
      <c r="F769" s="39" t="n">
        <v>46048</v>
      </c>
      <c r="G769" s="45" t="s">
        <v>203</v>
      </c>
      <c r="H769" s="29" t="n">
        <f aca="true">IF(F769=0,"",F769-TODAY())</f>
        <v>738</v>
      </c>
      <c r="I769" s="61" t="e">
        <f aca="false">VLOOKUP(G769,'Условие возврата'!A:B,2,0)</f>
        <v>#N/A</v>
      </c>
      <c r="J769" s="62" t="e">
        <f aca="false">H769-I769</f>
        <v>#N/A</v>
      </c>
      <c r="K769" s="62" t="e">
        <f aca="false">VLOOKUP(G769,'Условие возврата'!A:C,3,0)</f>
        <v>#N/A</v>
      </c>
      <c r="L769" s="45"/>
      <c r="M769" s="61" t="e">
        <f aca="false">VLOOKUP(D769,#REF!,5,0)</f>
        <v>#VALUE!</v>
      </c>
    </row>
    <row r="770" customFormat="false" ht="15" hidden="false" customHeight="true" outlineLevel="0" collapsed="false">
      <c r="A770" s="42" t="n">
        <v>45178</v>
      </c>
      <c r="B770" s="43" t="s">
        <v>577</v>
      </c>
      <c r="C770" s="24" t="s">
        <v>578</v>
      </c>
      <c r="D770" s="37" t="s">
        <v>579</v>
      </c>
      <c r="E770" s="38"/>
      <c r="F770" s="39" t="n">
        <v>45514</v>
      </c>
      <c r="G770" s="45" t="s">
        <v>203</v>
      </c>
      <c r="H770" s="29" t="n">
        <f aca="true">IF(F770=0,"",F770-TODAY())</f>
        <v>204</v>
      </c>
      <c r="I770" s="61" t="e">
        <f aca="false">VLOOKUP(G770,'Условие возврата'!A:B,2,0)</f>
        <v>#N/A</v>
      </c>
      <c r="J770" s="62" t="e">
        <f aca="false">H770-I770</f>
        <v>#N/A</v>
      </c>
      <c r="K770" s="62" t="e">
        <f aca="false">VLOOKUP(G770,'Условие возврата'!A:C,3,0)</f>
        <v>#N/A</v>
      </c>
      <c r="L770" s="45"/>
      <c r="M770" s="61" t="e">
        <f aca="false">VLOOKUP(D770,#REF!,5,0)</f>
        <v>#VALUE!</v>
      </c>
    </row>
    <row r="771" customFormat="false" ht="15" hidden="false" customHeight="true" outlineLevel="0" collapsed="false">
      <c r="A771" s="42" t="n">
        <v>45178</v>
      </c>
      <c r="B771" s="43"/>
      <c r="C771" s="24" t="s">
        <v>585</v>
      </c>
      <c r="D771" s="37" t="s">
        <v>586</v>
      </c>
      <c r="E771" s="38"/>
      <c r="F771" s="39" t="n">
        <v>45443</v>
      </c>
      <c r="G771" s="45" t="s">
        <v>203</v>
      </c>
      <c r="H771" s="29" t="n">
        <f aca="true">IF(F771=0,"",F771-TODAY())</f>
        <v>133</v>
      </c>
      <c r="I771" s="61" t="e">
        <f aca="false">VLOOKUP(G771,'Условие возврата'!A:B,2,0)</f>
        <v>#N/A</v>
      </c>
      <c r="J771" s="62" t="e">
        <f aca="false">H771-I771</f>
        <v>#N/A</v>
      </c>
      <c r="K771" s="62" t="e">
        <f aca="false">VLOOKUP(G771,'Условие возврата'!A:C,3,0)</f>
        <v>#N/A</v>
      </c>
      <c r="L771" s="45"/>
      <c r="M771" s="61" t="e">
        <f aca="false">VLOOKUP(D771,#REF!,5,0)</f>
        <v>#VALUE!</v>
      </c>
    </row>
    <row r="772" customFormat="false" ht="15" hidden="false" customHeight="true" outlineLevel="0" collapsed="false">
      <c r="A772" s="42" t="n">
        <v>45178</v>
      </c>
      <c r="B772" s="43" t="s">
        <v>886</v>
      </c>
      <c r="C772" s="24" t="s">
        <v>887</v>
      </c>
      <c r="D772" s="37" t="s">
        <v>888</v>
      </c>
      <c r="E772" s="38"/>
      <c r="F772" s="39" t="n">
        <v>45490</v>
      </c>
      <c r="G772" s="45" t="s">
        <v>485</v>
      </c>
      <c r="H772" s="29" t="n">
        <f aca="true">IF(F772=0,"",F772-TODAY())</f>
        <v>180</v>
      </c>
      <c r="I772" s="61" t="e">
        <f aca="false">VLOOKUP(G772,'Условие возврата'!A:B,2,0)</f>
        <v>#N/A</v>
      </c>
      <c r="J772" s="62" t="e">
        <f aca="false">H772-I772</f>
        <v>#N/A</v>
      </c>
      <c r="K772" s="62" t="e">
        <f aca="false">VLOOKUP(G772,'Условие возврата'!A:C,3,0)</f>
        <v>#N/A</v>
      </c>
      <c r="L772" s="45"/>
      <c r="M772" s="61" t="e">
        <f aca="false">VLOOKUP(D772,#REF!,5,0)</f>
        <v>#VALUE!</v>
      </c>
    </row>
    <row r="773" customFormat="false" ht="15" hidden="false" customHeight="true" outlineLevel="0" collapsed="false">
      <c r="A773" s="42" t="n">
        <v>45178</v>
      </c>
      <c r="B773" s="43" t="s">
        <v>492</v>
      </c>
      <c r="C773" s="24" t="s">
        <v>493</v>
      </c>
      <c r="D773" s="37" t="s">
        <v>494</v>
      </c>
      <c r="E773" s="38"/>
      <c r="F773" s="39" t="n">
        <v>45486</v>
      </c>
      <c r="G773" s="45" t="s">
        <v>485</v>
      </c>
      <c r="H773" s="29" t="n">
        <f aca="true">IF(F773=0,"",F773-TODAY())</f>
        <v>176</v>
      </c>
      <c r="I773" s="61" t="e">
        <f aca="false">VLOOKUP(G773,'Условие возврата'!A:B,2,0)</f>
        <v>#N/A</v>
      </c>
      <c r="J773" s="62" t="e">
        <f aca="false">H773-I773</f>
        <v>#N/A</v>
      </c>
      <c r="K773" s="62" t="e">
        <f aca="false">VLOOKUP(G773,'Условие возврата'!A:C,3,0)</f>
        <v>#N/A</v>
      </c>
      <c r="L773" s="45"/>
      <c r="M773" s="61" t="e">
        <f aca="false">VLOOKUP(D773,#REF!,5,0)</f>
        <v>#VALUE!</v>
      </c>
    </row>
    <row r="774" customFormat="false" ht="15" hidden="false" customHeight="true" outlineLevel="0" collapsed="false">
      <c r="A774" s="42" t="n">
        <v>45178</v>
      </c>
      <c r="B774" s="43" t="s">
        <v>482</v>
      </c>
      <c r="C774" s="24" t="s">
        <v>483</v>
      </c>
      <c r="D774" s="37" t="s">
        <v>484</v>
      </c>
      <c r="E774" s="38"/>
      <c r="F774" s="39" t="n">
        <v>45485</v>
      </c>
      <c r="G774" s="45" t="s">
        <v>485</v>
      </c>
      <c r="H774" s="29" t="n">
        <f aca="true">IF(F774=0,"",F774-TODAY())</f>
        <v>175</v>
      </c>
      <c r="I774" s="61" t="e">
        <f aca="false">VLOOKUP(G774,'Условие возврата'!A:B,2,0)</f>
        <v>#N/A</v>
      </c>
      <c r="J774" s="62" t="e">
        <f aca="false">H774-I774</f>
        <v>#N/A</v>
      </c>
      <c r="K774" s="62" t="e">
        <f aca="false">VLOOKUP(G774,'Условие возврата'!A:C,3,0)</f>
        <v>#N/A</v>
      </c>
      <c r="L774" s="45"/>
      <c r="M774" s="61" t="e">
        <f aca="false">VLOOKUP(D774,#REF!,5,0)</f>
        <v>#VALUE!</v>
      </c>
    </row>
    <row r="775" customFormat="false" ht="15" hidden="false" customHeight="true" outlineLevel="0" collapsed="false">
      <c r="A775" s="42" t="n">
        <v>45178</v>
      </c>
      <c r="B775" s="43" t="s">
        <v>1178</v>
      </c>
      <c r="C775" s="24" t="s">
        <v>1179</v>
      </c>
      <c r="D775" s="37" t="s">
        <v>1180</v>
      </c>
      <c r="E775" s="38"/>
      <c r="F775" s="39" t="n">
        <v>45449</v>
      </c>
      <c r="G775" s="45" t="s">
        <v>485</v>
      </c>
      <c r="H775" s="29" t="n">
        <f aca="true">IF(F775=0,"",F775-TODAY())</f>
        <v>139</v>
      </c>
      <c r="I775" s="61" t="e">
        <f aca="false">VLOOKUP(G775,'Условие возврата'!A:B,2,0)</f>
        <v>#N/A</v>
      </c>
      <c r="J775" s="62" t="e">
        <f aca="false">H775-I775</f>
        <v>#N/A</v>
      </c>
      <c r="K775" s="62" t="e">
        <f aca="false">VLOOKUP(G775,'Условие возврата'!A:C,3,0)</f>
        <v>#N/A</v>
      </c>
      <c r="L775" s="45"/>
      <c r="M775" s="61" t="e">
        <f aca="false">VLOOKUP(D775,#REF!,5,0)</f>
        <v>#VALUE!</v>
      </c>
    </row>
    <row r="776" customFormat="false" ht="15" hidden="false" customHeight="true" outlineLevel="0" collapsed="false">
      <c r="A776" s="42" t="n">
        <v>45178</v>
      </c>
      <c r="B776" s="43" t="s">
        <v>1181</v>
      </c>
      <c r="C776" s="24" t="s">
        <v>1182</v>
      </c>
      <c r="D776" s="37" t="s">
        <v>1183</v>
      </c>
      <c r="E776" s="38"/>
      <c r="F776" s="39" t="n">
        <v>45491</v>
      </c>
      <c r="G776" s="45" t="s">
        <v>485</v>
      </c>
      <c r="H776" s="29" t="n">
        <f aca="true">IF(F776=0,"",F776-TODAY())</f>
        <v>181</v>
      </c>
      <c r="I776" s="61" t="e">
        <f aca="false">VLOOKUP(G776,'Условие возврата'!A:B,2,0)</f>
        <v>#N/A</v>
      </c>
      <c r="J776" s="62" t="e">
        <f aca="false">H776-I776</f>
        <v>#N/A</v>
      </c>
      <c r="K776" s="62" t="e">
        <f aca="false">VLOOKUP(G776,'Условие возврата'!A:C,3,0)</f>
        <v>#N/A</v>
      </c>
      <c r="L776" s="45"/>
      <c r="M776" s="61" t="e">
        <f aca="false">VLOOKUP(D776,#REF!,5,0)</f>
        <v>#VALUE!</v>
      </c>
    </row>
    <row r="777" customFormat="false" ht="15" hidden="false" customHeight="true" outlineLevel="0" collapsed="false">
      <c r="A777" s="42" t="n">
        <v>45178</v>
      </c>
      <c r="B777" s="43" t="s">
        <v>1066</v>
      </c>
      <c r="C777" s="24" t="s">
        <v>1067</v>
      </c>
      <c r="D777" s="37" t="s">
        <v>1068</v>
      </c>
      <c r="E777" s="38"/>
      <c r="F777" s="39" t="n">
        <v>45472</v>
      </c>
      <c r="G777" s="77" t="s">
        <v>643</v>
      </c>
      <c r="H777" s="29" t="n">
        <f aca="true">IF(F777=0,"",F777-TODAY())</f>
        <v>162</v>
      </c>
      <c r="I777" s="61" t="e">
        <f aca="false">VLOOKUP(G777,'Условие возврата'!A:B,2,0)</f>
        <v>#N/A</v>
      </c>
      <c r="J777" s="62" t="e">
        <f aca="false">H777-I777</f>
        <v>#N/A</v>
      </c>
      <c r="K777" s="62" t="e">
        <f aca="false">VLOOKUP(G777,'Условие возврата'!A:C,3,0)</f>
        <v>#N/A</v>
      </c>
      <c r="L777" s="45"/>
      <c r="M777" s="61" t="e">
        <f aca="false">VLOOKUP(D777,#REF!,5,0)</f>
        <v>#VALUE!</v>
      </c>
    </row>
    <row r="778" customFormat="false" ht="15" hidden="false" customHeight="true" outlineLevel="0" collapsed="false">
      <c r="A778" s="42" t="n">
        <v>45178</v>
      </c>
      <c r="B778" s="43" t="s">
        <v>1184</v>
      </c>
      <c r="C778" s="24" t="s">
        <v>1185</v>
      </c>
      <c r="D778" s="37" t="s">
        <v>1186</v>
      </c>
      <c r="E778" s="38"/>
      <c r="F778" s="39" t="n">
        <v>45581</v>
      </c>
      <c r="G778" s="45" t="s">
        <v>1104</v>
      </c>
      <c r="H778" s="29" t="n">
        <f aca="true">IF(F778=0,"",F778-TODAY())</f>
        <v>271</v>
      </c>
      <c r="I778" s="61" t="e">
        <f aca="false">VLOOKUP(G778,'Условие возврата'!A:B,2,0)</f>
        <v>#N/A</v>
      </c>
      <c r="J778" s="62" t="e">
        <f aca="false">H778-I778</f>
        <v>#N/A</v>
      </c>
      <c r="K778" s="62" t="e">
        <f aca="false">VLOOKUP(G778,'Условие возврата'!A:C,3,0)</f>
        <v>#N/A</v>
      </c>
      <c r="L778" s="45"/>
      <c r="M778" s="61" t="e">
        <f aca="false">VLOOKUP(D778,#REF!,5,0)</f>
        <v>#VALUE!</v>
      </c>
    </row>
    <row r="779" customFormat="false" ht="15" hidden="false" customHeight="true" outlineLevel="0" collapsed="false">
      <c r="A779" s="42" t="n">
        <v>45178</v>
      </c>
      <c r="B779" s="43" t="s">
        <v>1187</v>
      </c>
      <c r="C779" s="24" t="s">
        <v>1188</v>
      </c>
      <c r="D779" s="37" t="s">
        <v>1189</v>
      </c>
      <c r="E779" s="38"/>
      <c r="F779" s="39" t="n">
        <v>45395</v>
      </c>
      <c r="G779" s="45" t="s">
        <v>1104</v>
      </c>
      <c r="H779" s="29" t="n">
        <f aca="true">IF(F779=0,"",F779-TODAY())</f>
        <v>85</v>
      </c>
      <c r="I779" s="61" t="e">
        <f aca="false">VLOOKUP(G779,'Условие возврата'!A:B,2,0)</f>
        <v>#N/A</v>
      </c>
      <c r="J779" s="62" t="e">
        <f aca="false">H779-I779</f>
        <v>#N/A</v>
      </c>
      <c r="K779" s="62" t="e">
        <f aca="false">VLOOKUP(G779,'Условие возврата'!A:C,3,0)</f>
        <v>#N/A</v>
      </c>
      <c r="L779" s="45"/>
      <c r="M779" s="61" t="e">
        <f aca="false">VLOOKUP(D779,#REF!,5,0)</f>
        <v>#VALUE!</v>
      </c>
    </row>
    <row r="780" customFormat="false" ht="15" hidden="false" customHeight="true" outlineLevel="0" collapsed="false">
      <c r="A780" s="42" t="n">
        <v>45178</v>
      </c>
      <c r="B780" s="43"/>
      <c r="C780" s="24" t="s">
        <v>1190</v>
      </c>
      <c r="D780" s="37" t="s">
        <v>1191</v>
      </c>
      <c r="E780" s="38"/>
      <c r="F780" s="39" t="n">
        <v>45498</v>
      </c>
      <c r="G780" s="45" t="s">
        <v>1104</v>
      </c>
      <c r="H780" s="29" t="n">
        <f aca="true">IF(F780=0,"",F780-TODAY())</f>
        <v>188</v>
      </c>
      <c r="I780" s="61" t="e">
        <f aca="false">VLOOKUP(G780,'Условие возврата'!A:B,2,0)</f>
        <v>#N/A</v>
      </c>
      <c r="J780" s="62" t="e">
        <f aca="false">H780-I780</f>
        <v>#N/A</v>
      </c>
      <c r="K780" s="62" t="e">
        <f aca="false">VLOOKUP(G780,'Условие возврата'!A:C,3,0)</f>
        <v>#N/A</v>
      </c>
      <c r="L780" s="45"/>
      <c r="M780" s="61" t="e">
        <f aca="false">VLOOKUP(D780,#REF!,5,0)</f>
        <v>#VALUE!</v>
      </c>
    </row>
    <row r="781" customFormat="false" ht="15" hidden="false" customHeight="true" outlineLevel="0" collapsed="false">
      <c r="A781" s="42" t="n">
        <v>45178</v>
      </c>
      <c r="B781" s="43" t="s">
        <v>1192</v>
      </c>
      <c r="C781" s="24" t="s">
        <v>1193</v>
      </c>
      <c r="D781" s="37" t="s">
        <v>1194</v>
      </c>
      <c r="E781" s="38"/>
      <c r="F781" s="39" t="n">
        <v>45617</v>
      </c>
      <c r="G781" s="45" t="s">
        <v>38</v>
      </c>
      <c r="H781" s="29" t="n">
        <f aca="true">IF(F781=0,"",F781-TODAY())</f>
        <v>307</v>
      </c>
      <c r="I781" s="61" t="n">
        <f aca="false">VLOOKUP(G781,'Условие возврата'!A:B,2,0)</f>
        <v>40</v>
      </c>
      <c r="J781" s="62" t="n">
        <f aca="false">H781-I781</f>
        <v>267</v>
      </c>
      <c r="K781" s="62" t="str">
        <f aca="false">VLOOKUP(G781,'Условие возврата'!A:C,3,0)</f>
        <v>#Н/Д</v>
      </c>
      <c r="L781" s="45"/>
      <c r="M781" s="61" t="e">
        <f aca="false">VLOOKUP(D781,#REF!,5,0)</f>
        <v>#VALUE!</v>
      </c>
    </row>
    <row r="782" customFormat="false" ht="15" hidden="false" customHeight="true" outlineLevel="0" collapsed="false">
      <c r="A782" s="42" t="n">
        <v>45178</v>
      </c>
      <c r="B782" s="43" t="s">
        <v>1195</v>
      </c>
      <c r="C782" s="24" t="s">
        <v>1196</v>
      </c>
      <c r="D782" s="37" t="s">
        <v>1197</v>
      </c>
      <c r="E782" s="38"/>
      <c r="F782" s="39" t="n">
        <v>45674</v>
      </c>
      <c r="G782" s="45" t="s">
        <v>38</v>
      </c>
      <c r="H782" s="29" t="n">
        <f aca="true">IF(F782=0,"",F782-TODAY())</f>
        <v>364</v>
      </c>
      <c r="I782" s="61" t="n">
        <f aca="false">VLOOKUP(G782,'Условие возврата'!A:B,2,0)</f>
        <v>40</v>
      </c>
      <c r="J782" s="62" t="n">
        <f aca="false">H782-I782</f>
        <v>324</v>
      </c>
      <c r="K782" s="62" t="str">
        <f aca="false">VLOOKUP(G782,'Условие возврата'!A:C,3,0)</f>
        <v>#Н/Д</v>
      </c>
      <c r="L782" s="45"/>
      <c r="M782" s="61" t="e">
        <f aca="false">VLOOKUP(D782,#REF!,5,0)</f>
        <v>#VALUE!</v>
      </c>
    </row>
    <row r="783" customFormat="false" ht="15" hidden="false" customHeight="true" outlineLevel="0" collapsed="false">
      <c r="A783" s="42" t="n">
        <v>45178</v>
      </c>
      <c r="B783" s="43" t="s">
        <v>1198</v>
      </c>
      <c r="C783" s="24" t="s">
        <v>1199</v>
      </c>
      <c r="D783" s="37" t="s">
        <v>1200</v>
      </c>
      <c r="E783" s="38"/>
      <c r="F783" s="39" t="n">
        <v>45494</v>
      </c>
      <c r="G783" s="45" t="s">
        <v>38</v>
      </c>
      <c r="H783" s="29" t="n">
        <f aca="true">IF(F783=0,"",F783-TODAY())</f>
        <v>184</v>
      </c>
      <c r="I783" s="61" t="n">
        <f aca="false">VLOOKUP(G783,'Условие возврата'!A:B,2,0)</f>
        <v>40</v>
      </c>
      <c r="J783" s="62" t="n">
        <f aca="false">H783-I783</f>
        <v>144</v>
      </c>
      <c r="K783" s="62" t="str">
        <f aca="false">VLOOKUP(G783,'Условие возврата'!A:C,3,0)</f>
        <v>#Н/Д</v>
      </c>
      <c r="L783" s="45"/>
      <c r="M783" s="61" t="e">
        <f aca="false">VLOOKUP(D783,#REF!,5,0)</f>
        <v>#VALUE!</v>
      </c>
    </row>
    <row r="784" customFormat="false" ht="15" hidden="false" customHeight="true" outlineLevel="0" collapsed="false">
      <c r="A784" s="42" t="n">
        <v>45178</v>
      </c>
      <c r="B784" s="43" t="s">
        <v>1201</v>
      </c>
      <c r="C784" s="24" t="s">
        <v>1202</v>
      </c>
      <c r="D784" s="37" t="s">
        <v>1203</v>
      </c>
      <c r="E784" s="38"/>
      <c r="F784" s="39" t="n">
        <v>45497</v>
      </c>
      <c r="G784" s="45" t="s">
        <v>38</v>
      </c>
      <c r="H784" s="29" t="n">
        <f aca="true">IF(F784=0,"",F784-TODAY())</f>
        <v>187</v>
      </c>
      <c r="I784" s="61" t="n">
        <f aca="false">VLOOKUP(G784,'Условие возврата'!A:B,2,0)</f>
        <v>40</v>
      </c>
      <c r="J784" s="62" t="n">
        <f aca="false">H784-I784</f>
        <v>147</v>
      </c>
      <c r="K784" s="62" t="str">
        <f aca="false">VLOOKUP(G784,'Условие возврата'!A:C,3,0)</f>
        <v>#Н/Д</v>
      </c>
      <c r="L784" s="45"/>
      <c r="M784" s="61" t="e">
        <f aca="false">VLOOKUP(D784,#REF!,5,0)</f>
        <v>#VALUE!</v>
      </c>
    </row>
    <row r="785" customFormat="false" ht="15" hidden="false" customHeight="true" outlineLevel="0" collapsed="false">
      <c r="A785" s="42" t="n">
        <v>45178</v>
      </c>
      <c r="B785" s="43" t="s">
        <v>1204</v>
      </c>
      <c r="C785" s="24" t="s">
        <v>1205</v>
      </c>
      <c r="D785" s="37" t="s">
        <v>1206</v>
      </c>
      <c r="E785" s="38"/>
      <c r="F785" s="39" t="n">
        <v>45528</v>
      </c>
      <c r="G785" s="45" t="s">
        <v>1207</v>
      </c>
      <c r="H785" s="29" t="n">
        <f aca="true">IF(F785=0,"",F785-TODAY())</f>
        <v>218</v>
      </c>
      <c r="I785" s="61" t="e">
        <f aca="false">VLOOKUP(G785,'Условие возврата'!A:B,2,0)</f>
        <v>#N/A</v>
      </c>
      <c r="J785" s="62" t="e">
        <f aca="false">H785-I785</f>
        <v>#N/A</v>
      </c>
      <c r="K785" s="62" t="e">
        <f aca="false">VLOOKUP(G785,'Условие возврата'!A:C,3,0)</f>
        <v>#N/A</v>
      </c>
      <c r="L785" s="45"/>
      <c r="M785" s="61" t="e">
        <f aca="false">VLOOKUP(D785,#REF!,5,0)</f>
        <v>#VALUE!</v>
      </c>
    </row>
    <row r="786" customFormat="false" ht="15" hidden="false" customHeight="true" outlineLevel="0" collapsed="false">
      <c r="A786" s="42" t="n">
        <v>45178</v>
      </c>
      <c r="B786" s="43" t="s">
        <v>1208</v>
      </c>
      <c r="C786" s="24" t="s">
        <v>1209</v>
      </c>
      <c r="D786" s="37" t="s">
        <v>1210</v>
      </c>
      <c r="E786" s="38"/>
      <c r="F786" s="39" t="n">
        <v>45534</v>
      </c>
      <c r="G786" s="45" t="s">
        <v>1207</v>
      </c>
      <c r="H786" s="29" t="n">
        <f aca="true">IF(F786=0,"",F786-TODAY())</f>
        <v>224</v>
      </c>
      <c r="I786" s="61" t="e">
        <f aca="false">VLOOKUP(G786,'Условие возврата'!A:B,2,0)</f>
        <v>#N/A</v>
      </c>
      <c r="J786" s="62" t="e">
        <f aca="false">H786-I786</f>
        <v>#N/A</v>
      </c>
      <c r="K786" s="62" t="e">
        <f aca="false">VLOOKUP(G786,'Условие возврата'!A:C,3,0)</f>
        <v>#N/A</v>
      </c>
      <c r="L786" s="45"/>
      <c r="M786" s="61" t="e">
        <f aca="false">VLOOKUP(D786,#REF!,5,0)</f>
        <v>#VALUE!</v>
      </c>
    </row>
    <row r="787" customFormat="false" ht="15" hidden="false" customHeight="true" outlineLevel="0" collapsed="false">
      <c r="A787" s="42" t="n">
        <v>45178</v>
      </c>
      <c r="B787" s="43" t="s">
        <v>1211</v>
      </c>
      <c r="C787" s="24" t="s">
        <v>1212</v>
      </c>
      <c r="D787" s="37" t="s">
        <v>1213</v>
      </c>
      <c r="E787" s="38"/>
      <c r="F787" s="39" t="n">
        <v>45413</v>
      </c>
      <c r="G787" s="45" t="s">
        <v>557</v>
      </c>
      <c r="H787" s="29" t="n">
        <f aca="true">IF(F787=0,"",F787-TODAY())</f>
        <v>103</v>
      </c>
      <c r="I787" s="61" t="e">
        <f aca="false">VLOOKUP(G787,'Условие возврата'!A:B,2,0)</f>
        <v>#N/A</v>
      </c>
      <c r="J787" s="62" t="e">
        <f aca="false">H787-I787</f>
        <v>#N/A</v>
      </c>
      <c r="K787" s="62" t="e">
        <f aca="false">VLOOKUP(G787,'Условие возврата'!A:C,3,0)</f>
        <v>#N/A</v>
      </c>
      <c r="L787" s="45"/>
      <c r="M787" s="61" t="e">
        <f aca="false">VLOOKUP(D787,#REF!,5,0)</f>
        <v>#VALUE!</v>
      </c>
    </row>
    <row r="788" customFormat="false" ht="15" hidden="false" customHeight="true" outlineLevel="0" collapsed="false">
      <c r="A788" s="42" t="n">
        <v>45178</v>
      </c>
      <c r="B788" s="43" t="s">
        <v>1082</v>
      </c>
      <c r="C788" s="24" t="s">
        <v>1083</v>
      </c>
      <c r="D788" s="37" t="s">
        <v>1084</v>
      </c>
      <c r="E788" s="38"/>
      <c r="F788" s="39" t="n">
        <v>45474</v>
      </c>
      <c r="G788" s="45" t="s">
        <v>557</v>
      </c>
      <c r="H788" s="29" t="n">
        <f aca="true">IF(F788=0,"",F788-TODAY())</f>
        <v>164</v>
      </c>
      <c r="I788" s="61" t="e">
        <f aca="false">VLOOKUP(G788,'Условие возврата'!A:B,2,0)</f>
        <v>#N/A</v>
      </c>
      <c r="J788" s="62" t="e">
        <f aca="false">H788-I788</f>
        <v>#N/A</v>
      </c>
      <c r="K788" s="62" t="e">
        <f aca="false">VLOOKUP(G788,'Условие возврата'!A:C,3,0)</f>
        <v>#N/A</v>
      </c>
      <c r="L788" s="45"/>
      <c r="M788" s="61" t="e">
        <f aca="false">VLOOKUP(D788,#REF!,5,0)</f>
        <v>#VALUE!</v>
      </c>
    </row>
    <row r="789" customFormat="false" ht="15" hidden="false" customHeight="true" outlineLevel="0" collapsed="false">
      <c r="A789" s="42" t="n">
        <v>45178</v>
      </c>
      <c r="B789" s="43" t="s">
        <v>917</v>
      </c>
      <c r="C789" s="24" t="s">
        <v>918</v>
      </c>
      <c r="D789" s="37" t="s">
        <v>919</v>
      </c>
      <c r="E789" s="38"/>
      <c r="F789" s="39" t="n">
        <v>45444</v>
      </c>
      <c r="G789" s="45" t="s">
        <v>557</v>
      </c>
      <c r="H789" s="29" t="n">
        <f aca="true">IF(F789=0,"",F789-TODAY())</f>
        <v>134</v>
      </c>
      <c r="I789" s="61" t="e">
        <f aca="false">VLOOKUP(G789,'Условие возврата'!A:B,2,0)</f>
        <v>#N/A</v>
      </c>
      <c r="J789" s="62" t="e">
        <f aca="false">H789-I789</f>
        <v>#N/A</v>
      </c>
      <c r="K789" s="62" t="e">
        <f aca="false">VLOOKUP(G789,'Условие возврата'!A:C,3,0)</f>
        <v>#N/A</v>
      </c>
      <c r="L789" s="45"/>
      <c r="M789" s="61" t="e">
        <f aca="false">VLOOKUP(D789,#REF!,5,0)</f>
        <v>#VALUE!</v>
      </c>
    </row>
    <row r="790" customFormat="false" ht="15" hidden="false" customHeight="true" outlineLevel="0" collapsed="false">
      <c r="A790" s="42" t="n">
        <v>45178</v>
      </c>
      <c r="B790" s="43" t="s">
        <v>905</v>
      </c>
      <c r="C790" s="24" t="s">
        <v>906</v>
      </c>
      <c r="D790" s="37" t="s">
        <v>907</v>
      </c>
      <c r="E790" s="38"/>
      <c r="F790" s="39" t="n">
        <v>45359</v>
      </c>
      <c r="G790" s="44" t="s">
        <v>19</v>
      </c>
      <c r="H790" s="29" t="n">
        <f aca="true">IF(F790=0,"",F790-TODAY())</f>
        <v>49</v>
      </c>
      <c r="I790" s="61" t="str">
        <f aca="false">VLOOKUP(G790,'Условие возврата'!A:B,2,0)</f>
        <v>не забирают возвраты</v>
      </c>
      <c r="J790" s="62" t="e">
        <f aca="false">H790-I790</f>
        <v>#VALUE!</v>
      </c>
      <c r="K790" s="62" t="str">
        <f aca="false">VLOOKUP(G790,'Условие возврата'!A:C,3,0)</f>
        <v>20%</v>
      </c>
      <c r="L790" s="45"/>
      <c r="M790" s="61" t="e">
        <f aca="false">VLOOKUP(D790,#REF!,5,0)</f>
        <v>#VALUE!</v>
      </c>
    </row>
    <row r="791" customFormat="false" ht="15" hidden="false" customHeight="true" outlineLevel="0" collapsed="false">
      <c r="A791" s="42" t="n">
        <v>45178</v>
      </c>
      <c r="B791" s="43" t="s">
        <v>1214</v>
      </c>
      <c r="C791" s="24" t="s">
        <v>1215</v>
      </c>
      <c r="D791" s="37" t="s">
        <v>1216</v>
      </c>
      <c r="E791" s="38"/>
      <c r="F791" s="39" t="n">
        <v>45597</v>
      </c>
      <c r="G791" s="44" t="s">
        <v>19</v>
      </c>
      <c r="H791" s="29" t="n">
        <f aca="true">IF(F791=0,"",F791-TODAY())</f>
        <v>287</v>
      </c>
      <c r="I791" s="61" t="str">
        <f aca="false">VLOOKUP(G791,'Условие возврата'!A:B,2,0)</f>
        <v>не забирают возвраты</v>
      </c>
      <c r="J791" s="62" t="e">
        <f aca="false">H791-I791</f>
        <v>#VALUE!</v>
      </c>
      <c r="K791" s="62" t="str">
        <f aca="false">VLOOKUP(G791,'Условие возврата'!A:C,3,0)</f>
        <v>20%</v>
      </c>
      <c r="L791" s="45"/>
      <c r="M791" s="61" t="e">
        <f aca="false">VLOOKUP(D791,#REF!,5,0)</f>
        <v>#VALUE!</v>
      </c>
    </row>
    <row r="792" customFormat="false" ht="15" hidden="false" customHeight="true" outlineLevel="0" collapsed="false">
      <c r="A792" s="42" t="n">
        <v>45178</v>
      </c>
      <c r="B792" s="43" t="s">
        <v>256</v>
      </c>
      <c r="C792" s="24" t="s">
        <v>257</v>
      </c>
      <c r="D792" s="37" t="s">
        <v>258</v>
      </c>
      <c r="E792" s="38"/>
      <c r="F792" s="39" t="n">
        <v>45717</v>
      </c>
      <c r="G792" s="44" t="s">
        <v>19</v>
      </c>
      <c r="H792" s="29" t="n">
        <f aca="true">IF(F792=0,"",F792-TODAY())</f>
        <v>407</v>
      </c>
      <c r="I792" s="61" t="str">
        <f aca="false">VLOOKUP(G792,'Условие возврата'!A:B,2,0)</f>
        <v>не забирают возвраты</v>
      </c>
      <c r="J792" s="62" t="e">
        <f aca="false">H792-I792</f>
        <v>#VALUE!</v>
      </c>
      <c r="K792" s="62" t="str">
        <f aca="false">VLOOKUP(G792,'Условие возврата'!A:C,3,0)</f>
        <v>20%</v>
      </c>
      <c r="L792" s="45"/>
      <c r="M792" s="61" t="e">
        <f aca="false">VLOOKUP(D792,#REF!,5,0)</f>
        <v>#VALUE!</v>
      </c>
    </row>
    <row r="793" customFormat="false" ht="15" hidden="false" customHeight="true" outlineLevel="0" collapsed="false">
      <c r="A793" s="42" t="n">
        <v>45178</v>
      </c>
      <c r="B793" s="43" t="s">
        <v>312</v>
      </c>
      <c r="C793" s="24" t="s">
        <v>313</v>
      </c>
      <c r="D793" s="37" t="s">
        <v>314</v>
      </c>
      <c r="E793" s="38"/>
      <c r="F793" s="39" t="n">
        <v>46003</v>
      </c>
      <c r="G793" s="44" t="s">
        <v>19</v>
      </c>
      <c r="H793" s="29" t="n">
        <f aca="true">IF(F793=0,"",F793-TODAY())</f>
        <v>693</v>
      </c>
      <c r="I793" s="61" t="str">
        <f aca="false">VLOOKUP(G793,'Условие возврата'!A:B,2,0)</f>
        <v>не забирают возвраты</v>
      </c>
      <c r="J793" s="62" t="e">
        <f aca="false">H793-I793</f>
        <v>#VALUE!</v>
      </c>
      <c r="K793" s="62" t="str">
        <f aca="false">VLOOKUP(G793,'Условие возврата'!A:C,3,0)</f>
        <v>20%</v>
      </c>
      <c r="L793" s="45"/>
      <c r="M793" s="61" t="e">
        <f aca="false">VLOOKUP(D793,#REF!,5,0)</f>
        <v>#VALUE!</v>
      </c>
    </row>
    <row r="794" customFormat="false" ht="15" hidden="false" customHeight="true" outlineLevel="0" collapsed="false">
      <c r="A794" s="42" t="n">
        <v>45178</v>
      </c>
      <c r="B794" s="43" t="s">
        <v>1217</v>
      </c>
      <c r="C794" s="24" t="s">
        <v>1218</v>
      </c>
      <c r="D794" s="37" t="s">
        <v>1219</v>
      </c>
      <c r="E794" s="38"/>
      <c r="F794" s="39" t="n">
        <v>45360</v>
      </c>
      <c r="G794" s="44" t="s">
        <v>19</v>
      </c>
      <c r="H794" s="29" t="n">
        <f aca="true">IF(F794=0,"",F794-TODAY())</f>
        <v>50</v>
      </c>
      <c r="I794" s="61" t="str">
        <f aca="false">VLOOKUP(G794,'Условие возврата'!A:B,2,0)</f>
        <v>не забирают возвраты</v>
      </c>
      <c r="J794" s="62" t="e">
        <f aca="false">H794-I794</f>
        <v>#VALUE!</v>
      </c>
      <c r="K794" s="62" t="str">
        <f aca="false">VLOOKUP(G794,'Условие возврата'!A:C,3,0)</f>
        <v>20%</v>
      </c>
      <c r="L794" s="45"/>
      <c r="M794" s="61" t="e">
        <f aca="false">VLOOKUP(D794,#REF!,5,0)</f>
        <v>#VALUE!</v>
      </c>
    </row>
    <row r="795" customFormat="false" ht="15" hidden="false" customHeight="true" outlineLevel="0" collapsed="false">
      <c r="A795" s="42" t="n">
        <v>45178</v>
      </c>
      <c r="B795" s="43" t="s">
        <v>1220</v>
      </c>
      <c r="C795" s="24" t="s">
        <v>1221</v>
      </c>
      <c r="D795" s="37" t="s">
        <v>1222</v>
      </c>
      <c r="E795" s="38"/>
      <c r="F795" s="39" t="n">
        <v>45483</v>
      </c>
      <c r="G795" s="44" t="s">
        <v>19</v>
      </c>
      <c r="H795" s="29" t="n">
        <f aca="true">IF(F795=0,"",F795-TODAY())</f>
        <v>173</v>
      </c>
      <c r="I795" s="61" t="str">
        <f aca="false">VLOOKUP(G795,'Условие возврата'!A:B,2,0)</f>
        <v>не забирают возвраты</v>
      </c>
      <c r="J795" s="62" t="e">
        <f aca="false">H795-I795</f>
        <v>#VALUE!</v>
      </c>
      <c r="K795" s="62" t="str">
        <f aca="false">VLOOKUP(G795,'Условие возврата'!A:C,3,0)</f>
        <v>20%</v>
      </c>
      <c r="L795" s="45"/>
      <c r="M795" s="61" t="e">
        <f aca="false">VLOOKUP(D795,#REF!,5,0)</f>
        <v>#VALUE!</v>
      </c>
    </row>
    <row r="796" customFormat="false" ht="15" hidden="false" customHeight="true" outlineLevel="0" collapsed="false">
      <c r="A796" s="42" t="n">
        <v>45178</v>
      </c>
      <c r="B796" s="43" t="s">
        <v>1223</v>
      </c>
      <c r="C796" s="24" t="s">
        <v>1224</v>
      </c>
      <c r="D796" s="37" t="s">
        <v>1225</v>
      </c>
      <c r="E796" s="38"/>
      <c r="F796" s="39" t="n">
        <v>45351</v>
      </c>
      <c r="G796" s="44" t="s">
        <v>19</v>
      </c>
      <c r="H796" s="29" t="n">
        <f aca="true">IF(F796=0,"",F796-TODAY())</f>
        <v>41</v>
      </c>
      <c r="I796" s="61" t="str">
        <f aca="false">VLOOKUP(G796,'Условие возврата'!A:B,2,0)</f>
        <v>не забирают возвраты</v>
      </c>
      <c r="J796" s="62" t="e">
        <f aca="false">H796-I796</f>
        <v>#VALUE!</v>
      </c>
      <c r="K796" s="62" t="str">
        <f aca="false">VLOOKUP(G796,'Условие возврата'!A:C,3,0)</f>
        <v>20%</v>
      </c>
      <c r="L796" s="45"/>
      <c r="M796" s="61" t="e">
        <f aca="false">VLOOKUP(D796,#REF!,5,0)</f>
        <v>#VALUE!</v>
      </c>
    </row>
    <row r="797" customFormat="false" ht="15" hidden="false" customHeight="true" outlineLevel="0" collapsed="false">
      <c r="A797" s="42" t="n">
        <v>45178</v>
      </c>
      <c r="B797" s="43" t="s">
        <v>1226</v>
      </c>
      <c r="C797" s="24" t="s">
        <v>1227</v>
      </c>
      <c r="D797" s="37" t="s">
        <v>1228</v>
      </c>
      <c r="E797" s="38"/>
      <c r="F797" s="39" t="n">
        <v>45712</v>
      </c>
      <c r="G797" s="44" t="s">
        <v>19</v>
      </c>
      <c r="H797" s="29" t="n">
        <f aca="true">IF(F797=0,"",F797-TODAY())</f>
        <v>402</v>
      </c>
      <c r="I797" s="61" t="str">
        <f aca="false">VLOOKUP(G797,'Условие возврата'!A:B,2,0)</f>
        <v>не забирают возвраты</v>
      </c>
      <c r="J797" s="62" t="e">
        <f aca="false">H797-I797</f>
        <v>#VALUE!</v>
      </c>
      <c r="K797" s="62" t="str">
        <f aca="false">VLOOKUP(G797,'Условие возврата'!A:C,3,0)</f>
        <v>20%</v>
      </c>
      <c r="L797" s="45"/>
      <c r="M797" s="61" t="e">
        <f aca="false">VLOOKUP(D797,#REF!,5,0)</f>
        <v>#VALUE!</v>
      </c>
    </row>
    <row r="798" customFormat="false" ht="15" hidden="false" customHeight="true" outlineLevel="0" collapsed="false">
      <c r="A798" s="23" t="n">
        <v>45186</v>
      </c>
      <c r="B798" s="24"/>
      <c r="C798" s="24" t="s">
        <v>590</v>
      </c>
      <c r="D798" s="37" t="s">
        <v>591</v>
      </c>
      <c r="E798" s="47"/>
      <c r="F798" s="27" t="n">
        <v>45471</v>
      </c>
      <c r="G798" s="44" t="s">
        <v>176</v>
      </c>
      <c r="H798" s="48" t="n">
        <f aca="true">IF(F798=0,"",F798-TODAY())</f>
        <v>161</v>
      </c>
      <c r="I798" s="61" t="str">
        <f aca="false">VLOOKUP(G798,'Условие возврата'!A:B,2,0)</f>
        <v>не забирают возвраты</v>
      </c>
      <c r="J798" s="62" t="e">
        <f aca="false">H798-I798</f>
        <v>#VALUE!</v>
      </c>
      <c r="K798" s="62" t="str">
        <f aca="false">VLOOKUP(G798,'Условие возврата'!A:C,3,0)</f>
        <v>20%</v>
      </c>
      <c r="L798" s="33"/>
      <c r="M798" s="61" t="e">
        <f aca="false">VLOOKUP(D798,#REF!,5,0)</f>
        <v>#VALUE!</v>
      </c>
    </row>
    <row r="799" customFormat="false" ht="15" hidden="false" customHeight="true" outlineLevel="0" collapsed="false">
      <c r="A799" s="23" t="n">
        <v>45186</v>
      </c>
      <c r="B799" s="24" t="s">
        <v>688</v>
      </c>
      <c r="C799" s="24" t="s">
        <v>689</v>
      </c>
      <c r="D799" s="37" t="s">
        <v>690</v>
      </c>
      <c r="E799" s="47"/>
      <c r="F799" s="27" t="n">
        <v>45434</v>
      </c>
      <c r="G799" s="44" t="s">
        <v>176</v>
      </c>
      <c r="H799" s="48" t="n">
        <f aca="true">IF(F799=0,"",F799-TODAY())</f>
        <v>124</v>
      </c>
      <c r="I799" s="61" t="str">
        <f aca="false">VLOOKUP(G799,'Условие возврата'!A:B,2,0)</f>
        <v>не забирают возвраты</v>
      </c>
      <c r="J799" s="62" t="e">
        <f aca="false">H799-I799</f>
        <v>#VALUE!</v>
      </c>
      <c r="K799" s="62" t="str">
        <f aca="false">VLOOKUP(G799,'Условие возврата'!A:C,3,0)</f>
        <v>20%</v>
      </c>
      <c r="L799" s="33"/>
      <c r="M799" s="61" t="e">
        <f aca="false">VLOOKUP(D799,#REF!,5,0)</f>
        <v>#VALUE!</v>
      </c>
    </row>
    <row r="800" customFormat="false" ht="15" hidden="false" customHeight="true" outlineLevel="0" collapsed="false">
      <c r="A800" s="23" t="n">
        <v>45186</v>
      </c>
      <c r="B800" s="24" t="s">
        <v>1074</v>
      </c>
      <c r="C800" s="24" t="s">
        <v>1075</v>
      </c>
      <c r="D800" s="37" t="s">
        <v>1076</v>
      </c>
      <c r="E800" s="47"/>
      <c r="F800" s="27" t="n">
        <v>45518</v>
      </c>
      <c r="G800" s="44" t="s">
        <v>176</v>
      </c>
      <c r="H800" s="48" t="n">
        <f aca="true">IF(F800=0,"",F800-TODAY())</f>
        <v>208</v>
      </c>
      <c r="I800" s="61" t="str">
        <f aca="false">VLOOKUP(G800,'Условие возврата'!A:B,2,0)</f>
        <v>не забирают возвраты</v>
      </c>
      <c r="J800" s="62" t="e">
        <f aca="false">H800-I800</f>
        <v>#VALUE!</v>
      </c>
      <c r="K800" s="62" t="str">
        <f aca="false">VLOOKUP(G800,'Условие возврата'!A:C,3,0)</f>
        <v>20%</v>
      </c>
      <c r="L800" s="33"/>
      <c r="M800" s="61" t="e">
        <f aca="false">VLOOKUP(D800,#REF!,5,0)</f>
        <v>#VALUE!</v>
      </c>
    </row>
    <row r="801" customFormat="false" ht="15" hidden="false" customHeight="true" outlineLevel="0" collapsed="false">
      <c r="A801" s="23" t="n">
        <v>45186</v>
      </c>
      <c r="B801" s="24" t="s">
        <v>1229</v>
      </c>
      <c r="C801" s="24" t="s">
        <v>1230</v>
      </c>
      <c r="D801" s="37" t="s">
        <v>1231</v>
      </c>
      <c r="E801" s="47"/>
      <c r="F801" s="27" t="n">
        <v>45340</v>
      </c>
      <c r="G801" s="44" t="s">
        <v>176</v>
      </c>
      <c r="H801" s="48" t="n">
        <f aca="true">IF(F801=0,"",F801-TODAY())</f>
        <v>30</v>
      </c>
      <c r="I801" s="61" t="str">
        <f aca="false">VLOOKUP(G801,'Условие возврата'!A:B,2,0)</f>
        <v>не забирают возвраты</v>
      </c>
      <c r="J801" s="62" t="e">
        <f aca="false">H801-I801</f>
        <v>#VALUE!</v>
      </c>
      <c r="K801" s="62" t="str">
        <f aca="false">VLOOKUP(G801,'Условие возврата'!A:C,3,0)</f>
        <v>20%</v>
      </c>
      <c r="L801" s="33"/>
      <c r="M801" s="61" t="e">
        <f aca="false">VLOOKUP(D801,#REF!,5,0)</f>
        <v>#VALUE!</v>
      </c>
    </row>
    <row r="802" customFormat="false" ht="15" hidden="false" customHeight="true" outlineLevel="0" collapsed="false">
      <c r="A802" s="23" t="n">
        <v>45186</v>
      </c>
      <c r="B802" s="24" t="s">
        <v>1232</v>
      </c>
      <c r="C802" s="24" t="s">
        <v>1233</v>
      </c>
      <c r="D802" s="37" t="s">
        <v>1234</v>
      </c>
      <c r="E802" s="47"/>
      <c r="F802" s="27" t="n">
        <v>45354</v>
      </c>
      <c r="G802" s="44" t="s">
        <v>176</v>
      </c>
      <c r="H802" s="48" t="n">
        <f aca="true">IF(F802=0,"",F802-TODAY())</f>
        <v>44</v>
      </c>
      <c r="I802" s="61" t="str">
        <f aca="false">VLOOKUP(G802,'Условие возврата'!A:B,2,0)</f>
        <v>не забирают возвраты</v>
      </c>
      <c r="J802" s="62" t="e">
        <f aca="false">H802-I802</f>
        <v>#VALUE!</v>
      </c>
      <c r="K802" s="62" t="str">
        <f aca="false">VLOOKUP(G802,'Условие возврата'!A:C,3,0)</f>
        <v>20%</v>
      </c>
      <c r="L802" s="33"/>
      <c r="M802" s="61" t="e">
        <f aca="false">VLOOKUP(D802,#REF!,5,0)</f>
        <v>#VALUE!</v>
      </c>
    </row>
    <row r="803" customFormat="false" ht="15" hidden="false" customHeight="true" outlineLevel="0" collapsed="false">
      <c r="A803" s="42" t="n">
        <v>45045</v>
      </c>
      <c r="B803" s="43" t="s">
        <v>1181</v>
      </c>
      <c r="C803" s="24" t="s">
        <v>1182</v>
      </c>
      <c r="D803" s="37" t="s">
        <v>1183</v>
      </c>
      <c r="E803" s="38"/>
      <c r="F803" s="39" t="n">
        <v>45490</v>
      </c>
      <c r="G803" s="45" t="s">
        <v>485</v>
      </c>
      <c r="H803" s="29" t="n">
        <f aca="true">IF(F803=0,"",F803-TODAY())</f>
        <v>180</v>
      </c>
      <c r="I803" s="61" t="e">
        <f aca="false">VLOOKUP(G803,'Условие возврата'!A:B,2,0)</f>
        <v>#N/A</v>
      </c>
      <c r="J803" s="62" t="e">
        <f aca="false">H803-I803</f>
        <v>#N/A</v>
      </c>
      <c r="K803" s="62" t="e">
        <f aca="false">VLOOKUP(G803,'Условие возврата'!A:C,3,0)</f>
        <v>#N/A</v>
      </c>
      <c r="L803" s="45"/>
      <c r="M803" s="61" t="e">
        <f aca="false">VLOOKUP(D803,#REF!,5,0)</f>
        <v>#VALUE!</v>
      </c>
    </row>
    <row r="804" customFormat="false" ht="15" hidden="false" customHeight="true" outlineLevel="0" collapsed="false">
      <c r="A804" s="23" t="n">
        <v>45186</v>
      </c>
      <c r="B804" s="24" t="s">
        <v>1235</v>
      </c>
      <c r="C804" s="24" t="s">
        <v>1236</v>
      </c>
      <c r="D804" s="65" t="s">
        <v>1237</v>
      </c>
      <c r="E804" s="52"/>
      <c r="F804" s="53" t="n">
        <v>45467</v>
      </c>
      <c r="G804" s="55" t="s">
        <v>404</v>
      </c>
      <c r="H804" s="54" t="n">
        <f aca="true">IF(F804=0,"",F804-TODAY())</f>
        <v>157</v>
      </c>
      <c r="I804" s="61" t="e">
        <f aca="false">VLOOKUP(G804,'Условие возврата'!A:B,2,0)</f>
        <v>#N/A</v>
      </c>
      <c r="J804" s="62" t="e">
        <f aca="false">H804-I804</f>
        <v>#N/A</v>
      </c>
      <c r="K804" s="62" t="e">
        <f aca="false">VLOOKUP(G804,'Условие возврата'!A:C,3,0)</f>
        <v>#N/A</v>
      </c>
      <c r="L804" s="55"/>
      <c r="M804" s="61" t="e">
        <f aca="false">VLOOKUP(D804,#REF!,5,0)</f>
        <v>#VALUE!</v>
      </c>
    </row>
    <row r="805" customFormat="false" ht="15" hidden="false" customHeight="true" outlineLevel="0" collapsed="false">
      <c r="A805" s="42" t="n">
        <v>45066</v>
      </c>
      <c r="B805" s="43" t="s">
        <v>1238</v>
      </c>
      <c r="C805" s="24" t="s">
        <v>1239</v>
      </c>
      <c r="D805" s="37" t="s">
        <v>1240</v>
      </c>
      <c r="E805" s="52"/>
      <c r="F805" s="39" t="n">
        <v>45331</v>
      </c>
      <c r="G805" s="45" t="s">
        <v>38</v>
      </c>
      <c r="H805" s="29" t="n">
        <f aca="true">IF(F805=0,"",F805-TODAY())</f>
        <v>21</v>
      </c>
      <c r="I805" s="61" t="n">
        <f aca="false">VLOOKUP(G805,'Условие возврата'!A:B,2,0)</f>
        <v>40</v>
      </c>
      <c r="J805" s="62" t="n">
        <f aca="false">H805-I805</f>
        <v>-19</v>
      </c>
      <c r="K805" s="62" t="str">
        <f aca="false">VLOOKUP(G805,'Условие возврата'!A:C,3,0)</f>
        <v>#Н/Д</v>
      </c>
      <c r="L805" s="45"/>
      <c r="M805" s="61" t="e">
        <f aca="false">VLOOKUP(D805,#REF!,5,0)</f>
        <v>#VALUE!</v>
      </c>
    </row>
    <row r="806" customFormat="false" ht="15" hidden="false" customHeight="true" outlineLevel="0" collapsed="false">
      <c r="A806" s="42" t="n">
        <v>45136</v>
      </c>
      <c r="B806" s="43" t="s">
        <v>1241</v>
      </c>
      <c r="C806" s="24" t="s">
        <v>1242</v>
      </c>
      <c r="D806" s="37" t="s">
        <v>1243</v>
      </c>
      <c r="E806" s="52"/>
      <c r="F806" s="39" t="n">
        <v>45309</v>
      </c>
      <c r="G806" s="44" t="s">
        <v>38</v>
      </c>
      <c r="H806" s="29" t="n">
        <f aca="true">IF(F806=0,"",F806-TODAY())</f>
        <v>-1</v>
      </c>
      <c r="I806" s="61" t="n">
        <f aca="false">VLOOKUP(G806,'Условие возврата'!A:B,2,0)</f>
        <v>40</v>
      </c>
      <c r="J806" s="62" t="n">
        <f aca="false">H806-I806</f>
        <v>-41</v>
      </c>
      <c r="K806" s="62" t="str">
        <f aca="false">VLOOKUP(G806,'Условие возврата'!A:C,3,0)</f>
        <v>#Н/Д</v>
      </c>
      <c r="L806" s="45"/>
      <c r="M806" s="61" t="e">
        <f aca="false">VLOOKUP(D806,#REF!,5,0)</f>
        <v>#VALUE!</v>
      </c>
    </row>
    <row r="807" customFormat="false" ht="15" hidden="false" customHeight="true" outlineLevel="0" collapsed="false">
      <c r="A807" s="23" t="n">
        <v>45186</v>
      </c>
      <c r="B807" s="24" t="s">
        <v>1244</v>
      </c>
      <c r="C807" s="24" t="s">
        <v>1245</v>
      </c>
      <c r="D807" s="65" t="s">
        <v>1246</v>
      </c>
      <c r="E807" s="66"/>
      <c r="F807" s="74" t="n">
        <v>45387</v>
      </c>
      <c r="G807" s="33" t="s">
        <v>38</v>
      </c>
      <c r="H807" s="64" t="n">
        <f aca="true">IF(F807=0,"",F807-TODAY())</f>
        <v>77</v>
      </c>
      <c r="I807" s="61" t="n">
        <f aca="false">VLOOKUP(G807,'Условие возврата'!A:B,2,0)</f>
        <v>40</v>
      </c>
      <c r="J807" s="62" t="n">
        <f aca="false">H807-I807</f>
        <v>37</v>
      </c>
      <c r="K807" s="62" t="str">
        <f aca="false">VLOOKUP(G807,'Условие возврата'!A:C,3,0)</f>
        <v>#Н/Д</v>
      </c>
      <c r="L807" s="77"/>
      <c r="M807" s="61" t="e">
        <f aca="false">VLOOKUP(D807,#REF!,5,0)</f>
        <v>#VALUE!</v>
      </c>
    </row>
    <row r="808" customFormat="false" ht="15" hidden="false" customHeight="true" outlineLevel="0" collapsed="false">
      <c r="A808" s="23" t="n">
        <v>45186</v>
      </c>
      <c r="B808" s="24" t="s">
        <v>1247</v>
      </c>
      <c r="C808" s="24" t="s">
        <v>1248</v>
      </c>
      <c r="D808" s="65" t="s">
        <v>1249</v>
      </c>
      <c r="E808" s="66"/>
      <c r="F808" s="74" t="n">
        <v>45386</v>
      </c>
      <c r="G808" s="33" t="s">
        <v>38</v>
      </c>
      <c r="H808" s="64" t="n">
        <f aca="true">IF(F808=0,"",F808-TODAY())</f>
        <v>76</v>
      </c>
      <c r="I808" s="61" t="n">
        <f aca="false">VLOOKUP(G808,'Условие возврата'!A:B,2,0)</f>
        <v>40</v>
      </c>
      <c r="J808" s="62" t="n">
        <f aca="false">H808-I808</f>
        <v>36</v>
      </c>
      <c r="K808" s="62" t="str">
        <f aca="false">VLOOKUP(G808,'Условие возврата'!A:C,3,0)</f>
        <v>#Н/Д</v>
      </c>
      <c r="L808" s="77"/>
      <c r="M808" s="61" t="e">
        <f aca="false">VLOOKUP(D808,#REF!,5,0)</f>
        <v>#VALUE!</v>
      </c>
    </row>
    <row r="809" customFormat="false" ht="15" hidden="false" customHeight="true" outlineLevel="0" collapsed="false">
      <c r="A809" s="23" t="n">
        <v>45186</v>
      </c>
      <c r="B809" s="24" t="s">
        <v>1250</v>
      </c>
      <c r="C809" s="24" t="s">
        <v>1251</v>
      </c>
      <c r="D809" s="65" t="s">
        <v>1252</v>
      </c>
      <c r="E809" s="66"/>
      <c r="F809" s="74" t="n">
        <v>45628</v>
      </c>
      <c r="G809" s="33" t="s">
        <v>38</v>
      </c>
      <c r="H809" s="64" t="n">
        <f aca="true">IF(F809=0,"",F809-TODAY())</f>
        <v>318</v>
      </c>
      <c r="I809" s="61" t="n">
        <f aca="false">VLOOKUP(G809,'Условие возврата'!A:B,2,0)</f>
        <v>40</v>
      </c>
      <c r="J809" s="62" t="n">
        <f aca="false">H809-I809</f>
        <v>278</v>
      </c>
      <c r="K809" s="62" t="str">
        <f aca="false">VLOOKUP(G809,'Условие возврата'!A:C,3,0)</f>
        <v>#Н/Д</v>
      </c>
      <c r="L809" s="77"/>
      <c r="M809" s="61" t="e">
        <f aca="false">VLOOKUP(D809,#REF!,5,0)</f>
        <v>#VALUE!</v>
      </c>
    </row>
    <row r="810" customFormat="false" ht="15" hidden="false" customHeight="true" outlineLevel="0" collapsed="false">
      <c r="A810" s="23" t="n">
        <v>45186</v>
      </c>
      <c r="B810" s="24" t="s">
        <v>644</v>
      </c>
      <c r="C810" s="24" t="s">
        <v>645</v>
      </c>
      <c r="D810" s="65" t="s">
        <v>646</v>
      </c>
      <c r="E810" s="66"/>
      <c r="F810" s="74" t="n">
        <v>45427</v>
      </c>
      <c r="G810" s="33" t="s">
        <v>38</v>
      </c>
      <c r="H810" s="64" t="n">
        <f aca="true">IF(F810=0,"",F810-TODAY())</f>
        <v>117</v>
      </c>
      <c r="I810" s="61" t="n">
        <f aca="false">VLOOKUP(G810,'Условие возврата'!A:B,2,0)</f>
        <v>40</v>
      </c>
      <c r="J810" s="62" t="n">
        <f aca="false">H810-I810</f>
        <v>77</v>
      </c>
      <c r="K810" s="62" t="str">
        <f aca="false">VLOOKUP(G810,'Условие возврата'!A:C,3,0)</f>
        <v>#Н/Д</v>
      </c>
      <c r="L810" s="77"/>
      <c r="M810" s="61" t="e">
        <f aca="false">VLOOKUP(D810,#REF!,5,0)</f>
        <v>#VALUE!</v>
      </c>
    </row>
    <row r="811" customFormat="false" ht="15" hidden="false" customHeight="true" outlineLevel="0" collapsed="false">
      <c r="A811" s="23" t="n">
        <v>45186</v>
      </c>
      <c r="B811" s="24" t="s">
        <v>1100</v>
      </c>
      <c r="C811" s="24" t="s">
        <v>1101</v>
      </c>
      <c r="D811" s="65" t="s">
        <v>1102</v>
      </c>
      <c r="E811" s="52"/>
      <c r="F811" s="53" t="n">
        <v>45430</v>
      </c>
      <c r="G811" s="55" t="s">
        <v>1103</v>
      </c>
      <c r="H811" s="54" t="n">
        <f aca="true">IF(F811=0,"",F811-TODAY())</f>
        <v>120</v>
      </c>
      <c r="I811" s="61" t="e">
        <f aca="false">VLOOKUP(G811,'Условие возврата'!A:B,2,0)</f>
        <v>#N/A</v>
      </c>
      <c r="J811" s="62" t="e">
        <f aca="false">H811-I811</f>
        <v>#N/A</v>
      </c>
      <c r="K811" s="62" t="e">
        <f aca="false">VLOOKUP(G811,'Условие возврата'!A:C,3,0)</f>
        <v>#N/A</v>
      </c>
      <c r="L811" s="55"/>
      <c r="M811" s="61" t="e">
        <f aca="false">VLOOKUP(D811,#REF!,5,0)</f>
        <v>#VALUE!</v>
      </c>
    </row>
    <row r="812" customFormat="false" ht="15" hidden="false" customHeight="true" outlineLevel="0" collapsed="false">
      <c r="A812" s="23" t="n">
        <v>45186</v>
      </c>
      <c r="B812" s="24" t="s">
        <v>1120</v>
      </c>
      <c r="C812" s="24" t="s">
        <v>1121</v>
      </c>
      <c r="D812" s="65" t="s">
        <v>1122</v>
      </c>
      <c r="E812" s="52"/>
      <c r="F812" s="53" t="n">
        <v>45431</v>
      </c>
      <c r="G812" s="55" t="s">
        <v>1103</v>
      </c>
      <c r="H812" s="54" t="n">
        <f aca="true">IF(F812=0,"",F812-TODAY())</f>
        <v>121</v>
      </c>
      <c r="I812" s="61" t="e">
        <f aca="false">VLOOKUP(G812,'Условие возврата'!A:B,2,0)</f>
        <v>#N/A</v>
      </c>
      <c r="J812" s="62" t="e">
        <f aca="false">H812-I812</f>
        <v>#N/A</v>
      </c>
      <c r="K812" s="62" t="e">
        <f aca="false">VLOOKUP(G812,'Условие возврата'!A:C,3,0)</f>
        <v>#N/A</v>
      </c>
      <c r="L812" s="55"/>
      <c r="M812" s="61" t="e">
        <f aca="false">VLOOKUP(D812,#REF!,5,0)</f>
        <v>#VALUE!</v>
      </c>
    </row>
    <row r="813" customFormat="false" ht="15" hidden="false" customHeight="true" outlineLevel="0" collapsed="false">
      <c r="A813" s="23" t="n">
        <v>45186</v>
      </c>
      <c r="B813" s="24" t="s">
        <v>740</v>
      </c>
      <c r="C813" s="24" t="s">
        <v>741</v>
      </c>
      <c r="D813" s="65" t="s">
        <v>742</v>
      </c>
      <c r="E813" s="66"/>
      <c r="F813" s="74" t="n">
        <v>45724</v>
      </c>
      <c r="G813" s="55" t="s">
        <v>475</v>
      </c>
      <c r="H813" s="64" t="n">
        <f aca="true">IF(F813=0,"",F813-TODAY())</f>
        <v>414</v>
      </c>
      <c r="I813" s="61" t="n">
        <f aca="false">VLOOKUP(G813,'Условие возврата'!A:B,2,0)</f>
        <v>12</v>
      </c>
      <c r="J813" s="62" t="n">
        <f aca="false">H813-I813</f>
        <v>402</v>
      </c>
      <c r="K813" s="62" t="str">
        <f aca="false">VLOOKUP(G813,'Условие возврата'!A:C,3,0)</f>
        <v>физобмен</v>
      </c>
      <c r="L813" s="77"/>
      <c r="M813" s="61" t="e">
        <f aca="false">VLOOKUP(D813,#REF!,5,0)</f>
        <v>#VALUE!</v>
      </c>
    </row>
    <row r="814" customFormat="false" ht="15" hidden="false" customHeight="true" outlineLevel="0" collapsed="false">
      <c r="A814" s="23" t="n">
        <v>45186</v>
      </c>
      <c r="B814" s="24" t="s">
        <v>1135</v>
      </c>
      <c r="C814" s="24" t="s">
        <v>1136</v>
      </c>
      <c r="D814" s="65" t="s">
        <v>1137</v>
      </c>
      <c r="E814" s="66"/>
      <c r="F814" s="74" t="n">
        <v>45826</v>
      </c>
      <c r="G814" s="55" t="s">
        <v>475</v>
      </c>
      <c r="H814" s="64" t="n">
        <f aca="true">IF(F814=0,"",F814-TODAY())</f>
        <v>516</v>
      </c>
      <c r="I814" s="61" t="n">
        <f aca="false">VLOOKUP(G814,'Условие возврата'!A:B,2,0)</f>
        <v>12</v>
      </c>
      <c r="J814" s="62" t="n">
        <f aca="false">H814-I814</f>
        <v>504</v>
      </c>
      <c r="K814" s="62" t="str">
        <f aca="false">VLOOKUP(G814,'Условие возврата'!A:C,3,0)</f>
        <v>физобмен</v>
      </c>
      <c r="L814" s="77"/>
      <c r="M814" s="61" t="e">
        <f aca="false">VLOOKUP(D814,#REF!,5,0)</f>
        <v>#VALUE!</v>
      </c>
    </row>
    <row r="815" customFormat="false" ht="15" hidden="false" customHeight="true" outlineLevel="0" collapsed="false">
      <c r="A815" s="42" t="n">
        <v>45193</v>
      </c>
      <c r="B815" s="43" t="s">
        <v>1082</v>
      </c>
      <c r="C815" s="24" t="s">
        <v>1083</v>
      </c>
      <c r="D815" s="65" t="s">
        <v>1084</v>
      </c>
      <c r="E815" s="66"/>
      <c r="F815" s="74" t="n">
        <v>45503</v>
      </c>
      <c r="G815" s="45" t="s">
        <v>557</v>
      </c>
      <c r="H815" s="29" t="n">
        <f aca="true">IF(F815=0,"",F815-TODAY())</f>
        <v>193</v>
      </c>
      <c r="I815" s="61" t="e">
        <f aca="false">VLOOKUP(G815,'Условие возврата'!A:B,2,0)</f>
        <v>#N/A</v>
      </c>
      <c r="J815" s="62" t="e">
        <f aca="false">H815-I815</f>
        <v>#N/A</v>
      </c>
      <c r="K815" s="62" t="e">
        <f aca="false">VLOOKUP(G815,'Условие возврата'!A:C,3,0)</f>
        <v>#N/A</v>
      </c>
      <c r="L815" s="77"/>
      <c r="M815" s="61" t="e">
        <f aca="false">VLOOKUP(D815,#REF!,5,0)</f>
        <v>#VALUE!</v>
      </c>
    </row>
    <row r="816" customFormat="false" ht="15" hidden="false" customHeight="true" outlineLevel="0" collapsed="false">
      <c r="A816" s="42" t="n">
        <v>45193</v>
      </c>
      <c r="B816" s="43" t="s">
        <v>917</v>
      </c>
      <c r="C816" s="24" t="s">
        <v>918</v>
      </c>
      <c r="D816" s="65" t="s">
        <v>919</v>
      </c>
      <c r="E816" s="66"/>
      <c r="F816" s="74" t="n">
        <v>45503</v>
      </c>
      <c r="G816" s="45" t="s">
        <v>557</v>
      </c>
      <c r="H816" s="29" t="n">
        <f aca="true">IF(F816=0,"",F816-TODAY())</f>
        <v>193</v>
      </c>
      <c r="I816" s="61" t="e">
        <f aca="false">VLOOKUP(G816,'Условие возврата'!A:B,2,0)</f>
        <v>#N/A</v>
      </c>
      <c r="J816" s="62" t="e">
        <f aca="false">H816-I816</f>
        <v>#N/A</v>
      </c>
      <c r="K816" s="62" t="e">
        <f aca="false">VLOOKUP(G816,'Условие возврата'!A:C,3,0)</f>
        <v>#N/A</v>
      </c>
      <c r="L816" s="77"/>
      <c r="M816" s="61" t="e">
        <f aca="false">VLOOKUP(D816,#REF!,5,0)</f>
        <v>#VALUE!</v>
      </c>
    </row>
    <row r="817" customFormat="false" ht="15" hidden="false" customHeight="true" outlineLevel="0" collapsed="false">
      <c r="A817" s="42" t="n">
        <v>45193</v>
      </c>
      <c r="B817" s="43" t="s">
        <v>1063</v>
      </c>
      <c r="C817" s="24" t="s">
        <v>1064</v>
      </c>
      <c r="D817" s="65" t="s">
        <v>1065</v>
      </c>
      <c r="E817" s="66"/>
      <c r="F817" s="74" t="n">
        <v>45361</v>
      </c>
      <c r="G817" s="77" t="s">
        <v>643</v>
      </c>
      <c r="H817" s="29" t="n">
        <f aca="true">IF(F817=0,"",F817-TODAY())</f>
        <v>51</v>
      </c>
      <c r="I817" s="61" t="e">
        <f aca="false">VLOOKUP(G817,'Условие возврата'!A:B,2,0)</f>
        <v>#N/A</v>
      </c>
      <c r="J817" s="62" t="e">
        <f aca="false">H817-I817</f>
        <v>#N/A</v>
      </c>
      <c r="K817" s="62" t="e">
        <f aca="false">VLOOKUP(G817,'Условие возврата'!A:C,3,0)</f>
        <v>#N/A</v>
      </c>
      <c r="L817" s="77"/>
      <c r="M817" s="61" t="e">
        <f aca="false">VLOOKUP(D817,#REF!,5,0)</f>
        <v>#VALUE!</v>
      </c>
    </row>
    <row r="818" customFormat="false" ht="15" hidden="false" customHeight="true" outlineLevel="0" collapsed="false">
      <c r="A818" s="42" t="n">
        <v>45193</v>
      </c>
      <c r="B818" s="43" t="s">
        <v>273</v>
      </c>
      <c r="C818" s="24" t="s">
        <v>274</v>
      </c>
      <c r="D818" s="65" t="s">
        <v>275</v>
      </c>
      <c r="E818" s="66"/>
      <c r="F818" s="74" t="n">
        <v>45518</v>
      </c>
      <c r="G818" s="45" t="s">
        <v>203</v>
      </c>
      <c r="H818" s="29" t="n">
        <f aca="true">IF(F818=0,"",F818-TODAY())</f>
        <v>208</v>
      </c>
      <c r="I818" s="61" t="e">
        <f aca="false">VLOOKUP(G818,'Условие возврата'!A:B,2,0)</f>
        <v>#N/A</v>
      </c>
      <c r="J818" s="62" t="e">
        <f aca="false">H818-I818</f>
        <v>#N/A</v>
      </c>
      <c r="K818" s="62" t="e">
        <f aca="false">VLOOKUP(G818,'Условие возврата'!A:C,3,0)</f>
        <v>#N/A</v>
      </c>
      <c r="L818" s="77"/>
      <c r="M818" s="61" t="e">
        <f aca="false">VLOOKUP(D818,#REF!,5,0)</f>
        <v>#VALUE!</v>
      </c>
    </row>
    <row r="819" customFormat="false" ht="15" hidden="false" customHeight="true" outlineLevel="0" collapsed="false">
      <c r="A819" s="42" t="n">
        <v>45193</v>
      </c>
      <c r="B819" s="43" t="s">
        <v>765</v>
      </c>
      <c r="C819" s="24" t="s">
        <v>766</v>
      </c>
      <c r="D819" s="65" t="s">
        <v>767</v>
      </c>
      <c r="E819" s="66"/>
      <c r="F819" s="74" t="n">
        <v>45626</v>
      </c>
      <c r="G819" s="45" t="s">
        <v>203</v>
      </c>
      <c r="H819" s="29" t="n">
        <f aca="true">IF(F819=0,"",F819-TODAY())</f>
        <v>316</v>
      </c>
      <c r="I819" s="61" t="e">
        <f aca="false">VLOOKUP(G819,'Условие возврата'!A:B,2,0)</f>
        <v>#N/A</v>
      </c>
      <c r="J819" s="62" t="e">
        <f aca="false">H819-I819</f>
        <v>#N/A</v>
      </c>
      <c r="K819" s="62" t="e">
        <f aca="false">VLOOKUP(G819,'Условие возврата'!A:C,3,0)</f>
        <v>#N/A</v>
      </c>
      <c r="L819" s="77"/>
      <c r="M819" s="61" t="e">
        <f aca="false">VLOOKUP(D819,#REF!,5,0)</f>
        <v>#VALUE!</v>
      </c>
    </row>
    <row r="820" customFormat="false" ht="15" hidden="false" customHeight="true" outlineLevel="0" collapsed="false">
      <c r="A820" s="42" t="n">
        <v>45193</v>
      </c>
      <c r="B820" s="43" t="s">
        <v>577</v>
      </c>
      <c r="C820" s="24" t="s">
        <v>578</v>
      </c>
      <c r="D820" s="65" t="s">
        <v>579</v>
      </c>
      <c r="E820" s="66"/>
      <c r="F820" s="74" t="n">
        <v>45514</v>
      </c>
      <c r="G820" s="45" t="s">
        <v>203</v>
      </c>
      <c r="H820" s="29" t="n">
        <f aca="true">IF(F820=0,"",F820-TODAY())</f>
        <v>204</v>
      </c>
      <c r="I820" s="61" t="e">
        <f aca="false">VLOOKUP(G820,'Условие возврата'!A:B,2,0)</f>
        <v>#N/A</v>
      </c>
      <c r="J820" s="62" t="e">
        <f aca="false">H820-I820</f>
        <v>#N/A</v>
      </c>
      <c r="K820" s="62" t="e">
        <f aca="false">VLOOKUP(G820,'Условие возврата'!A:C,3,0)</f>
        <v>#N/A</v>
      </c>
      <c r="L820" s="77"/>
      <c r="M820" s="61" t="e">
        <f aca="false">VLOOKUP(D820,#REF!,5,0)</f>
        <v>#VALUE!</v>
      </c>
    </row>
    <row r="821" customFormat="false" ht="15" hidden="false" customHeight="true" outlineLevel="0" collapsed="false">
      <c r="A821" s="42" t="n">
        <v>45193</v>
      </c>
      <c r="B821" s="43" t="s">
        <v>461</v>
      </c>
      <c r="C821" s="24" t="s">
        <v>462</v>
      </c>
      <c r="D821" s="65" t="s">
        <v>463</v>
      </c>
      <c r="E821" s="66"/>
      <c r="F821" s="74" t="n">
        <v>45562</v>
      </c>
      <c r="G821" s="45" t="s">
        <v>203</v>
      </c>
      <c r="H821" s="29" t="n">
        <f aca="true">IF(F821=0,"",F821-TODAY())</f>
        <v>252</v>
      </c>
      <c r="I821" s="61" t="e">
        <f aca="false">VLOOKUP(G821,'Условие возврата'!A:B,2,0)</f>
        <v>#N/A</v>
      </c>
      <c r="J821" s="62" t="e">
        <f aca="false">H821-I821</f>
        <v>#N/A</v>
      </c>
      <c r="K821" s="62" t="e">
        <f aca="false">VLOOKUP(G821,'Условие возврата'!A:C,3,0)</f>
        <v>#N/A</v>
      </c>
      <c r="L821" s="77"/>
      <c r="M821" s="61" t="e">
        <f aca="false">VLOOKUP(D821,#REF!,5,0)</f>
        <v>#VALUE!</v>
      </c>
    </row>
    <row r="822" customFormat="false" ht="15" hidden="false" customHeight="true" outlineLevel="0" collapsed="false">
      <c r="A822" s="42" t="n">
        <v>45193</v>
      </c>
      <c r="B822" s="43"/>
      <c r="C822" s="24" t="s">
        <v>580</v>
      </c>
      <c r="D822" s="65" t="s">
        <v>581</v>
      </c>
      <c r="E822" s="66"/>
      <c r="F822" s="74" t="n">
        <v>45626</v>
      </c>
      <c r="G822" s="45" t="s">
        <v>203</v>
      </c>
      <c r="H822" s="29" t="n">
        <f aca="true">IF(F822=0,"",F822-TODAY())</f>
        <v>316</v>
      </c>
      <c r="I822" s="61" t="e">
        <f aca="false">VLOOKUP(G822,'Условие возврата'!A:B,2,0)</f>
        <v>#N/A</v>
      </c>
      <c r="J822" s="62" t="e">
        <f aca="false">H822-I822</f>
        <v>#N/A</v>
      </c>
      <c r="K822" s="62" t="e">
        <f aca="false">VLOOKUP(G822,'Условие возврата'!A:C,3,0)</f>
        <v>#N/A</v>
      </c>
      <c r="L822" s="77"/>
      <c r="M822" s="61" t="e">
        <f aca="false">VLOOKUP(D822,#REF!,5,0)</f>
        <v>#VALUE!</v>
      </c>
    </row>
    <row r="823" customFormat="false" ht="15" hidden="false" customHeight="true" outlineLevel="0" collapsed="false">
      <c r="A823" s="42" t="n">
        <v>45193</v>
      </c>
      <c r="B823" s="43" t="s">
        <v>464</v>
      </c>
      <c r="C823" s="24" t="s">
        <v>465</v>
      </c>
      <c r="D823" s="65" t="s">
        <v>466</v>
      </c>
      <c r="E823" s="66"/>
      <c r="F823" s="74" t="n">
        <v>45697</v>
      </c>
      <c r="G823" s="45" t="s">
        <v>203</v>
      </c>
      <c r="H823" s="29" t="n">
        <f aca="true">IF(F823=0,"",F823-TODAY())</f>
        <v>387</v>
      </c>
      <c r="I823" s="61" t="e">
        <f aca="false">VLOOKUP(G823,'Условие возврата'!A:B,2,0)</f>
        <v>#N/A</v>
      </c>
      <c r="J823" s="62" t="e">
        <f aca="false">H823-I823</f>
        <v>#N/A</v>
      </c>
      <c r="K823" s="62" t="e">
        <f aca="false">VLOOKUP(G823,'Условие возврата'!A:C,3,0)</f>
        <v>#N/A</v>
      </c>
      <c r="L823" s="77"/>
      <c r="M823" s="61" t="e">
        <f aca="false">VLOOKUP(D823,#REF!,5,0)</f>
        <v>#VALUE!</v>
      </c>
    </row>
    <row r="824" customFormat="false" ht="15" hidden="false" customHeight="true" outlineLevel="0" collapsed="false">
      <c r="A824" s="42" t="n">
        <v>45193</v>
      </c>
      <c r="B824" s="43"/>
      <c r="C824" s="24" t="s">
        <v>585</v>
      </c>
      <c r="D824" s="65" t="s">
        <v>586</v>
      </c>
      <c r="E824" s="66"/>
      <c r="F824" s="74" t="n">
        <v>45443</v>
      </c>
      <c r="G824" s="45" t="s">
        <v>203</v>
      </c>
      <c r="H824" s="29" t="n">
        <f aca="true">IF(F824=0,"",F824-TODAY())</f>
        <v>133</v>
      </c>
      <c r="I824" s="61" t="e">
        <f aca="false">VLOOKUP(G824,'Условие возврата'!A:B,2,0)</f>
        <v>#N/A</v>
      </c>
      <c r="J824" s="62" t="e">
        <f aca="false">H824-I824</f>
        <v>#N/A</v>
      </c>
      <c r="K824" s="62" t="e">
        <f aca="false">VLOOKUP(G824,'Условие возврата'!A:C,3,0)</f>
        <v>#N/A</v>
      </c>
      <c r="L824" s="77"/>
      <c r="M824" s="61" t="e">
        <f aca="false">VLOOKUP(D824,#REF!,5,0)</f>
        <v>#VALUE!</v>
      </c>
    </row>
    <row r="825" customFormat="false" ht="15" hidden="false" customHeight="true" outlineLevel="0" collapsed="false">
      <c r="A825" s="42" t="n">
        <v>45193</v>
      </c>
      <c r="B825" s="43" t="s">
        <v>1253</v>
      </c>
      <c r="C825" s="24" t="s">
        <v>1254</v>
      </c>
      <c r="D825" s="65" t="s">
        <v>1255</v>
      </c>
      <c r="E825" s="66"/>
      <c r="F825" s="74" t="n">
        <v>45393</v>
      </c>
      <c r="G825" s="45" t="s">
        <v>203</v>
      </c>
      <c r="H825" s="29" t="n">
        <f aca="true">IF(F825=0,"",F825-TODAY())</f>
        <v>83</v>
      </c>
      <c r="I825" s="61" t="e">
        <f aca="false">VLOOKUP(G825,'Условие возврата'!A:B,2,0)</f>
        <v>#N/A</v>
      </c>
      <c r="J825" s="62" t="e">
        <f aca="false">H825-I825</f>
        <v>#N/A</v>
      </c>
      <c r="K825" s="62" t="e">
        <f aca="false">VLOOKUP(G825,'Условие возврата'!A:C,3,0)</f>
        <v>#N/A</v>
      </c>
      <c r="L825" s="77"/>
      <c r="M825" s="61" t="e">
        <f aca="false">VLOOKUP(D825,#REF!,5,0)</f>
        <v>#VALUE!</v>
      </c>
    </row>
    <row r="826" customFormat="false" ht="15" hidden="false" customHeight="true" outlineLevel="0" collapsed="false">
      <c r="A826" s="42" t="n">
        <v>45193</v>
      </c>
      <c r="B826" s="43" t="s">
        <v>344</v>
      </c>
      <c r="C826" s="24" t="s">
        <v>345</v>
      </c>
      <c r="D826" s="65" t="s">
        <v>346</v>
      </c>
      <c r="E826" s="66"/>
      <c r="F826" s="74" t="n">
        <v>45468</v>
      </c>
      <c r="G826" s="45" t="s">
        <v>203</v>
      </c>
      <c r="H826" s="29" t="n">
        <f aca="true">IF(F826=0,"",F826-TODAY())</f>
        <v>158</v>
      </c>
      <c r="I826" s="61" t="e">
        <f aca="false">VLOOKUP(G826,'Условие возврата'!A:B,2,0)</f>
        <v>#N/A</v>
      </c>
      <c r="J826" s="62" t="e">
        <f aca="false">H826-I826</f>
        <v>#N/A</v>
      </c>
      <c r="K826" s="62" t="e">
        <f aca="false">VLOOKUP(G826,'Условие возврата'!A:C,3,0)</f>
        <v>#N/A</v>
      </c>
      <c r="L826" s="77"/>
      <c r="M826" s="61" t="e">
        <f aca="false">VLOOKUP(D826,#REF!,5,0)</f>
        <v>#VALUE!</v>
      </c>
    </row>
    <row r="827" customFormat="false" ht="15" hidden="false" customHeight="true" outlineLevel="0" collapsed="false">
      <c r="A827" s="42" t="n">
        <v>45193</v>
      </c>
      <c r="B827" s="43" t="s">
        <v>1204</v>
      </c>
      <c r="C827" s="24" t="s">
        <v>1205</v>
      </c>
      <c r="D827" s="65" t="s">
        <v>1206</v>
      </c>
      <c r="E827" s="66"/>
      <c r="F827" s="74" t="n">
        <v>45528</v>
      </c>
      <c r="G827" s="45" t="s">
        <v>1207</v>
      </c>
      <c r="H827" s="29" t="n">
        <f aca="true">IF(F827=0,"",F827-TODAY())</f>
        <v>218</v>
      </c>
      <c r="I827" s="61" t="e">
        <f aca="false">VLOOKUP(G827,'Условие возврата'!A:B,2,0)</f>
        <v>#N/A</v>
      </c>
      <c r="J827" s="62" t="e">
        <f aca="false">H827-I827</f>
        <v>#N/A</v>
      </c>
      <c r="K827" s="62" t="e">
        <f aca="false">VLOOKUP(G827,'Условие возврата'!A:C,3,0)</f>
        <v>#N/A</v>
      </c>
      <c r="L827" s="77"/>
      <c r="M827" s="61" t="e">
        <f aca="false">VLOOKUP(D827,#REF!,5,0)</f>
        <v>#VALUE!</v>
      </c>
    </row>
    <row r="828" customFormat="false" ht="15" hidden="false" customHeight="true" outlineLevel="0" collapsed="false">
      <c r="A828" s="42" t="n">
        <v>45193</v>
      </c>
      <c r="B828" s="43" t="s">
        <v>637</v>
      </c>
      <c r="C828" s="24" t="s">
        <v>638</v>
      </c>
      <c r="D828" s="65" t="s">
        <v>639</v>
      </c>
      <c r="E828" s="66"/>
      <c r="F828" s="74" t="n">
        <v>45527</v>
      </c>
      <c r="G828" s="45" t="s">
        <v>1104</v>
      </c>
      <c r="H828" s="29" t="n">
        <f aca="true">IF(F828=0,"",F828-TODAY())</f>
        <v>217</v>
      </c>
      <c r="I828" s="61" t="e">
        <f aca="false">VLOOKUP(G828,'Условие возврата'!A:B,2,0)</f>
        <v>#N/A</v>
      </c>
      <c r="J828" s="62" t="e">
        <f aca="false">H828-I828</f>
        <v>#N/A</v>
      </c>
      <c r="K828" s="62" t="e">
        <f aca="false">VLOOKUP(G828,'Условие возврата'!A:C,3,0)</f>
        <v>#N/A</v>
      </c>
      <c r="L828" s="77"/>
      <c r="M828" s="61" t="e">
        <f aca="false">VLOOKUP(D828,#REF!,5,0)</f>
        <v>#VALUE!</v>
      </c>
    </row>
    <row r="829" customFormat="false" ht="15" hidden="false" customHeight="true" outlineLevel="0" collapsed="false">
      <c r="A829" s="42" t="n">
        <v>45193</v>
      </c>
      <c r="B829" s="43" t="s">
        <v>653</v>
      </c>
      <c r="C829" s="24" t="s">
        <v>654</v>
      </c>
      <c r="D829" s="65" t="s">
        <v>655</v>
      </c>
      <c r="E829" s="66"/>
      <c r="F829" s="74" t="n">
        <v>45519</v>
      </c>
      <c r="G829" s="45" t="s">
        <v>656</v>
      </c>
      <c r="H829" s="29" t="n">
        <f aca="true">IF(F829=0,"",F829-TODAY())</f>
        <v>209</v>
      </c>
      <c r="I829" s="61" t="e">
        <f aca="false">VLOOKUP(G829,'Условие возврата'!A:B,2,0)</f>
        <v>#N/A</v>
      </c>
      <c r="J829" s="62" t="e">
        <f aca="false">H829-I829</f>
        <v>#N/A</v>
      </c>
      <c r="K829" s="62" t="e">
        <f aca="false">VLOOKUP(G829,'Условие возврата'!A:C,3,0)</f>
        <v>#N/A</v>
      </c>
      <c r="L829" s="77"/>
      <c r="M829" s="61" t="e">
        <f aca="false">VLOOKUP(D829,#REF!,5,0)</f>
        <v>#VALUE!</v>
      </c>
    </row>
    <row r="830" customFormat="false" ht="15" hidden="false" customHeight="true" outlineLevel="0" collapsed="false">
      <c r="A830" s="42" t="n">
        <v>45193</v>
      </c>
      <c r="B830" s="43" t="s">
        <v>1256</v>
      </c>
      <c r="C830" s="24" t="s">
        <v>1257</v>
      </c>
      <c r="D830" s="65" t="s">
        <v>1258</v>
      </c>
      <c r="E830" s="66"/>
      <c r="F830" s="74" t="n">
        <v>45374</v>
      </c>
      <c r="G830" s="45" t="s">
        <v>622</v>
      </c>
      <c r="H830" s="29" t="n">
        <f aca="true">IF(F830=0,"",F830-TODAY())</f>
        <v>64</v>
      </c>
      <c r="I830" s="61" t="e">
        <f aca="false">VLOOKUP(G830,'Условие возврата'!A:B,2,0)</f>
        <v>#N/A</v>
      </c>
      <c r="J830" s="62" t="e">
        <f aca="false">H830-I830</f>
        <v>#N/A</v>
      </c>
      <c r="K830" s="62" t="e">
        <f aca="false">VLOOKUP(G830,'Условие возврата'!A:C,3,0)</f>
        <v>#N/A</v>
      </c>
      <c r="L830" s="77"/>
      <c r="M830" s="61" t="e">
        <f aca="false">VLOOKUP(D830,#REF!,5,0)</f>
        <v>#VALUE!</v>
      </c>
    </row>
    <row r="831" customFormat="false" ht="15" hidden="false" customHeight="true" outlineLevel="0" collapsed="false">
      <c r="A831" s="42" t="n">
        <v>45193</v>
      </c>
      <c r="B831" s="43" t="s">
        <v>1259</v>
      </c>
      <c r="C831" s="24" t="s">
        <v>884</v>
      </c>
      <c r="D831" s="65" t="s">
        <v>1260</v>
      </c>
      <c r="E831" s="66"/>
      <c r="F831" s="74" t="n">
        <v>45357</v>
      </c>
      <c r="G831" s="45" t="s">
        <v>622</v>
      </c>
      <c r="H831" s="29" t="n">
        <f aca="true">IF(F831=0,"",F831-TODAY())</f>
        <v>47</v>
      </c>
      <c r="I831" s="61" t="e">
        <f aca="false">VLOOKUP(G831,'Условие возврата'!A:B,2,0)</f>
        <v>#N/A</v>
      </c>
      <c r="J831" s="62" t="e">
        <f aca="false">H831-I831</f>
        <v>#N/A</v>
      </c>
      <c r="K831" s="62" t="e">
        <f aca="false">VLOOKUP(G831,'Условие возврата'!A:C,3,0)</f>
        <v>#N/A</v>
      </c>
      <c r="L831" s="77"/>
      <c r="M831" s="61" t="e">
        <f aca="false">VLOOKUP(D831,#REF!,5,0)</f>
        <v>#VALUE!</v>
      </c>
    </row>
    <row r="832" customFormat="false" ht="15" hidden="false" customHeight="true" outlineLevel="0" collapsed="false">
      <c r="A832" s="42" t="n">
        <v>45193</v>
      </c>
      <c r="B832" s="43" t="s">
        <v>1261</v>
      </c>
      <c r="C832" s="24" t="s">
        <v>1116</v>
      </c>
      <c r="D832" s="65" t="s">
        <v>1262</v>
      </c>
      <c r="E832" s="66"/>
      <c r="F832" s="74" t="n">
        <v>45375</v>
      </c>
      <c r="G832" s="45" t="s">
        <v>622</v>
      </c>
      <c r="H832" s="29" t="n">
        <f aca="true">IF(F832=0,"",F832-TODAY())</f>
        <v>65</v>
      </c>
      <c r="I832" s="61" t="e">
        <f aca="false">VLOOKUP(G832,'Условие возврата'!A:B,2,0)</f>
        <v>#N/A</v>
      </c>
      <c r="J832" s="62" t="e">
        <f aca="false">H832-I832</f>
        <v>#N/A</v>
      </c>
      <c r="K832" s="62" t="e">
        <f aca="false">VLOOKUP(G832,'Условие возврата'!A:C,3,0)</f>
        <v>#N/A</v>
      </c>
      <c r="L832" s="77"/>
      <c r="M832" s="61" t="e">
        <f aca="false">VLOOKUP(D832,#REF!,5,0)</f>
        <v>#VALUE!</v>
      </c>
    </row>
    <row r="833" customFormat="false" ht="15" hidden="false" customHeight="true" outlineLevel="0" collapsed="false">
      <c r="A833" s="23" t="n">
        <v>45199</v>
      </c>
      <c r="B833" s="24" t="s">
        <v>1263</v>
      </c>
      <c r="C833" s="24" t="s">
        <v>1264</v>
      </c>
      <c r="D833" s="37" t="s">
        <v>1265</v>
      </c>
      <c r="E833" s="47"/>
      <c r="F833" s="27" t="n">
        <v>45616</v>
      </c>
      <c r="G833" s="33" t="s">
        <v>843</v>
      </c>
      <c r="H833" s="48" t="n">
        <f aca="true">IF(F833=0,"",F833-TODAY())</f>
        <v>306</v>
      </c>
      <c r="I833" s="61" t="e">
        <f aca="false">VLOOKUP(G833,'Условие возврата'!A:B,2,0)</f>
        <v>#N/A</v>
      </c>
      <c r="J833" s="62" t="e">
        <f aca="false">H833-I833</f>
        <v>#N/A</v>
      </c>
      <c r="K833" s="62" t="e">
        <f aca="false">VLOOKUP(G833,'Условие возврата'!A:C,3,0)</f>
        <v>#N/A</v>
      </c>
      <c r="L833" s="33"/>
      <c r="M833" s="61" t="e">
        <f aca="false">VLOOKUP(D833,#REF!,5,0)</f>
        <v>#VALUE!</v>
      </c>
    </row>
    <row r="834" customFormat="false" ht="15" hidden="false" customHeight="true" outlineLevel="0" collapsed="false">
      <c r="A834" s="23" t="n">
        <v>45199</v>
      </c>
      <c r="B834" s="24"/>
      <c r="C834" s="24" t="s">
        <v>1266</v>
      </c>
      <c r="D834" s="65" t="s">
        <v>1267</v>
      </c>
      <c r="E834" s="52"/>
      <c r="F834" s="53" t="n">
        <v>45431</v>
      </c>
      <c r="G834" s="55" t="s">
        <v>1103</v>
      </c>
      <c r="H834" s="54" t="n">
        <f aca="true">IF(F834=0,"",F834-TODAY())</f>
        <v>121</v>
      </c>
      <c r="I834" s="61" t="e">
        <f aca="false">VLOOKUP(G834,'Условие возврата'!A:B,2,0)</f>
        <v>#N/A</v>
      </c>
      <c r="J834" s="62" t="e">
        <f aca="false">H834-I834</f>
        <v>#N/A</v>
      </c>
      <c r="K834" s="62" t="e">
        <f aca="false">VLOOKUP(G834,'Условие возврата'!A:C,3,0)</f>
        <v>#N/A</v>
      </c>
      <c r="L834" s="55"/>
      <c r="M834" s="61" t="e">
        <f aca="false">VLOOKUP(D834,#REF!,5,0)</f>
        <v>#VALUE!</v>
      </c>
    </row>
    <row r="835" customFormat="false" ht="15" hidden="false" customHeight="true" outlineLevel="0" collapsed="false">
      <c r="A835" s="23" t="n">
        <v>45199</v>
      </c>
      <c r="B835" s="24"/>
      <c r="C835" s="24" t="s">
        <v>1268</v>
      </c>
      <c r="D835" s="65" t="s">
        <v>1269</v>
      </c>
      <c r="E835" s="52"/>
      <c r="F835" s="53" t="n">
        <v>45430</v>
      </c>
      <c r="G835" s="55" t="s">
        <v>1103</v>
      </c>
      <c r="H835" s="54" t="n">
        <f aca="true">IF(F835=0,"",F835-TODAY())</f>
        <v>120</v>
      </c>
      <c r="I835" s="61" t="e">
        <f aca="false">VLOOKUP(G835,'Условие возврата'!A:B,2,0)</f>
        <v>#N/A</v>
      </c>
      <c r="J835" s="62" t="e">
        <f aca="false">H835-I835</f>
        <v>#N/A</v>
      </c>
      <c r="K835" s="62" t="e">
        <f aca="false">VLOOKUP(G835,'Условие возврата'!A:C,3,0)</f>
        <v>#N/A</v>
      </c>
      <c r="L835" s="55"/>
      <c r="M835" s="61" t="e">
        <f aca="false">VLOOKUP(D835,#REF!,5,0)</f>
        <v>#VALUE!</v>
      </c>
    </row>
    <row r="836" customFormat="false" ht="15" hidden="false" customHeight="true" outlineLevel="0" collapsed="false">
      <c r="A836" s="23" t="n">
        <v>45199</v>
      </c>
      <c r="B836" s="24"/>
      <c r="C836" s="24" t="s">
        <v>1072</v>
      </c>
      <c r="D836" s="65" t="s">
        <v>1073</v>
      </c>
      <c r="E836" s="52"/>
      <c r="F836" s="53" t="n">
        <v>45381</v>
      </c>
      <c r="G836" s="82" t="s">
        <v>176</v>
      </c>
      <c r="H836" s="54" t="n">
        <f aca="true">IF(F836=0,"",F836-TODAY())</f>
        <v>71</v>
      </c>
      <c r="I836" s="61" t="str">
        <f aca="false">VLOOKUP(G836,'Условие возврата'!A:B,2,0)</f>
        <v>не забирают возвраты</v>
      </c>
      <c r="J836" s="62" t="e">
        <f aca="false">H836-I836</f>
        <v>#VALUE!</v>
      </c>
      <c r="K836" s="62" t="str">
        <f aca="false">VLOOKUP(G836,'Условие возврата'!A:C,3,0)</f>
        <v>20%</v>
      </c>
      <c r="L836" s="55"/>
      <c r="M836" s="61" t="e">
        <f aca="false">VLOOKUP(D836,#REF!,5,0)</f>
        <v>#VALUE!</v>
      </c>
    </row>
    <row r="837" customFormat="false" ht="15" hidden="false" customHeight="true" outlineLevel="0" collapsed="false">
      <c r="A837" s="23" t="n">
        <v>45199</v>
      </c>
      <c r="B837" s="24" t="s">
        <v>1270</v>
      </c>
      <c r="C837" s="24" t="s">
        <v>1271</v>
      </c>
      <c r="D837" s="65" t="s">
        <v>1272</v>
      </c>
      <c r="E837" s="52"/>
      <c r="F837" s="53" t="n">
        <v>45325</v>
      </c>
      <c r="G837" s="55" t="s">
        <v>404</v>
      </c>
      <c r="H837" s="54" t="n">
        <f aca="true">IF(F837=0,"",F837-TODAY())</f>
        <v>15</v>
      </c>
      <c r="I837" s="61" t="e">
        <f aca="false">VLOOKUP(G837,'Условие возврата'!A:B,2,0)</f>
        <v>#N/A</v>
      </c>
      <c r="J837" s="62" t="e">
        <f aca="false">H837-I837</f>
        <v>#N/A</v>
      </c>
      <c r="K837" s="62" t="e">
        <f aca="false">VLOOKUP(G837,'Условие возврата'!A:C,3,0)</f>
        <v>#N/A</v>
      </c>
      <c r="L837" s="55"/>
      <c r="M837" s="61" t="e">
        <f aca="false">VLOOKUP(D837,#REF!,5,0)</f>
        <v>#VALUE!</v>
      </c>
    </row>
    <row r="838" customFormat="false" ht="15" hidden="false" customHeight="true" outlineLevel="0" collapsed="false">
      <c r="A838" s="23" t="n">
        <v>45199</v>
      </c>
      <c r="B838" s="24" t="s">
        <v>1273</v>
      </c>
      <c r="C838" s="24" t="s">
        <v>1274</v>
      </c>
      <c r="D838" s="65" t="s">
        <v>1275</v>
      </c>
      <c r="E838" s="52"/>
      <c r="F838" s="53" t="n">
        <v>45314</v>
      </c>
      <c r="G838" s="55" t="s">
        <v>404</v>
      </c>
      <c r="H838" s="54" t="n">
        <f aca="true">IF(F838=0,"",F838-TODAY())</f>
        <v>4</v>
      </c>
      <c r="I838" s="61" t="e">
        <f aca="false">VLOOKUP(G838,'Условие возврата'!A:B,2,0)</f>
        <v>#N/A</v>
      </c>
      <c r="J838" s="62" t="e">
        <f aca="false">H838-I838</f>
        <v>#N/A</v>
      </c>
      <c r="K838" s="62" t="e">
        <f aca="false">VLOOKUP(G838,'Условие возврата'!A:C,3,0)</f>
        <v>#N/A</v>
      </c>
      <c r="L838" s="55"/>
      <c r="M838" s="61" t="e">
        <f aca="false">VLOOKUP(D838,#REF!,5,0)</f>
        <v>#VALUE!</v>
      </c>
    </row>
    <row r="839" customFormat="false" ht="15" hidden="false" customHeight="true" outlineLevel="0" collapsed="false">
      <c r="A839" s="23" t="n">
        <v>45199</v>
      </c>
      <c r="B839" s="24" t="s">
        <v>1033</v>
      </c>
      <c r="C839" s="24" t="s">
        <v>1034</v>
      </c>
      <c r="D839" s="65" t="s">
        <v>1035</v>
      </c>
      <c r="E839" s="52"/>
      <c r="F839" s="53" t="n">
        <v>45397</v>
      </c>
      <c r="G839" s="55" t="s">
        <v>231</v>
      </c>
      <c r="H839" s="54" t="n">
        <f aca="true">IF(F839=0,"",F839-TODAY())</f>
        <v>87</v>
      </c>
      <c r="I839" s="78" t="n">
        <f aca="false">VLOOKUP(G839,'Условие возврата'!A:B,2,0)</f>
        <v>70</v>
      </c>
      <c r="J839" s="79" t="n">
        <f aca="false">H839-I839</f>
        <v>17</v>
      </c>
      <c r="K839" s="79" t="str">
        <f aca="false">VLOOKUP(G839,'Условие возврата'!A:C,3,0)</f>
        <v>физобмен</v>
      </c>
      <c r="L839" s="55"/>
      <c r="M839" s="78" t="e">
        <f aca="false">VLOOKUP(D839,#REF!,5,0)</f>
        <v>#VALUE!</v>
      </c>
    </row>
    <row r="840" customFormat="false" ht="15" hidden="false" customHeight="true" outlineLevel="0" collapsed="false">
      <c r="A840" s="23" t="n">
        <v>45199</v>
      </c>
      <c r="B840" s="24" t="s">
        <v>1276</v>
      </c>
      <c r="C840" s="24" t="s">
        <v>1277</v>
      </c>
      <c r="D840" s="65" t="s">
        <v>1278</v>
      </c>
      <c r="E840" s="66"/>
      <c r="F840" s="74" t="n">
        <v>45438</v>
      </c>
      <c r="G840" s="77" t="s">
        <v>1279</v>
      </c>
      <c r="H840" s="64" t="n">
        <f aca="true">IF(F840=0,"",F840-TODAY())</f>
        <v>128</v>
      </c>
      <c r="I840" s="78" t="n">
        <f aca="false">VLOOKUP(G840,'Условие возврата'!A:B,2,0)</f>
        <v>14</v>
      </c>
      <c r="J840" s="79" t="n">
        <f aca="false">H840-I840</f>
        <v>114</v>
      </c>
      <c r="K840" s="79" t="e">
        <f aca="false">VLOOKUP(G840,'Условие возврата'!A:C,3,0)</f>
        <v>#N/A</v>
      </c>
      <c r="L840" s="77"/>
      <c r="M840" s="78" t="e">
        <f aca="false">VLOOKUP(D840,#REF!,5,0)</f>
        <v>#VALUE!</v>
      </c>
    </row>
    <row r="841" customFormat="false" ht="15" hidden="false" customHeight="true" outlineLevel="0" collapsed="false">
      <c r="A841" s="23" t="n">
        <v>45199</v>
      </c>
      <c r="B841" s="24" t="s">
        <v>1280</v>
      </c>
      <c r="C841" s="24" t="s">
        <v>1281</v>
      </c>
      <c r="D841" s="65" t="s">
        <v>1282</v>
      </c>
      <c r="E841" s="66"/>
      <c r="F841" s="74" t="n">
        <v>45436</v>
      </c>
      <c r="G841" s="77" t="s">
        <v>1279</v>
      </c>
      <c r="H841" s="64" t="n">
        <f aca="true">IF(F841=0,"",F841-TODAY())</f>
        <v>126</v>
      </c>
      <c r="I841" s="78" t="n">
        <f aca="false">VLOOKUP(G841,'Условие возврата'!A:B,2,0)</f>
        <v>14</v>
      </c>
      <c r="J841" s="79" t="n">
        <f aca="false">H841-I841</f>
        <v>112</v>
      </c>
      <c r="K841" s="79" t="e">
        <f aca="false">VLOOKUP(G841,'Условие возврата'!A:C,3,0)</f>
        <v>#N/A</v>
      </c>
      <c r="L841" s="77"/>
      <c r="M841" s="78" t="e">
        <f aca="false">VLOOKUP(D841,#REF!,5,0)</f>
        <v>#VALUE!</v>
      </c>
    </row>
    <row r="842" customFormat="false" ht="15" hidden="false" customHeight="true" outlineLevel="0" collapsed="false">
      <c r="A842" s="23" t="n">
        <v>45199</v>
      </c>
      <c r="B842" s="24" t="s">
        <v>1283</v>
      </c>
      <c r="C842" s="24" t="s">
        <v>1284</v>
      </c>
      <c r="D842" s="65" t="s">
        <v>1285</v>
      </c>
      <c r="E842" s="66"/>
      <c r="F842" s="74" t="n">
        <v>45478</v>
      </c>
      <c r="G842" s="77" t="s">
        <v>1279</v>
      </c>
      <c r="H842" s="64" t="n">
        <f aca="true">IF(F842=0,"",F842-TODAY())</f>
        <v>168</v>
      </c>
      <c r="I842" s="78" t="n">
        <f aca="false">VLOOKUP(G842,'Условие возврата'!A:B,2,0)</f>
        <v>14</v>
      </c>
      <c r="J842" s="79" t="n">
        <f aca="false">H842-I842</f>
        <v>154</v>
      </c>
      <c r="K842" s="79" t="e">
        <f aca="false">VLOOKUP(G842,'Условие возврата'!A:C,3,0)</f>
        <v>#N/A</v>
      </c>
      <c r="L842" s="77"/>
      <c r="M842" s="78" t="e">
        <f aca="false">VLOOKUP(D842,#REF!,5,0)</f>
        <v>#VALUE!</v>
      </c>
    </row>
    <row r="843" customFormat="false" ht="15" hidden="false" customHeight="true" outlineLevel="0" collapsed="false">
      <c r="A843" s="42" t="n">
        <v>45199</v>
      </c>
      <c r="B843" s="43" t="s">
        <v>1286</v>
      </c>
      <c r="C843" s="24" t="s">
        <v>1287</v>
      </c>
      <c r="D843" s="37" t="s">
        <v>1288</v>
      </c>
      <c r="E843" s="38"/>
      <c r="F843" s="39" t="n">
        <v>45341</v>
      </c>
      <c r="G843" s="45" t="s">
        <v>475</v>
      </c>
      <c r="H843" s="29" t="n">
        <f aca="true">IF(F843=0,"",F843-TODAY())</f>
        <v>31</v>
      </c>
      <c r="I843" s="78" t="n">
        <f aca="false">VLOOKUP(G843,'Условие возврата'!A:B,2,0)</f>
        <v>12</v>
      </c>
      <c r="J843" s="79" t="n">
        <f aca="false">H843-I843</f>
        <v>19</v>
      </c>
      <c r="K843" s="79" t="str">
        <f aca="false">VLOOKUP(G843,'Условие возврата'!A:C,3,0)</f>
        <v>физобмен</v>
      </c>
      <c r="L843" s="45"/>
      <c r="M843" s="78" t="e">
        <f aca="false">VLOOKUP(D843,#REF!,5,0)</f>
        <v>#VALUE!</v>
      </c>
    </row>
    <row r="844" customFormat="false" ht="15" hidden="false" customHeight="true" outlineLevel="0" collapsed="false">
      <c r="A844" s="42" t="n">
        <v>45199</v>
      </c>
      <c r="B844" s="43" t="s">
        <v>825</v>
      </c>
      <c r="C844" s="24" t="s">
        <v>826</v>
      </c>
      <c r="D844" s="37" t="s">
        <v>827</v>
      </c>
      <c r="E844" s="38"/>
      <c r="F844" s="39" t="n">
        <v>45539</v>
      </c>
      <c r="G844" s="45" t="s">
        <v>475</v>
      </c>
      <c r="H844" s="29" t="n">
        <f aca="true">IF(F844=0,"",F844-TODAY())</f>
        <v>229</v>
      </c>
      <c r="I844" s="78" t="n">
        <f aca="false">VLOOKUP(G844,'Условие возврата'!A:B,2,0)</f>
        <v>12</v>
      </c>
      <c r="J844" s="79" t="n">
        <f aca="false">H844-I844</f>
        <v>217</v>
      </c>
      <c r="K844" s="79" t="str">
        <f aca="false">VLOOKUP(G844,'Условие возврата'!A:C,3,0)</f>
        <v>физобмен</v>
      </c>
      <c r="L844" s="45"/>
      <c r="M844" s="78" t="e">
        <f aca="false">VLOOKUP(D844,#REF!,5,0)</f>
        <v>#VALUE!</v>
      </c>
    </row>
    <row r="845" customFormat="false" ht="15" hidden="false" customHeight="true" outlineLevel="0" collapsed="false">
      <c r="A845" s="42" t="n">
        <v>45199</v>
      </c>
      <c r="B845" s="43"/>
      <c r="C845" s="24" t="s">
        <v>868</v>
      </c>
      <c r="D845" s="37" t="s">
        <v>869</v>
      </c>
      <c r="E845" s="38"/>
      <c r="F845" s="39" t="n">
        <v>45334</v>
      </c>
      <c r="G845" s="45" t="s">
        <v>475</v>
      </c>
      <c r="H845" s="29" t="n">
        <f aca="true">IF(F845=0,"",F845-TODAY())</f>
        <v>24</v>
      </c>
      <c r="I845" s="78" t="n">
        <f aca="false">VLOOKUP(G845,'Условие возврата'!A:B,2,0)</f>
        <v>12</v>
      </c>
      <c r="J845" s="79" t="n">
        <f aca="false">H845-I845</f>
        <v>12</v>
      </c>
      <c r="K845" s="79" t="str">
        <f aca="false">VLOOKUP(G845,'Условие возврата'!A:C,3,0)</f>
        <v>физобмен</v>
      </c>
      <c r="L845" s="45"/>
      <c r="M845" s="78" t="e">
        <f aca="false">VLOOKUP(D845,#REF!,5,0)</f>
        <v>#VALUE!</v>
      </c>
    </row>
    <row r="846" customFormat="false" ht="15" hidden="false" customHeight="true" outlineLevel="0" collapsed="false">
      <c r="A846" s="42" t="n">
        <v>45199</v>
      </c>
      <c r="B846" s="43"/>
      <c r="C846" s="24" t="s">
        <v>1289</v>
      </c>
      <c r="D846" s="37" t="s">
        <v>1290</v>
      </c>
      <c r="E846" s="38"/>
      <c r="F846" s="39" t="n">
        <v>45336</v>
      </c>
      <c r="G846" s="45" t="s">
        <v>475</v>
      </c>
      <c r="H846" s="29" t="n">
        <f aca="true">IF(F846=0,"",F846-TODAY())</f>
        <v>26</v>
      </c>
      <c r="I846" s="78" t="n">
        <f aca="false">VLOOKUP(G846,'Условие возврата'!A:B,2,0)</f>
        <v>12</v>
      </c>
      <c r="J846" s="79" t="n">
        <f aca="false">H846-I846</f>
        <v>14</v>
      </c>
      <c r="K846" s="79" t="str">
        <f aca="false">VLOOKUP(G846,'Условие возврата'!A:C,3,0)</f>
        <v>физобмен</v>
      </c>
      <c r="L846" s="45"/>
      <c r="M846" s="78" t="e">
        <f aca="false">VLOOKUP(D846,#REF!,5,0)</f>
        <v>#VALUE!</v>
      </c>
    </row>
    <row r="847" customFormat="false" ht="15" hidden="false" customHeight="true" outlineLevel="0" collapsed="false">
      <c r="A847" s="42" t="n">
        <v>45199</v>
      </c>
      <c r="B847" s="43"/>
      <c r="C847" s="24" t="s">
        <v>1138</v>
      </c>
      <c r="D847" s="37" t="s">
        <v>1139</v>
      </c>
      <c r="E847" s="38"/>
      <c r="F847" s="39" t="n">
        <v>45436</v>
      </c>
      <c r="G847" s="45" t="s">
        <v>475</v>
      </c>
      <c r="H847" s="29" t="n">
        <f aca="true">IF(F847=0,"",F847-TODAY())</f>
        <v>126</v>
      </c>
      <c r="I847" s="78" t="n">
        <f aca="false">VLOOKUP(G847,'Условие возврата'!A:B,2,0)</f>
        <v>12</v>
      </c>
      <c r="J847" s="79" t="n">
        <f aca="false">H847-I847</f>
        <v>114</v>
      </c>
      <c r="K847" s="79" t="str">
        <f aca="false">VLOOKUP(G847,'Условие возврата'!A:C,3,0)</f>
        <v>физобмен</v>
      </c>
      <c r="L847" s="45"/>
      <c r="M847" s="78" t="e">
        <f aca="false">VLOOKUP(D847,#REF!,5,0)</f>
        <v>#VALUE!</v>
      </c>
    </row>
    <row r="848" customFormat="false" ht="15" hidden="false" customHeight="true" outlineLevel="0" collapsed="false">
      <c r="A848" s="42" t="n">
        <v>45199</v>
      </c>
      <c r="B848" s="43"/>
      <c r="C848" s="24" t="s">
        <v>870</v>
      </c>
      <c r="D848" s="37" t="s">
        <v>871</v>
      </c>
      <c r="E848" s="38"/>
      <c r="F848" s="39" t="n">
        <v>45488</v>
      </c>
      <c r="G848" s="45" t="s">
        <v>475</v>
      </c>
      <c r="H848" s="29" t="n">
        <f aca="true">IF(F848=0,"",F848-TODAY())</f>
        <v>178</v>
      </c>
      <c r="I848" s="78" t="n">
        <f aca="false">VLOOKUP(G848,'Условие возврата'!A:B,2,0)</f>
        <v>12</v>
      </c>
      <c r="J848" s="79" t="n">
        <f aca="false">H848-I848</f>
        <v>166</v>
      </c>
      <c r="K848" s="79" t="str">
        <f aca="false">VLOOKUP(G848,'Условие возврата'!A:C,3,0)</f>
        <v>физобмен</v>
      </c>
      <c r="L848" s="45"/>
      <c r="M848" s="78" t="e">
        <f aca="false">VLOOKUP(D848,#REF!,5,0)</f>
        <v>#VALUE!</v>
      </c>
    </row>
    <row r="849" customFormat="false" ht="15" hidden="false" customHeight="true" outlineLevel="0" collapsed="false">
      <c r="A849" s="42" t="n">
        <v>45199</v>
      </c>
      <c r="B849" s="43" t="s">
        <v>1291</v>
      </c>
      <c r="C849" s="24" t="s">
        <v>1292</v>
      </c>
      <c r="D849" s="37" t="s">
        <v>1293</v>
      </c>
      <c r="E849" s="38"/>
      <c r="F849" s="39" t="n">
        <v>45422</v>
      </c>
      <c r="G849" s="45" t="s">
        <v>475</v>
      </c>
      <c r="H849" s="29" t="n">
        <f aca="true">IF(F849=0,"",F849-TODAY())</f>
        <v>112</v>
      </c>
      <c r="I849" s="78" t="n">
        <f aca="false">VLOOKUP(G849,'Условие возврата'!A:B,2,0)</f>
        <v>12</v>
      </c>
      <c r="J849" s="79" t="n">
        <f aca="false">H849-I849</f>
        <v>100</v>
      </c>
      <c r="K849" s="79" t="str">
        <f aca="false">VLOOKUP(G849,'Условие возврата'!A:C,3,0)</f>
        <v>физобмен</v>
      </c>
      <c r="L849" s="45"/>
      <c r="M849" s="78" t="e">
        <f aca="false">VLOOKUP(D849,#REF!,5,0)</f>
        <v>#VALUE!</v>
      </c>
    </row>
    <row r="850" customFormat="false" ht="15" hidden="false" customHeight="true" outlineLevel="0" collapsed="false">
      <c r="A850" s="42" t="n">
        <v>45199</v>
      </c>
      <c r="B850" s="43" t="s">
        <v>1294</v>
      </c>
      <c r="C850" s="24" t="s">
        <v>1295</v>
      </c>
      <c r="D850" s="37" t="s">
        <v>1296</v>
      </c>
      <c r="E850" s="38"/>
      <c r="F850" s="39" t="n">
        <v>45487</v>
      </c>
      <c r="G850" s="45" t="s">
        <v>475</v>
      </c>
      <c r="H850" s="29" t="n">
        <f aca="true">IF(F850=0,"",F850-TODAY())</f>
        <v>177</v>
      </c>
      <c r="I850" s="78" t="n">
        <f aca="false">VLOOKUP(G850,'Условие возврата'!A:B,2,0)</f>
        <v>12</v>
      </c>
      <c r="J850" s="79" t="n">
        <f aca="false">H850-I850</f>
        <v>165</v>
      </c>
      <c r="K850" s="79" t="str">
        <f aca="false">VLOOKUP(G850,'Условие возврата'!A:C,3,0)</f>
        <v>физобмен</v>
      </c>
      <c r="L850" s="45"/>
      <c r="M850" s="78" t="e">
        <f aca="false">VLOOKUP(D850,#REF!,5,0)</f>
        <v>#VALUE!</v>
      </c>
    </row>
    <row r="851" customFormat="false" ht="15" hidden="false" customHeight="true" outlineLevel="0" collapsed="false">
      <c r="A851" s="42" t="n">
        <v>45199</v>
      </c>
      <c r="B851" s="43" t="s">
        <v>1297</v>
      </c>
      <c r="C851" s="24" t="s">
        <v>1298</v>
      </c>
      <c r="D851" s="37" t="s">
        <v>1299</v>
      </c>
      <c r="E851" s="38"/>
      <c r="F851" s="39" t="n">
        <v>45487</v>
      </c>
      <c r="G851" s="45" t="s">
        <v>475</v>
      </c>
      <c r="H851" s="29" t="n">
        <f aca="true">IF(F851=0,"",F851-TODAY())</f>
        <v>177</v>
      </c>
      <c r="I851" s="78" t="n">
        <f aca="false">VLOOKUP(G851,'Условие возврата'!A:B,2,0)</f>
        <v>12</v>
      </c>
      <c r="J851" s="79" t="n">
        <f aca="false">H851-I851</f>
        <v>165</v>
      </c>
      <c r="K851" s="79" t="str">
        <f aca="false">VLOOKUP(G851,'Условие возврата'!A:C,3,0)</f>
        <v>физобмен</v>
      </c>
      <c r="L851" s="45"/>
      <c r="M851" s="78" t="e">
        <f aca="false">VLOOKUP(D851,#REF!,5,0)</f>
        <v>#VALUE!</v>
      </c>
    </row>
    <row r="852" customFormat="false" ht="15" hidden="false" customHeight="true" outlineLevel="0" collapsed="false">
      <c r="A852" s="42" t="n">
        <v>45199</v>
      </c>
      <c r="B852" s="43" t="s">
        <v>1300</v>
      </c>
      <c r="C852" s="24" t="s">
        <v>1301</v>
      </c>
      <c r="D852" s="37" t="s">
        <v>1302</v>
      </c>
      <c r="E852" s="38"/>
      <c r="F852" s="39" t="n">
        <v>45540</v>
      </c>
      <c r="G852" s="45" t="s">
        <v>475</v>
      </c>
      <c r="H852" s="29" t="n">
        <f aca="true">IF(F852=0,"",F852-TODAY())</f>
        <v>230</v>
      </c>
      <c r="I852" s="78" t="n">
        <f aca="false">VLOOKUP(G852,'Условие возврата'!A:B,2,0)</f>
        <v>12</v>
      </c>
      <c r="J852" s="79" t="n">
        <f aca="false">H852-I852</f>
        <v>218</v>
      </c>
      <c r="K852" s="79" t="str">
        <f aca="false">VLOOKUP(G852,'Условие возврата'!A:C,3,0)</f>
        <v>физобмен</v>
      </c>
      <c r="L852" s="45"/>
      <c r="M852" s="78" t="e">
        <f aca="false">VLOOKUP(D852,#REF!,5,0)</f>
        <v>#VALUE!</v>
      </c>
    </row>
    <row r="853" customFormat="false" ht="15" hidden="false" customHeight="true" outlineLevel="0" collapsed="false">
      <c r="A853" s="42" t="n">
        <v>45199</v>
      </c>
      <c r="B853" s="43" t="s">
        <v>682</v>
      </c>
      <c r="C853" s="24" t="s">
        <v>683</v>
      </c>
      <c r="D853" s="37" t="s">
        <v>684</v>
      </c>
      <c r="E853" s="38"/>
      <c r="F853" s="39" t="n">
        <v>45495</v>
      </c>
      <c r="G853" s="45" t="s">
        <v>475</v>
      </c>
      <c r="H853" s="29" t="n">
        <f aca="true">IF(F853=0,"",F853-TODAY())</f>
        <v>185</v>
      </c>
      <c r="I853" s="78" t="n">
        <f aca="false">VLOOKUP(G853,'Условие возврата'!A:B,2,0)</f>
        <v>12</v>
      </c>
      <c r="J853" s="79" t="n">
        <f aca="false">H853-I853</f>
        <v>173</v>
      </c>
      <c r="K853" s="79" t="str">
        <f aca="false">VLOOKUP(G853,'Условие возврата'!A:C,3,0)</f>
        <v>физобмен</v>
      </c>
      <c r="L853" s="45"/>
      <c r="M853" s="78" t="e">
        <f aca="false">VLOOKUP(D853,#REF!,5,0)</f>
        <v>#VALUE!</v>
      </c>
    </row>
    <row r="854" customFormat="false" ht="15" hidden="false" customHeight="true" outlineLevel="0" collapsed="false">
      <c r="A854" s="42" t="n">
        <v>45199</v>
      </c>
      <c r="B854" s="43" t="s">
        <v>479</v>
      </c>
      <c r="C854" s="24" t="s">
        <v>480</v>
      </c>
      <c r="D854" s="37" t="s">
        <v>481</v>
      </c>
      <c r="E854" s="38"/>
      <c r="F854" s="39" t="n">
        <v>45428</v>
      </c>
      <c r="G854" s="45" t="s">
        <v>475</v>
      </c>
      <c r="H854" s="29" t="n">
        <f aca="true">IF(F854=0,"",F854-TODAY())</f>
        <v>118</v>
      </c>
      <c r="I854" s="78" t="n">
        <f aca="false">VLOOKUP(G854,'Условие возврата'!A:B,2,0)</f>
        <v>12</v>
      </c>
      <c r="J854" s="79" t="n">
        <f aca="false">H854-I854</f>
        <v>106</v>
      </c>
      <c r="K854" s="79" t="str">
        <f aca="false">VLOOKUP(G854,'Условие возврата'!A:C,3,0)</f>
        <v>физобмен</v>
      </c>
      <c r="L854" s="45"/>
      <c r="M854" s="78" t="e">
        <f aca="false">VLOOKUP(D854,#REF!,5,0)</f>
        <v>#VALUE!</v>
      </c>
    </row>
    <row r="855" customFormat="false" ht="15" hidden="false" customHeight="true" outlineLevel="0" collapsed="false">
      <c r="A855" s="42" t="n">
        <v>45199</v>
      </c>
      <c r="B855" s="43"/>
      <c r="C855" s="24" t="s">
        <v>1146</v>
      </c>
      <c r="D855" s="37" t="s">
        <v>1147</v>
      </c>
      <c r="E855" s="38"/>
      <c r="F855" s="39" t="n">
        <v>45419</v>
      </c>
      <c r="G855" s="45" t="s">
        <v>475</v>
      </c>
      <c r="H855" s="29" t="n">
        <f aca="true">IF(F855=0,"",F855-TODAY())</f>
        <v>109</v>
      </c>
      <c r="I855" s="78" t="n">
        <f aca="false">VLOOKUP(G855,'Условие возврата'!A:B,2,0)</f>
        <v>12</v>
      </c>
      <c r="J855" s="79" t="n">
        <f aca="false">H855-I855</f>
        <v>97</v>
      </c>
      <c r="K855" s="79" t="str">
        <f aca="false">VLOOKUP(G855,'Условие возврата'!A:C,3,0)</f>
        <v>физобмен</v>
      </c>
      <c r="L855" s="45"/>
      <c r="M855" s="78" t="e">
        <f aca="false">VLOOKUP(D855,#REF!,5,0)</f>
        <v>#VALUE!</v>
      </c>
    </row>
    <row r="856" customFormat="false" ht="15" hidden="false" customHeight="true" outlineLevel="0" collapsed="false">
      <c r="A856" s="42" t="n">
        <v>45199</v>
      </c>
      <c r="B856" s="43" t="s">
        <v>1303</v>
      </c>
      <c r="C856" s="24" t="s">
        <v>1304</v>
      </c>
      <c r="D856" s="65" t="s">
        <v>1305</v>
      </c>
      <c r="E856" s="52"/>
      <c r="F856" s="53" t="n">
        <v>45413</v>
      </c>
      <c r="G856" s="55" t="s">
        <v>1306</v>
      </c>
      <c r="H856" s="54" t="n">
        <f aca="true">IF(F856=0,"",F856-TODAY())</f>
        <v>103</v>
      </c>
      <c r="I856" s="78" t="e">
        <f aca="false">VLOOKUP(G856,'Условие возврата'!A:B,2,0)</f>
        <v>#N/A</v>
      </c>
      <c r="J856" s="79" t="e">
        <f aca="false">H856-I856</f>
        <v>#N/A</v>
      </c>
      <c r="K856" s="79" t="e">
        <f aca="false">VLOOKUP(G856,'Условие возврата'!A:C,3,0)</f>
        <v>#N/A</v>
      </c>
      <c r="L856" s="55"/>
      <c r="M856" s="78" t="e">
        <f aca="false">VLOOKUP(D856,#REF!,5,0)</f>
        <v>#VALUE!</v>
      </c>
    </row>
    <row r="857" customFormat="false" ht="15" hidden="false" customHeight="true" outlineLevel="0" collapsed="false">
      <c r="A857" s="42" t="n">
        <v>45080</v>
      </c>
      <c r="B857" s="43"/>
      <c r="C857" s="24" t="s">
        <v>733</v>
      </c>
      <c r="D857" s="37" t="s">
        <v>734</v>
      </c>
      <c r="E857" s="38"/>
      <c r="F857" s="39" t="n">
        <v>45387</v>
      </c>
      <c r="G857" s="45" t="s">
        <v>372</v>
      </c>
      <c r="H857" s="29" t="n">
        <f aca="true">IF(F857=0,"",F857-TODAY())</f>
        <v>77</v>
      </c>
      <c r="I857" s="61" t="n">
        <f aca="false">VLOOKUP(G857,'Условие возврата'!A:B,2,0)</f>
        <v>104</v>
      </c>
      <c r="J857" s="62" t="s">
        <v>366</v>
      </c>
      <c r="K857" s="62" t="e">
        <f aca="false">VLOOKUP(G857,'Условие возврата'!A:C,3,0)</f>
        <v>#N/A</v>
      </c>
      <c r="L857" s="45"/>
      <c r="M857" s="61" t="e">
        <f aca="false">VLOOKUP(D857,#REF!,5,0)</f>
        <v>#VALUE!</v>
      </c>
    </row>
    <row r="858" customFormat="false" ht="15" hidden="false" customHeight="true" outlineLevel="0" collapsed="false">
      <c r="A858" s="42" t="n">
        <v>45206</v>
      </c>
      <c r="B858" s="43" t="s">
        <v>1307</v>
      </c>
      <c r="C858" s="24" t="s">
        <v>1308</v>
      </c>
      <c r="D858" s="37" t="s">
        <v>1309</v>
      </c>
      <c r="E858" s="38"/>
      <c r="F858" s="39" t="n">
        <v>45334</v>
      </c>
      <c r="G858" s="45" t="s">
        <v>127</v>
      </c>
      <c r="H858" s="29" t="n">
        <f aca="true">IF(F858=0,"",F858-TODAY())</f>
        <v>24</v>
      </c>
      <c r="I858" s="78" t="str">
        <f aca="false">VLOOKUP(G858,'Условие возврата'!A:B,2,0)</f>
        <v>не забирают возвраты</v>
      </c>
      <c r="J858" s="79" t="e">
        <f aca="false">H858-I858</f>
        <v>#VALUE!</v>
      </c>
      <c r="K858" s="79" t="str">
        <f aca="false">VLOOKUP(G858,'Условие возврата'!A:C,3,0)</f>
        <v>20%</v>
      </c>
      <c r="L858" s="45"/>
      <c r="M858" s="78" t="e">
        <f aca="false">VLOOKUP(D858,#REF!,5,0)</f>
        <v>#VALUE!</v>
      </c>
    </row>
    <row r="859" customFormat="false" ht="15" hidden="false" customHeight="true" outlineLevel="0" collapsed="false">
      <c r="A859" s="42" t="n">
        <v>45206</v>
      </c>
      <c r="B859" s="43" t="s">
        <v>321</v>
      </c>
      <c r="C859" s="24" t="s">
        <v>322</v>
      </c>
      <c r="D859" s="37" t="s">
        <v>323</v>
      </c>
      <c r="E859" s="38"/>
      <c r="F859" s="39" t="n">
        <v>45445</v>
      </c>
      <c r="G859" s="45" t="s">
        <v>324</v>
      </c>
      <c r="H859" s="29" t="n">
        <f aca="true">IF(F859=0,"",F859-TODAY())</f>
        <v>135</v>
      </c>
      <c r="I859" s="78" t="str">
        <f aca="false">VLOOKUP(G859,'Условие возврата'!A:B,2,0)</f>
        <v>не забирают возвраты</v>
      </c>
      <c r="J859" s="79" t="e">
        <f aca="false">H859-I859</f>
        <v>#VALUE!</v>
      </c>
      <c r="K859" s="79" t="str">
        <f aca="false">VLOOKUP(G859,'Условие возврата'!A:C,3,0)</f>
        <v>без уценки</v>
      </c>
      <c r="L859" s="45"/>
      <c r="M859" s="78" t="e">
        <f aca="false">VLOOKUP(D859,#REF!,5,0)</f>
        <v>#VALUE!</v>
      </c>
    </row>
    <row r="860" customFormat="false" ht="15" hidden="false" customHeight="true" outlineLevel="0" collapsed="false">
      <c r="A860" s="42" t="n">
        <v>45206</v>
      </c>
      <c r="B860" s="43" t="s">
        <v>1310</v>
      </c>
      <c r="C860" s="24" t="s">
        <v>1311</v>
      </c>
      <c r="D860" s="37" t="s">
        <v>1312</v>
      </c>
      <c r="E860" s="38"/>
      <c r="F860" s="39" t="n">
        <v>45427</v>
      </c>
      <c r="G860" s="45" t="s">
        <v>324</v>
      </c>
      <c r="H860" s="29" t="n">
        <f aca="true">IF(F860=0,"",F860-TODAY())</f>
        <v>117</v>
      </c>
      <c r="I860" s="78" t="str">
        <f aca="false">VLOOKUP(G860,'Условие возврата'!A:B,2,0)</f>
        <v>не забирают возвраты</v>
      </c>
      <c r="J860" s="79" t="e">
        <f aca="false">H860-I860</f>
        <v>#VALUE!</v>
      </c>
      <c r="K860" s="79" t="str">
        <f aca="false">VLOOKUP(G860,'Условие возврата'!A:C,3,0)</f>
        <v>без уценки</v>
      </c>
      <c r="L860" s="45"/>
      <c r="M860" s="78" t="e">
        <f aca="false">VLOOKUP(D860,#REF!,5,0)</f>
        <v>#VALUE!</v>
      </c>
    </row>
    <row r="861" customFormat="false" ht="15" hidden="false" customHeight="true" outlineLevel="0" collapsed="false">
      <c r="A861" s="42" t="n">
        <v>45206</v>
      </c>
      <c r="B861" s="43" t="s">
        <v>1313</v>
      </c>
      <c r="C861" s="24" t="s">
        <v>1314</v>
      </c>
      <c r="D861" s="37" t="s">
        <v>1315</v>
      </c>
      <c r="E861" s="38"/>
      <c r="F861" s="39" t="n">
        <v>45555</v>
      </c>
      <c r="G861" s="45" t="s">
        <v>324</v>
      </c>
      <c r="H861" s="29" t="n">
        <f aca="true">IF(F861=0,"",F861-TODAY())</f>
        <v>245</v>
      </c>
      <c r="I861" s="78" t="str">
        <f aca="false">VLOOKUP(G861,'Условие возврата'!A:B,2,0)</f>
        <v>не забирают возвраты</v>
      </c>
      <c r="J861" s="79" t="e">
        <f aca="false">H861-I861</f>
        <v>#VALUE!</v>
      </c>
      <c r="K861" s="79" t="str">
        <f aca="false">VLOOKUP(G861,'Условие возврата'!A:C,3,0)</f>
        <v>без уценки</v>
      </c>
      <c r="L861" s="45"/>
      <c r="M861" s="78" t="e">
        <f aca="false">VLOOKUP(D861,#REF!,5,0)</f>
        <v>#VALUE!</v>
      </c>
    </row>
    <row r="862" customFormat="false" ht="15" hidden="false" customHeight="true" outlineLevel="0" collapsed="false">
      <c r="A862" s="42" t="n">
        <v>45206</v>
      </c>
      <c r="B862" s="43" t="s">
        <v>700</v>
      </c>
      <c r="C862" s="24" t="s">
        <v>701</v>
      </c>
      <c r="D862" s="37" t="s">
        <v>702</v>
      </c>
      <c r="E862" s="38"/>
      <c r="F862" s="39" t="n">
        <v>45549</v>
      </c>
      <c r="G862" s="45" t="s">
        <v>324</v>
      </c>
      <c r="H862" s="29" t="n">
        <f aca="true">IF(F862=0,"",F862-TODAY())</f>
        <v>239</v>
      </c>
      <c r="I862" s="78" t="str">
        <f aca="false">VLOOKUP(G862,'Условие возврата'!A:B,2,0)</f>
        <v>не забирают возвраты</v>
      </c>
      <c r="J862" s="79" t="e">
        <f aca="false">H862-I862</f>
        <v>#VALUE!</v>
      </c>
      <c r="K862" s="79" t="str">
        <f aca="false">VLOOKUP(G862,'Условие возврата'!A:C,3,0)</f>
        <v>без уценки</v>
      </c>
      <c r="L862" s="45"/>
      <c r="M862" s="78" t="e">
        <f aca="false">VLOOKUP(D862,#REF!,5,0)</f>
        <v>#VALUE!</v>
      </c>
    </row>
    <row r="863" customFormat="false" ht="15" hidden="false" customHeight="true" outlineLevel="0" collapsed="false">
      <c r="A863" s="42" t="n">
        <v>45206</v>
      </c>
      <c r="B863" s="43" t="s">
        <v>1316</v>
      </c>
      <c r="C863" s="24" t="s">
        <v>1317</v>
      </c>
      <c r="D863" s="37" t="s">
        <v>1318</v>
      </c>
      <c r="E863" s="38"/>
      <c r="F863" s="39" t="n">
        <v>45549</v>
      </c>
      <c r="G863" s="45" t="s">
        <v>324</v>
      </c>
      <c r="H863" s="29" t="n">
        <f aca="true">IF(F863=0,"",F863-TODAY())</f>
        <v>239</v>
      </c>
      <c r="I863" s="78" t="str">
        <f aca="false">VLOOKUP(G863,'Условие возврата'!A:B,2,0)</f>
        <v>не забирают возвраты</v>
      </c>
      <c r="J863" s="79" t="e">
        <f aca="false">H863-I863</f>
        <v>#VALUE!</v>
      </c>
      <c r="K863" s="79" t="str">
        <f aca="false">VLOOKUP(G863,'Условие возврата'!A:C,3,0)</f>
        <v>без уценки</v>
      </c>
      <c r="L863" s="45"/>
      <c r="M863" s="78" t="e">
        <f aca="false">VLOOKUP(D863,#REF!,5,0)</f>
        <v>#VALUE!</v>
      </c>
    </row>
    <row r="864" customFormat="false" ht="15" hidden="false" customHeight="true" outlineLevel="0" collapsed="false">
      <c r="A864" s="42" t="n">
        <v>45206</v>
      </c>
      <c r="B864" s="43" t="s">
        <v>697</v>
      </c>
      <c r="C864" s="24" t="s">
        <v>698</v>
      </c>
      <c r="D864" s="37" t="s">
        <v>699</v>
      </c>
      <c r="E864" s="38"/>
      <c r="F864" s="39" t="n">
        <v>45549</v>
      </c>
      <c r="G864" s="45" t="s">
        <v>324</v>
      </c>
      <c r="H864" s="29" t="n">
        <f aca="true">IF(F864=0,"",F864-TODAY())</f>
        <v>239</v>
      </c>
      <c r="I864" s="78" t="str">
        <f aca="false">VLOOKUP(G864,'Условие возврата'!A:B,2,0)</f>
        <v>не забирают возвраты</v>
      </c>
      <c r="J864" s="79" t="e">
        <f aca="false">H864-I864</f>
        <v>#VALUE!</v>
      </c>
      <c r="K864" s="79" t="str">
        <f aca="false">VLOOKUP(G864,'Условие возврата'!A:C,3,0)</f>
        <v>без уценки</v>
      </c>
      <c r="L864" s="45"/>
      <c r="M864" s="78" t="e">
        <f aca="false">VLOOKUP(D864,#REF!,5,0)</f>
        <v>#VALUE!</v>
      </c>
    </row>
    <row r="865" customFormat="false" ht="15" hidden="false" customHeight="true" outlineLevel="0" collapsed="false">
      <c r="A865" s="42" t="n">
        <v>45206</v>
      </c>
      <c r="B865" s="43" t="s">
        <v>822</v>
      </c>
      <c r="C865" s="24" t="s">
        <v>823</v>
      </c>
      <c r="D865" s="37" t="s">
        <v>824</v>
      </c>
      <c r="E865" s="38"/>
      <c r="F865" s="39" t="n">
        <v>45352</v>
      </c>
      <c r="G865" s="45" t="s">
        <v>38</v>
      </c>
      <c r="H865" s="29" t="n">
        <f aca="true">IF(F865=0,"",F865-TODAY())</f>
        <v>42</v>
      </c>
      <c r="I865" s="78" t="n">
        <f aca="false">VLOOKUP(G865,'Условие возврата'!A:B,2,0)</f>
        <v>40</v>
      </c>
      <c r="J865" s="79" t="n">
        <f aca="false">H865-I865</f>
        <v>2</v>
      </c>
      <c r="K865" s="79" t="str">
        <f aca="false">VLOOKUP(G865,'Условие возврата'!A:C,3,0)</f>
        <v>#Н/Д</v>
      </c>
      <c r="L865" s="45"/>
      <c r="M865" s="78" t="e">
        <f aca="false">VLOOKUP(D865,#REF!,5,0)</f>
        <v>#VALUE!</v>
      </c>
    </row>
    <row r="866" customFormat="false" ht="15" hidden="false" customHeight="true" outlineLevel="0" collapsed="false">
      <c r="A866" s="42" t="n">
        <v>45206</v>
      </c>
      <c r="B866" s="43" t="s">
        <v>1319</v>
      </c>
      <c r="C866" s="24" t="s">
        <v>1320</v>
      </c>
      <c r="D866" s="37" t="s">
        <v>1321</v>
      </c>
      <c r="E866" s="38"/>
      <c r="F866" s="39" t="n">
        <v>45563</v>
      </c>
      <c r="G866" s="45" t="s">
        <v>38</v>
      </c>
      <c r="H866" s="29" t="n">
        <f aca="true">IF(F866=0,"",F866-TODAY())</f>
        <v>253</v>
      </c>
      <c r="I866" s="78" t="n">
        <f aca="false">VLOOKUP(G866,'Условие возврата'!A:B,2,0)</f>
        <v>40</v>
      </c>
      <c r="J866" s="79" t="n">
        <f aca="false">H866-I866</f>
        <v>213</v>
      </c>
      <c r="K866" s="79" t="str">
        <f aca="false">VLOOKUP(G866,'Условие возврата'!A:C,3,0)</f>
        <v>#Н/Д</v>
      </c>
      <c r="L866" s="45"/>
      <c r="M866" s="78" t="e">
        <f aca="false">VLOOKUP(D866,#REF!,5,0)</f>
        <v>#VALUE!</v>
      </c>
    </row>
    <row r="867" customFormat="false" ht="15" hidden="false" customHeight="true" outlineLevel="0" collapsed="false">
      <c r="A867" s="42" t="n">
        <v>45206</v>
      </c>
      <c r="B867" s="43" t="s">
        <v>1322</v>
      </c>
      <c r="C867" s="24" t="s">
        <v>1323</v>
      </c>
      <c r="D867" s="37" t="s">
        <v>1324</v>
      </c>
      <c r="E867" s="38"/>
      <c r="F867" s="39" t="n">
        <v>45593</v>
      </c>
      <c r="G867" s="45" t="s">
        <v>38</v>
      </c>
      <c r="H867" s="29" t="n">
        <f aca="true">IF(F867=0,"",F867-TODAY())</f>
        <v>283</v>
      </c>
      <c r="I867" s="78" t="n">
        <f aca="false">VLOOKUP(G867,'Условие возврата'!A:B,2,0)</f>
        <v>40</v>
      </c>
      <c r="J867" s="79" t="n">
        <f aca="false">H867-I867</f>
        <v>243</v>
      </c>
      <c r="K867" s="79" t="str">
        <f aca="false">VLOOKUP(G867,'Условие возврата'!A:C,3,0)</f>
        <v>#Н/Д</v>
      </c>
      <c r="L867" s="45"/>
      <c r="M867" s="78" t="e">
        <f aca="false">VLOOKUP(D867,#REF!,5,0)</f>
        <v>#VALUE!</v>
      </c>
    </row>
    <row r="868" customFormat="false" ht="15" hidden="false" customHeight="true" outlineLevel="0" collapsed="false">
      <c r="A868" s="42" t="n">
        <v>45206</v>
      </c>
      <c r="B868" s="43" t="s">
        <v>1325</v>
      </c>
      <c r="C868" s="24" t="s">
        <v>1326</v>
      </c>
      <c r="D868" s="37" t="s">
        <v>1327</v>
      </c>
      <c r="E868" s="38"/>
      <c r="F868" s="39" t="n">
        <v>45369</v>
      </c>
      <c r="G868" s="45" t="s">
        <v>1328</v>
      </c>
      <c r="H868" s="29" t="n">
        <f aca="true">IF(F868=0,"",F868-TODAY())</f>
        <v>59</v>
      </c>
      <c r="I868" s="78" t="e">
        <f aca="false">VLOOKUP(G868,'Условие возврата'!A:B,2,0)</f>
        <v>#N/A</v>
      </c>
      <c r="J868" s="79" t="e">
        <f aca="false">H868-I868</f>
        <v>#N/A</v>
      </c>
      <c r="K868" s="79" t="e">
        <f aca="false">VLOOKUP(G868,'Условие возврата'!A:C,3,0)</f>
        <v>#N/A</v>
      </c>
      <c r="L868" s="45"/>
      <c r="M868" s="78" t="e">
        <f aca="false">VLOOKUP(D868,#REF!,5,0)</f>
        <v>#VALUE!</v>
      </c>
    </row>
    <row r="869" customFormat="false" ht="15" hidden="false" customHeight="true" outlineLevel="0" collapsed="false">
      <c r="A869" s="42" t="n">
        <v>45206</v>
      </c>
      <c r="B869" s="43" t="s">
        <v>1329</v>
      </c>
      <c r="C869" s="24" t="s">
        <v>1330</v>
      </c>
      <c r="D869" s="37" t="s">
        <v>1331</v>
      </c>
      <c r="E869" s="38"/>
      <c r="F869" s="39" t="n">
        <v>45376</v>
      </c>
      <c r="G869" s="45" t="s">
        <v>1328</v>
      </c>
      <c r="H869" s="29" t="n">
        <f aca="true">IF(F869=0,"",F869-TODAY())</f>
        <v>66</v>
      </c>
      <c r="I869" s="78" t="e">
        <f aca="false">VLOOKUP(G869,'Условие возврата'!A:B,2,0)</f>
        <v>#N/A</v>
      </c>
      <c r="J869" s="79" t="e">
        <f aca="false">H869-I869</f>
        <v>#N/A</v>
      </c>
      <c r="K869" s="79" t="e">
        <f aca="false">VLOOKUP(G869,'Условие возврата'!A:C,3,0)</f>
        <v>#N/A</v>
      </c>
      <c r="L869" s="45"/>
      <c r="M869" s="78" t="e">
        <f aca="false">VLOOKUP(D869,#REF!,5,0)</f>
        <v>#VALUE!</v>
      </c>
    </row>
    <row r="870" customFormat="false" ht="15" hidden="false" customHeight="true" outlineLevel="0" collapsed="false">
      <c r="A870" s="42" t="n">
        <v>45206</v>
      </c>
      <c r="B870" s="43" t="s">
        <v>1332</v>
      </c>
      <c r="C870" s="24" t="s">
        <v>1333</v>
      </c>
      <c r="D870" s="37" t="s">
        <v>1334</v>
      </c>
      <c r="E870" s="38"/>
      <c r="F870" s="39" t="n">
        <v>45368</v>
      </c>
      <c r="G870" s="45" t="s">
        <v>1328</v>
      </c>
      <c r="H870" s="29" t="n">
        <f aca="true">IF(F870=0,"",F870-TODAY())</f>
        <v>58</v>
      </c>
      <c r="I870" s="78" t="e">
        <f aca="false">VLOOKUP(G870,'Условие возврата'!A:B,2,0)</f>
        <v>#N/A</v>
      </c>
      <c r="J870" s="79" t="e">
        <f aca="false">H870-I870</f>
        <v>#N/A</v>
      </c>
      <c r="K870" s="79" t="e">
        <f aca="false">VLOOKUP(G870,'Условие возврата'!A:C,3,0)</f>
        <v>#N/A</v>
      </c>
      <c r="L870" s="45"/>
      <c r="M870" s="78" t="e">
        <f aca="false">VLOOKUP(D870,#REF!,5,0)</f>
        <v>#VALUE!</v>
      </c>
    </row>
    <row r="871" customFormat="false" ht="15" hidden="false" customHeight="true" outlineLevel="0" collapsed="false">
      <c r="A871" s="42" t="n">
        <v>45206</v>
      </c>
      <c r="B871" s="43" t="s">
        <v>1335</v>
      </c>
      <c r="C871" s="24" t="s">
        <v>1336</v>
      </c>
      <c r="D871" s="37" t="s">
        <v>1337</v>
      </c>
      <c r="E871" s="38"/>
      <c r="F871" s="39" t="n">
        <v>45355</v>
      </c>
      <c r="G871" s="45" t="s">
        <v>1328</v>
      </c>
      <c r="H871" s="29" t="n">
        <f aca="true">IF(F871=0,"",F871-TODAY())</f>
        <v>45</v>
      </c>
      <c r="I871" s="78" t="e">
        <f aca="false">VLOOKUP(G871,'Условие возврата'!A:B,2,0)</f>
        <v>#N/A</v>
      </c>
      <c r="J871" s="79" t="e">
        <f aca="false">H871-I871</f>
        <v>#N/A</v>
      </c>
      <c r="K871" s="79" t="e">
        <f aca="false">VLOOKUP(G871,'Условие возврата'!A:C,3,0)</f>
        <v>#N/A</v>
      </c>
      <c r="L871" s="45"/>
      <c r="M871" s="78" t="e">
        <f aca="false">VLOOKUP(D871,#REF!,5,0)</f>
        <v>#VALUE!</v>
      </c>
    </row>
    <row r="872" customFormat="false" ht="15" hidden="false" customHeight="true" outlineLevel="0" collapsed="false">
      <c r="A872" s="42" t="n">
        <v>45206</v>
      </c>
      <c r="B872" s="43" t="s">
        <v>1338</v>
      </c>
      <c r="C872" s="24" t="s">
        <v>1339</v>
      </c>
      <c r="D872" s="37" t="s">
        <v>1340</v>
      </c>
      <c r="E872" s="38"/>
      <c r="F872" s="39" t="n">
        <v>45357</v>
      </c>
      <c r="G872" s="45" t="s">
        <v>1328</v>
      </c>
      <c r="H872" s="29" t="n">
        <f aca="true">IF(F872=0,"",F872-TODAY())</f>
        <v>47</v>
      </c>
      <c r="I872" s="78" t="e">
        <f aca="false">VLOOKUP(G872,'Условие возврата'!A:B,2,0)</f>
        <v>#N/A</v>
      </c>
      <c r="J872" s="79" t="e">
        <f aca="false">H872-I872</f>
        <v>#N/A</v>
      </c>
      <c r="K872" s="79" t="e">
        <f aca="false">VLOOKUP(G872,'Условие возврата'!A:C,3,0)</f>
        <v>#N/A</v>
      </c>
      <c r="L872" s="45"/>
      <c r="M872" s="78" t="e">
        <f aca="false">VLOOKUP(D872,#REF!,5,0)</f>
        <v>#VALUE!</v>
      </c>
    </row>
    <row r="873" customFormat="false" ht="15" hidden="false" customHeight="true" outlineLevel="0" collapsed="false">
      <c r="A873" s="42" t="n">
        <v>45206</v>
      </c>
      <c r="B873" s="43" t="s">
        <v>1341</v>
      </c>
      <c r="C873" s="24" t="s">
        <v>1342</v>
      </c>
      <c r="D873" s="37" t="s">
        <v>1343</v>
      </c>
      <c r="E873" s="38"/>
      <c r="F873" s="39" t="n">
        <v>45370</v>
      </c>
      <c r="G873" s="45" t="s">
        <v>1328</v>
      </c>
      <c r="H873" s="29" t="n">
        <f aca="true">IF(F873=0,"",F873-TODAY())</f>
        <v>60</v>
      </c>
      <c r="I873" s="78" t="e">
        <f aca="false">VLOOKUP(G873,'Условие возврата'!A:B,2,0)</f>
        <v>#N/A</v>
      </c>
      <c r="J873" s="79" t="e">
        <f aca="false">H873-I873</f>
        <v>#N/A</v>
      </c>
      <c r="K873" s="79" t="e">
        <f aca="false">VLOOKUP(G873,'Условие возврата'!A:C,3,0)</f>
        <v>#N/A</v>
      </c>
      <c r="L873" s="45"/>
      <c r="M873" s="78" t="e">
        <f aca="false">VLOOKUP(D873,#REF!,5,0)</f>
        <v>#VALUE!</v>
      </c>
    </row>
    <row r="874" customFormat="false" ht="15" hidden="false" customHeight="true" outlineLevel="0" collapsed="false">
      <c r="A874" s="42" t="n">
        <v>45206</v>
      </c>
      <c r="B874" s="43" t="s">
        <v>1344</v>
      </c>
      <c r="C874" s="24" t="s">
        <v>1345</v>
      </c>
      <c r="D874" s="37" t="s">
        <v>1346</v>
      </c>
      <c r="E874" s="38"/>
      <c r="F874" s="39" t="n">
        <v>45370</v>
      </c>
      <c r="G874" s="45" t="s">
        <v>1328</v>
      </c>
      <c r="H874" s="29" t="n">
        <f aca="true">IF(F874=0,"",F874-TODAY())</f>
        <v>60</v>
      </c>
      <c r="I874" s="78" t="e">
        <f aca="false">VLOOKUP(G874,'Условие возврата'!A:B,2,0)</f>
        <v>#N/A</v>
      </c>
      <c r="J874" s="79" t="e">
        <f aca="false">H874-I874</f>
        <v>#N/A</v>
      </c>
      <c r="K874" s="79" t="e">
        <f aca="false">VLOOKUP(G874,'Условие возврата'!A:C,3,0)</f>
        <v>#N/A</v>
      </c>
      <c r="L874" s="45"/>
      <c r="M874" s="78" t="e">
        <f aca="false">VLOOKUP(D874,#REF!,5,0)</f>
        <v>#VALUE!</v>
      </c>
    </row>
    <row r="875" customFormat="false" ht="15" hidden="false" customHeight="true" outlineLevel="0" collapsed="false">
      <c r="A875" s="42" t="n">
        <v>45206</v>
      </c>
      <c r="B875" s="43" t="s">
        <v>157</v>
      </c>
      <c r="C875" s="24" t="s">
        <v>158</v>
      </c>
      <c r="D875" s="37" t="s">
        <v>159</v>
      </c>
      <c r="E875" s="38"/>
      <c r="F875" s="39" t="n">
        <v>46084</v>
      </c>
      <c r="G875" s="45" t="s">
        <v>160</v>
      </c>
      <c r="H875" s="29" t="n">
        <f aca="true">IF(F875=0,"",F875-TODAY())</f>
        <v>774</v>
      </c>
      <c r="I875" s="78" t="e">
        <f aca="false">VLOOKUP(G875,'Условие возврата'!A:B,2,0)</f>
        <v>#N/A</v>
      </c>
      <c r="J875" s="79" t="e">
        <f aca="false">H875-I875</f>
        <v>#N/A</v>
      </c>
      <c r="K875" s="79" t="e">
        <f aca="false">VLOOKUP(G875,'Условие возврата'!A:C,3,0)</f>
        <v>#N/A</v>
      </c>
      <c r="L875" s="45"/>
      <c r="M875" s="78" t="e">
        <f aca="false">VLOOKUP(D875,#REF!,5,0)</f>
        <v>#VALUE!</v>
      </c>
    </row>
    <row r="876" customFormat="false" ht="15" hidden="false" customHeight="true" outlineLevel="0" collapsed="false">
      <c r="A876" s="42" t="n">
        <v>45206</v>
      </c>
      <c r="B876" s="43" t="s">
        <v>1347</v>
      </c>
      <c r="C876" s="24" t="s">
        <v>1348</v>
      </c>
      <c r="D876" s="37" t="s">
        <v>1349</v>
      </c>
      <c r="E876" s="38"/>
      <c r="F876" s="39" t="n">
        <v>45780</v>
      </c>
      <c r="G876" s="45" t="s">
        <v>160</v>
      </c>
      <c r="H876" s="29" t="n">
        <f aca="true">IF(F876=0,"",F876-TODAY())</f>
        <v>470</v>
      </c>
      <c r="I876" s="78" t="e">
        <f aca="false">VLOOKUP(G876,'Условие возврата'!A:B,2,0)</f>
        <v>#N/A</v>
      </c>
      <c r="J876" s="79" t="e">
        <f aca="false">H876-I876</f>
        <v>#N/A</v>
      </c>
      <c r="K876" s="79" t="e">
        <f aca="false">VLOOKUP(G876,'Условие возврата'!A:C,3,0)</f>
        <v>#N/A</v>
      </c>
      <c r="L876" s="45"/>
      <c r="M876" s="78" t="e">
        <f aca="false">VLOOKUP(D876,#REF!,5,0)</f>
        <v>#VALUE!</v>
      </c>
    </row>
    <row r="877" customFormat="false" ht="15" hidden="false" customHeight="true" outlineLevel="0" collapsed="false">
      <c r="A877" s="42" t="n">
        <v>45206</v>
      </c>
      <c r="B877" s="43" t="s">
        <v>1350</v>
      </c>
      <c r="C877" s="24" t="s">
        <v>1351</v>
      </c>
      <c r="D877" s="37" t="s">
        <v>1352</v>
      </c>
      <c r="E877" s="38"/>
      <c r="F877" s="39" t="n">
        <v>45780</v>
      </c>
      <c r="G877" s="45" t="s">
        <v>160</v>
      </c>
      <c r="H877" s="29" t="n">
        <f aca="true">IF(F877=0,"",F877-TODAY())</f>
        <v>470</v>
      </c>
      <c r="I877" s="78" t="e">
        <f aca="false">VLOOKUP(G877,'Условие возврата'!A:B,2,0)</f>
        <v>#N/A</v>
      </c>
      <c r="J877" s="79" t="e">
        <f aca="false">H877-I877</f>
        <v>#N/A</v>
      </c>
      <c r="K877" s="79" t="e">
        <f aca="false">VLOOKUP(G877,'Условие возврата'!A:C,3,0)</f>
        <v>#N/A</v>
      </c>
      <c r="L877" s="45"/>
      <c r="M877" s="78" t="e">
        <f aca="false">VLOOKUP(D877,#REF!,5,0)</f>
        <v>#VALUE!</v>
      </c>
    </row>
    <row r="878" customFormat="false" ht="15" hidden="false" customHeight="true" outlineLevel="0" collapsed="false">
      <c r="A878" s="42" t="n">
        <v>45206</v>
      </c>
      <c r="B878" s="43" t="s">
        <v>1353</v>
      </c>
      <c r="C878" s="24" t="s">
        <v>1354</v>
      </c>
      <c r="D878" s="37" t="s">
        <v>1355</v>
      </c>
      <c r="E878" s="38"/>
      <c r="F878" s="39" t="n">
        <v>45449</v>
      </c>
      <c r="G878" s="45" t="s">
        <v>160</v>
      </c>
      <c r="H878" s="29" t="n">
        <f aca="true">IF(F878=0,"",F878-TODAY())</f>
        <v>139</v>
      </c>
      <c r="I878" s="78" t="e">
        <f aca="false">VLOOKUP(G878,'Условие возврата'!A:B,2,0)</f>
        <v>#N/A</v>
      </c>
      <c r="J878" s="79" t="e">
        <f aca="false">H878-I878</f>
        <v>#N/A</v>
      </c>
      <c r="K878" s="79" t="e">
        <f aca="false">VLOOKUP(G878,'Условие возврата'!A:C,3,0)</f>
        <v>#N/A</v>
      </c>
      <c r="L878" s="45"/>
      <c r="M878" s="78" t="e">
        <f aca="false">VLOOKUP(D878,#REF!,5,0)</f>
        <v>#VALUE!</v>
      </c>
    </row>
    <row r="879" customFormat="false" ht="15" hidden="false" customHeight="true" outlineLevel="0" collapsed="false">
      <c r="A879" s="42" t="n">
        <v>45206</v>
      </c>
      <c r="B879" s="43" t="s">
        <v>1356</v>
      </c>
      <c r="C879" s="24" t="s">
        <v>1357</v>
      </c>
      <c r="D879" s="37" t="s">
        <v>1358</v>
      </c>
      <c r="E879" s="38"/>
      <c r="F879" s="39" t="n">
        <v>45412</v>
      </c>
      <c r="G879" s="45" t="s">
        <v>38</v>
      </c>
      <c r="H879" s="29" t="n">
        <f aca="true">IF(F879=0,"",F879-TODAY())</f>
        <v>102</v>
      </c>
      <c r="I879" s="78" t="n">
        <f aca="false">VLOOKUP(G879,'Условие возврата'!A:B,2,0)</f>
        <v>40</v>
      </c>
      <c r="J879" s="79" t="n">
        <f aca="false">H879-I879</f>
        <v>62</v>
      </c>
      <c r="K879" s="79" t="str">
        <f aca="false">VLOOKUP(G879,'Условие возврата'!A:C,3,0)</f>
        <v>#Н/Д</v>
      </c>
      <c r="L879" s="45"/>
      <c r="M879" s="78" t="e">
        <f aca="false">VLOOKUP(D879,#REF!,5,0)</f>
        <v>#VALUE!</v>
      </c>
    </row>
    <row r="880" customFormat="false" ht="15" hidden="false" customHeight="true" outlineLevel="0" collapsed="false">
      <c r="A880" s="42" t="n">
        <v>45206</v>
      </c>
      <c r="B880" s="43" t="s">
        <v>1359</v>
      </c>
      <c r="C880" s="24" t="s">
        <v>1360</v>
      </c>
      <c r="D880" s="37" t="s">
        <v>1361</v>
      </c>
      <c r="E880" s="38"/>
      <c r="F880" s="39" t="n">
        <v>45471</v>
      </c>
      <c r="G880" s="45" t="s">
        <v>38</v>
      </c>
      <c r="H880" s="29" t="n">
        <f aca="true">IF(F880=0,"",F880-TODAY())</f>
        <v>161</v>
      </c>
      <c r="I880" s="78" t="n">
        <f aca="false">VLOOKUP(G880,'Условие возврата'!A:B,2,0)</f>
        <v>40</v>
      </c>
      <c r="J880" s="79" t="n">
        <f aca="false">H880-I880</f>
        <v>121</v>
      </c>
      <c r="K880" s="79" t="str">
        <f aca="false">VLOOKUP(G880,'Условие возврата'!A:C,3,0)</f>
        <v>#Н/Д</v>
      </c>
      <c r="L880" s="45"/>
      <c r="M880" s="78" t="e">
        <f aca="false">VLOOKUP(D880,#REF!,5,0)</f>
        <v>#VALUE!</v>
      </c>
    </row>
    <row r="881" customFormat="false" ht="15" hidden="false" customHeight="true" outlineLevel="0" collapsed="false">
      <c r="A881" s="42" t="n">
        <v>45206</v>
      </c>
      <c r="B881" s="43" t="s">
        <v>1362</v>
      </c>
      <c r="C881" s="24" t="s">
        <v>1363</v>
      </c>
      <c r="D881" s="37" t="s">
        <v>1364</v>
      </c>
      <c r="E881" s="38"/>
      <c r="F881" s="39" t="n">
        <v>45412</v>
      </c>
      <c r="G881" s="45" t="s">
        <v>38</v>
      </c>
      <c r="H881" s="29" t="n">
        <f aca="true">IF(F881=0,"",F881-TODAY())</f>
        <v>102</v>
      </c>
      <c r="I881" s="78" t="n">
        <f aca="false">VLOOKUP(G881,'Условие возврата'!A:B,2,0)</f>
        <v>40</v>
      </c>
      <c r="J881" s="79" t="n">
        <f aca="false">H881-I881</f>
        <v>62</v>
      </c>
      <c r="K881" s="79" t="str">
        <f aca="false">VLOOKUP(G881,'Условие возврата'!A:C,3,0)</f>
        <v>#Н/Д</v>
      </c>
      <c r="L881" s="45"/>
      <c r="M881" s="78" t="e">
        <f aca="false">VLOOKUP(D881,#REF!,5,0)</f>
        <v>#VALUE!</v>
      </c>
    </row>
    <row r="882" customFormat="false" ht="15" hidden="false" customHeight="true" outlineLevel="0" collapsed="false">
      <c r="A882" s="42" t="n">
        <v>45206</v>
      </c>
      <c r="B882" s="43" t="s">
        <v>1365</v>
      </c>
      <c r="C882" s="24" t="s">
        <v>1366</v>
      </c>
      <c r="D882" s="37" t="s">
        <v>1367</v>
      </c>
      <c r="E882" s="38"/>
      <c r="F882" s="39" t="n">
        <v>45508</v>
      </c>
      <c r="G882" s="45" t="s">
        <v>203</v>
      </c>
      <c r="H882" s="29" t="n">
        <f aca="true">IF(F882=0,"",F882-TODAY())</f>
        <v>198</v>
      </c>
      <c r="I882" s="78" t="e">
        <f aca="false">VLOOKUP(G882,'Условие возврата'!A:B,2,0)</f>
        <v>#N/A</v>
      </c>
      <c r="J882" s="79" t="e">
        <f aca="false">H882-I882</f>
        <v>#N/A</v>
      </c>
      <c r="K882" s="79" t="e">
        <f aca="false">VLOOKUP(G882,'Условие возврата'!A:C,3,0)</f>
        <v>#N/A</v>
      </c>
      <c r="L882" s="45"/>
      <c r="M882" s="78" t="e">
        <f aca="false">VLOOKUP(D882,#REF!,5,0)</f>
        <v>#VALUE!</v>
      </c>
    </row>
    <row r="883" customFormat="false" ht="15" hidden="false" customHeight="true" outlineLevel="0" collapsed="false">
      <c r="A883" s="42" t="n">
        <v>45206</v>
      </c>
      <c r="B883" s="43" t="s">
        <v>384</v>
      </c>
      <c r="C883" s="24" t="s">
        <v>385</v>
      </c>
      <c r="D883" s="37" t="s">
        <v>386</v>
      </c>
      <c r="E883" s="38"/>
      <c r="F883" s="39" t="n">
        <v>46048</v>
      </c>
      <c r="G883" s="45" t="s">
        <v>203</v>
      </c>
      <c r="H883" s="29" t="n">
        <f aca="true">IF(F883=0,"",F883-TODAY())</f>
        <v>738</v>
      </c>
      <c r="I883" s="78" t="e">
        <f aca="false">VLOOKUP(G883,'Условие возврата'!A:B,2,0)</f>
        <v>#N/A</v>
      </c>
      <c r="J883" s="79" t="e">
        <f aca="false">H883-I883</f>
        <v>#N/A</v>
      </c>
      <c r="K883" s="79" t="e">
        <f aca="false">VLOOKUP(G883,'Условие возврата'!A:C,3,0)</f>
        <v>#N/A</v>
      </c>
      <c r="L883" s="45"/>
      <c r="M883" s="78" t="e">
        <f aca="false">VLOOKUP(D883,#REF!,5,0)</f>
        <v>#VALUE!</v>
      </c>
    </row>
    <row r="884" customFormat="false" ht="15" hidden="false" customHeight="true" outlineLevel="0" collapsed="false">
      <c r="A884" s="42" t="n">
        <v>45206</v>
      </c>
      <c r="B884" s="43" t="s">
        <v>464</v>
      </c>
      <c r="C884" s="24" t="s">
        <v>465</v>
      </c>
      <c r="D884" s="37" t="s">
        <v>466</v>
      </c>
      <c r="E884" s="38"/>
      <c r="F884" s="39" t="n">
        <v>45697</v>
      </c>
      <c r="G884" s="45" t="s">
        <v>203</v>
      </c>
      <c r="H884" s="29" t="n">
        <f aca="true">IF(F884=0,"",F884-TODAY())</f>
        <v>387</v>
      </c>
      <c r="I884" s="78" t="e">
        <f aca="false">VLOOKUP(G884,'Условие возврата'!A:B,2,0)</f>
        <v>#N/A</v>
      </c>
      <c r="J884" s="79" t="e">
        <f aca="false">H884-I884</f>
        <v>#N/A</v>
      </c>
      <c r="K884" s="79" t="e">
        <f aca="false">VLOOKUP(G884,'Условие возврата'!A:C,3,0)</f>
        <v>#N/A</v>
      </c>
      <c r="L884" s="45"/>
      <c r="M884" s="78" t="e">
        <f aca="false">VLOOKUP(D884,#REF!,5,0)</f>
        <v>#VALUE!</v>
      </c>
    </row>
    <row r="885" customFormat="false" ht="15" hidden="false" customHeight="true" outlineLevel="0" collapsed="false">
      <c r="A885" s="42" t="n">
        <v>45206</v>
      </c>
      <c r="B885" s="43" t="s">
        <v>344</v>
      </c>
      <c r="C885" s="24" t="s">
        <v>345</v>
      </c>
      <c r="D885" s="37" t="s">
        <v>346</v>
      </c>
      <c r="E885" s="38"/>
      <c r="F885" s="39" t="n">
        <v>45468</v>
      </c>
      <c r="G885" s="45" t="s">
        <v>203</v>
      </c>
      <c r="H885" s="29" t="n">
        <f aca="true">IF(F885=0,"",F885-TODAY())</f>
        <v>158</v>
      </c>
      <c r="I885" s="78" t="e">
        <f aca="false">VLOOKUP(G885,'Условие возврата'!A:B,2,0)</f>
        <v>#N/A</v>
      </c>
      <c r="J885" s="79" t="e">
        <f aca="false">H885-I885</f>
        <v>#N/A</v>
      </c>
      <c r="K885" s="79" t="e">
        <f aca="false">VLOOKUP(G885,'Условие возврата'!A:C,3,0)</f>
        <v>#N/A</v>
      </c>
      <c r="L885" s="45"/>
      <c r="M885" s="78" t="e">
        <f aca="false">VLOOKUP(D885,#REF!,5,0)</f>
        <v>#VALUE!</v>
      </c>
    </row>
    <row r="886" customFormat="false" ht="15" hidden="false" customHeight="true" outlineLevel="0" collapsed="false">
      <c r="A886" s="42" t="n">
        <v>45206</v>
      </c>
      <c r="B886" s="43"/>
      <c r="C886" s="24" t="s">
        <v>1368</v>
      </c>
      <c r="D886" s="37" t="s">
        <v>1369</v>
      </c>
      <c r="E886" s="38"/>
      <c r="F886" s="39" t="n">
        <v>45618</v>
      </c>
      <c r="G886" s="45" t="s">
        <v>203</v>
      </c>
      <c r="H886" s="29" t="n">
        <f aca="true">IF(F886=0,"",F886-TODAY())</f>
        <v>308</v>
      </c>
      <c r="I886" s="78" t="e">
        <f aca="false">VLOOKUP(G886,'Условие возврата'!A:B,2,0)</f>
        <v>#N/A</v>
      </c>
      <c r="J886" s="79" t="e">
        <f aca="false">H886-I886</f>
        <v>#N/A</v>
      </c>
      <c r="K886" s="79" t="e">
        <f aca="false">VLOOKUP(G886,'Условие возврата'!A:C,3,0)</f>
        <v>#N/A</v>
      </c>
      <c r="L886" s="45"/>
      <c r="M886" s="78" t="e">
        <f aca="false">VLOOKUP(D886,#REF!,5,0)</f>
        <v>#VALUE!</v>
      </c>
    </row>
    <row r="887" customFormat="false" ht="15" hidden="false" customHeight="true" outlineLevel="0" collapsed="false">
      <c r="A887" s="42" t="n">
        <v>45206</v>
      </c>
      <c r="B887" s="43" t="s">
        <v>1370</v>
      </c>
      <c r="C887" s="24" t="s">
        <v>1371</v>
      </c>
      <c r="D887" s="37" t="s">
        <v>1372</v>
      </c>
      <c r="E887" s="38"/>
      <c r="F887" s="39" t="n">
        <v>45511</v>
      </c>
      <c r="G887" s="45" t="s">
        <v>203</v>
      </c>
      <c r="H887" s="29" t="n">
        <f aca="true">IF(F887=0,"",F887-TODAY())</f>
        <v>201</v>
      </c>
      <c r="I887" s="78" t="e">
        <f aca="false">VLOOKUP(G887,'Условие возврата'!A:B,2,0)</f>
        <v>#N/A</v>
      </c>
      <c r="J887" s="79" t="e">
        <f aca="false">H887-I887</f>
        <v>#N/A</v>
      </c>
      <c r="K887" s="79" t="e">
        <f aca="false">VLOOKUP(G887,'Условие возврата'!A:C,3,0)</f>
        <v>#N/A</v>
      </c>
      <c r="L887" s="45"/>
      <c r="M887" s="78" t="e">
        <f aca="false">VLOOKUP(D887,#REF!,5,0)</f>
        <v>#VALUE!</v>
      </c>
    </row>
    <row r="888" customFormat="false" ht="15" hidden="false" customHeight="true" outlineLevel="0" collapsed="false">
      <c r="A888" s="42" t="n">
        <v>45206</v>
      </c>
      <c r="B888" s="43" t="s">
        <v>414</v>
      </c>
      <c r="C888" s="24" t="s">
        <v>415</v>
      </c>
      <c r="D888" s="37" t="s">
        <v>416</v>
      </c>
      <c r="E888" s="38"/>
      <c r="F888" s="39" t="n">
        <v>45511</v>
      </c>
      <c r="G888" s="45" t="s">
        <v>203</v>
      </c>
      <c r="H888" s="29" t="n">
        <f aca="true">IF(F888=0,"",F888-TODAY())</f>
        <v>201</v>
      </c>
      <c r="I888" s="78" t="e">
        <f aca="false">VLOOKUP(G888,'Условие возврата'!A:B,2,0)</f>
        <v>#N/A</v>
      </c>
      <c r="J888" s="79" t="e">
        <f aca="false">H888-I888</f>
        <v>#N/A</v>
      </c>
      <c r="K888" s="79" t="e">
        <f aca="false">VLOOKUP(G888,'Условие возврата'!A:C,3,0)</f>
        <v>#N/A</v>
      </c>
      <c r="L888" s="45"/>
      <c r="M888" s="78" t="e">
        <f aca="false">VLOOKUP(D888,#REF!,5,0)</f>
        <v>#VALUE!</v>
      </c>
    </row>
    <row r="889" customFormat="false" ht="15" hidden="false" customHeight="true" outlineLevel="0" collapsed="false">
      <c r="A889" s="42" t="n">
        <v>45206</v>
      </c>
      <c r="B889" s="43" t="s">
        <v>253</v>
      </c>
      <c r="C889" s="24" t="s">
        <v>254</v>
      </c>
      <c r="D889" s="37" t="s">
        <v>255</v>
      </c>
      <c r="E889" s="38"/>
      <c r="F889" s="39" t="n">
        <v>45666</v>
      </c>
      <c r="G889" s="45" t="s">
        <v>203</v>
      </c>
      <c r="H889" s="29" t="n">
        <f aca="true">IF(F889=0,"",F889-TODAY())</f>
        <v>356</v>
      </c>
      <c r="I889" s="78" t="e">
        <f aca="false">VLOOKUP(G889,'Условие возврата'!A:B,2,0)</f>
        <v>#N/A</v>
      </c>
      <c r="J889" s="79" t="e">
        <f aca="false">H889-I889</f>
        <v>#N/A</v>
      </c>
      <c r="K889" s="79" t="e">
        <f aca="false">VLOOKUP(G889,'Условие возврата'!A:C,3,0)</f>
        <v>#N/A</v>
      </c>
      <c r="L889" s="45"/>
      <c r="M889" s="78" t="e">
        <f aca="false">VLOOKUP(D889,#REF!,5,0)</f>
        <v>#VALUE!</v>
      </c>
    </row>
    <row r="890" customFormat="false" ht="15" hidden="false" customHeight="true" outlineLevel="0" collapsed="false">
      <c r="A890" s="42" t="n">
        <v>45206</v>
      </c>
      <c r="B890" s="43" t="s">
        <v>973</v>
      </c>
      <c r="C890" s="24" t="s">
        <v>974</v>
      </c>
      <c r="D890" s="37" t="s">
        <v>975</v>
      </c>
      <c r="E890" s="38"/>
      <c r="F890" s="39" t="n">
        <v>45539</v>
      </c>
      <c r="G890" s="45" t="s">
        <v>413</v>
      </c>
      <c r="H890" s="29" t="n">
        <f aca="true">IF(F890=0,"",F890-TODAY())</f>
        <v>229</v>
      </c>
      <c r="I890" s="78" t="e">
        <f aca="false">VLOOKUP(G890,'Условие возврата'!A:B,2,0)</f>
        <v>#N/A</v>
      </c>
      <c r="J890" s="79" t="e">
        <f aca="false">H890-I890</f>
        <v>#N/A</v>
      </c>
      <c r="K890" s="79" t="e">
        <f aca="false">VLOOKUP(G890,'Условие возврата'!A:C,3,0)</f>
        <v>#N/A</v>
      </c>
      <c r="L890" s="45"/>
      <c r="M890" s="78" t="e">
        <f aca="false">VLOOKUP(D890,#REF!,5,0)</f>
        <v>#VALUE!</v>
      </c>
    </row>
    <row r="891" customFormat="false" ht="15" hidden="false" customHeight="true" outlineLevel="0" collapsed="false">
      <c r="A891" s="42" t="n">
        <v>45206</v>
      </c>
      <c r="B891" s="43" t="s">
        <v>410</v>
      </c>
      <c r="C891" s="24" t="s">
        <v>411</v>
      </c>
      <c r="D891" s="37" t="s">
        <v>412</v>
      </c>
      <c r="E891" s="38"/>
      <c r="F891" s="39" t="n">
        <v>45525</v>
      </c>
      <c r="G891" s="45" t="s">
        <v>413</v>
      </c>
      <c r="H891" s="29" t="n">
        <f aca="true">IF(F891=0,"",F891-TODAY())</f>
        <v>215</v>
      </c>
      <c r="I891" s="78" t="e">
        <f aca="false">VLOOKUP(G891,'Условие возврата'!A:B,2,0)</f>
        <v>#N/A</v>
      </c>
      <c r="J891" s="79" t="e">
        <f aca="false">H891-I891</f>
        <v>#N/A</v>
      </c>
      <c r="K891" s="79" t="e">
        <f aca="false">VLOOKUP(G891,'Условие возврата'!A:C,3,0)</f>
        <v>#N/A</v>
      </c>
      <c r="L891" s="45"/>
      <c r="M891" s="78" t="e">
        <f aca="false">VLOOKUP(D891,#REF!,5,0)</f>
        <v>#VALUE!</v>
      </c>
    </row>
    <row r="892" customFormat="false" ht="15" hidden="false" customHeight="true" outlineLevel="0" collapsed="false">
      <c r="A892" s="42" t="n">
        <v>45206</v>
      </c>
      <c r="B892" s="43" t="s">
        <v>124</v>
      </c>
      <c r="C892" s="24" t="s">
        <v>125</v>
      </c>
      <c r="D892" s="37" t="s">
        <v>126</v>
      </c>
      <c r="E892" s="38"/>
      <c r="F892" s="39" t="n">
        <v>46033</v>
      </c>
      <c r="G892" s="45" t="s">
        <v>127</v>
      </c>
      <c r="H892" s="29" t="n">
        <f aca="true">IF(F892=0,"",F892-TODAY())</f>
        <v>723</v>
      </c>
      <c r="I892" s="78" t="str">
        <f aca="false">VLOOKUP(G892,'Условие возврата'!A:B,2,0)</f>
        <v>не забирают возвраты</v>
      </c>
      <c r="J892" s="79" t="e">
        <f aca="false">H892-I892</f>
        <v>#VALUE!</v>
      </c>
      <c r="K892" s="79" t="str">
        <f aca="false">VLOOKUP(G892,'Условие возврата'!A:C,3,0)</f>
        <v>20%</v>
      </c>
      <c r="L892" s="45"/>
      <c r="M892" s="78" t="e">
        <f aca="false">VLOOKUP(D892,#REF!,5,0)</f>
        <v>#VALUE!</v>
      </c>
    </row>
    <row r="893" customFormat="false" ht="15" hidden="false" customHeight="true" outlineLevel="0" collapsed="false">
      <c r="A893" s="23" t="n">
        <v>45213</v>
      </c>
      <c r="B893" s="24" t="s">
        <v>1303</v>
      </c>
      <c r="C893" s="24" t="s">
        <v>1304</v>
      </c>
      <c r="D893" s="65" t="s">
        <v>1305</v>
      </c>
      <c r="E893" s="66"/>
      <c r="F893" s="74" t="n">
        <v>45440</v>
      </c>
      <c r="G893" s="33" t="s">
        <v>1306</v>
      </c>
      <c r="H893" s="29" t="n">
        <f aca="true">IF(F893=0,"",F893-TODAY())</f>
        <v>130</v>
      </c>
      <c r="I893" s="78" t="e">
        <f aca="false">VLOOKUP(G893,'Условие возврата'!A:B,2,0)</f>
        <v>#N/A</v>
      </c>
      <c r="J893" s="79" t="e">
        <f aca="false">H893-I893</f>
        <v>#N/A</v>
      </c>
      <c r="K893" s="79" t="e">
        <f aca="false">VLOOKUP(G893,'Условие возврата'!A:C,3,0)</f>
        <v>#N/A</v>
      </c>
      <c r="L893" s="45"/>
      <c r="M893" s="78" t="e">
        <f aca="false">VLOOKUP(D893,#REF!,5,0)</f>
        <v>#VALUE!</v>
      </c>
    </row>
    <row r="894" customFormat="false" ht="15" hidden="false" customHeight="true" outlineLevel="0" collapsed="false">
      <c r="A894" s="23" t="n">
        <v>45213</v>
      </c>
      <c r="B894" s="24" t="s">
        <v>627</v>
      </c>
      <c r="C894" s="24" t="s">
        <v>628</v>
      </c>
      <c r="D894" s="65" t="s">
        <v>629</v>
      </c>
      <c r="E894" s="66"/>
      <c r="F894" s="74" t="n">
        <v>45449</v>
      </c>
      <c r="G894" s="33" t="s">
        <v>630</v>
      </c>
      <c r="H894" s="29" t="n">
        <f aca="true">IF(F894=0,"",F894-TODAY())</f>
        <v>139</v>
      </c>
      <c r="I894" s="78" t="e">
        <f aca="false">VLOOKUP(G894,'Условие возврата'!A:B,2,0)</f>
        <v>#N/A</v>
      </c>
      <c r="J894" s="79" t="e">
        <f aca="false">H894-I894</f>
        <v>#N/A</v>
      </c>
      <c r="K894" s="79" t="e">
        <f aca="false">VLOOKUP(G894,'Условие возврата'!A:C,3,0)</f>
        <v>#N/A</v>
      </c>
      <c r="L894" s="45"/>
      <c r="M894" s="78" t="e">
        <f aca="false">VLOOKUP(D894,#REF!,5,0)</f>
        <v>#VALUE!</v>
      </c>
    </row>
    <row r="895" customFormat="false" ht="15" hidden="false" customHeight="true" outlineLevel="0" collapsed="false">
      <c r="A895" s="23" t="n">
        <v>45213</v>
      </c>
      <c r="B895" s="24"/>
      <c r="C895" s="24" t="s">
        <v>1368</v>
      </c>
      <c r="D895" s="65" t="s">
        <v>1369</v>
      </c>
      <c r="E895" s="66"/>
      <c r="F895" s="74" t="n">
        <v>45618</v>
      </c>
      <c r="G895" s="33" t="s">
        <v>203</v>
      </c>
      <c r="H895" s="29" t="n">
        <f aca="true">IF(F895=0,"",F895-TODAY())</f>
        <v>308</v>
      </c>
      <c r="I895" s="78" t="e">
        <f aca="false">VLOOKUP(G895,'Условие возврата'!A:B,2,0)</f>
        <v>#N/A</v>
      </c>
      <c r="J895" s="79" t="e">
        <f aca="false">H895-I895</f>
        <v>#N/A</v>
      </c>
      <c r="K895" s="79" t="e">
        <f aca="false">VLOOKUP(G895,'Условие возврата'!A:C,3,0)</f>
        <v>#N/A</v>
      </c>
      <c r="L895" s="45"/>
      <c r="M895" s="78" t="e">
        <f aca="false">VLOOKUP(D895,#REF!,5,0)</f>
        <v>#VALUE!</v>
      </c>
    </row>
    <row r="896" customFormat="false" ht="15" hidden="false" customHeight="true" outlineLevel="0" collapsed="false">
      <c r="A896" s="23" t="n">
        <v>45213</v>
      </c>
      <c r="B896" s="24" t="s">
        <v>1373</v>
      </c>
      <c r="C896" s="24" t="s">
        <v>1374</v>
      </c>
      <c r="D896" s="65" t="s">
        <v>1375</v>
      </c>
      <c r="E896" s="66"/>
      <c r="F896" s="74" t="n">
        <v>45540</v>
      </c>
      <c r="G896" s="33" t="s">
        <v>203</v>
      </c>
      <c r="H896" s="29" t="n">
        <f aca="true">IF(F896=0,"",F896-TODAY())</f>
        <v>230</v>
      </c>
      <c r="I896" s="78" t="e">
        <f aca="false">VLOOKUP(G896,'Условие возврата'!A:B,2,0)</f>
        <v>#N/A</v>
      </c>
      <c r="J896" s="79" t="e">
        <f aca="false">H896-I896</f>
        <v>#N/A</v>
      </c>
      <c r="K896" s="79" t="e">
        <f aca="false">VLOOKUP(G896,'Условие возврата'!A:C,3,0)</f>
        <v>#N/A</v>
      </c>
      <c r="L896" s="45"/>
      <c r="M896" s="78" t="e">
        <f aca="false">VLOOKUP(D896,#REF!,5,0)</f>
        <v>#VALUE!</v>
      </c>
    </row>
    <row r="897" customFormat="false" ht="15" hidden="false" customHeight="true" outlineLevel="0" collapsed="false">
      <c r="A897" s="23" t="n">
        <v>45213</v>
      </c>
      <c r="B897" s="24" t="s">
        <v>1376</v>
      </c>
      <c r="C897" s="24" t="s">
        <v>1377</v>
      </c>
      <c r="D897" s="65" t="s">
        <v>1378</v>
      </c>
      <c r="E897" s="66"/>
      <c r="F897" s="74" t="n">
        <v>45603</v>
      </c>
      <c r="G897" s="33" t="s">
        <v>203</v>
      </c>
      <c r="H897" s="29" t="n">
        <f aca="true">IF(F897=0,"",F897-TODAY())</f>
        <v>293</v>
      </c>
      <c r="I897" s="78" t="e">
        <f aca="false">VLOOKUP(G897,'Условие возврата'!A:B,2,0)</f>
        <v>#N/A</v>
      </c>
      <c r="J897" s="79" t="e">
        <f aca="false">H897-I897</f>
        <v>#N/A</v>
      </c>
      <c r="K897" s="79" t="e">
        <f aca="false">VLOOKUP(G897,'Условие возврата'!A:C,3,0)</f>
        <v>#N/A</v>
      </c>
      <c r="L897" s="45"/>
      <c r="M897" s="78" t="e">
        <f aca="false">VLOOKUP(D897,#REF!,5,0)</f>
        <v>#VALUE!</v>
      </c>
    </row>
    <row r="898" customFormat="false" ht="15" hidden="false" customHeight="true" outlineLevel="0" collapsed="false">
      <c r="A898" s="23" t="n">
        <v>45213</v>
      </c>
      <c r="B898" s="24" t="s">
        <v>1379</v>
      </c>
      <c r="C898" s="24" t="s">
        <v>1380</v>
      </c>
      <c r="D898" s="65" t="s">
        <v>1381</v>
      </c>
      <c r="E898" s="66"/>
      <c r="F898" s="74" t="n">
        <v>45347</v>
      </c>
      <c r="G898" s="33" t="s">
        <v>203</v>
      </c>
      <c r="H898" s="29" t="n">
        <f aca="true">IF(F898=0,"",F898-TODAY())</f>
        <v>37</v>
      </c>
      <c r="I898" s="78" t="e">
        <f aca="false">VLOOKUP(G898,'Условие возврата'!A:B,2,0)</f>
        <v>#N/A</v>
      </c>
      <c r="J898" s="79" t="e">
        <f aca="false">H898-I898</f>
        <v>#N/A</v>
      </c>
      <c r="K898" s="79" t="e">
        <f aca="false">VLOOKUP(G898,'Условие возврата'!A:C,3,0)</f>
        <v>#N/A</v>
      </c>
      <c r="L898" s="45"/>
      <c r="M898" s="78" t="e">
        <f aca="false">VLOOKUP(D898,#REF!,5,0)</f>
        <v>#VALUE!</v>
      </c>
    </row>
    <row r="899" customFormat="false" ht="15" hidden="false" customHeight="true" outlineLevel="0" collapsed="false">
      <c r="A899" s="23" t="n">
        <v>45213</v>
      </c>
      <c r="B899" s="24" t="s">
        <v>1270</v>
      </c>
      <c r="C899" s="24" t="s">
        <v>1271</v>
      </c>
      <c r="D899" s="65" t="s">
        <v>1272</v>
      </c>
      <c r="E899" s="66"/>
      <c r="F899" s="74" t="n">
        <v>45333</v>
      </c>
      <c r="G899" s="33" t="s">
        <v>404</v>
      </c>
      <c r="H899" s="29" t="n">
        <f aca="true">IF(F899=0,"",F899-TODAY())</f>
        <v>23</v>
      </c>
      <c r="I899" s="78" t="e">
        <f aca="false">VLOOKUP(G899,'Условие возврата'!A:B,2,0)</f>
        <v>#N/A</v>
      </c>
      <c r="J899" s="79" t="e">
        <f aca="false">H899-I899</f>
        <v>#N/A</v>
      </c>
      <c r="K899" s="79" t="e">
        <f aca="false">VLOOKUP(G899,'Условие возврата'!A:C,3,0)</f>
        <v>#N/A</v>
      </c>
      <c r="L899" s="45"/>
      <c r="M899" s="78" t="e">
        <f aca="false">VLOOKUP(D899,#REF!,5,0)</f>
        <v>#VALUE!</v>
      </c>
    </row>
    <row r="900" customFormat="false" ht="15" hidden="false" customHeight="true" outlineLevel="0" collapsed="false">
      <c r="A900" s="23" t="n">
        <v>45213</v>
      </c>
      <c r="B900" s="24" t="s">
        <v>431</v>
      </c>
      <c r="C900" s="24" t="s">
        <v>432</v>
      </c>
      <c r="D900" s="65" t="s">
        <v>433</v>
      </c>
      <c r="E900" s="66"/>
      <c r="F900" s="74" t="n">
        <v>45537</v>
      </c>
      <c r="G900" s="33" t="s">
        <v>404</v>
      </c>
      <c r="H900" s="29" t="n">
        <f aca="true">IF(F900=0,"",F900-TODAY())</f>
        <v>227</v>
      </c>
      <c r="I900" s="78" t="e">
        <f aca="false">VLOOKUP(G900,'Условие возврата'!A:B,2,0)</f>
        <v>#N/A</v>
      </c>
      <c r="J900" s="79" t="e">
        <f aca="false">H900-I900</f>
        <v>#N/A</v>
      </c>
      <c r="K900" s="79" t="e">
        <f aca="false">VLOOKUP(G900,'Условие возврата'!A:C,3,0)</f>
        <v>#N/A</v>
      </c>
      <c r="L900" s="45"/>
      <c r="M900" s="78" t="e">
        <f aca="false">VLOOKUP(D900,#REF!,5,0)</f>
        <v>#VALUE!</v>
      </c>
    </row>
    <row r="901" customFormat="false" ht="15" hidden="false" customHeight="true" outlineLevel="0" collapsed="false">
      <c r="A901" s="23" t="n">
        <v>45213</v>
      </c>
      <c r="B901" s="24" t="s">
        <v>616</v>
      </c>
      <c r="C901" s="24" t="s">
        <v>617</v>
      </c>
      <c r="D901" s="65" t="s">
        <v>618</v>
      </c>
      <c r="E901" s="66"/>
      <c r="F901" s="74" t="n">
        <v>45456</v>
      </c>
      <c r="G901" s="33" t="s">
        <v>404</v>
      </c>
      <c r="H901" s="29" t="n">
        <f aca="true">IF(F901=0,"",F901-TODAY())</f>
        <v>146</v>
      </c>
      <c r="I901" s="78" t="e">
        <f aca="false">VLOOKUP(G901,'Условие возврата'!A:B,2,0)</f>
        <v>#N/A</v>
      </c>
      <c r="J901" s="79" t="e">
        <f aca="false">H901-I901</f>
        <v>#N/A</v>
      </c>
      <c r="K901" s="79" t="e">
        <f aca="false">VLOOKUP(G901,'Условие возврата'!A:C,3,0)</f>
        <v>#N/A</v>
      </c>
      <c r="L901" s="45"/>
      <c r="M901" s="78" t="e">
        <f aca="false">VLOOKUP(D901,#REF!,5,0)</f>
        <v>#VALUE!</v>
      </c>
    </row>
    <row r="902" customFormat="false" ht="15" hidden="false" customHeight="true" outlineLevel="0" collapsed="false">
      <c r="A902" s="23" t="n">
        <v>45213</v>
      </c>
      <c r="B902" s="24" t="s">
        <v>1382</v>
      </c>
      <c r="C902" s="24" t="s">
        <v>1383</v>
      </c>
      <c r="D902" s="65" t="s">
        <v>1384</v>
      </c>
      <c r="E902" s="66"/>
      <c r="F902" s="74" t="n">
        <v>45379</v>
      </c>
      <c r="G902" s="33" t="s">
        <v>38</v>
      </c>
      <c r="H902" s="29" t="n">
        <f aca="true">IF(F902=0,"",F902-TODAY())</f>
        <v>69</v>
      </c>
      <c r="I902" s="78" t="n">
        <f aca="false">VLOOKUP(G902,'Условие возврата'!A:B,2,0)</f>
        <v>40</v>
      </c>
      <c r="J902" s="79" t="n">
        <f aca="false">H902-I902</f>
        <v>29</v>
      </c>
      <c r="K902" s="79" t="str">
        <f aca="false">VLOOKUP(G902,'Условие возврата'!A:C,3,0)</f>
        <v>#Н/Д</v>
      </c>
      <c r="L902" s="45"/>
      <c r="M902" s="78" t="e">
        <f aca="false">VLOOKUP(D902,#REF!,5,0)</f>
        <v>#VALUE!</v>
      </c>
    </row>
    <row r="903" customFormat="false" ht="15" hidden="false" customHeight="true" outlineLevel="0" collapsed="false">
      <c r="A903" s="23" t="n">
        <v>45213</v>
      </c>
      <c r="B903" s="24" t="s">
        <v>1091</v>
      </c>
      <c r="C903" s="24" t="s">
        <v>1092</v>
      </c>
      <c r="D903" s="65" t="s">
        <v>1093</v>
      </c>
      <c r="E903" s="66"/>
      <c r="F903" s="74" t="n">
        <v>45351</v>
      </c>
      <c r="G903" s="33" t="s">
        <v>38</v>
      </c>
      <c r="H903" s="29" t="n">
        <f aca="true">IF(F903=0,"",F903-TODAY())</f>
        <v>41</v>
      </c>
      <c r="I903" s="78" t="n">
        <f aca="false">VLOOKUP(G903,'Условие возврата'!A:B,2,0)</f>
        <v>40</v>
      </c>
      <c r="J903" s="79" t="n">
        <f aca="false">H903-I903</f>
        <v>1</v>
      </c>
      <c r="K903" s="79" t="str">
        <f aca="false">VLOOKUP(G903,'Условие возврата'!A:C,3,0)</f>
        <v>#Н/Д</v>
      </c>
      <c r="L903" s="45"/>
      <c r="M903" s="78" t="e">
        <f aca="false">VLOOKUP(D903,#REF!,5,0)</f>
        <v>#VALUE!</v>
      </c>
    </row>
    <row r="904" customFormat="false" ht="15" hidden="false" customHeight="true" outlineLevel="0" collapsed="false">
      <c r="A904" s="23" t="n">
        <v>45213</v>
      </c>
      <c r="B904" s="24" t="s">
        <v>598</v>
      </c>
      <c r="C904" s="24" t="s">
        <v>599</v>
      </c>
      <c r="D904" s="65" t="s">
        <v>600</v>
      </c>
      <c r="E904" s="66"/>
      <c r="F904" s="74" t="n">
        <v>46146</v>
      </c>
      <c r="G904" s="33" t="s">
        <v>38</v>
      </c>
      <c r="H904" s="29" t="n">
        <f aca="true">IF(F904=0,"",F904-TODAY())</f>
        <v>836</v>
      </c>
      <c r="I904" s="78" t="n">
        <f aca="false">VLOOKUP(G904,'Условие возврата'!A:B,2,0)</f>
        <v>40</v>
      </c>
      <c r="J904" s="79" t="n">
        <f aca="false">H904-I904</f>
        <v>796</v>
      </c>
      <c r="K904" s="79" t="str">
        <f aca="false">VLOOKUP(G904,'Условие возврата'!A:C,3,0)</f>
        <v>#Н/Д</v>
      </c>
      <c r="L904" s="45"/>
      <c r="M904" s="78" t="e">
        <f aca="false">VLOOKUP(D904,#REF!,5,0)</f>
        <v>#VALUE!</v>
      </c>
    </row>
    <row r="905" customFormat="false" ht="15" hidden="false" customHeight="true" outlineLevel="0" collapsed="false">
      <c r="A905" s="23" t="n">
        <v>45213</v>
      </c>
      <c r="B905" s="24" t="s">
        <v>1286</v>
      </c>
      <c r="C905" s="24" t="s">
        <v>1287</v>
      </c>
      <c r="D905" s="65" t="s">
        <v>1288</v>
      </c>
      <c r="E905" s="66"/>
      <c r="F905" s="74" t="n">
        <v>45341</v>
      </c>
      <c r="G905" s="33" t="s">
        <v>475</v>
      </c>
      <c r="H905" s="29" t="n">
        <f aca="true">IF(F905=0,"",F905-TODAY())</f>
        <v>31</v>
      </c>
      <c r="I905" s="78" t="n">
        <f aca="false">VLOOKUP(G905,'Условие возврата'!A:B,2,0)</f>
        <v>12</v>
      </c>
      <c r="J905" s="79" t="n">
        <f aca="false">H905-I905</f>
        <v>19</v>
      </c>
      <c r="K905" s="79" t="str">
        <f aca="false">VLOOKUP(G905,'Условие возврата'!A:C,3,0)</f>
        <v>физобмен</v>
      </c>
      <c r="L905" s="45"/>
      <c r="M905" s="78" t="e">
        <f aca="false">VLOOKUP(D905,#REF!,5,0)</f>
        <v>#VALUE!</v>
      </c>
    </row>
    <row r="906" customFormat="false" ht="15" hidden="false" customHeight="true" outlineLevel="0" collapsed="false">
      <c r="A906" s="23" t="n">
        <v>45213</v>
      </c>
      <c r="B906" s="24" t="s">
        <v>479</v>
      </c>
      <c r="C906" s="24" t="s">
        <v>480</v>
      </c>
      <c r="D906" s="65" t="s">
        <v>481</v>
      </c>
      <c r="E906" s="66"/>
      <c r="F906" s="74" t="n">
        <v>45428</v>
      </c>
      <c r="G906" s="33" t="s">
        <v>475</v>
      </c>
      <c r="H906" s="29" t="n">
        <f aca="true">IF(F906=0,"",F906-TODAY())</f>
        <v>118</v>
      </c>
      <c r="I906" s="78" t="n">
        <f aca="false">VLOOKUP(G906,'Условие возврата'!A:B,2,0)</f>
        <v>12</v>
      </c>
      <c r="J906" s="79" t="n">
        <f aca="false">H906-I906</f>
        <v>106</v>
      </c>
      <c r="K906" s="79" t="str">
        <f aca="false">VLOOKUP(G906,'Условие возврата'!A:C,3,0)</f>
        <v>физобмен</v>
      </c>
      <c r="L906" s="45"/>
      <c r="M906" s="78" t="e">
        <f aca="false">VLOOKUP(D906,#REF!,5,0)</f>
        <v>#VALUE!</v>
      </c>
    </row>
    <row r="907" customFormat="false" ht="15" hidden="false" customHeight="true" outlineLevel="0" collapsed="false">
      <c r="A907" s="23" t="n">
        <v>45213</v>
      </c>
      <c r="B907" s="24" t="s">
        <v>682</v>
      </c>
      <c r="C907" s="24" t="s">
        <v>683</v>
      </c>
      <c r="D907" s="65" t="s">
        <v>684</v>
      </c>
      <c r="E907" s="66"/>
      <c r="F907" s="74" t="n">
        <v>45455</v>
      </c>
      <c r="G907" s="33" t="s">
        <v>475</v>
      </c>
      <c r="H907" s="29" t="n">
        <f aca="true">IF(F907=0,"",F907-TODAY())</f>
        <v>145</v>
      </c>
      <c r="I907" s="78" t="n">
        <f aca="false">VLOOKUP(G907,'Условие возврата'!A:B,2,0)</f>
        <v>12</v>
      </c>
      <c r="J907" s="79" t="n">
        <f aca="false">H907-I907</f>
        <v>133</v>
      </c>
      <c r="K907" s="79" t="str">
        <f aca="false">VLOOKUP(G907,'Условие возврата'!A:C,3,0)</f>
        <v>физобмен</v>
      </c>
      <c r="L907" s="45"/>
      <c r="M907" s="78" t="e">
        <f aca="false">VLOOKUP(D907,#REF!,5,0)</f>
        <v>#VALUE!</v>
      </c>
    </row>
    <row r="908" customFormat="false" ht="15" hidden="false" customHeight="true" outlineLevel="0" collapsed="false">
      <c r="A908" s="23" t="n">
        <v>45213</v>
      </c>
      <c r="B908" s="24"/>
      <c r="C908" s="24" t="s">
        <v>1146</v>
      </c>
      <c r="D908" s="65" t="s">
        <v>1147</v>
      </c>
      <c r="E908" s="66"/>
      <c r="F908" s="74" t="n">
        <v>45419</v>
      </c>
      <c r="G908" s="33" t="s">
        <v>475</v>
      </c>
      <c r="H908" s="29" t="n">
        <f aca="true">IF(F908=0,"",F908-TODAY())</f>
        <v>109</v>
      </c>
      <c r="I908" s="78" t="n">
        <f aca="false">VLOOKUP(G908,'Условие возврата'!A:B,2,0)</f>
        <v>12</v>
      </c>
      <c r="J908" s="79" t="n">
        <f aca="false">H908-I908</f>
        <v>97</v>
      </c>
      <c r="K908" s="79" t="str">
        <f aca="false">VLOOKUP(G908,'Условие возврата'!A:C,3,0)</f>
        <v>физобмен</v>
      </c>
      <c r="L908" s="45"/>
      <c r="M908" s="78" t="e">
        <f aca="false">VLOOKUP(D908,#REF!,5,0)</f>
        <v>#VALUE!</v>
      </c>
    </row>
    <row r="909" customFormat="false" ht="15" hidden="false" customHeight="true" outlineLevel="0" collapsed="false">
      <c r="A909" s="23" t="n">
        <v>45213</v>
      </c>
      <c r="B909" s="24" t="s">
        <v>472</v>
      </c>
      <c r="C909" s="24" t="s">
        <v>473</v>
      </c>
      <c r="D909" s="65" t="s">
        <v>474</v>
      </c>
      <c r="E909" s="66"/>
      <c r="F909" s="74" t="n">
        <v>45501</v>
      </c>
      <c r="G909" s="33" t="s">
        <v>475</v>
      </c>
      <c r="H909" s="29" t="n">
        <f aca="true">IF(F909=0,"",F909-TODAY())</f>
        <v>191</v>
      </c>
      <c r="I909" s="78" t="n">
        <f aca="false">VLOOKUP(G909,'Условие возврата'!A:B,2,0)</f>
        <v>12</v>
      </c>
      <c r="J909" s="79" t="n">
        <f aca="false">H909-I909</f>
        <v>179</v>
      </c>
      <c r="K909" s="79" t="str">
        <f aca="false">VLOOKUP(G909,'Условие возврата'!A:C,3,0)</f>
        <v>физобмен</v>
      </c>
      <c r="L909" s="45"/>
      <c r="M909" s="78" t="e">
        <f aca="false">VLOOKUP(D909,#REF!,5,0)</f>
        <v>#VALUE!</v>
      </c>
    </row>
    <row r="910" customFormat="false" ht="15" hidden="false" customHeight="true" outlineLevel="0" collapsed="false">
      <c r="A910" s="23" t="n">
        <v>45220</v>
      </c>
      <c r="B910" s="24" t="s">
        <v>1385</v>
      </c>
      <c r="C910" s="24" t="s">
        <v>1386</v>
      </c>
      <c r="D910" s="65" t="s">
        <v>1387</v>
      </c>
      <c r="E910" s="52"/>
      <c r="F910" s="53" t="n">
        <v>45473</v>
      </c>
      <c r="G910" s="55" t="s">
        <v>203</v>
      </c>
      <c r="H910" s="54" t="n">
        <f aca="true">IF(F910=0,"",F910-TODAY())</f>
        <v>163</v>
      </c>
      <c r="I910" s="78" t="e">
        <f aca="false">VLOOKUP(G910,'Условие возврата'!A:B,2,0)</f>
        <v>#N/A</v>
      </c>
      <c r="J910" s="79" t="e">
        <f aca="false">H910-I910</f>
        <v>#N/A</v>
      </c>
      <c r="K910" s="79" t="e">
        <f aca="false">VLOOKUP(G910,'Условие возврата'!A:C,3,0)</f>
        <v>#N/A</v>
      </c>
      <c r="L910" s="55"/>
      <c r="M910" s="78" t="e">
        <f aca="false">VLOOKUP(D910,#REF!,5,0)</f>
        <v>#VALUE!</v>
      </c>
    </row>
    <row r="911" customFormat="false" ht="15" hidden="false" customHeight="true" outlineLevel="0" collapsed="false">
      <c r="A911" s="23" t="n">
        <v>45220</v>
      </c>
      <c r="B911" s="24" t="s">
        <v>759</v>
      </c>
      <c r="C911" s="24" t="s">
        <v>760</v>
      </c>
      <c r="D911" s="65" t="s">
        <v>761</v>
      </c>
      <c r="E911" s="52"/>
      <c r="F911" s="53" t="n">
        <v>45748</v>
      </c>
      <c r="G911" s="55" t="s">
        <v>203</v>
      </c>
      <c r="H911" s="54" t="n">
        <f aca="true">IF(F911=0,"",F911-TODAY())</f>
        <v>438</v>
      </c>
      <c r="I911" s="78" t="e">
        <f aca="false">VLOOKUP(G911,'Условие возврата'!A:B,2,0)</f>
        <v>#N/A</v>
      </c>
      <c r="J911" s="79" t="e">
        <f aca="false">H911-I911</f>
        <v>#N/A</v>
      </c>
      <c r="K911" s="79" t="e">
        <f aca="false">VLOOKUP(G911,'Условие возврата'!A:C,3,0)</f>
        <v>#N/A</v>
      </c>
      <c r="L911" s="55"/>
      <c r="M911" s="78" t="e">
        <f aca="false">VLOOKUP(D911,#REF!,5,0)</f>
        <v>#VALUE!</v>
      </c>
    </row>
    <row r="912" customFormat="false" ht="15" hidden="false" customHeight="true" outlineLevel="0" collapsed="false">
      <c r="A912" s="23" t="n">
        <v>45220</v>
      </c>
      <c r="B912" s="24" t="s">
        <v>762</v>
      </c>
      <c r="C912" s="24" t="s">
        <v>763</v>
      </c>
      <c r="D912" s="65" t="s">
        <v>764</v>
      </c>
      <c r="E912" s="52"/>
      <c r="F912" s="53" t="n">
        <v>45839</v>
      </c>
      <c r="G912" s="55" t="s">
        <v>203</v>
      </c>
      <c r="H912" s="54" t="n">
        <f aca="true">IF(F912=0,"",F912-TODAY())</f>
        <v>529</v>
      </c>
      <c r="I912" s="78" t="e">
        <f aca="false">VLOOKUP(G912,'Условие возврата'!A:B,2,0)</f>
        <v>#N/A</v>
      </c>
      <c r="J912" s="79" t="e">
        <f aca="false">H912-I912</f>
        <v>#N/A</v>
      </c>
      <c r="K912" s="79" t="e">
        <f aca="false">VLOOKUP(G912,'Условие возврата'!A:C,3,0)</f>
        <v>#N/A</v>
      </c>
      <c r="L912" s="55"/>
      <c r="M912" s="78" t="e">
        <f aca="false">VLOOKUP(D912,#REF!,5,0)</f>
        <v>#VALUE!</v>
      </c>
    </row>
    <row r="913" customFormat="false" ht="15" hidden="false" customHeight="true" outlineLevel="0" collapsed="false">
      <c r="A913" s="23" t="n">
        <v>45220</v>
      </c>
      <c r="B913" s="24" t="s">
        <v>384</v>
      </c>
      <c r="C913" s="24" t="s">
        <v>385</v>
      </c>
      <c r="D913" s="65" t="s">
        <v>386</v>
      </c>
      <c r="E913" s="52"/>
      <c r="F913" s="53" t="n">
        <v>46048</v>
      </c>
      <c r="G913" s="55" t="s">
        <v>203</v>
      </c>
      <c r="H913" s="54" t="n">
        <f aca="true">IF(F913=0,"",F913-TODAY())</f>
        <v>738</v>
      </c>
      <c r="I913" s="78" t="e">
        <f aca="false">VLOOKUP(G913,'Условие возврата'!A:B,2,0)</f>
        <v>#N/A</v>
      </c>
      <c r="J913" s="79" t="e">
        <f aca="false">H913-I913</f>
        <v>#N/A</v>
      </c>
      <c r="K913" s="79" t="e">
        <f aca="false">VLOOKUP(G913,'Условие возврата'!A:C,3,0)</f>
        <v>#N/A</v>
      </c>
      <c r="L913" s="55"/>
      <c r="M913" s="78" t="e">
        <f aca="false">VLOOKUP(D913,#REF!,5,0)</f>
        <v>#VALUE!</v>
      </c>
    </row>
    <row r="914" customFormat="false" ht="15" hidden="false" customHeight="true" outlineLevel="0" collapsed="false">
      <c r="A914" s="23" t="n">
        <v>45220</v>
      </c>
      <c r="B914" s="24" t="s">
        <v>359</v>
      </c>
      <c r="C914" s="24" t="s">
        <v>360</v>
      </c>
      <c r="D914" s="65" t="s">
        <v>361</v>
      </c>
      <c r="E914" s="52"/>
      <c r="F914" s="53" t="n">
        <v>46196</v>
      </c>
      <c r="G914" s="55" t="s">
        <v>203</v>
      </c>
      <c r="H914" s="54" t="n">
        <f aca="true">IF(F914=0,"",F914-TODAY())</f>
        <v>886</v>
      </c>
      <c r="I914" s="78" t="e">
        <f aca="false">VLOOKUP(G914,'Условие возврата'!A:B,2,0)</f>
        <v>#N/A</v>
      </c>
      <c r="J914" s="79" t="e">
        <f aca="false">H914-I914</f>
        <v>#N/A</v>
      </c>
      <c r="K914" s="79" t="e">
        <f aca="false">VLOOKUP(G914,'Условие возврата'!A:C,3,0)</f>
        <v>#N/A</v>
      </c>
      <c r="L914" s="55"/>
      <c r="M914" s="78" t="e">
        <f aca="false">VLOOKUP(D914,#REF!,5,0)</f>
        <v>#VALUE!</v>
      </c>
    </row>
    <row r="915" customFormat="false" ht="15" hidden="false" customHeight="true" outlineLevel="0" collapsed="false">
      <c r="A915" s="23" t="n">
        <v>45220</v>
      </c>
      <c r="B915" s="24" t="s">
        <v>1376</v>
      </c>
      <c r="C915" s="24" t="s">
        <v>1377</v>
      </c>
      <c r="D915" s="65" t="s">
        <v>1378</v>
      </c>
      <c r="E915" s="52"/>
      <c r="F915" s="53" t="n">
        <v>45605</v>
      </c>
      <c r="G915" s="55" t="s">
        <v>203</v>
      </c>
      <c r="H915" s="54" t="n">
        <f aca="true">IF(F915=0,"",F915-TODAY())</f>
        <v>295</v>
      </c>
      <c r="I915" s="78" t="e">
        <f aca="false">VLOOKUP(G915,'Условие возврата'!A:B,2,0)</f>
        <v>#N/A</v>
      </c>
      <c r="J915" s="79" t="e">
        <f aca="false">H915-I915</f>
        <v>#N/A</v>
      </c>
      <c r="K915" s="79" t="e">
        <f aca="false">VLOOKUP(G915,'Условие возврата'!A:C,3,0)</f>
        <v>#N/A</v>
      </c>
      <c r="L915" s="55"/>
      <c r="M915" s="78" t="e">
        <f aca="false">VLOOKUP(D915,#REF!,5,0)</f>
        <v>#VALUE!</v>
      </c>
    </row>
    <row r="916" customFormat="false" ht="15" hidden="false" customHeight="true" outlineLevel="0" collapsed="false">
      <c r="A916" s="23" t="n">
        <v>45220</v>
      </c>
      <c r="B916" s="24"/>
      <c r="C916" s="24" t="s">
        <v>1388</v>
      </c>
      <c r="D916" s="65" t="s">
        <v>1389</v>
      </c>
      <c r="E916" s="52"/>
      <c r="F916" s="53" t="n">
        <v>45539</v>
      </c>
      <c r="G916" s="55" t="s">
        <v>203</v>
      </c>
      <c r="H916" s="54" t="n">
        <f aca="true">IF(F916=0,"",F916-TODAY())</f>
        <v>229</v>
      </c>
      <c r="I916" s="78" t="e">
        <f aca="false">VLOOKUP(G916,'Условие возврата'!A:B,2,0)</f>
        <v>#N/A</v>
      </c>
      <c r="J916" s="79" t="e">
        <f aca="false">H916-I916</f>
        <v>#N/A</v>
      </c>
      <c r="K916" s="79" t="e">
        <f aca="false">VLOOKUP(G916,'Условие возврата'!A:C,3,0)</f>
        <v>#N/A</v>
      </c>
      <c r="L916" s="55"/>
      <c r="M916" s="78" t="e">
        <f aca="false">VLOOKUP(D916,#REF!,5,0)</f>
        <v>#VALUE!</v>
      </c>
    </row>
    <row r="917" customFormat="false" ht="15" hidden="false" customHeight="true" outlineLevel="0" collapsed="false">
      <c r="A917" s="23" t="n">
        <v>45220</v>
      </c>
      <c r="B917" s="24" t="s">
        <v>1379</v>
      </c>
      <c r="C917" s="24" t="s">
        <v>1380</v>
      </c>
      <c r="D917" s="65" t="s">
        <v>1381</v>
      </c>
      <c r="E917" s="52"/>
      <c r="F917" s="53" t="n">
        <v>45347</v>
      </c>
      <c r="G917" s="55" t="s">
        <v>203</v>
      </c>
      <c r="H917" s="54" t="n">
        <f aca="true">IF(F917=0,"",F917-TODAY())</f>
        <v>37</v>
      </c>
      <c r="I917" s="78" t="e">
        <f aca="false">VLOOKUP(G917,'Условие возврата'!A:B,2,0)</f>
        <v>#N/A</v>
      </c>
      <c r="J917" s="79" t="e">
        <f aca="false">H917-I917</f>
        <v>#N/A</v>
      </c>
      <c r="K917" s="79" t="e">
        <f aca="false">VLOOKUP(G917,'Условие возврата'!A:C,3,0)</f>
        <v>#N/A</v>
      </c>
      <c r="L917" s="55"/>
      <c r="M917" s="78" t="e">
        <f aca="false">VLOOKUP(D917,#REF!,5,0)</f>
        <v>#VALUE!</v>
      </c>
    </row>
    <row r="918" customFormat="false" ht="15" hidden="false" customHeight="true" outlineLevel="0" collapsed="false">
      <c r="A918" s="23" t="n">
        <v>45220</v>
      </c>
      <c r="B918" s="24" t="s">
        <v>428</v>
      </c>
      <c r="C918" s="24" t="s">
        <v>429</v>
      </c>
      <c r="D918" s="65" t="s">
        <v>430</v>
      </c>
      <c r="E918" s="52"/>
      <c r="F918" s="53" t="n">
        <v>45444</v>
      </c>
      <c r="G918" s="55" t="s">
        <v>203</v>
      </c>
      <c r="H918" s="54" t="n">
        <f aca="true">IF(F918=0,"",F918-TODAY())</f>
        <v>134</v>
      </c>
      <c r="I918" s="78" t="e">
        <f aca="false">VLOOKUP(G918,'Условие возврата'!A:B,2,0)</f>
        <v>#N/A</v>
      </c>
      <c r="J918" s="79" t="e">
        <f aca="false">H918-I918</f>
        <v>#N/A</v>
      </c>
      <c r="K918" s="79" t="e">
        <f aca="false">VLOOKUP(G918,'Условие возврата'!A:C,3,0)</f>
        <v>#N/A</v>
      </c>
      <c r="L918" s="55"/>
      <c r="M918" s="78" t="e">
        <f aca="false">VLOOKUP(D918,#REF!,5,0)</f>
        <v>#VALUE!</v>
      </c>
    </row>
    <row r="919" customFormat="false" ht="15" hidden="false" customHeight="true" outlineLevel="0" collapsed="false">
      <c r="A919" s="23" t="n">
        <v>45220</v>
      </c>
      <c r="B919" s="24" t="s">
        <v>1390</v>
      </c>
      <c r="C919" s="24" t="s">
        <v>1391</v>
      </c>
      <c r="D919" s="65" t="s">
        <v>1392</v>
      </c>
      <c r="E919" s="52"/>
      <c r="F919" s="53" t="n">
        <v>45445</v>
      </c>
      <c r="G919" s="55" t="s">
        <v>622</v>
      </c>
      <c r="H919" s="54" t="n">
        <f aca="true">IF(F919=0,"",F919-TODAY())</f>
        <v>135</v>
      </c>
      <c r="I919" s="78" t="e">
        <f aca="false">VLOOKUP(G919,'Условие возврата'!A:B,2,0)</f>
        <v>#N/A</v>
      </c>
      <c r="J919" s="79" t="e">
        <f aca="false">H919-I919</f>
        <v>#N/A</v>
      </c>
      <c r="K919" s="79" t="e">
        <f aca="false">VLOOKUP(G919,'Условие возврата'!A:C,3,0)</f>
        <v>#N/A</v>
      </c>
      <c r="L919" s="55"/>
      <c r="M919" s="78" t="e">
        <f aca="false">VLOOKUP(D919,#REF!,5,0)</f>
        <v>#VALUE!</v>
      </c>
    </row>
    <row r="920" customFormat="false" ht="15" hidden="false" customHeight="true" outlineLevel="0" collapsed="false">
      <c r="A920" s="23" t="n">
        <v>45220</v>
      </c>
      <c r="B920" s="24" t="s">
        <v>1063</v>
      </c>
      <c r="C920" s="24" t="s">
        <v>1064</v>
      </c>
      <c r="D920" s="65" t="s">
        <v>1065</v>
      </c>
      <c r="E920" s="52"/>
      <c r="F920" s="53" t="n">
        <v>45361</v>
      </c>
      <c r="G920" s="55" t="s">
        <v>643</v>
      </c>
      <c r="H920" s="54" t="n">
        <f aca="true">IF(F920=0,"",F920-TODAY())</f>
        <v>51</v>
      </c>
      <c r="I920" s="78" t="e">
        <f aca="false">VLOOKUP(G920,'Условие возврата'!A:B,2,0)</f>
        <v>#N/A</v>
      </c>
      <c r="J920" s="79" t="e">
        <f aca="false">H920-I920</f>
        <v>#N/A</v>
      </c>
      <c r="K920" s="79" t="e">
        <f aca="false">VLOOKUP(G920,'Условие возврата'!A:C,3,0)</f>
        <v>#N/A</v>
      </c>
      <c r="L920" s="55"/>
      <c r="M920" s="78" t="e">
        <f aca="false">VLOOKUP(D920,#REF!,5,0)</f>
        <v>#VALUE!</v>
      </c>
    </row>
    <row r="921" customFormat="false" ht="15" hidden="false" customHeight="true" outlineLevel="0" collapsed="false">
      <c r="A921" s="23" t="n">
        <v>45220</v>
      </c>
      <c r="B921" s="24" t="s">
        <v>1393</v>
      </c>
      <c r="C921" s="24" t="s">
        <v>1394</v>
      </c>
      <c r="D921" s="65" t="s">
        <v>1395</v>
      </c>
      <c r="E921" s="52"/>
      <c r="F921" s="53" t="n">
        <v>45548</v>
      </c>
      <c r="G921" s="55" t="s">
        <v>38</v>
      </c>
      <c r="H921" s="54" t="n">
        <f aca="true">IF(F921=0,"",F921-TODAY())</f>
        <v>238</v>
      </c>
      <c r="I921" s="78" t="n">
        <f aca="false">VLOOKUP(G921,'Условие возврата'!A:B,2,0)</f>
        <v>40</v>
      </c>
      <c r="J921" s="79" t="n">
        <f aca="false">H921-I921</f>
        <v>198</v>
      </c>
      <c r="K921" s="79" t="str">
        <f aca="false">VLOOKUP(G921,'Условие возврата'!A:C,3,0)</f>
        <v>#Н/Д</v>
      </c>
      <c r="L921" s="55"/>
      <c r="M921" s="78" t="e">
        <f aca="false">VLOOKUP(D921,#REF!,5,0)</f>
        <v>#VALUE!</v>
      </c>
    </row>
    <row r="922" customFormat="false" ht="15" hidden="false" customHeight="true" outlineLevel="0" collapsed="false">
      <c r="A922" s="23" t="n">
        <v>45220</v>
      </c>
      <c r="B922" s="24" t="s">
        <v>1244</v>
      </c>
      <c r="C922" s="24" t="s">
        <v>1245</v>
      </c>
      <c r="D922" s="65" t="s">
        <v>1246</v>
      </c>
      <c r="E922" s="52"/>
      <c r="F922" s="53" t="n">
        <v>45387</v>
      </c>
      <c r="G922" s="55" t="s">
        <v>38</v>
      </c>
      <c r="H922" s="54" t="n">
        <f aca="true">IF(F922=0,"",F922-TODAY())</f>
        <v>77</v>
      </c>
      <c r="I922" s="78" t="n">
        <f aca="false">VLOOKUP(G922,'Условие возврата'!A:B,2,0)</f>
        <v>40</v>
      </c>
      <c r="J922" s="79" t="n">
        <f aca="false">H922-I922</f>
        <v>37</v>
      </c>
      <c r="K922" s="79" t="str">
        <f aca="false">VLOOKUP(G922,'Условие возврата'!A:C,3,0)</f>
        <v>#Н/Д</v>
      </c>
      <c r="L922" s="55"/>
      <c r="M922" s="78" t="e">
        <f aca="false">VLOOKUP(D922,#REF!,5,0)</f>
        <v>#VALUE!</v>
      </c>
    </row>
    <row r="923" customFormat="false" ht="15" hidden="false" customHeight="true" outlineLevel="0" collapsed="false">
      <c r="A923" s="23" t="n">
        <v>45220</v>
      </c>
      <c r="B923" s="24" t="s">
        <v>1396</v>
      </c>
      <c r="C923" s="24" t="s">
        <v>1397</v>
      </c>
      <c r="D923" s="65" t="s">
        <v>1398</v>
      </c>
      <c r="E923" s="52"/>
      <c r="F923" s="53" t="n">
        <v>45421</v>
      </c>
      <c r="G923" s="55" t="s">
        <v>38</v>
      </c>
      <c r="H923" s="54" t="n">
        <f aca="true">IF(F923=0,"",F923-TODAY())</f>
        <v>111</v>
      </c>
      <c r="I923" s="78" t="n">
        <f aca="false">VLOOKUP(G923,'Условие возврата'!A:B,2,0)</f>
        <v>40</v>
      </c>
      <c r="J923" s="79" t="n">
        <f aca="false">H923-I923</f>
        <v>71</v>
      </c>
      <c r="K923" s="79" t="str">
        <f aca="false">VLOOKUP(G923,'Условие возврата'!A:C,3,0)</f>
        <v>#Н/Д</v>
      </c>
      <c r="L923" s="55"/>
      <c r="M923" s="78" t="e">
        <f aca="false">VLOOKUP(D923,#REF!,5,0)</f>
        <v>#VALUE!</v>
      </c>
    </row>
    <row r="924" customFormat="false" ht="15" hidden="false" customHeight="true" outlineLevel="0" collapsed="false">
      <c r="A924" s="23" t="n">
        <v>45220</v>
      </c>
      <c r="B924" s="24" t="s">
        <v>1399</v>
      </c>
      <c r="C924" s="24" t="s">
        <v>1400</v>
      </c>
      <c r="D924" s="65" t="s">
        <v>1401</v>
      </c>
      <c r="E924" s="52"/>
      <c r="F924" s="53" t="n">
        <v>45433</v>
      </c>
      <c r="G924" s="55" t="s">
        <v>1104</v>
      </c>
      <c r="H924" s="54" t="n">
        <f aca="true">IF(F924=0,"",F924-TODAY())</f>
        <v>123</v>
      </c>
      <c r="I924" s="78" t="e">
        <f aca="false">VLOOKUP(G924,'Условие возврата'!A:B,2,0)</f>
        <v>#N/A</v>
      </c>
      <c r="J924" s="79" t="e">
        <f aca="false">H924-I924</f>
        <v>#N/A</v>
      </c>
      <c r="K924" s="79" t="e">
        <f aca="false">VLOOKUP(G924,'Условие возврата'!A:C,3,0)</f>
        <v>#N/A</v>
      </c>
      <c r="L924" s="55"/>
      <c r="M924" s="78" t="e">
        <f aca="false">VLOOKUP(D924,#REF!,5,0)</f>
        <v>#VALUE!</v>
      </c>
    </row>
    <row r="925" customFormat="false" ht="15" hidden="false" customHeight="true" outlineLevel="0" collapsed="false">
      <c r="A925" s="42" t="n">
        <v>45227</v>
      </c>
      <c r="B925" s="43" t="s">
        <v>279</v>
      </c>
      <c r="C925" s="24" t="s">
        <v>280</v>
      </c>
      <c r="D925" s="37" t="s">
        <v>281</v>
      </c>
      <c r="E925" s="38"/>
      <c r="F925" s="39" t="n">
        <v>45580</v>
      </c>
      <c r="G925" s="45" t="s">
        <v>203</v>
      </c>
      <c r="H925" s="29" t="n">
        <f aca="true">IF(F925=0,"",F925-TODAY())</f>
        <v>270</v>
      </c>
      <c r="I925" s="78" t="e">
        <f aca="false">VLOOKUP(G925,'Условие возврата'!A:B,2,0)</f>
        <v>#N/A</v>
      </c>
      <c r="J925" s="79" t="e">
        <f aca="false">H925-I925</f>
        <v>#N/A</v>
      </c>
      <c r="K925" s="79" t="e">
        <f aca="false">VLOOKUP(G925,'Условие возврата'!A:C,3,0)</f>
        <v>#N/A</v>
      </c>
      <c r="L925" s="77"/>
      <c r="M925" s="78" t="e">
        <f aca="false">VLOOKUP(D925,#REF!,5,0)</f>
        <v>#VALUE!</v>
      </c>
    </row>
    <row r="926" customFormat="false" ht="15" hidden="false" customHeight="true" outlineLevel="0" collapsed="false">
      <c r="A926" s="42" t="n">
        <v>45227</v>
      </c>
      <c r="B926" s="43" t="s">
        <v>344</v>
      </c>
      <c r="C926" s="24" t="s">
        <v>345</v>
      </c>
      <c r="D926" s="37" t="s">
        <v>346</v>
      </c>
      <c r="E926" s="38"/>
      <c r="F926" s="39" t="n">
        <v>45601</v>
      </c>
      <c r="G926" s="45" t="s">
        <v>203</v>
      </c>
      <c r="H926" s="29" t="n">
        <f aca="true">IF(F926=0,"",F926-TODAY())</f>
        <v>291</v>
      </c>
      <c r="I926" s="61" t="e">
        <f aca="false">VLOOKUP(G926,'Условие возврата'!A:B,2,0)</f>
        <v>#N/A</v>
      </c>
      <c r="J926" s="62" t="e">
        <f aca="false">H926-I926</f>
        <v>#N/A</v>
      </c>
      <c r="K926" s="62" t="e">
        <f aca="false">VLOOKUP(G926,'Условие возврата'!A:C,3,0)</f>
        <v>#N/A</v>
      </c>
      <c r="L926" s="33"/>
      <c r="M926" s="61" t="e">
        <f aca="false">VLOOKUP(D926,#REF!,5,0)</f>
        <v>#VALUE!</v>
      </c>
    </row>
    <row r="927" customFormat="false" ht="15" hidden="false" customHeight="true" outlineLevel="0" collapsed="false">
      <c r="A927" s="42" t="n">
        <v>45227</v>
      </c>
      <c r="B927" s="43" t="s">
        <v>282</v>
      </c>
      <c r="C927" s="24" t="s">
        <v>283</v>
      </c>
      <c r="D927" s="37" t="s">
        <v>284</v>
      </c>
      <c r="E927" s="38"/>
      <c r="F927" s="39" t="n">
        <v>45563</v>
      </c>
      <c r="G927" s="45" t="s">
        <v>203</v>
      </c>
      <c r="H927" s="29" t="n">
        <f aca="true">IF(F927=0,"",F927-TODAY())</f>
        <v>253</v>
      </c>
      <c r="I927" s="61" t="e">
        <f aca="false">VLOOKUP(G927,'Условие возврата'!A:B,2,0)</f>
        <v>#N/A</v>
      </c>
      <c r="J927" s="62" t="e">
        <f aca="false">H927-I927</f>
        <v>#N/A</v>
      </c>
      <c r="K927" s="62" t="e">
        <f aca="false">VLOOKUP(G927,'Условие возврата'!A:C,3,0)</f>
        <v>#N/A</v>
      </c>
      <c r="L927" s="33"/>
      <c r="M927" s="61" t="e">
        <f aca="false">VLOOKUP(D927,#REF!,5,0)</f>
        <v>#VALUE!</v>
      </c>
    </row>
    <row r="928" customFormat="false" ht="15" hidden="false" customHeight="true" outlineLevel="0" collapsed="false">
      <c r="A928" s="42" t="n">
        <v>45227</v>
      </c>
      <c r="B928" s="43" t="s">
        <v>285</v>
      </c>
      <c r="C928" s="24" t="s">
        <v>286</v>
      </c>
      <c r="D928" s="37" t="s">
        <v>287</v>
      </c>
      <c r="E928" s="38"/>
      <c r="F928" s="39" t="n">
        <v>45684</v>
      </c>
      <c r="G928" s="45" t="s">
        <v>203</v>
      </c>
      <c r="H928" s="29" t="n">
        <f aca="true">IF(F928=0,"",F928-TODAY())</f>
        <v>374</v>
      </c>
      <c r="I928" s="78" t="e">
        <f aca="false">VLOOKUP(G928,'Условие возврата'!A:B,2,0)</f>
        <v>#N/A</v>
      </c>
      <c r="J928" s="79" t="e">
        <f aca="false">H928-I928</f>
        <v>#N/A</v>
      </c>
      <c r="K928" s="79" t="e">
        <f aca="false">VLOOKUP(G928,'Условие возврата'!A:C,3,0)</f>
        <v>#N/A</v>
      </c>
      <c r="L928" s="77"/>
      <c r="M928" s="78" t="e">
        <f aca="false">VLOOKUP(D928,#REF!,5,0)</f>
        <v>#VALUE!</v>
      </c>
    </row>
    <row r="929" customFormat="false" ht="15" hidden="false" customHeight="true" outlineLevel="0" collapsed="false">
      <c r="A929" s="42" t="n">
        <v>45227</v>
      </c>
      <c r="B929" s="43" t="s">
        <v>1373</v>
      </c>
      <c r="C929" s="24" t="s">
        <v>1374</v>
      </c>
      <c r="D929" s="37" t="s">
        <v>1375</v>
      </c>
      <c r="E929" s="38"/>
      <c r="F929" s="39" t="n">
        <v>45540</v>
      </c>
      <c r="G929" s="45" t="s">
        <v>203</v>
      </c>
      <c r="H929" s="29" t="n">
        <f aca="true">IF(F929=0,"",F929-TODAY())</f>
        <v>230</v>
      </c>
      <c r="I929" s="61" t="e">
        <f aca="false">VLOOKUP(G929,'Условие возврата'!A:B,2,0)</f>
        <v>#N/A</v>
      </c>
      <c r="J929" s="62" t="e">
        <f aca="false">H929-I929</f>
        <v>#N/A</v>
      </c>
      <c r="K929" s="62" t="e">
        <f aca="false">VLOOKUP(G929,'Условие возврата'!A:C,3,0)</f>
        <v>#N/A</v>
      </c>
      <c r="L929" s="33"/>
      <c r="M929" s="61" t="e">
        <f aca="false">VLOOKUP(D929,#REF!,5,0)</f>
        <v>#VALUE!</v>
      </c>
    </row>
    <row r="930" customFormat="false" ht="15" hidden="false" customHeight="true" outlineLevel="0" collapsed="false">
      <c r="A930" s="42" t="n">
        <v>45227</v>
      </c>
      <c r="B930" s="43"/>
      <c r="C930" s="24" t="s">
        <v>1402</v>
      </c>
      <c r="D930" s="37" t="s">
        <v>1403</v>
      </c>
      <c r="E930" s="38"/>
      <c r="F930" s="39" t="n">
        <v>45675</v>
      </c>
      <c r="G930" s="45" t="s">
        <v>203</v>
      </c>
      <c r="H930" s="29" t="n">
        <f aca="true">IF(F930=0,"",F930-TODAY())</f>
        <v>365</v>
      </c>
      <c r="I930" s="61" t="e">
        <f aca="false">VLOOKUP(G930,'Условие возврата'!A:B,2,0)</f>
        <v>#N/A</v>
      </c>
      <c r="J930" s="62" t="e">
        <f aca="false">H930-I930</f>
        <v>#N/A</v>
      </c>
      <c r="K930" s="62" t="e">
        <f aca="false">VLOOKUP(G930,'Условие возврата'!A:C,3,0)</f>
        <v>#N/A</v>
      </c>
      <c r="L930" s="33"/>
      <c r="M930" s="61" t="e">
        <f aca="false">VLOOKUP(D930,#REF!,5,0)</f>
        <v>#VALUE!</v>
      </c>
    </row>
    <row r="931" customFormat="false" ht="15" hidden="false" customHeight="true" outlineLevel="0" collapsed="false">
      <c r="A931" s="42" t="n">
        <v>45227</v>
      </c>
      <c r="B931" s="43"/>
      <c r="C931" s="24" t="s">
        <v>1388</v>
      </c>
      <c r="D931" s="37" t="s">
        <v>1389</v>
      </c>
      <c r="E931" s="38"/>
      <c r="F931" s="39" t="n">
        <v>45539</v>
      </c>
      <c r="G931" s="45" t="s">
        <v>203</v>
      </c>
      <c r="H931" s="29" t="n">
        <f aca="true">IF(F931=0,"",F931-TODAY())</f>
        <v>229</v>
      </c>
      <c r="I931" s="78" t="e">
        <f aca="false">VLOOKUP(G931,'Условие возврата'!A:B,2,0)</f>
        <v>#N/A</v>
      </c>
      <c r="J931" s="79" t="e">
        <f aca="false">H931-I931</f>
        <v>#N/A</v>
      </c>
      <c r="K931" s="79" t="e">
        <f aca="false">VLOOKUP(G931,'Условие возврата'!A:C,3,0)</f>
        <v>#N/A</v>
      </c>
      <c r="L931" s="77"/>
      <c r="M931" s="78" t="e">
        <f aca="false">VLOOKUP(D931,#REF!,5,0)</f>
        <v>#VALUE!</v>
      </c>
    </row>
    <row r="932" customFormat="false" ht="15" hidden="false" customHeight="true" outlineLevel="0" collapsed="false">
      <c r="A932" s="42" t="n">
        <v>45227</v>
      </c>
      <c r="B932" s="43" t="s">
        <v>889</v>
      </c>
      <c r="C932" s="24" t="s">
        <v>890</v>
      </c>
      <c r="D932" s="37" t="s">
        <v>891</v>
      </c>
      <c r="E932" s="38"/>
      <c r="F932" s="39" t="n">
        <v>45540</v>
      </c>
      <c r="G932" s="45" t="s">
        <v>176</v>
      </c>
      <c r="H932" s="29" t="n">
        <f aca="true">IF(F932=0,"",F932-TODAY())</f>
        <v>230</v>
      </c>
      <c r="I932" s="61" t="str">
        <f aca="false">VLOOKUP(G932,'Условие возврата'!A:B,2,0)</f>
        <v>не забирают возвраты</v>
      </c>
      <c r="J932" s="62" t="e">
        <f aca="false">H932-I932</f>
        <v>#VALUE!</v>
      </c>
      <c r="K932" s="62" t="str">
        <f aca="false">VLOOKUP(G932,'Условие возврата'!A:C,3,0)</f>
        <v>20%</v>
      </c>
      <c r="L932" s="33"/>
      <c r="M932" s="61" t="e">
        <f aca="false">VLOOKUP(D932,#REF!,5,0)</f>
        <v>#VALUE!</v>
      </c>
    </row>
    <row r="933" customFormat="false" ht="15" hidden="false" customHeight="true" outlineLevel="0" collapsed="false">
      <c r="A933" s="42" t="n">
        <v>45227</v>
      </c>
      <c r="B933" s="43" t="s">
        <v>1404</v>
      </c>
      <c r="C933" s="24" t="s">
        <v>1405</v>
      </c>
      <c r="D933" s="37" t="s">
        <v>1406</v>
      </c>
      <c r="E933" s="38"/>
      <c r="F933" s="39" t="n">
        <v>45332</v>
      </c>
      <c r="G933" s="45" t="s">
        <v>404</v>
      </c>
      <c r="H933" s="29" t="n">
        <f aca="true">IF(F933=0,"",F933-TODAY())</f>
        <v>22</v>
      </c>
      <c r="I933" s="78" t="e">
        <f aca="false">VLOOKUP(G933,'Условие возврата'!A:B,2,0)</f>
        <v>#N/A</v>
      </c>
      <c r="J933" s="79" t="e">
        <f aca="false">H933-I933</f>
        <v>#N/A</v>
      </c>
      <c r="K933" s="79" t="e">
        <f aca="false">VLOOKUP(G933,'Условие возврата'!A:C,3,0)</f>
        <v>#N/A</v>
      </c>
      <c r="L933" s="77"/>
      <c r="M933" s="78" t="e">
        <f aca="false">VLOOKUP(D933,#REF!,5,0)</f>
        <v>#VALUE!</v>
      </c>
    </row>
    <row r="934" customFormat="false" ht="15" hidden="false" customHeight="true" outlineLevel="0" collapsed="false">
      <c r="A934" s="42" t="n">
        <v>45227</v>
      </c>
      <c r="B934" s="43" t="s">
        <v>1407</v>
      </c>
      <c r="C934" s="24" t="s">
        <v>1408</v>
      </c>
      <c r="D934" s="37" t="s">
        <v>1409</v>
      </c>
      <c r="E934" s="38"/>
      <c r="F934" s="39" t="n">
        <v>45325</v>
      </c>
      <c r="G934" s="45" t="s">
        <v>404</v>
      </c>
      <c r="H934" s="29" t="n">
        <f aca="true">IF(F934=0,"",F934-TODAY())</f>
        <v>15</v>
      </c>
      <c r="I934" s="61" t="e">
        <f aca="false">VLOOKUP(G934,'Условие возврата'!A:B,2,0)</f>
        <v>#N/A</v>
      </c>
      <c r="J934" s="62" t="e">
        <f aca="false">H934-I934</f>
        <v>#N/A</v>
      </c>
      <c r="K934" s="62" t="e">
        <f aca="false">VLOOKUP(G934,'Условие возврата'!A:C,3,0)</f>
        <v>#N/A</v>
      </c>
      <c r="L934" s="33"/>
      <c r="M934" s="61" t="e">
        <f aca="false">VLOOKUP(D934,#REF!,5,0)</f>
        <v>#VALUE!</v>
      </c>
    </row>
    <row r="935" customFormat="false" ht="15" hidden="false" customHeight="true" outlineLevel="0" collapsed="false">
      <c r="A935" s="42" t="n">
        <v>45227</v>
      </c>
      <c r="B935" s="43" t="s">
        <v>401</v>
      </c>
      <c r="C935" s="24" t="s">
        <v>402</v>
      </c>
      <c r="D935" s="37" t="s">
        <v>403</v>
      </c>
      <c r="E935" s="38"/>
      <c r="F935" s="39" t="n">
        <v>45545</v>
      </c>
      <c r="G935" s="45" t="s">
        <v>404</v>
      </c>
      <c r="H935" s="29" t="n">
        <f aca="true">IF(F935=0,"",F935-TODAY())</f>
        <v>235</v>
      </c>
      <c r="I935" s="78" t="e">
        <f aca="false">VLOOKUP(G935,'Условие возврата'!A:B,2,0)</f>
        <v>#N/A</v>
      </c>
      <c r="J935" s="79" t="e">
        <f aca="false">H935-I935</f>
        <v>#N/A</v>
      </c>
      <c r="K935" s="79" t="e">
        <f aca="false">VLOOKUP(G935,'Условие возврата'!A:C,3,0)</f>
        <v>#N/A</v>
      </c>
      <c r="L935" s="77"/>
      <c r="M935" s="78" t="e">
        <f aca="false">VLOOKUP(D935,#REF!,5,0)</f>
        <v>#VALUE!</v>
      </c>
    </row>
    <row r="936" customFormat="false" ht="15" hidden="false" customHeight="true" outlineLevel="0" collapsed="false">
      <c r="A936" s="42" t="n">
        <v>45227</v>
      </c>
      <c r="B936" s="43" t="s">
        <v>431</v>
      </c>
      <c r="C936" s="24" t="s">
        <v>432</v>
      </c>
      <c r="D936" s="37" t="s">
        <v>433</v>
      </c>
      <c r="E936" s="38"/>
      <c r="F936" s="39" t="n">
        <v>45537</v>
      </c>
      <c r="G936" s="45" t="s">
        <v>404</v>
      </c>
      <c r="H936" s="29" t="n">
        <f aca="true">IF(F936=0,"",F936-TODAY())</f>
        <v>227</v>
      </c>
      <c r="I936" s="61" t="e">
        <f aca="false">VLOOKUP(G936,'Условие возврата'!A:B,2,0)</f>
        <v>#N/A</v>
      </c>
      <c r="J936" s="62" t="e">
        <f aca="false">H936-I936</f>
        <v>#N/A</v>
      </c>
      <c r="K936" s="62" t="e">
        <f aca="false">VLOOKUP(G936,'Условие возврата'!A:C,3,0)</f>
        <v>#N/A</v>
      </c>
      <c r="L936" s="33"/>
      <c r="M936" s="61" t="e">
        <f aca="false">VLOOKUP(D936,#REF!,5,0)</f>
        <v>#VALUE!</v>
      </c>
    </row>
    <row r="937" customFormat="false" ht="15" hidden="false" customHeight="true" outlineLevel="0" collapsed="false">
      <c r="A937" s="42" t="n">
        <v>45227</v>
      </c>
      <c r="B937" s="43" t="s">
        <v>1410</v>
      </c>
      <c r="C937" s="24" t="s">
        <v>1411</v>
      </c>
      <c r="D937" s="37" t="s">
        <v>1412</v>
      </c>
      <c r="E937" s="38"/>
      <c r="F937" s="39" t="n">
        <v>45562</v>
      </c>
      <c r="G937" s="45" t="s">
        <v>656</v>
      </c>
      <c r="H937" s="29" t="n">
        <f aca="true">IF(F937=0,"",F937-TODAY())</f>
        <v>252</v>
      </c>
      <c r="I937" s="78" t="e">
        <f aca="false">VLOOKUP(G937,'Условие возврата'!A:B,2,0)</f>
        <v>#N/A</v>
      </c>
      <c r="J937" s="79" t="e">
        <f aca="false">H937-I937</f>
        <v>#N/A</v>
      </c>
      <c r="K937" s="79" t="e">
        <f aca="false">VLOOKUP(G937,'Условие возврата'!A:C,3,0)</f>
        <v>#N/A</v>
      </c>
      <c r="L937" s="77"/>
      <c r="M937" s="78" t="e">
        <f aca="false">VLOOKUP(D937,#REF!,5,0)</f>
        <v>#VALUE!</v>
      </c>
    </row>
    <row r="938" customFormat="false" ht="15" hidden="false" customHeight="true" outlineLevel="0" collapsed="false">
      <c r="A938" s="42" t="n">
        <v>45227</v>
      </c>
      <c r="B938" s="43" t="s">
        <v>1413</v>
      </c>
      <c r="C938" s="24" t="s">
        <v>1414</v>
      </c>
      <c r="D938" s="37" t="s">
        <v>1415</v>
      </c>
      <c r="E938" s="38"/>
      <c r="F938" s="39" t="n">
        <v>45565</v>
      </c>
      <c r="G938" s="45" t="s">
        <v>656</v>
      </c>
      <c r="H938" s="29" t="n">
        <f aca="true">IF(F938=0,"",F938-TODAY())</f>
        <v>255</v>
      </c>
      <c r="I938" s="78" t="e">
        <f aca="false">VLOOKUP(G938,'Условие возврата'!A:B,2,0)</f>
        <v>#N/A</v>
      </c>
      <c r="J938" s="79" t="e">
        <f aca="false">H938-I938</f>
        <v>#N/A</v>
      </c>
      <c r="K938" s="79" t="e">
        <f aca="false">VLOOKUP(G938,'Условие возврата'!A:C,3,0)</f>
        <v>#N/A</v>
      </c>
      <c r="L938" s="77"/>
      <c r="M938" s="78" t="e">
        <f aca="false">VLOOKUP(D938,#REF!,5,0)</f>
        <v>#VALUE!</v>
      </c>
    </row>
    <row r="939" customFormat="false" ht="15" hidden="false" customHeight="true" outlineLevel="0" collapsed="false">
      <c r="A939" s="42" t="n">
        <v>45227</v>
      </c>
      <c r="B939" s="43" t="s">
        <v>657</v>
      </c>
      <c r="C939" s="24" t="s">
        <v>658</v>
      </c>
      <c r="D939" s="37" t="s">
        <v>659</v>
      </c>
      <c r="E939" s="38"/>
      <c r="F939" s="39" t="n">
        <v>45548</v>
      </c>
      <c r="G939" s="45" t="s">
        <v>656</v>
      </c>
      <c r="H939" s="29" t="n">
        <f aca="true">IF(F939=0,"",F939-TODAY())</f>
        <v>238</v>
      </c>
      <c r="I939" s="61" t="e">
        <f aca="false">VLOOKUP(G939,'Условие возврата'!A:B,2,0)</f>
        <v>#N/A</v>
      </c>
      <c r="J939" s="62" t="e">
        <f aca="false">H939-I939</f>
        <v>#N/A</v>
      </c>
      <c r="K939" s="62" t="e">
        <f aca="false">VLOOKUP(G939,'Условие возврата'!A:C,3,0)</f>
        <v>#N/A</v>
      </c>
      <c r="L939" s="33"/>
      <c r="M939" s="61" t="e">
        <f aca="false">VLOOKUP(D939,#REF!,5,0)</f>
        <v>#VALUE!</v>
      </c>
    </row>
    <row r="940" customFormat="false" ht="15" hidden="false" customHeight="true" outlineLevel="0" collapsed="false">
      <c r="A940" s="42" t="n">
        <v>45227</v>
      </c>
      <c r="B940" s="43"/>
      <c r="C940" s="24" t="s">
        <v>1416</v>
      </c>
      <c r="D940" s="37" t="s">
        <v>1417</v>
      </c>
      <c r="E940" s="38"/>
      <c r="F940" s="39" t="n">
        <v>45560</v>
      </c>
      <c r="G940" s="45" t="s">
        <v>656</v>
      </c>
      <c r="H940" s="29" t="n">
        <f aca="true">IF(F940=0,"",F940-TODAY())</f>
        <v>250</v>
      </c>
      <c r="I940" s="78" t="e">
        <f aca="false">VLOOKUP(G940,'Условие возврата'!A:B,2,0)</f>
        <v>#N/A</v>
      </c>
      <c r="J940" s="79" t="e">
        <f aca="false">H940-I940</f>
        <v>#N/A</v>
      </c>
      <c r="K940" s="79" t="e">
        <f aca="false">VLOOKUP(G940,'Условие возврата'!A:C,3,0)</f>
        <v>#N/A</v>
      </c>
      <c r="L940" s="77"/>
      <c r="M940" s="78" t="e">
        <f aca="false">VLOOKUP(D940,#REF!,5,0)</f>
        <v>#VALUE!</v>
      </c>
    </row>
    <row r="941" customFormat="false" ht="15" hidden="false" customHeight="true" outlineLevel="0" collapsed="false">
      <c r="A941" s="42" t="n">
        <v>45227</v>
      </c>
      <c r="B941" s="43" t="s">
        <v>1418</v>
      </c>
      <c r="C941" s="24" t="s">
        <v>1419</v>
      </c>
      <c r="D941" s="37" t="s">
        <v>1420</v>
      </c>
      <c r="E941" s="38"/>
      <c r="F941" s="39" t="n">
        <v>45532</v>
      </c>
      <c r="G941" s="45" t="s">
        <v>656</v>
      </c>
      <c r="H941" s="29" t="n">
        <f aca="true">IF(F941=0,"",F941-TODAY())</f>
        <v>222</v>
      </c>
      <c r="I941" s="61" t="e">
        <f aca="false">VLOOKUP(G941,'Условие возврата'!A:B,2,0)</f>
        <v>#N/A</v>
      </c>
      <c r="J941" s="62" t="e">
        <f aca="false">H941-I941</f>
        <v>#N/A</v>
      </c>
      <c r="K941" s="62" t="e">
        <f aca="false">VLOOKUP(G941,'Условие возврата'!A:C,3,0)</f>
        <v>#N/A</v>
      </c>
      <c r="L941" s="33"/>
      <c r="M941" s="61" t="e">
        <f aca="false">VLOOKUP(D941,#REF!,5,0)</f>
        <v>#VALUE!</v>
      </c>
    </row>
    <row r="942" customFormat="false" ht="15" hidden="false" customHeight="true" outlineLevel="0" collapsed="false">
      <c r="A942" s="42" t="n">
        <v>45227</v>
      </c>
      <c r="B942" s="43" t="s">
        <v>847</v>
      </c>
      <c r="C942" s="24" t="s">
        <v>848</v>
      </c>
      <c r="D942" s="37" t="s">
        <v>849</v>
      </c>
      <c r="E942" s="38"/>
      <c r="F942" s="39" t="n">
        <v>45452</v>
      </c>
      <c r="G942" s="45" t="s">
        <v>324</v>
      </c>
      <c r="H942" s="29" t="n">
        <f aca="true">IF(F942=0,"",F942-TODAY())</f>
        <v>142</v>
      </c>
      <c r="I942" s="61" t="str">
        <f aca="false">VLOOKUP(G942,'Условие возврата'!A:B,2,0)</f>
        <v>не забирают возвраты</v>
      </c>
      <c r="J942" s="62" t="e">
        <f aca="false">H942-I942</f>
        <v>#VALUE!</v>
      </c>
      <c r="K942" s="62" t="str">
        <f aca="false">VLOOKUP(G942,'Условие возврата'!A:C,3,0)</f>
        <v>без уценки</v>
      </c>
      <c r="L942" s="33"/>
      <c r="M942" s="61" t="e">
        <f aca="false">VLOOKUP(D942,#REF!,5,0)</f>
        <v>#VALUE!</v>
      </c>
    </row>
    <row r="943" customFormat="false" ht="15" hidden="false" customHeight="true" outlineLevel="0" collapsed="false">
      <c r="A943" s="42" t="n">
        <v>45227</v>
      </c>
      <c r="B943" s="43" t="s">
        <v>458</v>
      </c>
      <c r="C943" s="24" t="s">
        <v>459</v>
      </c>
      <c r="D943" s="37" t="s">
        <v>460</v>
      </c>
      <c r="E943" s="38"/>
      <c r="F943" s="39" t="n">
        <v>45574</v>
      </c>
      <c r="G943" s="45" t="s">
        <v>324</v>
      </c>
      <c r="H943" s="29" t="n">
        <f aca="true">IF(F943=0,"",F943-TODAY())</f>
        <v>264</v>
      </c>
      <c r="I943" s="61" t="str">
        <f aca="false">VLOOKUP(G943,'Условие возврата'!A:B,2,0)</f>
        <v>не забирают возвраты</v>
      </c>
      <c r="J943" s="62" t="e">
        <f aca="false">H943-I943</f>
        <v>#VALUE!</v>
      </c>
      <c r="K943" s="62" t="str">
        <f aca="false">VLOOKUP(G943,'Условие возврата'!A:C,3,0)</f>
        <v>без уценки</v>
      </c>
      <c r="L943" s="33"/>
      <c r="M943" s="61" t="e">
        <f aca="false">VLOOKUP(D943,#REF!,5,0)</f>
        <v>#VALUE!</v>
      </c>
    </row>
    <row r="944" customFormat="false" ht="15" hidden="false" customHeight="true" outlineLevel="0" collapsed="false">
      <c r="A944" s="42" t="n">
        <v>45227</v>
      </c>
      <c r="B944" s="43" t="s">
        <v>1313</v>
      </c>
      <c r="C944" s="24" t="s">
        <v>1314</v>
      </c>
      <c r="D944" s="37" t="s">
        <v>1315</v>
      </c>
      <c r="E944" s="38"/>
      <c r="F944" s="39" t="n">
        <v>45569</v>
      </c>
      <c r="G944" s="45" t="s">
        <v>324</v>
      </c>
      <c r="H944" s="29" t="n">
        <f aca="true">IF(F944=0,"",F944-TODAY())</f>
        <v>259</v>
      </c>
      <c r="I944" s="78" t="str">
        <f aca="false">VLOOKUP(G944,'Условие возврата'!A:B,2,0)</f>
        <v>не забирают возвраты</v>
      </c>
      <c r="J944" s="79" t="e">
        <f aca="false">H944-I944</f>
        <v>#VALUE!</v>
      </c>
      <c r="K944" s="79" t="str">
        <f aca="false">VLOOKUP(G944,'Условие возврата'!A:C,3,0)</f>
        <v>без уценки</v>
      </c>
      <c r="L944" s="77"/>
      <c r="M944" s="78" t="e">
        <f aca="false">VLOOKUP(D944,#REF!,5,0)</f>
        <v>#VALUE!</v>
      </c>
    </row>
    <row r="945" customFormat="false" ht="15" hidden="false" customHeight="true" outlineLevel="0" collapsed="false">
      <c r="A945" s="42" t="n">
        <v>45227</v>
      </c>
      <c r="B945" s="43" t="s">
        <v>143</v>
      </c>
      <c r="C945" s="24" t="s">
        <v>144</v>
      </c>
      <c r="D945" s="37" t="s">
        <v>145</v>
      </c>
      <c r="E945" s="38"/>
      <c r="F945" s="39" t="n">
        <v>45487</v>
      </c>
      <c r="G945" s="45" t="s">
        <v>38</v>
      </c>
      <c r="H945" s="29" t="n">
        <f aca="true">IF(F945=0,"",F945-TODAY())</f>
        <v>177</v>
      </c>
      <c r="I945" s="78" t="n">
        <f aca="false">VLOOKUP(G945,'Условие возврата'!A:B,2,0)</f>
        <v>40</v>
      </c>
      <c r="J945" s="79" t="n">
        <f aca="false">H945-I945</f>
        <v>137</v>
      </c>
      <c r="K945" s="79" t="str">
        <f aca="false">VLOOKUP(G945,'Условие возврата'!A:C,3,0)</f>
        <v>#Н/Д</v>
      </c>
      <c r="L945" s="77"/>
      <c r="M945" s="78" t="e">
        <f aca="false">VLOOKUP(D945,#REF!,5,0)</f>
        <v>#VALUE!</v>
      </c>
    </row>
    <row r="946" customFormat="false" ht="15" hidden="false" customHeight="true" outlineLevel="0" collapsed="false">
      <c r="A946" s="42" t="n">
        <v>45227</v>
      </c>
      <c r="B946" s="43" t="s">
        <v>1091</v>
      </c>
      <c r="C946" s="24" t="s">
        <v>1092</v>
      </c>
      <c r="D946" s="37" t="s">
        <v>1093</v>
      </c>
      <c r="E946" s="38"/>
      <c r="F946" s="39" t="n">
        <v>45351</v>
      </c>
      <c r="G946" s="45" t="s">
        <v>38</v>
      </c>
      <c r="H946" s="29" t="n">
        <f aca="true">IF(F946=0,"",F946-TODAY())</f>
        <v>41</v>
      </c>
      <c r="I946" s="61" t="n">
        <f aca="false">VLOOKUP(G946,'Условие возврата'!A:B,2,0)</f>
        <v>40</v>
      </c>
      <c r="J946" s="62" t="n">
        <f aca="false">H946-I946</f>
        <v>1</v>
      </c>
      <c r="K946" s="62" t="str">
        <f aca="false">VLOOKUP(G946,'Условие возврата'!A:C,3,0)</f>
        <v>#Н/Д</v>
      </c>
      <c r="L946" s="33"/>
      <c r="M946" s="61" t="e">
        <f aca="false">VLOOKUP(D946,#REF!,5,0)</f>
        <v>#VALUE!</v>
      </c>
    </row>
    <row r="947" customFormat="false" ht="15" hidden="false" customHeight="true" outlineLevel="0" collapsed="false">
      <c r="A947" s="42" t="n">
        <v>45227</v>
      </c>
      <c r="B947" s="43" t="s">
        <v>964</v>
      </c>
      <c r="C947" s="24" t="s">
        <v>965</v>
      </c>
      <c r="D947" s="37" t="s">
        <v>966</v>
      </c>
      <c r="E947" s="38"/>
      <c r="F947" s="39" t="n">
        <v>45388</v>
      </c>
      <c r="G947" s="45" t="s">
        <v>38</v>
      </c>
      <c r="H947" s="29" t="n">
        <f aca="true">IF(F947=0,"",F947-TODAY())</f>
        <v>78</v>
      </c>
      <c r="I947" s="78" t="n">
        <f aca="false">VLOOKUP(G947,'Условие возврата'!A:B,2,0)</f>
        <v>40</v>
      </c>
      <c r="J947" s="79" t="n">
        <f aca="false">H947-I947</f>
        <v>38</v>
      </c>
      <c r="K947" s="79" t="str">
        <f aca="false">VLOOKUP(G947,'Условие возврата'!A:C,3,0)</f>
        <v>#Н/Д</v>
      </c>
      <c r="L947" s="77"/>
      <c r="M947" s="78" t="e">
        <f aca="false">VLOOKUP(D947,#REF!,5,0)</f>
        <v>#VALUE!</v>
      </c>
    </row>
    <row r="948" customFormat="false" ht="15" hidden="false" customHeight="true" outlineLevel="0" collapsed="false">
      <c r="A948" s="42" t="n">
        <v>45227</v>
      </c>
      <c r="B948" s="43" t="s">
        <v>1421</v>
      </c>
      <c r="C948" s="24" t="s">
        <v>1422</v>
      </c>
      <c r="D948" s="37" t="s">
        <v>1423</v>
      </c>
      <c r="E948" s="38"/>
      <c r="F948" s="39" t="n">
        <v>45351</v>
      </c>
      <c r="G948" s="45" t="s">
        <v>38</v>
      </c>
      <c r="H948" s="29" t="n">
        <f aca="true">IF(F948=0,"",F948-TODAY())</f>
        <v>41</v>
      </c>
      <c r="I948" s="61" t="n">
        <f aca="false">VLOOKUP(G948,'Условие возврата'!A:B,2,0)</f>
        <v>40</v>
      </c>
      <c r="J948" s="62" t="n">
        <f aca="false">H948-I948</f>
        <v>1</v>
      </c>
      <c r="K948" s="62" t="str">
        <f aca="false">VLOOKUP(G948,'Условие возврата'!A:C,3,0)</f>
        <v>#Н/Д</v>
      </c>
      <c r="L948" s="33"/>
      <c r="M948" s="61" t="e">
        <f aca="false">VLOOKUP(D948,#REF!,5,0)</f>
        <v>#VALUE!</v>
      </c>
    </row>
    <row r="949" customFormat="false" ht="15" hidden="false" customHeight="true" outlineLevel="0" collapsed="false">
      <c r="A949" s="42" t="n">
        <v>45227</v>
      </c>
      <c r="B949" s="43" t="s">
        <v>1424</v>
      </c>
      <c r="C949" s="24" t="s">
        <v>1425</v>
      </c>
      <c r="D949" s="37" t="s">
        <v>1426</v>
      </c>
      <c r="E949" s="38"/>
      <c r="F949" s="39" t="n">
        <v>45634</v>
      </c>
      <c r="G949" s="45" t="s">
        <v>38</v>
      </c>
      <c r="H949" s="29" t="n">
        <f aca="true">IF(F949=0,"",F949-TODAY())</f>
        <v>324</v>
      </c>
      <c r="I949" s="61" t="n">
        <f aca="false">VLOOKUP(G949,'Условие возврата'!A:B,2,0)</f>
        <v>40</v>
      </c>
      <c r="J949" s="62" t="n">
        <f aca="false">H949-I949</f>
        <v>284</v>
      </c>
      <c r="K949" s="62" t="str">
        <f aca="false">VLOOKUP(G949,'Условие возврата'!A:C,3,0)</f>
        <v>#Н/Д</v>
      </c>
      <c r="L949" s="33"/>
      <c r="M949" s="61" t="e">
        <f aca="false">VLOOKUP(D949,#REF!,5,0)</f>
        <v>#VALUE!</v>
      </c>
    </row>
    <row r="950" customFormat="false" ht="15" hidden="false" customHeight="true" outlineLevel="0" collapsed="false">
      <c r="A950" s="42" t="n">
        <v>45227</v>
      </c>
      <c r="B950" s="43" t="s">
        <v>204</v>
      </c>
      <c r="C950" s="24" t="s">
        <v>205</v>
      </c>
      <c r="D950" s="37" t="s">
        <v>206</v>
      </c>
      <c r="E950" s="38"/>
      <c r="F950" s="39" t="n">
        <v>45473</v>
      </c>
      <c r="G950" s="45" t="s">
        <v>19</v>
      </c>
      <c r="H950" s="29" t="n">
        <f aca="true">IF(F950=0,"",F950-TODAY())</f>
        <v>163</v>
      </c>
      <c r="I950" s="78" t="str">
        <f aca="false">VLOOKUP(G950,'Условие возврата'!A:B,2,0)</f>
        <v>не забирают возвраты</v>
      </c>
      <c r="J950" s="79" t="e">
        <f aca="false">H950-I950</f>
        <v>#VALUE!</v>
      </c>
      <c r="K950" s="79" t="str">
        <f aca="false">VLOOKUP(G950,'Условие возврата'!A:C,3,0)</f>
        <v>20%</v>
      </c>
      <c r="L950" s="77"/>
      <c r="M950" s="78" t="e">
        <f aca="false">VLOOKUP(D950,#REF!,5,0)</f>
        <v>#VALUE!</v>
      </c>
    </row>
    <row r="951" customFormat="false" ht="15" hidden="false" customHeight="true" outlineLevel="0" collapsed="false">
      <c r="A951" s="42" t="n">
        <v>45171</v>
      </c>
      <c r="B951" s="43" t="s">
        <v>1427</v>
      </c>
      <c r="C951" s="24" t="s">
        <v>1428</v>
      </c>
      <c r="D951" s="65" t="s">
        <v>1429</v>
      </c>
      <c r="E951" s="66"/>
      <c r="F951" s="74" t="n">
        <v>45421</v>
      </c>
      <c r="G951" s="77" t="s">
        <v>96</v>
      </c>
      <c r="H951" s="64" t="n">
        <f aca="true">IF(F951=0,"",F951-TODAY())</f>
        <v>111</v>
      </c>
      <c r="I951" s="61" t="str">
        <f aca="false">VLOOKUP(G951,'Условие возврата'!A:B,2,0)</f>
        <v>не забирают возвраты</v>
      </c>
      <c r="J951" s="62" t="e">
        <f aca="false">H951-I951</f>
        <v>#VALUE!</v>
      </c>
      <c r="K951" s="62" t="str">
        <f aca="false">VLOOKUP(G951,'Условие возврата'!A:C,3,0)</f>
        <v>20%</v>
      </c>
      <c r="L951" s="77"/>
      <c r="M951" s="61" t="e">
        <f aca="false">VLOOKUP(D951,#REF!,5,0)</f>
        <v>#VALUE!</v>
      </c>
    </row>
    <row r="952" customFormat="false" ht="15" hidden="false" customHeight="true" outlineLevel="0" collapsed="false">
      <c r="A952" s="42" t="n">
        <v>45227</v>
      </c>
      <c r="B952" s="43" t="s">
        <v>905</v>
      </c>
      <c r="C952" s="24" t="s">
        <v>906</v>
      </c>
      <c r="D952" s="37" t="s">
        <v>907</v>
      </c>
      <c r="E952" s="38"/>
      <c r="F952" s="39" t="n">
        <v>45504</v>
      </c>
      <c r="G952" s="45" t="s">
        <v>19</v>
      </c>
      <c r="H952" s="29" t="n">
        <f aca="true">IF(F952=0,"",F952-TODAY())</f>
        <v>194</v>
      </c>
      <c r="I952" s="61" t="str">
        <f aca="false">VLOOKUP(G952,'Условие возврата'!A:B,2,0)</f>
        <v>не забирают возвраты</v>
      </c>
      <c r="J952" s="62" t="e">
        <f aca="false">H952-I952</f>
        <v>#VALUE!</v>
      </c>
      <c r="K952" s="62" t="str">
        <f aca="false">VLOOKUP(G952,'Условие возврата'!A:C,3,0)</f>
        <v>20%</v>
      </c>
      <c r="L952" s="33"/>
      <c r="M952" s="61" t="e">
        <f aca="false">VLOOKUP(D952,#REF!,5,0)</f>
        <v>#VALUE!</v>
      </c>
    </row>
    <row r="953" customFormat="false" ht="15" hidden="false" customHeight="true" outlineLevel="0" collapsed="false">
      <c r="A953" s="42" t="n">
        <v>45227</v>
      </c>
      <c r="B953" s="43" t="s">
        <v>503</v>
      </c>
      <c r="C953" s="24" t="s">
        <v>504</v>
      </c>
      <c r="D953" s="37" t="s">
        <v>505</v>
      </c>
      <c r="E953" s="38"/>
      <c r="F953" s="39" t="n">
        <v>45596</v>
      </c>
      <c r="G953" s="45" t="s">
        <v>19</v>
      </c>
      <c r="H953" s="29" t="n">
        <f aca="true">IF(F953=0,"",F953-TODAY())</f>
        <v>286</v>
      </c>
      <c r="I953" s="61" t="str">
        <f aca="false">VLOOKUP(G953,'Условие возврата'!A:B,2,0)</f>
        <v>не забирают возвраты</v>
      </c>
      <c r="J953" s="62" t="e">
        <f aca="false">H953-I953</f>
        <v>#VALUE!</v>
      </c>
      <c r="K953" s="62" t="str">
        <f aca="false">VLOOKUP(G953,'Условие возврата'!A:C,3,0)</f>
        <v>20%</v>
      </c>
      <c r="L953" s="33"/>
      <c r="M953" s="61" t="e">
        <f aca="false">VLOOKUP(D953,#REF!,5,0)</f>
        <v>#VALUE!</v>
      </c>
    </row>
    <row r="954" customFormat="false" ht="15" hidden="false" customHeight="true" outlineLevel="0" collapsed="false">
      <c r="A954" s="42" t="n">
        <v>45227</v>
      </c>
      <c r="B954" s="43" t="s">
        <v>309</v>
      </c>
      <c r="C954" s="24" t="s">
        <v>310</v>
      </c>
      <c r="D954" s="37" t="s">
        <v>311</v>
      </c>
      <c r="E954" s="38"/>
      <c r="F954" s="39" t="n">
        <v>45536</v>
      </c>
      <c r="G954" s="45" t="s">
        <v>19</v>
      </c>
      <c r="H954" s="29" t="n">
        <f aca="true">IF(F954=0,"",F954-TODAY())</f>
        <v>226</v>
      </c>
      <c r="I954" s="78" t="str">
        <f aca="false">VLOOKUP(G954,'Условие возврата'!A:B,2,0)</f>
        <v>не забирают возвраты</v>
      </c>
      <c r="J954" s="79" t="e">
        <f aca="false">H954-I954</f>
        <v>#VALUE!</v>
      </c>
      <c r="K954" s="79" t="str">
        <f aca="false">VLOOKUP(G954,'Условие возврата'!A:C,3,0)</f>
        <v>20%</v>
      </c>
      <c r="L954" s="77"/>
      <c r="M954" s="78" t="e">
        <f aca="false">VLOOKUP(D954,#REF!,5,0)</f>
        <v>#VALUE!</v>
      </c>
    </row>
    <row r="955" customFormat="false" ht="15" hidden="false" customHeight="true" outlineLevel="0" collapsed="false">
      <c r="A955" s="42" t="n">
        <v>45227</v>
      </c>
      <c r="B955" s="43"/>
      <c r="C955" s="24" t="s">
        <v>1430</v>
      </c>
      <c r="D955" s="37" t="s">
        <v>1431</v>
      </c>
      <c r="E955" s="38"/>
      <c r="F955" s="39" t="n">
        <v>46447</v>
      </c>
      <c r="G955" s="45" t="s">
        <v>19</v>
      </c>
      <c r="H955" s="29" t="n">
        <f aca="true">IF(F955=0,"",F955-TODAY())</f>
        <v>1137</v>
      </c>
      <c r="I955" s="61" t="str">
        <f aca="false">VLOOKUP(G955,'Условие возврата'!A:B,2,0)</f>
        <v>не забирают возвраты</v>
      </c>
      <c r="J955" s="62" t="e">
        <f aca="false">H955-I955</f>
        <v>#VALUE!</v>
      </c>
      <c r="K955" s="62" t="str">
        <f aca="false">VLOOKUP(G955,'Условие возврата'!A:C,3,0)</f>
        <v>20%</v>
      </c>
      <c r="L955" s="33"/>
      <c r="M955" s="61" t="e">
        <f aca="false">VLOOKUP(D955,#REF!,5,0)</f>
        <v>#VALUE!</v>
      </c>
    </row>
    <row r="956" customFormat="false" ht="15" hidden="false" customHeight="true" outlineLevel="0" collapsed="false">
      <c r="A956" s="42" t="n">
        <v>45227</v>
      </c>
      <c r="B956" s="43"/>
      <c r="C956" s="24" t="s">
        <v>1432</v>
      </c>
      <c r="D956" s="37" t="s">
        <v>1433</v>
      </c>
      <c r="E956" s="38"/>
      <c r="F956" s="39" t="n">
        <v>45597</v>
      </c>
      <c r="G956" s="45" t="s">
        <v>19</v>
      </c>
      <c r="H956" s="29" t="n">
        <f aca="true">IF(F956=0,"",F956-TODAY())</f>
        <v>287</v>
      </c>
      <c r="I956" s="78" t="str">
        <f aca="false">VLOOKUP(G956,'Условие возврата'!A:B,2,0)</f>
        <v>не забирают возвраты</v>
      </c>
      <c r="J956" s="79" t="e">
        <f aca="false">H956-I956</f>
        <v>#VALUE!</v>
      </c>
      <c r="K956" s="79" t="str">
        <f aca="false">VLOOKUP(G956,'Условие возврата'!A:C,3,0)</f>
        <v>20%</v>
      </c>
      <c r="L956" s="77"/>
      <c r="M956" s="78" t="e">
        <f aca="false">VLOOKUP(D956,#REF!,5,0)</f>
        <v>#VALUE!</v>
      </c>
    </row>
    <row r="957" customFormat="false" ht="15" hidden="false" customHeight="true" outlineLevel="0" collapsed="false">
      <c r="A957" s="42" t="n">
        <v>45227</v>
      </c>
      <c r="B957" s="43" t="s">
        <v>1434</v>
      </c>
      <c r="C957" s="24" t="s">
        <v>1435</v>
      </c>
      <c r="D957" s="37" t="s">
        <v>1436</v>
      </c>
      <c r="E957" s="38"/>
      <c r="F957" s="39" t="n">
        <v>45363</v>
      </c>
      <c r="G957" s="45" t="s">
        <v>19</v>
      </c>
      <c r="H957" s="29" t="n">
        <f aca="true">IF(F957=0,"",F957-TODAY())</f>
        <v>53</v>
      </c>
      <c r="I957" s="61" t="str">
        <f aca="false">VLOOKUP(G957,'Условие возврата'!A:B,2,0)</f>
        <v>не забирают возвраты</v>
      </c>
      <c r="J957" s="62" t="e">
        <f aca="false">H957-I957</f>
        <v>#VALUE!</v>
      </c>
      <c r="K957" s="62" t="str">
        <f aca="false">VLOOKUP(G957,'Условие возврата'!A:C,3,0)</f>
        <v>20%</v>
      </c>
      <c r="L957" s="33"/>
      <c r="M957" s="61" t="e">
        <f aca="false">VLOOKUP(D957,#REF!,5,0)</f>
        <v>#VALUE!</v>
      </c>
    </row>
    <row r="958" customFormat="false" ht="15" hidden="false" customHeight="true" outlineLevel="0" collapsed="false">
      <c r="A958" s="42" t="n">
        <v>45227</v>
      </c>
      <c r="B958" s="43" t="s">
        <v>207</v>
      </c>
      <c r="C958" s="24" t="s">
        <v>208</v>
      </c>
      <c r="D958" s="37" t="s">
        <v>209</v>
      </c>
      <c r="E958" s="38"/>
      <c r="F958" s="39" t="n">
        <v>46158</v>
      </c>
      <c r="G958" s="45" t="s">
        <v>19</v>
      </c>
      <c r="H958" s="29" t="n">
        <f aca="true">IF(F958=0,"",F958-TODAY())</f>
        <v>848</v>
      </c>
      <c r="I958" s="78" t="str">
        <f aca="false">VLOOKUP(G958,'Условие возврата'!A:B,2,0)</f>
        <v>не забирают возвраты</v>
      </c>
      <c r="J958" s="79" t="e">
        <f aca="false">H958-I958</f>
        <v>#VALUE!</v>
      </c>
      <c r="K958" s="79" t="str">
        <f aca="false">VLOOKUP(G958,'Условие возврата'!A:C,3,0)</f>
        <v>20%</v>
      </c>
      <c r="L958" s="77"/>
      <c r="M958" s="78" t="e">
        <f aca="false">VLOOKUP(D958,#REF!,5,0)</f>
        <v>#VALUE!</v>
      </c>
    </row>
    <row r="959" customFormat="false" ht="15" hidden="false" customHeight="true" outlineLevel="0" collapsed="false">
      <c r="A959" s="42" t="n">
        <v>45227</v>
      </c>
      <c r="B959" s="43" t="s">
        <v>1437</v>
      </c>
      <c r="C959" s="24" t="s">
        <v>1438</v>
      </c>
      <c r="D959" s="37" t="s">
        <v>1439</v>
      </c>
      <c r="E959" s="38"/>
      <c r="F959" s="39" t="n">
        <v>45523</v>
      </c>
      <c r="G959" s="45" t="s">
        <v>19</v>
      </c>
      <c r="H959" s="29" t="n">
        <f aca="true">IF(F959=0,"",F959-TODAY())</f>
        <v>213</v>
      </c>
      <c r="I959" s="61" t="str">
        <f aca="false">VLOOKUP(G959,'Условие возврата'!A:B,2,0)</f>
        <v>не забирают возвраты</v>
      </c>
      <c r="J959" s="62" t="e">
        <f aca="false">H959-I959</f>
        <v>#VALUE!</v>
      </c>
      <c r="K959" s="62" t="str">
        <f aca="false">VLOOKUP(G959,'Условие возврата'!A:C,3,0)</f>
        <v>20%</v>
      </c>
      <c r="L959" s="33"/>
      <c r="M959" s="61" t="e">
        <f aca="false">VLOOKUP(D959,#REF!,5,0)</f>
        <v>#VALUE!</v>
      </c>
    </row>
    <row r="960" customFormat="false" ht="15" hidden="false" customHeight="true" outlineLevel="0" collapsed="false">
      <c r="A960" s="42" t="n">
        <v>45227</v>
      </c>
      <c r="B960" s="43" t="s">
        <v>1440</v>
      </c>
      <c r="C960" s="24" t="s">
        <v>1441</v>
      </c>
      <c r="D960" s="37" t="s">
        <v>1442</v>
      </c>
      <c r="E960" s="38"/>
      <c r="F960" s="39" t="n">
        <v>45466</v>
      </c>
      <c r="G960" s="45" t="s">
        <v>19</v>
      </c>
      <c r="H960" s="29" t="n">
        <f aca="true">IF(F960=0,"",F960-TODAY())</f>
        <v>156</v>
      </c>
      <c r="I960" s="78" t="str">
        <f aca="false">VLOOKUP(G960,'Условие возврата'!A:B,2,0)</f>
        <v>не забирают возвраты</v>
      </c>
      <c r="J960" s="79" t="e">
        <f aca="false">H960-I960</f>
        <v>#VALUE!</v>
      </c>
      <c r="K960" s="79" t="str">
        <f aca="false">VLOOKUP(G960,'Условие возврата'!A:C,3,0)</f>
        <v>20%</v>
      </c>
      <c r="L960" s="77"/>
      <c r="M960" s="78" t="e">
        <f aca="false">VLOOKUP(D960,#REF!,5,0)</f>
        <v>#VALUE!</v>
      </c>
    </row>
    <row r="961" customFormat="false" ht="15" hidden="false" customHeight="true" outlineLevel="0" collapsed="false">
      <c r="A961" s="42" t="n">
        <v>45227</v>
      </c>
      <c r="B961" s="43" t="s">
        <v>1443</v>
      </c>
      <c r="C961" s="24" t="s">
        <v>1444</v>
      </c>
      <c r="D961" s="37" t="s">
        <v>1445</v>
      </c>
      <c r="E961" s="38"/>
      <c r="F961" s="39" t="n">
        <v>45420</v>
      </c>
      <c r="G961" s="45" t="s">
        <v>19</v>
      </c>
      <c r="H961" s="29" t="n">
        <f aca="true">IF(F961=0,"",F961-TODAY())</f>
        <v>110</v>
      </c>
      <c r="I961" s="61" t="str">
        <f aca="false">VLOOKUP(G961,'Условие возврата'!A:B,2,0)</f>
        <v>не забирают возвраты</v>
      </c>
      <c r="J961" s="62" t="e">
        <f aca="false">H961-I961</f>
        <v>#VALUE!</v>
      </c>
      <c r="K961" s="62" t="str">
        <f aca="false">VLOOKUP(G961,'Условие возврата'!A:C,3,0)</f>
        <v>20%</v>
      </c>
      <c r="L961" s="33"/>
      <c r="M961" s="61" t="e">
        <f aca="false">VLOOKUP(D961,#REF!,5,0)</f>
        <v>#VALUE!</v>
      </c>
    </row>
    <row r="962" customFormat="false" ht="15" hidden="false" customHeight="true" outlineLevel="0" collapsed="false">
      <c r="A962" s="42" t="n">
        <v>45227</v>
      </c>
      <c r="B962" s="43" t="s">
        <v>1446</v>
      </c>
      <c r="C962" s="24" t="s">
        <v>1447</v>
      </c>
      <c r="D962" s="37" t="s">
        <v>1448</v>
      </c>
      <c r="E962" s="38"/>
      <c r="F962" s="39" t="n">
        <v>45400</v>
      </c>
      <c r="G962" s="45" t="s">
        <v>19</v>
      </c>
      <c r="H962" s="29" t="n">
        <f aca="true">IF(F962=0,"",F962-TODAY())</f>
        <v>90</v>
      </c>
      <c r="I962" s="78" t="str">
        <f aca="false">VLOOKUP(G962,'Условие возврата'!A:B,2,0)</f>
        <v>не забирают возвраты</v>
      </c>
      <c r="J962" s="79" t="e">
        <f aca="false">H962-I962</f>
        <v>#VALUE!</v>
      </c>
      <c r="K962" s="79" t="str">
        <f aca="false">VLOOKUP(G962,'Условие возврата'!A:C,3,0)</f>
        <v>20%</v>
      </c>
      <c r="L962" s="77"/>
      <c r="M962" s="78" t="e">
        <f aca="false">VLOOKUP(D962,#REF!,5,0)</f>
        <v>#VALUE!</v>
      </c>
    </row>
    <row r="963" customFormat="false" ht="15" hidden="false" customHeight="true" outlineLevel="0" collapsed="false">
      <c r="A963" s="42" t="n">
        <v>45227</v>
      </c>
      <c r="B963" s="43" t="s">
        <v>1217</v>
      </c>
      <c r="C963" s="24" t="s">
        <v>1218</v>
      </c>
      <c r="D963" s="37" t="s">
        <v>1219</v>
      </c>
      <c r="E963" s="38"/>
      <c r="F963" s="39" t="n">
        <v>45442</v>
      </c>
      <c r="G963" s="45" t="s">
        <v>19</v>
      </c>
      <c r="H963" s="29" t="n">
        <f aca="true">IF(F963=0,"",F963-TODAY())</f>
        <v>132</v>
      </c>
      <c r="I963" s="61" t="str">
        <f aca="false">VLOOKUP(G963,'Условие возврата'!A:B,2,0)</f>
        <v>не забирают возвраты</v>
      </c>
      <c r="J963" s="62" t="e">
        <f aca="false">H963-I963</f>
        <v>#VALUE!</v>
      </c>
      <c r="K963" s="62" t="str">
        <f aca="false">VLOOKUP(G963,'Условие возврата'!A:C,3,0)</f>
        <v>20%</v>
      </c>
      <c r="L963" s="33"/>
      <c r="M963" s="61" t="e">
        <f aca="false">VLOOKUP(D963,#REF!,5,0)</f>
        <v>#VALUE!</v>
      </c>
    </row>
    <row r="964" customFormat="false" ht="15" hidden="false" customHeight="true" outlineLevel="0" collapsed="false">
      <c r="A964" s="42" t="n">
        <v>45227</v>
      </c>
      <c r="B964" s="43" t="s">
        <v>1449</v>
      </c>
      <c r="C964" s="24" t="s">
        <v>1450</v>
      </c>
      <c r="D964" s="37" t="s">
        <v>1451</v>
      </c>
      <c r="E964" s="38"/>
      <c r="F964" s="39" t="n">
        <v>45484</v>
      </c>
      <c r="G964" s="45" t="s">
        <v>19</v>
      </c>
      <c r="H964" s="29" t="n">
        <f aca="true">IF(F964=0,"",F964-TODAY())</f>
        <v>174</v>
      </c>
      <c r="I964" s="78" t="str">
        <f aca="false">VLOOKUP(G964,'Условие возврата'!A:B,2,0)</f>
        <v>не забирают возвраты</v>
      </c>
      <c r="J964" s="79" t="e">
        <f aca="false">H964-I964</f>
        <v>#VALUE!</v>
      </c>
      <c r="K964" s="79" t="str">
        <f aca="false">VLOOKUP(G964,'Условие возврата'!A:C,3,0)</f>
        <v>20%</v>
      </c>
      <c r="L964" s="77"/>
      <c r="M964" s="78" t="e">
        <f aca="false">VLOOKUP(D964,#REF!,5,0)</f>
        <v>#VALUE!</v>
      </c>
    </row>
    <row r="965" customFormat="false" ht="15" hidden="false" customHeight="true" outlineLevel="0" collapsed="false">
      <c r="A965" s="42" t="n">
        <v>45227</v>
      </c>
      <c r="B965" s="43" t="s">
        <v>315</v>
      </c>
      <c r="C965" s="24" t="s">
        <v>316</v>
      </c>
      <c r="D965" s="37" t="s">
        <v>317</v>
      </c>
      <c r="E965" s="38"/>
      <c r="F965" s="39" t="n">
        <v>45617</v>
      </c>
      <c r="G965" s="45" t="s">
        <v>19</v>
      </c>
      <c r="H965" s="29" t="n">
        <f aca="true">IF(F965=0,"",F965-TODAY())</f>
        <v>307</v>
      </c>
      <c r="I965" s="61" t="str">
        <f aca="false">VLOOKUP(G965,'Условие возврата'!A:B,2,0)</f>
        <v>не забирают возвраты</v>
      </c>
      <c r="J965" s="62" t="e">
        <f aca="false">H965-I965</f>
        <v>#VALUE!</v>
      </c>
      <c r="K965" s="62" t="str">
        <f aca="false">VLOOKUP(G965,'Условие возврата'!A:C,3,0)</f>
        <v>20%</v>
      </c>
      <c r="L965" s="33"/>
      <c r="M965" s="61" t="e">
        <f aca="false">VLOOKUP(D965,#REF!,5,0)</f>
        <v>#VALUE!</v>
      </c>
    </row>
    <row r="966" customFormat="false" ht="15" hidden="false" customHeight="true" outlineLevel="0" collapsed="false">
      <c r="A966" s="42" t="n">
        <v>45227</v>
      </c>
      <c r="B966" s="43" t="s">
        <v>807</v>
      </c>
      <c r="C966" s="24" t="s">
        <v>808</v>
      </c>
      <c r="D966" s="37" t="s">
        <v>809</v>
      </c>
      <c r="E966" s="38"/>
      <c r="F966" s="39" t="n">
        <v>45483</v>
      </c>
      <c r="G966" s="45" t="s">
        <v>19</v>
      </c>
      <c r="H966" s="29" t="n">
        <f aca="true">IF(F966=0,"",F966-TODAY())</f>
        <v>173</v>
      </c>
      <c r="I966" s="78" t="str">
        <f aca="false">VLOOKUP(G966,'Условие возврата'!A:B,2,0)</f>
        <v>не забирают возвраты</v>
      </c>
      <c r="J966" s="79" t="e">
        <f aca="false">H966-I966</f>
        <v>#VALUE!</v>
      </c>
      <c r="K966" s="79" t="str">
        <f aca="false">VLOOKUP(G966,'Условие возврата'!A:C,3,0)</f>
        <v>20%</v>
      </c>
      <c r="L966" s="77"/>
      <c r="M966" s="78" t="e">
        <f aca="false">VLOOKUP(D966,#REF!,5,0)</f>
        <v>#VALUE!</v>
      </c>
    </row>
    <row r="967" customFormat="false" ht="15" hidden="false" customHeight="true" outlineLevel="0" collapsed="false">
      <c r="A967" s="42" t="n">
        <v>45227</v>
      </c>
      <c r="B967" s="43" t="s">
        <v>1452</v>
      </c>
      <c r="C967" s="24" t="s">
        <v>1080</v>
      </c>
      <c r="D967" s="37" t="s">
        <v>1453</v>
      </c>
      <c r="E967" s="38"/>
      <c r="F967" s="39" t="n">
        <v>45377</v>
      </c>
      <c r="G967" s="45" t="s">
        <v>19</v>
      </c>
      <c r="H967" s="29" t="n">
        <f aca="true">IF(F967=0,"",F967-TODAY())</f>
        <v>67</v>
      </c>
      <c r="I967" s="61" t="str">
        <f aca="false">VLOOKUP(G967,'Условие возврата'!A:B,2,0)</f>
        <v>не забирают возвраты</v>
      </c>
      <c r="J967" s="62" t="e">
        <f aca="false">H967-I967</f>
        <v>#VALUE!</v>
      </c>
      <c r="K967" s="62" t="str">
        <f aca="false">VLOOKUP(G967,'Условие возврата'!A:C,3,0)</f>
        <v>20%</v>
      </c>
      <c r="L967" s="33"/>
      <c r="M967" s="61" t="e">
        <f aca="false">VLOOKUP(D967,#REF!,5,0)</f>
        <v>#VALUE!</v>
      </c>
    </row>
    <row r="968" customFormat="false" ht="15" hidden="false" customHeight="true" outlineLevel="0" collapsed="false">
      <c r="A968" s="69" t="n">
        <v>45227</v>
      </c>
      <c r="B968" s="70" t="s">
        <v>1454</v>
      </c>
      <c r="C968" s="24" t="s">
        <v>1455</v>
      </c>
      <c r="D968" s="95" t="s">
        <v>1456</v>
      </c>
      <c r="E968" s="96"/>
      <c r="F968" s="97" t="n">
        <v>45382</v>
      </c>
      <c r="G968" s="98" t="s">
        <v>19</v>
      </c>
      <c r="H968" s="99" t="n">
        <f aca="true">IF(F968=0,"",F968-TODAY())</f>
        <v>72</v>
      </c>
      <c r="I968" s="75" t="str">
        <f aca="false">VLOOKUP(G968,'Условие возврата'!A:B,2,0)</f>
        <v>не забирают возвраты</v>
      </c>
      <c r="J968" s="76" t="e">
        <f aca="false">H968-I968</f>
        <v>#VALUE!</v>
      </c>
      <c r="K968" s="76" t="str">
        <f aca="false">VLOOKUP(G968,'Условие возврата'!A:C,3,0)</f>
        <v>20%</v>
      </c>
      <c r="L968" s="100"/>
      <c r="M968" s="75" t="e">
        <f aca="false">VLOOKUP(D968,#REF!,5,0)</f>
        <v>#VALUE!</v>
      </c>
    </row>
    <row r="969" customFormat="false" ht="15" hidden="false" customHeight="true" outlineLevel="0" collapsed="false">
      <c r="A969" s="42" t="n">
        <v>45227</v>
      </c>
      <c r="B969" s="43" t="s">
        <v>389</v>
      </c>
      <c r="C969" s="24" t="s">
        <v>1457</v>
      </c>
      <c r="D969" s="37" t="s">
        <v>391</v>
      </c>
      <c r="E969" s="38"/>
      <c r="F969" s="39" t="n">
        <v>45590</v>
      </c>
      <c r="G969" s="45" t="s">
        <v>19</v>
      </c>
      <c r="H969" s="29" t="n">
        <f aca="true">IF(F969=0,"",F969-TODAY())</f>
        <v>280</v>
      </c>
      <c r="I969" s="78" t="str">
        <f aca="false">VLOOKUP(G969,'Условие возврата'!A:B,2,0)</f>
        <v>не забирают возвраты</v>
      </c>
      <c r="J969" s="79" t="e">
        <f aca="false">H969-I969</f>
        <v>#VALUE!</v>
      </c>
      <c r="K969" s="79" t="str">
        <f aca="false">VLOOKUP(G969,'Условие возврата'!A:C,3,0)</f>
        <v>20%</v>
      </c>
      <c r="L969" s="77"/>
      <c r="M969" s="78" t="e">
        <f aca="false">VLOOKUP(D969,#REF!,5,0)</f>
        <v>#VALUE!</v>
      </c>
      <c r="N969" s="45"/>
    </row>
    <row r="970" customFormat="false" ht="15" hidden="false" customHeight="true" outlineLevel="0" collapsed="false">
      <c r="A970" s="42" t="n">
        <v>45234</v>
      </c>
      <c r="B970" s="43" t="s">
        <v>1458</v>
      </c>
      <c r="C970" s="24" t="s">
        <v>1459</v>
      </c>
      <c r="D970" s="65" t="s">
        <v>1460</v>
      </c>
      <c r="E970" s="66"/>
      <c r="F970" s="39" t="n">
        <v>45341</v>
      </c>
      <c r="G970" s="45" t="s">
        <v>127</v>
      </c>
      <c r="H970" s="99" t="n">
        <f aca="true">IF(F970=0,"",F970-TODAY())</f>
        <v>31</v>
      </c>
      <c r="I970" s="75" t="str">
        <f aca="false">VLOOKUP(G970,'Условие возврата'!A:B,2,0)</f>
        <v>не забирают возвраты</v>
      </c>
      <c r="J970" s="76" t="e">
        <f aca="false">H970-I970</f>
        <v>#VALUE!</v>
      </c>
      <c r="K970" s="76" t="str">
        <f aca="false">VLOOKUP(G970,'Условие возврата'!A:C,3,0)</f>
        <v>20%</v>
      </c>
      <c r="L970" s="100"/>
      <c r="M970" s="75" t="e">
        <f aca="false">VLOOKUP(D970,#REF!,5,0)</f>
        <v>#VALUE!</v>
      </c>
      <c r="N970" s="45"/>
    </row>
    <row r="971" customFormat="false" ht="15" hidden="false" customHeight="true" outlineLevel="0" collapsed="false">
      <c r="A971" s="42" t="n">
        <v>45234</v>
      </c>
      <c r="B971" s="43" t="s">
        <v>1461</v>
      </c>
      <c r="C971" s="24" t="s">
        <v>1462</v>
      </c>
      <c r="D971" s="65" t="s">
        <v>1463</v>
      </c>
      <c r="E971" s="66"/>
      <c r="F971" s="39" t="n">
        <v>45338</v>
      </c>
      <c r="G971" s="45" t="s">
        <v>127</v>
      </c>
      <c r="H971" s="29" t="n">
        <f aca="true">IF(F971=0,"",F971-TODAY())</f>
        <v>28</v>
      </c>
      <c r="I971" s="78" t="str">
        <f aca="false">VLOOKUP(G971,'Условие возврата'!A:B,2,0)</f>
        <v>не забирают возвраты</v>
      </c>
      <c r="J971" s="79" t="e">
        <f aca="false">H971-I971</f>
        <v>#VALUE!</v>
      </c>
      <c r="K971" s="79" t="str">
        <f aca="false">VLOOKUP(G971,'Условие возврата'!A:C,3,0)</f>
        <v>20%</v>
      </c>
      <c r="L971" s="77"/>
      <c r="M971" s="78" t="e">
        <f aca="false">VLOOKUP(D971,#REF!,5,0)</f>
        <v>#VALUE!</v>
      </c>
      <c r="N971" s="45"/>
    </row>
    <row r="972" customFormat="false" ht="15" hidden="false" customHeight="true" outlineLevel="0" collapsed="false">
      <c r="A972" s="42" t="n">
        <v>45234</v>
      </c>
      <c r="B972" s="43" t="s">
        <v>1427</v>
      </c>
      <c r="C972" s="24" t="s">
        <v>1428</v>
      </c>
      <c r="D972" s="65" t="s">
        <v>1429</v>
      </c>
      <c r="E972" s="66"/>
      <c r="F972" s="39" t="n">
        <v>45421</v>
      </c>
      <c r="G972" s="45" t="s">
        <v>96</v>
      </c>
      <c r="H972" s="29" t="n">
        <f aca="true">IF(F972=0,"",F972-TODAY())</f>
        <v>111</v>
      </c>
      <c r="I972" s="78" t="str">
        <f aca="false">VLOOKUP(G972,'Условие возврата'!A:B,2,0)</f>
        <v>не забирают возвраты</v>
      </c>
      <c r="J972" s="79" t="e">
        <f aca="false">H972-I972</f>
        <v>#VALUE!</v>
      </c>
      <c r="K972" s="79" t="str">
        <f aca="false">VLOOKUP(G972,'Условие возврата'!A:C,3,0)</f>
        <v>20%</v>
      </c>
      <c r="L972" s="77"/>
      <c r="M972" s="78" t="e">
        <f aca="false">VLOOKUP(D972,#REF!,5,0)</f>
        <v>#VALUE!</v>
      </c>
      <c r="N972" s="45"/>
    </row>
    <row r="973" customFormat="false" ht="15" hidden="false" customHeight="true" outlineLevel="0" collapsed="false">
      <c r="A973" s="42" t="n">
        <v>45052</v>
      </c>
      <c r="B973" s="43" t="s">
        <v>1077</v>
      </c>
      <c r="C973" s="24" t="s">
        <v>1078</v>
      </c>
      <c r="D973" s="37" t="s">
        <v>1079</v>
      </c>
      <c r="E973" s="38"/>
      <c r="F973" s="39" t="n">
        <v>45334</v>
      </c>
      <c r="G973" s="44" t="s">
        <v>19</v>
      </c>
      <c r="H973" s="99" t="n">
        <f aca="true">IF(F973=0,"",F973-TODAY())</f>
        <v>24</v>
      </c>
      <c r="I973" s="75" t="str">
        <f aca="false">VLOOKUP(G973,'Условие возврата'!A:B,2,0)</f>
        <v>не забирают возвраты</v>
      </c>
      <c r="J973" s="76" t="e">
        <f aca="false">H973-I973</f>
        <v>#VALUE!</v>
      </c>
      <c r="K973" s="76" t="str">
        <f aca="false">VLOOKUP(G973,'Условие возврата'!A:C,3,0)</f>
        <v>20%</v>
      </c>
      <c r="L973" s="98"/>
      <c r="M973" s="75" t="e">
        <f aca="false">VLOOKUP(D973,#REF!,5,0)</f>
        <v>#VALUE!</v>
      </c>
      <c r="N973" s="33"/>
    </row>
    <row r="974" customFormat="false" ht="15" hidden="false" customHeight="true" outlineLevel="0" collapsed="false">
      <c r="A974" s="42" t="n">
        <v>45234</v>
      </c>
      <c r="B974" s="43" t="s">
        <v>1464</v>
      </c>
      <c r="C974" s="24" t="s">
        <v>1465</v>
      </c>
      <c r="D974" s="65" t="s">
        <v>1466</v>
      </c>
      <c r="E974" s="66"/>
      <c r="F974" s="39" t="n">
        <v>45390</v>
      </c>
      <c r="G974" s="45" t="s">
        <v>96</v>
      </c>
      <c r="H974" s="99" t="n">
        <f aca="true">IF(F974=0,"",F974-TODAY())</f>
        <v>80</v>
      </c>
      <c r="I974" s="75" t="str">
        <f aca="false">VLOOKUP(G974,'Условие возврата'!A:B,2,0)</f>
        <v>не забирают возвраты</v>
      </c>
      <c r="J974" s="76" t="e">
        <f aca="false">H974-I974</f>
        <v>#VALUE!</v>
      </c>
      <c r="K974" s="76" t="str">
        <f aca="false">VLOOKUP(G974,'Условие возврата'!A:C,3,0)</f>
        <v>20%</v>
      </c>
      <c r="L974" s="100"/>
      <c r="M974" s="75" t="e">
        <f aca="false">VLOOKUP(D974,#REF!,5,0)</f>
        <v>#VALUE!</v>
      </c>
      <c r="N974" s="45"/>
    </row>
    <row r="975" customFormat="false" ht="15" hidden="false" customHeight="true" outlineLevel="0" collapsed="false">
      <c r="A975" s="42" t="n">
        <v>45234</v>
      </c>
      <c r="B975" s="43" t="s">
        <v>1467</v>
      </c>
      <c r="C975" s="24" t="s">
        <v>1468</v>
      </c>
      <c r="D975" s="65" t="s">
        <v>1469</v>
      </c>
      <c r="E975" s="66"/>
      <c r="F975" s="39" t="n">
        <v>45390</v>
      </c>
      <c r="G975" s="45" t="s">
        <v>96</v>
      </c>
      <c r="H975" s="29" t="n">
        <f aca="true">IF(F975=0,"",F975-TODAY())</f>
        <v>80</v>
      </c>
      <c r="I975" s="78" t="str">
        <f aca="false">VLOOKUP(G975,'Условие возврата'!A:B,2,0)</f>
        <v>не забирают возвраты</v>
      </c>
      <c r="J975" s="79" t="e">
        <f aca="false">H975-I975</f>
        <v>#VALUE!</v>
      </c>
      <c r="K975" s="79" t="str">
        <f aca="false">VLOOKUP(G975,'Условие возврата'!A:C,3,0)</f>
        <v>20%</v>
      </c>
      <c r="L975" s="77"/>
      <c r="M975" s="78" t="e">
        <f aca="false">VLOOKUP(D975,#REF!,5,0)</f>
        <v>#VALUE!</v>
      </c>
      <c r="N975" s="45"/>
    </row>
    <row r="976" customFormat="false" ht="15" hidden="false" customHeight="true" outlineLevel="0" collapsed="false">
      <c r="A976" s="42" t="n">
        <v>45234</v>
      </c>
      <c r="B976" s="43" t="s">
        <v>1148</v>
      </c>
      <c r="C976" s="24" t="s">
        <v>1149</v>
      </c>
      <c r="D976" s="65" t="s">
        <v>1150</v>
      </c>
      <c r="E976" s="66"/>
      <c r="F976" s="39" t="n">
        <v>46216</v>
      </c>
      <c r="G976" s="45" t="s">
        <v>96</v>
      </c>
      <c r="H976" s="29" t="n">
        <f aca="true">IF(F976=0,"",F976-TODAY())</f>
        <v>906</v>
      </c>
      <c r="I976" s="78" t="str">
        <f aca="false">VLOOKUP(G976,'Условие возврата'!A:B,2,0)</f>
        <v>не забирают возвраты</v>
      </c>
      <c r="J976" s="79" t="e">
        <f aca="false">H976-I976</f>
        <v>#VALUE!</v>
      </c>
      <c r="K976" s="79" t="str">
        <f aca="false">VLOOKUP(G976,'Условие возврата'!A:C,3,0)</f>
        <v>20%</v>
      </c>
      <c r="L976" s="77"/>
      <c r="M976" s="78" t="e">
        <f aca="false">VLOOKUP(D976,#REF!,5,0)</f>
        <v>#VALUE!</v>
      </c>
      <c r="N976" s="45"/>
    </row>
    <row r="977" customFormat="false" ht="15" hidden="false" customHeight="true" outlineLevel="0" collapsed="false">
      <c r="A977" s="42" t="n">
        <v>45234</v>
      </c>
      <c r="B977" s="43" t="s">
        <v>1470</v>
      </c>
      <c r="C977" s="24" t="s">
        <v>1471</v>
      </c>
      <c r="D977" s="65" t="s">
        <v>1472</v>
      </c>
      <c r="E977" s="66"/>
      <c r="F977" s="39" t="n">
        <v>46074</v>
      </c>
      <c r="G977" s="45" t="s">
        <v>96</v>
      </c>
      <c r="H977" s="99" t="n">
        <f aca="true">IF(F977=0,"",F977-TODAY())</f>
        <v>764</v>
      </c>
      <c r="I977" s="75" t="str">
        <f aca="false">VLOOKUP(G977,'Условие возврата'!A:B,2,0)</f>
        <v>не забирают возвраты</v>
      </c>
      <c r="J977" s="76" t="e">
        <f aca="false">H977-I977</f>
        <v>#VALUE!</v>
      </c>
      <c r="K977" s="76" t="str">
        <f aca="false">VLOOKUP(G977,'Условие возврата'!A:C,3,0)</f>
        <v>20%</v>
      </c>
      <c r="L977" s="100"/>
      <c r="M977" s="75" t="e">
        <f aca="false">VLOOKUP(D977,#REF!,5,0)</f>
        <v>#VALUE!</v>
      </c>
      <c r="N977" s="45"/>
    </row>
    <row r="978" customFormat="false" ht="15" hidden="false" customHeight="true" outlineLevel="0" collapsed="false">
      <c r="A978" s="42" t="n">
        <v>45234</v>
      </c>
      <c r="B978" s="43" t="s">
        <v>1473</v>
      </c>
      <c r="C978" s="24" t="s">
        <v>1474</v>
      </c>
      <c r="D978" s="65" t="s">
        <v>1475</v>
      </c>
      <c r="E978" s="66"/>
      <c r="F978" s="39" t="n">
        <v>45565</v>
      </c>
      <c r="G978" s="45" t="s">
        <v>96</v>
      </c>
      <c r="H978" s="29" t="n">
        <f aca="true">IF(F978=0,"",F978-TODAY())</f>
        <v>255</v>
      </c>
      <c r="I978" s="78" t="str">
        <f aca="false">VLOOKUP(G978,'Условие возврата'!A:B,2,0)</f>
        <v>не забирают возвраты</v>
      </c>
      <c r="J978" s="79" t="e">
        <f aca="false">H978-I978</f>
        <v>#VALUE!</v>
      </c>
      <c r="K978" s="79" t="str">
        <f aca="false">VLOOKUP(G978,'Условие возврата'!A:C,3,0)</f>
        <v>20%</v>
      </c>
      <c r="L978" s="77"/>
      <c r="M978" s="78" t="e">
        <f aca="false">VLOOKUP(D978,#REF!,5,0)</f>
        <v>#VALUE!</v>
      </c>
      <c r="N978" s="45"/>
    </row>
    <row r="979" customFormat="false" ht="15" hidden="false" customHeight="true" outlineLevel="0" collapsed="false">
      <c r="A979" s="42" t="n">
        <v>45234</v>
      </c>
      <c r="B979" s="43" t="s">
        <v>1476</v>
      </c>
      <c r="C979" s="24" t="s">
        <v>1477</v>
      </c>
      <c r="D979" s="65" t="s">
        <v>1478</v>
      </c>
      <c r="E979" s="66"/>
      <c r="F979" s="39" t="n">
        <v>45565</v>
      </c>
      <c r="G979" s="45" t="s">
        <v>96</v>
      </c>
      <c r="H979" s="99" t="n">
        <f aca="true">IF(F979=0,"",F979-TODAY())</f>
        <v>255</v>
      </c>
      <c r="I979" s="75" t="str">
        <f aca="false">VLOOKUP(G979,'Условие возврата'!A:B,2,0)</f>
        <v>не забирают возвраты</v>
      </c>
      <c r="J979" s="76" t="e">
        <f aca="false">H979-I979</f>
        <v>#VALUE!</v>
      </c>
      <c r="K979" s="76" t="str">
        <f aca="false">VLOOKUP(G979,'Условие возврата'!A:C,3,0)</f>
        <v>20%</v>
      </c>
      <c r="L979" s="100"/>
      <c r="M979" s="75" t="e">
        <f aca="false">VLOOKUP(D979,#REF!,5,0)</f>
        <v>#VALUE!</v>
      </c>
      <c r="N979" s="45"/>
    </row>
    <row r="980" customFormat="false" ht="15" hidden="false" customHeight="true" outlineLevel="0" collapsed="false">
      <c r="A980" s="42" t="n">
        <v>45234</v>
      </c>
      <c r="B980" s="43" t="s">
        <v>1479</v>
      </c>
      <c r="C980" s="24" t="s">
        <v>1480</v>
      </c>
      <c r="D980" s="65" t="s">
        <v>1481</v>
      </c>
      <c r="E980" s="66"/>
      <c r="F980" s="39" t="n">
        <v>45542</v>
      </c>
      <c r="G980" s="45" t="s">
        <v>38</v>
      </c>
      <c r="H980" s="29" t="n">
        <f aca="true">IF(F980=0,"",F980-TODAY())</f>
        <v>232</v>
      </c>
      <c r="I980" s="78" t="n">
        <f aca="false">VLOOKUP(G980,'Условие возврата'!A:B,2,0)</f>
        <v>40</v>
      </c>
      <c r="J980" s="79" t="n">
        <f aca="false">H980-I980</f>
        <v>192</v>
      </c>
      <c r="K980" s="79" t="str">
        <f aca="false">VLOOKUP(G980,'Условие возврата'!A:C,3,0)</f>
        <v>#Н/Д</v>
      </c>
      <c r="L980" s="77"/>
      <c r="M980" s="78" t="e">
        <f aca="false">VLOOKUP(D980,#REF!,5,0)</f>
        <v>#VALUE!</v>
      </c>
      <c r="N980" s="45"/>
    </row>
    <row r="981" customFormat="false" ht="15" hidden="false" customHeight="true" outlineLevel="0" collapsed="false">
      <c r="A981" s="42" t="n">
        <v>45234</v>
      </c>
      <c r="B981" s="43" t="s">
        <v>1482</v>
      </c>
      <c r="C981" s="24" t="s">
        <v>1483</v>
      </c>
      <c r="D981" s="65" t="s">
        <v>1484</v>
      </c>
      <c r="E981" s="66"/>
      <c r="F981" s="39" t="n">
        <v>45447</v>
      </c>
      <c r="G981" s="45" t="s">
        <v>38</v>
      </c>
      <c r="H981" s="99" t="n">
        <f aca="true">IF(F981=0,"",F981-TODAY())</f>
        <v>137</v>
      </c>
      <c r="I981" s="75" t="n">
        <f aca="false">VLOOKUP(G981,'Условие возврата'!A:B,2,0)</f>
        <v>40</v>
      </c>
      <c r="J981" s="76" t="n">
        <f aca="false">H981-I981</f>
        <v>97</v>
      </c>
      <c r="K981" s="76" t="str">
        <f aca="false">VLOOKUP(G981,'Условие возврата'!A:C,3,0)</f>
        <v>#Н/Д</v>
      </c>
      <c r="L981" s="100"/>
      <c r="M981" s="75" t="e">
        <f aca="false">VLOOKUP(D981,#REF!,5,0)</f>
        <v>#VALUE!</v>
      </c>
      <c r="N981" s="45"/>
    </row>
    <row r="982" customFormat="false" ht="15" hidden="false" customHeight="true" outlineLevel="0" collapsed="false">
      <c r="A982" s="42" t="n">
        <v>45234</v>
      </c>
      <c r="B982" s="43" t="s">
        <v>1485</v>
      </c>
      <c r="C982" s="24" t="s">
        <v>1486</v>
      </c>
      <c r="D982" s="65" t="s">
        <v>1487</v>
      </c>
      <c r="E982" s="66"/>
      <c r="F982" s="39" t="n">
        <v>45463</v>
      </c>
      <c r="G982" s="45" t="s">
        <v>38</v>
      </c>
      <c r="H982" s="99" t="n">
        <f aca="true">IF(F982=0,"",F982-TODAY())</f>
        <v>153</v>
      </c>
      <c r="I982" s="75" t="n">
        <f aca="false">VLOOKUP(G982,'Условие возврата'!A:B,2,0)</f>
        <v>40</v>
      </c>
      <c r="J982" s="76" t="n">
        <f aca="false">H982-I982</f>
        <v>113</v>
      </c>
      <c r="K982" s="76" t="str">
        <f aca="false">VLOOKUP(G982,'Условие возврата'!A:C,3,0)</f>
        <v>#Н/Д</v>
      </c>
      <c r="L982" s="100"/>
      <c r="M982" s="75" t="e">
        <f aca="false">VLOOKUP(D982,#REF!,5,0)</f>
        <v>#VALUE!</v>
      </c>
      <c r="N982" s="45"/>
    </row>
    <row r="983" customFormat="false" ht="15" hidden="false" customHeight="true" outlineLevel="0" collapsed="false">
      <c r="A983" s="42" t="n">
        <v>45234</v>
      </c>
      <c r="B983" s="43" t="s">
        <v>1488</v>
      </c>
      <c r="C983" s="24" t="s">
        <v>1489</v>
      </c>
      <c r="D983" s="65" t="s">
        <v>1490</v>
      </c>
      <c r="E983" s="66"/>
      <c r="F983" s="39" t="n">
        <v>45389</v>
      </c>
      <c r="G983" s="45" t="s">
        <v>38</v>
      </c>
      <c r="H983" s="29" t="n">
        <f aca="true">IF(F983=0,"",F983-TODAY())</f>
        <v>79</v>
      </c>
      <c r="I983" s="78" t="n">
        <f aca="false">VLOOKUP(G983,'Условие возврата'!A:B,2,0)</f>
        <v>40</v>
      </c>
      <c r="J983" s="79" t="n">
        <f aca="false">H983-I983</f>
        <v>39</v>
      </c>
      <c r="K983" s="79" t="str">
        <f aca="false">VLOOKUP(G983,'Условие возврата'!A:C,3,0)</f>
        <v>#Н/Д</v>
      </c>
      <c r="L983" s="77"/>
      <c r="M983" s="78" t="e">
        <f aca="false">VLOOKUP(D983,#REF!,5,0)</f>
        <v>#VALUE!</v>
      </c>
      <c r="N983" s="45"/>
    </row>
    <row r="984" customFormat="false" ht="15" hidden="false" customHeight="true" outlineLevel="0" collapsed="false">
      <c r="A984" s="42" t="n">
        <v>45234</v>
      </c>
      <c r="B984" s="43" t="s">
        <v>1356</v>
      </c>
      <c r="C984" s="24" t="s">
        <v>1357</v>
      </c>
      <c r="D984" s="65" t="s">
        <v>1358</v>
      </c>
      <c r="E984" s="66"/>
      <c r="F984" s="39" t="n">
        <v>45521</v>
      </c>
      <c r="G984" s="45" t="s">
        <v>38</v>
      </c>
      <c r="H984" s="99" t="n">
        <f aca="true">IF(F984=0,"",F984-TODAY())</f>
        <v>211</v>
      </c>
      <c r="I984" s="75" t="n">
        <f aca="false">VLOOKUP(G984,'Условие возврата'!A:B,2,0)</f>
        <v>40</v>
      </c>
      <c r="J984" s="76" t="n">
        <f aca="false">H984-I984</f>
        <v>171</v>
      </c>
      <c r="K984" s="76" t="str">
        <f aca="false">VLOOKUP(G984,'Условие возврата'!A:C,3,0)</f>
        <v>#Н/Д</v>
      </c>
      <c r="L984" s="100"/>
      <c r="M984" s="75" t="e">
        <f aca="false">VLOOKUP(D984,#REF!,5,0)</f>
        <v>#VALUE!</v>
      </c>
      <c r="N984" s="45"/>
    </row>
    <row r="985" customFormat="false" ht="15" hidden="false" customHeight="true" outlineLevel="0" collapsed="false">
      <c r="A985" s="42" t="n">
        <v>45234</v>
      </c>
      <c r="B985" s="43" t="s">
        <v>1382</v>
      </c>
      <c r="C985" s="24" t="s">
        <v>1383</v>
      </c>
      <c r="D985" s="65" t="s">
        <v>1384</v>
      </c>
      <c r="E985" s="66"/>
      <c r="F985" s="39" t="n">
        <v>45527</v>
      </c>
      <c r="G985" s="45" t="s">
        <v>38</v>
      </c>
      <c r="H985" s="29" t="n">
        <f aca="true">IF(F985=0,"",F985-TODAY())</f>
        <v>217</v>
      </c>
      <c r="I985" s="78" t="n">
        <f aca="false">VLOOKUP(G985,'Условие возврата'!A:B,2,0)</f>
        <v>40</v>
      </c>
      <c r="J985" s="79" t="n">
        <f aca="false">H985-I985</f>
        <v>177</v>
      </c>
      <c r="K985" s="79" t="str">
        <f aca="false">VLOOKUP(G985,'Условие возврата'!A:C,3,0)</f>
        <v>#Н/Д</v>
      </c>
      <c r="L985" s="77"/>
      <c r="M985" s="78" t="e">
        <f aca="false">VLOOKUP(D985,#REF!,5,0)</f>
        <v>#VALUE!</v>
      </c>
      <c r="N985" s="45"/>
    </row>
    <row r="986" customFormat="false" ht="15" hidden="false" customHeight="true" outlineLevel="0" collapsed="false">
      <c r="A986" s="42" t="n">
        <v>45234</v>
      </c>
      <c r="B986" s="43" t="s">
        <v>1491</v>
      </c>
      <c r="C986" s="24" t="s">
        <v>1492</v>
      </c>
      <c r="D986" s="65" t="s">
        <v>1493</v>
      </c>
      <c r="E986" s="66"/>
      <c r="F986" s="39" t="n">
        <v>45590</v>
      </c>
      <c r="G986" s="45" t="s">
        <v>1104</v>
      </c>
      <c r="H986" s="99" t="n">
        <f aca="true">IF(F986=0,"",F986-TODAY())</f>
        <v>280</v>
      </c>
      <c r="I986" s="75" t="e">
        <f aca="false">VLOOKUP(G986,'Условие возврата'!A:B,2,0)</f>
        <v>#N/A</v>
      </c>
      <c r="J986" s="76" t="e">
        <f aca="false">H986-I986</f>
        <v>#N/A</v>
      </c>
      <c r="K986" s="76" t="e">
        <f aca="false">VLOOKUP(G986,'Условие возврата'!A:C,3,0)</f>
        <v>#N/A</v>
      </c>
      <c r="L986" s="100"/>
      <c r="M986" s="75" t="e">
        <f aca="false">VLOOKUP(D986,#REF!,5,0)</f>
        <v>#VALUE!</v>
      </c>
      <c r="N986" s="45"/>
    </row>
    <row r="987" customFormat="false" ht="15" hidden="false" customHeight="true" outlineLevel="0" collapsed="false">
      <c r="A987" s="42" t="n">
        <v>45234</v>
      </c>
      <c r="B987" s="43" t="s">
        <v>1335</v>
      </c>
      <c r="C987" s="24" t="s">
        <v>1336</v>
      </c>
      <c r="D987" s="65" t="s">
        <v>1337</v>
      </c>
      <c r="E987" s="66"/>
      <c r="F987" s="39" t="n">
        <v>45371</v>
      </c>
      <c r="G987" s="45" t="s">
        <v>1328</v>
      </c>
      <c r="H987" s="29" t="n">
        <f aca="true">IF(F987=0,"",F987-TODAY())</f>
        <v>61</v>
      </c>
      <c r="I987" s="78" t="e">
        <f aca="false">VLOOKUP(G987,'Условие возврата'!A:B,2,0)</f>
        <v>#N/A</v>
      </c>
      <c r="J987" s="79" t="e">
        <f aca="false">H987-I987</f>
        <v>#N/A</v>
      </c>
      <c r="K987" s="79" t="e">
        <f aca="false">VLOOKUP(G987,'Условие возврата'!A:C,3,0)</f>
        <v>#N/A</v>
      </c>
      <c r="L987" s="77"/>
      <c r="M987" s="78" t="e">
        <f aca="false">VLOOKUP(D987,#REF!,5,0)</f>
        <v>#VALUE!</v>
      </c>
      <c r="N987" s="45"/>
    </row>
    <row r="988" customFormat="false" ht="15" hidden="false" customHeight="true" outlineLevel="0" collapsed="false">
      <c r="A988" s="42" t="n">
        <v>45234</v>
      </c>
      <c r="B988" s="43" t="s">
        <v>1494</v>
      </c>
      <c r="C988" s="24" t="s">
        <v>1495</v>
      </c>
      <c r="D988" s="65" t="s">
        <v>1496</v>
      </c>
      <c r="E988" s="66"/>
      <c r="F988" s="39" t="n">
        <v>45536</v>
      </c>
      <c r="G988" s="45" t="s">
        <v>475</v>
      </c>
      <c r="H988" s="29" t="n">
        <f aca="true">IF(F988=0,"",F988-TODAY())</f>
        <v>226</v>
      </c>
      <c r="I988" s="78" t="n">
        <f aca="false">VLOOKUP(G988,'Условие возврата'!A:B,2,0)</f>
        <v>12</v>
      </c>
      <c r="J988" s="79" t="n">
        <f aca="false">H988-I988</f>
        <v>214</v>
      </c>
      <c r="K988" s="79" t="str">
        <f aca="false">VLOOKUP(G988,'Условие возврата'!A:C,3,0)</f>
        <v>физобмен</v>
      </c>
      <c r="L988" s="77"/>
      <c r="M988" s="78" t="e">
        <f aca="false">VLOOKUP(D988,#REF!,5,0)</f>
        <v>#VALUE!</v>
      </c>
      <c r="N988" s="45"/>
    </row>
    <row r="989" customFormat="false" ht="15" hidden="false" customHeight="true" outlineLevel="0" collapsed="false">
      <c r="A989" s="42" t="n">
        <v>45234</v>
      </c>
      <c r="B989" s="43" t="s">
        <v>1497</v>
      </c>
      <c r="C989" s="24" t="s">
        <v>1498</v>
      </c>
      <c r="D989" s="65" t="s">
        <v>1499</v>
      </c>
      <c r="E989" s="66"/>
      <c r="F989" s="39" t="n">
        <v>45352</v>
      </c>
      <c r="G989" s="45" t="s">
        <v>475</v>
      </c>
      <c r="H989" s="99" t="n">
        <f aca="true">IF(F989=0,"",F989-TODAY())</f>
        <v>42</v>
      </c>
      <c r="I989" s="75" t="n">
        <f aca="false">VLOOKUP(G989,'Условие возврата'!A:B,2,0)</f>
        <v>12</v>
      </c>
      <c r="J989" s="76" t="n">
        <f aca="false">H989-I989</f>
        <v>30</v>
      </c>
      <c r="K989" s="76" t="str">
        <f aca="false">VLOOKUP(G989,'Условие возврата'!A:C,3,0)</f>
        <v>физобмен</v>
      </c>
      <c r="L989" s="100"/>
      <c r="M989" s="75" t="e">
        <f aca="false">VLOOKUP(D989,#REF!,5,0)</f>
        <v>#VALUE!</v>
      </c>
      <c r="N989" s="45"/>
    </row>
    <row r="990" customFormat="false" ht="15" hidden="false" customHeight="true" outlineLevel="0" collapsed="false">
      <c r="A990" s="42" t="n">
        <v>45234</v>
      </c>
      <c r="B990" s="43"/>
      <c r="C990" s="24" t="s">
        <v>1500</v>
      </c>
      <c r="D990" s="65" t="s">
        <v>1501</v>
      </c>
      <c r="E990" s="66"/>
      <c r="F990" s="39" t="n">
        <v>45435</v>
      </c>
      <c r="G990" s="45" t="s">
        <v>475</v>
      </c>
      <c r="H990" s="99" t="n">
        <f aca="true">IF(F990=0,"",F990-TODAY())</f>
        <v>125</v>
      </c>
      <c r="I990" s="75" t="n">
        <f aca="false">VLOOKUP(G990,'Условие возврата'!A:B,2,0)</f>
        <v>12</v>
      </c>
      <c r="J990" s="76" t="n">
        <f aca="false">H990-I990</f>
        <v>113</v>
      </c>
      <c r="K990" s="76" t="str">
        <f aca="false">VLOOKUP(G990,'Условие возврата'!A:C,3,0)</f>
        <v>физобмен</v>
      </c>
      <c r="L990" s="100"/>
      <c r="M990" s="75" t="e">
        <f aca="false">VLOOKUP(D990,#REF!,5,0)</f>
        <v>#VALUE!</v>
      </c>
      <c r="N990" s="45"/>
    </row>
    <row r="991" customFormat="false" ht="15" hidden="false" customHeight="true" outlineLevel="0" collapsed="false">
      <c r="A991" s="42" t="n">
        <v>45234</v>
      </c>
      <c r="B991" s="43" t="s">
        <v>1294</v>
      </c>
      <c r="C991" s="24" t="s">
        <v>1295</v>
      </c>
      <c r="D991" s="65" t="s">
        <v>1296</v>
      </c>
      <c r="E991" s="66"/>
      <c r="F991" s="39" t="n">
        <v>45507</v>
      </c>
      <c r="G991" s="45" t="s">
        <v>475</v>
      </c>
      <c r="H991" s="29" t="n">
        <f aca="true">IF(F991=0,"",F991-TODAY())</f>
        <v>197</v>
      </c>
      <c r="I991" s="78" t="n">
        <f aca="false">VLOOKUP(G991,'Условие возврата'!A:B,2,0)</f>
        <v>12</v>
      </c>
      <c r="J991" s="79" t="n">
        <f aca="false">H991-I991</f>
        <v>185</v>
      </c>
      <c r="K991" s="79" t="str">
        <f aca="false">VLOOKUP(G991,'Условие возврата'!A:C,3,0)</f>
        <v>физобмен</v>
      </c>
      <c r="L991" s="77"/>
      <c r="M991" s="78" t="e">
        <f aca="false">VLOOKUP(D991,#REF!,5,0)</f>
        <v>#VALUE!</v>
      </c>
      <c r="N991" s="45"/>
    </row>
    <row r="992" customFormat="false" ht="15" hidden="false" customHeight="true" outlineLevel="0" collapsed="false">
      <c r="A992" s="42" t="n">
        <v>45234</v>
      </c>
      <c r="B992" s="43" t="s">
        <v>570</v>
      </c>
      <c r="C992" s="24" t="s">
        <v>571</v>
      </c>
      <c r="D992" s="65" t="s">
        <v>572</v>
      </c>
      <c r="E992" s="66"/>
      <c r="F992" s="39" t="n">
        <v>45586</v>
      </c>
      <c r="G992" s="45" t="s">
        <v>475</v>
      </c>
      <c r="H992" s="99" t="n">
        <f aca="true">IF(F992=0,"",F992-TODAY())</f>
        <v>276</v>
      </c>
      <c r="I992" s="75" t="n">
        <f aca="false">VLOOKUP(G992,'Условие возврата'!A:B,2,0)</f>
        <v>12</v>
      </c>
      <c r="J992" s="76" t="n">
        <f aca="false">H992-I992</f>
        <v>264</v>
      </c>
      <c r="K992" s="76" t="str">
        <f aca="false">VLOOKUP(G992,'Условие возврата'!A:C,3,0)</f>
        <v>физобмен</v>
      </c>
      <c r="L992" s="100"/>
      <c r="M992" s="75" t="e">
        <f aca="false">VLOOKUP(D992,#REF!,5,0)</f>
        <v>#VALUE!</v>
      </c>
      <c r="N992" s="45"/>
    </row>
    <row r="993" customFormat="false" ht="15" hidden="false" customHeight="true" outlineLevel="0" collapsed="false">
      <c r="A993" s="42" t="n">
        <v>45234</v>
      </c>
      <c r="B993" s="43" t="s">
        <v>1502</v>
      </c>
      <c r="C993" s="24" t="s">
        <v>1503</v>
      </c>
      <c r="D993" s="65" t="s">
        <v>1504</v>
      </c>
      <c r="E993" s="66"/>
      <c r="F993" s="39" t="n">
        <v>45579</v>
      </c>
      <c r="G993" s="45" t="s">
        <v>475</v>
      </c>
      <c r="H993" s="99" t="n">
        <f aca="true">IF(F993=0,"",F993-TODAY())</f>
        <v>269</v>
      </c>
      <c r="I993" s="75" t="n">
        <f aca="false">VLOOKUP(G993,'Условие возврата'!A:B,2,0)</f>
        <v>12</v>
      </c>
      <c r="J993" s="76" t="n">
        <f aca="false">H993-I993</f>
        <v>257</v>
      </c>
      <c r="K993" s="76" t="str">
        <f aca="false">VLOOKUP(G993,'Условие возврата'!A:C,3,0)</f>
        <v>физобмен</v>
      </c>
      <c r="L993" s="100"/>
      <c r="M993" s="75" t="e">
        <f aca="false">VLOOKUP(D993,#REF!,5,0)</f>
        <v>#VALUE!</v>
      </c>
      <c r="N993" s="45"/>
    </row>
    <row r="994" customFormat="false" ht="15" hidden="false" customHeight="true" outlineLevel="0" collapsed="false">
      <c r="A994" s="42" t="n">
        <v>45234</v>
      </c>
      <c r="B994" s="43" t="s">
        <v>1276</v>
      </c>
      <c r="C994" s="24" t="s">
        <v>1277</v>
      </c>
      <c r="D994" s="65" t="s">
        <v>1278</v>
      </c>
      <c r="E994" s="66"/>
      <c r="F994" s="39" t="n">
        <v>45438</v>
      </c>
      <c r="G994" s="45" t="s">
        <v>1279</v>
      </c>
      <c r="H994" s="99" t="n">
        <f aca="true">IF(F994=0,"",F994-TODAY())</f>
        <v>128</v>
      </c>
      <c r="I994" s="75" t="n">
        <f aca="false">VLOOKUP(G994,'Условие возврата'!A:B,2,0)</f>
        <v>14</v>
      </c>
      <c r="J994" s="76" t="n">
        <f aca="false">H994-I994</f>
        <v>114</v>
      </c>
      <c r="K994" s="76" t="e">
        <f aca="false">VLOOKUP(G994,'Условие возврата'!A:C,3,0)</f>
        <v>#N/A</v>
      </c>
      <c r="L994" s="100"/>
      <c r="M994" s="75" t="e">
        <f aca="false">VLOOKUP(D994,#REF!,5,0)</f>
        <v>#VALUE!</v>
      </c>
      <c r="N994" s="45"/>
    </row>
    <row r="995" customFormat="false" ht="15" hidden="false" customHeight="true" outlineLevel="0" collapsed="false">
      <c r="A995" s="42" t="n">
        <v>45234</v>
      </c>
      <c r="B995" s="43" t="s">
        <v>1505</v>
      </c>
      <c r="C995" s="24" t="s">
        <v>1506</v>
      </c>
      <c r="D995" s="65" t="s">
        <v>1507</v>
      </c>
      <c r="E995" s="66"/>
      <c r="F995" s="39" t="n">
        <v>45476</v>
      </c>
      <c r="G995" s="45" t="s">
        <v>38</v>
      </c>
      <c r="H995" s="29" t="n">
        <f aca="true">IF(F995=0,"",F995-TODAY())</f>
        <v>166</v>
      </c>
      <c r="I995" s="78" t="n">
        <f aca="false">VLOOKUP(G995,'Условие возврата'!A:B,2,0)</f>
        <v>40</v>
      </c>
      <c r="J995" s="79" t="n">
        <f aca="false">H995-I995</f>
        <v>126</v>
      </c>
      <c r="K995" s="79" t="str">
        <f aca="false">VLOOKUP(G995,'Условие возврата'!A:C,3,0)</f>
        <v>#Н/Д</v>
      </c>
      <c r="L995" s="77"/>
      <c r="M995" s="78" t="e">
        <f aca="false">VLOOKUP(D995,#REF!,5,0)</f>
        <v>#VALUE!</v>
      </c>
      <c r="N995" s="45"/>
    </row>
    <row r="996" customFormat="false" ht="15" hidden="false" customHeight="true" outlineLevel="0" collapsed="false">
      <c r="A996" s="23" t="n">
        <v>45115</v>
      </c>
      <c r="B996" s="24" t="s">
        <v>1113</v>
      </c>
      <c r="C996" s="24" t="s">
        <v>1114</v>
      </c>
      <c r="D996" s="65" t="s">
        <v>1115</v>
      </c>
      <c r="E996" s="66"/>
      <c r="F996" s="74" t="n">
        <v>45387</v>
      </c>
      <c r="G996" s="77" t="s">
        <v>372</v>
      </c>
      <c r="H996" s="73" t="n">
        <f aca="true">IF(F996=0,"",F996-TODAY())</f>
        <v>77</v>
      </c>
      <c r="I996" s="75" t="n">
        <f aca="false">VLOOKUP(G996,'Условие возврата'!A:B,2,0)</f>
        <v>104</v>
      </c>
      <c r="J996" s="62" t="s">
        <v>366</v>
      </c>
      <c r="K996" s="76" t="e">
        <f aca="false">VLOOKUP(G996,'Условие возврата'!A:C,3,0)</f>
        <v>#N/A</v>
      </c>
      <c r="L996" s="94"/>
      <c r="M996" s="75" t="e">
        <f aca="false">VLOOKUP(D996,#REF!,5,0)</f>
        <v>#VALUE!</v>
      </c>
      <c r="N996" s="33"/>
    </row>
    <row r="997" customFormat="false" ht="15" hidden="false" customHeight="true" outlineLevel="0" collapsed="false">
      <c r="A997" s="42" t="n">
        <v>45234</v>
      </c>
      <c r="B997" s="43" t="s">
        <v>1508</v>
      </c>
      <c r="C997" s="24" t="s">
        <v>268</v>
      </c>
      <c r="D997" s="65" t="s">
        <v>1509</v>
      </c>
      <c r="E997" s="66"/>
      <c r="F997" s="39" t="n">
        <v>45689</v>
      </c>
      <c r="G997" s="45" t="s">
        <v>38</v>
      </c>
      <c r="H997" s="29" t="n">
        <f aca="true">IF(F997=0,"",F997-TODAY())</f>
        <v>379</v>
      </c>
      <c r="I997" s="78" t="n">
        <f aca="false">VLOOKUP(G997,'Условие возврата'!A:B,2,0)</f>
        <v>40</v>
      </c>
      <c r="J997" s="79" t="n">
        <f aca="false">H997-I997</f>
        <v>339</v>
      </c>
      <c r="K997" s="79" t="str">
        <f aca="false">VLOOKUP(G997,'Условие возврата'!A:C,3,0)</f>
        <v>#Н/Д</v>
      </c>
      <c r="L997" s="77"/>
      <c r="M997" s="78" t="e">
        <f aca="false">VLOOKUP(D997,#REF!,5,0)</f>
        <v>#VALUE!</v>
      </c>
      <c r="N997" s="45"/>
    </row>
    <row r="998" customFormat="false" ht="15" hidden="false" customHeight="true" outlineLevel="0" collapsed="false">
      <c r="A998" s="42" t="n">
        <v>45234</v>
      </c>
      <c r="B998" s="43" t="s">
        <v>1510</v>
      </c>
      <c r="C998" s="24" t="s">
        <v>1511</v>
      </c>
      <c r="D998" s="65" t="s">
        <v>1512</v>
      </c>
      <c r="E998" s="66"/>
      <c r="F998" s="39" t="n">
        <v>45567</v>
      </c>
      <c r="G998" s="45" t="s">
        <v>38</v>
      </c>
      <c r="H998" s="99" t="n">
        <f aca="true">IF(F998=0,"",F998-TODAY())</f>
        <v>257</v>
      </c>
      <c r="I998" s="75" t="n">
        <f aca="false">VLOOKUP(G998,'Условие возврата'!A:B,2,0)</f>
        <v>40</v>
      </c>
      <c r="J998" s="76" t="n">
        <f aca="false">H998-I998</f>
        <v>217</v>
      </c>
      <c r="K998" s="76" t="str">
        <f aca="false">VLOOKUP(G998,'Условие возврата'!A:C,3,0)</f>
        <v>#Н/Д</v>
      </c>
      <c r="L998" s="100"/>
      <c r="M998" s="75" t="e">
        <f aca="false">VLOOKUP(D998,#REF!,5,0)</f>
        <v>#VALUE!</v>
      </c>
      <c r="N998" s="45"/>
    </row>
    <row r="999" customFormat="false" ht="15" hidden="false" customHeight="true" outlineLevel="0" collapsed="false">
      <c r="A999" s="42" t="n">
        <v>45234</v>
      </c>
      <c r="B999" s="43" t="s">
        <v>1513</v>
      </c>
      <c r="C999" s="24" t="s">
        <v>1514</v>
      </c>
      <c r="D999" s="65" t="s">
        <v>1515</v>
      </c>
      <c r="E999" s="66"/>
      <c r="F999" s="39" t="n">
        <v>45567</v>
      </c>
      <c r="G999" s="45" t="s">
        <v>38</v>
      </c>
      <c r="H999" s="29" t="n">
        <f aca="true">IF(F999=0,"",F999-TODAY())</f>
        <v>257</v>
      </c>
      <c r="I999" s="78" t="n">
        <f aca="false">VLOOKUP(G999,'Условие возврата'!A:B,2,0)</f>
        <v>40</v>
      </c>
      <c r="J999" s="79" t="n">
        <f aca="false">H999-I999</f>
        <v>217</v>
      </c>
      <c r="K999" s="79" t="str">
        <f aca="false">VLOOKUP(G999,'Условие возврата'!A:C,3,0)</f>
        <v>#Н/Д</v>
      </c>
      <c r="L999" s="77"/>
      <c r="M999" s="78" t="e">
        <f aca="false">VLOOKUP(D999,#REF!,5,0)</f>
        <v>#VALUE!</v>
      </c>
      <c r="N999" s="45"/>
    </row>
    <row r="1000" customFormat="false" ht="15" hidden="false" customHeight="true" outlineLevel="0" collapsed="false">
      <c r="A1000" s="42" t="n">
        <v>45234</v>
      </c>
      <c r="B1000" s="43" t="s">
        <v>1516</v>
      </c>
      <c r="C1000" s="24" t="s">
        <v>1517</v>
      </c>
      <c r="D1000" s="65" t="s">
        <v>1518</v>
      </c>
      <c r="E1000" s="66"/>
      <c r="F1000" s="39" t="n">
        <v>45567</v>
      </c>
      <c r="G1000" s="45" t="s">
        <v>38</v>
      </c>
      <c r="H1000" s="99" t="n">
        <f aca="true">IF(F1000=0,"",F1000-TODAY())</f>
        <v>257</v>
      </c>
      <c r="I1000" s="75" t="n">
        <f aca="false">VLOOKUP(G1000,'Условие возврата'!A:B,2,0)</f>
        <v>40</v>
      </c>
      <c r="J1000" s="76" t="n">
        <f aca="false">H1000-I1000</f>
        <v>217</v>
      </c>
      <c r="K1000" s="76" t="str">
        <f aca="false">VLOOKUP(G1000,'Условие возврата'!A:C,3,0)</f>
        <v>#Н/Д</v>
      </c>
      <c r="L1000" s="100"/>
      <c r="M1000" s="75" t="e">
        <f aca="false">VLOOKUP(D1000,#REF!,5,0)</f>
        <v>#VALUE!</v>
      </c>
      <c r="N1000" s="45"/>
    </row>
    <row r="1001" customFormat="false" ht="15" hidden="false" customHeight="true" outlineLevel="0" collapsed="false">
      <c r="A1001" s="42" t="n">
        <v>45234</v>
      </c>
      <c r="B1001" s="43" t="s">
        <v>1519</v>
      </c>
      <c r="C1001" s="24" t="s">
        <v>1520</v>
      </c>
      <c r="D1001" s="65" t="s">
        <v>1521</v>
      </c>
      <c r="E1001" s="66"/>
      <c r="F1001" s="39" t="n">
        <v>45563</v>
      </c>
      <c r="G1001" s="45" t="s">
        <v>38</v>
      </c>
      <c r="H1001" s="29" t="n">
        <f aca="true">IF(F1001=0,"",F1001-TODAY())</f>
        <v>253</v>
      </c>
      <c r="I1001" s="78" t="n">
        <f aca="false">VLOOKUP(G1001,'Условие возврата'!A:B,2,0)</f>
        <v>40</v>
      </c>
      <c r="J1001" s="79" t="n">
        <f aca="false">H1001-I1001</f>
        <v>213</v>
      </c>
      <c r="K1001" s="79" t="str">
        <f aca="false">VLOOKUP(G1001,'Условие возврата'!A:C,3,0)</f>
        <v>#Н/Д</v>
      </c>
      <c r="L1001" s="77"/>
      <c r="M1001" s="78" t="e">
        <f aca="false">VLOOKUP(D1001,#REF!,5,0)</f>
        <v>#VALUE!</v>
      </c>
      <c r="N1001" s="45"/>
    </row>
    <row r="1002" customFormat="false" ht="15" hidden="false" customHeight="true" outlineLevel="0" collapsed="false">
      <c r="A1002" s="42" t="n">
        <v>45234</v>
      </c>
      <c r="B1002" s="43" t="s">
        <v>1522</v>
      </c>
      <c r="C1002" s="24" t="s">
        <v>1523</v>
      </c>
      <c r="D1002" s="65" t="s">
        <v>1524</v>
      </c>
      <c r="E1002" s="66"/>
      <c r="F1002" s="39" t="n">
        <v>45563</v>
      </c>
      <c r="G1002" s="45" t="s">
        <v>38</v>
      </c>
      <c r="H1002" s="99" t="n">
        <f aca="true">IF(F1002=0,"",F1002-TODAY())</f>
        <v>253</v>
      </c>
      <c r="I1002" s="75" t="n">
        <f aca="false">VLOOKUP(G1002,'Условие возврата'!A:B,2,0)</f>
        <v>40</v>
      </c>
      <c r="J1002" s="76" t="n">
        <f aca="false">H1002-I1002</f>
        <v>213</v>
      </c>
      <c r="K1002" s="76" t="str">
        <f aca="false">VLOOKUP(G1002,'Условие возврата'!A:C,3,0)</f>
        <v>#Н/Д</v>
      </c>
      <c r="L1002" s="100"/>
      <c r="M1002" s="75" t="e">
        <f aca="false">VLOOKUP(D1002,#REF!,5,0)</f>
        <v>#VALUE!</v>
      </c>
      <c r="N1002" s="45"/>
    </row>
    <row r="1003" customFormat="false" ht="15" hidden="false" customHeight="true" outlineLevel="0" collapsed="false">
      <c r="A1003" s="42" t="n">
        <v>45234</v>
      </c>
      <c r="B1003" s="43" t="s">
        <v>920</v>
      </c>
      <c r="C1003" s="24" t="s">
        <v>921</v>
      </c>
      <c r="D1003" s="65" t="s">
        <v>922</v>
      </c>
      <c r="E1003" s="66"/>
      <c r="F1003" s="39" t="n">
        <v>45454</v>
      </c>
      <c r="G1003" s="45" t="s">
        <v>38</v>
      </c>
      <c r="H1003" s="29" t="n">
        <f aca="true">IF(F1003=0,"",F1003-TODAY())</f>
        <v>144</v>
      </c>
      <c r="I1003" s="78" t="n">
        <f aca="false">VLOOKUP(G1003,'Условие возврата'!A:B,2,0)</f>
        <v>40</v>
      </c>
      <c r="J1003" s="79" t="n">
        <f aca="false">H1003-I1003</f>
        <v>104</v>
      </c>
      <c r="K1003" s="79" t="str">
        <f aca="false">VLOOKUP(G1003,'Условие возврата'!A:C,3,0)</f>
        <v>#Н/Д</v>
      </c>
      <c r="L1003" s="77"/>
      <c r="M1003" s="78" t="e">
        <f aca="false">VLOOKUP(D1003,#REF!,5,0)</f>
        <v>#VALUE!</v>
      </c>
      <c r="N1003" s="45"/>
    </row>
    <row r="1004" customFormat="false" ht="15" hidden="false" customHeight="true" outlineLevel="0" collapsed="false">
      <c r="A1004" s="42" t="n">
        <v>45234</v>
      </c>
      <c r="B1004" s="43" t="s">
        <v>1525</v>
      </c>
      <c r="C1004" s="24" t="s">
        <v>1526</v>
      </c>
      <c r="D1004" s="65" t="s">
        <v>1527</v>
      </c>
      <c r="E1004" s="66"/>
      <c r="F1004" s="39" t="n">
        <v>45510</v>
      </c>
      <c r="G1004" s="45" t="s">
        <v>38</v>
      </c>
      <c r="H1004" s="99" t="n">
        <f aca="true">IF(F1004=0,"",F1004-TODAY())</f>
        <v>200</v>
      </c>
      <c r="I1004" s="75" t="n">
        <f aca="false">VLOOKUP(G1004,'Условие возврата'!A:B,2,0)</f>
        <v>40</v>
      </c>
      <c r="J1004" s="76" t="n">
        <f aca="false">H1004-I1004</f>
        <v>160</v>
      </c>
      <c r="K1004" s="76" t="str">
        <f aca="false">VLOOKUP(G1004,'Условие возврата'!A:C,3,0)</f>
        <v>#Н/Д</v>
      </c>
      <c r="L1004" s="100"/>
      <c r="M1004" s="75" t="e">
        <f aca="false">VLOOKUP(D1004,#REF!,5,0)</f>
        <v>#VALUE!</v>
      </c>
      <c r="N1004" s="45"/>
    </row>
    <row r="1005" customFormat="false" ht="15" hidden="false" customHeight="true" outlineLevel="0" collapsed="false">
      <c r="A1005" s="42" t="n">
        <v>45234</v>
      </c>
      <c r="B1005" s="43" t="s">
        <v>1528</v>
      </c>
      <c r="C1005" s="24" t="s">
        <v>1529</v>
      </c>
      <c r="D1005" s="65" t="s">
        <v>1530</v>
      </c>
      <c r="E1005" s="66"/>
      <c r="F1005" s="39" t="n">
        <v>45563</v>
      </c>
      <c r="G1005" s="45" t="s">
        <v>38</v>
      </c>
      <c r="H1005" s="29" t="n">
        <f aca="true">IF(F1005=0,"",F1005-TODAY())</f>
        <v>253</v>
      </c>
      <c r="I1005" s="78" t="n">
        <f aca="false">VLOOKUP(G1005,'Условие возврата'!A:B,2,0)</f>
        <v>40</v>
      </c>
      <c r="J1005" s="79" t="n">
        <f aca="false">H1005-I1005</f>
        <v>213</v>
      </c>
      <c r="K1005" s="79" t="str">
        <f aca="false">VLOOKUP(G1005,'Условие возврата'!A:C,3,0)</f>
        <v>#Н/Д</v>
      </c>
      <c r="L1005" s="77"/>
      <c r="M1005" s="78" t="e">
        <f aca="false">VLOOKUP(D1005,#REF!,5,0)</f>
        <v>#VALUE!</v>
      </c>
      <c r="N1005" s="45"/>
    </row>
    <row r="1006" customFormat="false" ht="15" hidden="false" customHeight="true" outlineLevel="0" collapsed="false">
      <c r="A1006" s="42" t="n">
        <v>45234</v>
      </c>
      <c r="B1006" s="70" t="s">
        <v>1531</v>
      </c>
      <c r="C1006" s="24" t="s">
        <v>1532</v>
      </c>
      <c r="D1006" s="92" t="s">
        <v>1533</v>
      </c>
      <c r="E1006" s="71"/>
      <c r="F1006" s="97" t="n">
        <v>45455</v>
      </c>
      <c r="G1006" s="98" t="s">
        <v>38</v>
      </c>
      <c r="H1006" s="99" t="n">
        <f aca="true">IF(F1006=0,"",F1006-TODAY())</f>
        <v>145</v>
      </c>
      <c r="I1006" s="75" t="n">
        <f aca="false">VLOOKUP(G1006,'Условие возврата'!A:B,2,0)</f>
        <v>40</v>
      </c>
      <c r="J1006" s="76" t="n">
        <f aca="false">H1006-I1006</f>
        <v>105</v>
      </c>
      <c r="K1006" s="76" t="str">
        <f aca="false">VLOOKUP(G1006,'Условие возврата'!A:C,3,0)</f>
        <v>#Н/Д</v>
      </c>
      <c r="L1006" s="100"/>
      <c r="M1006" s="75" t="e">
        <f aca="false">VLOOKUP(D1006,#REF!,5,0)</f>
        <v>#VALUE!</v>
      </c>
      <c r="N1006" s="45"/>
    </row>
    <row r="1007" customFormat="false" ht="15" hidden="false" customHeight="true" outlineLevel="0" collapsed="false">
      <c r="A1007" s="23" t="n">
        <v>45186</v>
      </c>
      <c r="B1007" s="24" t="s">
        <v>1534</v>
      </c>
      <c r="C1007" s="24" t="s">
        <v>1535</v>
      </c>
      <c r="D1007" s="37" t="s">
        <v>1536</v>
      </c>
      <c r="E1007" s="47"/>
      <c r="F1007" s="27" t="n">
        <v>45342</v>
      </c>
      <c r="G1007" s="33" t="s">
        <v>38</v>
      </c>
      <c r="H1007" s="48" t="n">
        <f aca="true">IF(F1007=0,"",F1007-TODAY())</f>
        <v>32</v>
      </c>
      <c r="I1007" s="61" t="n">
        <f aca="false">VLOOKUP(G1007,'Условие возврата'!A:B,2,0)</f>
        <v>40</v>
      </c>
      <c r="J1007" s="62" t="n">
        <f aca="false">H1007-I1007</f>
        <v>-8</v>
      </c>
      <c r="K1007" s="62" t="str">
        <f aca="false">VLOOKUP(G1007,'Условие возврата'!A:C,3,0)</f>
        <v>#Н/Д</v>
      </c>
      <c r="L1007" s="33"/>
      <c r="M1007" s="61" t="e">
        <f aca="false">VLOOKUP(D1007,#REF!,5,0)</f>
        <v>#VALUE!</v>
      </c>
    </row>
    <row r="1008" customFormat="false" ht="15" hidden="false" customHeight="true" outlineLevel="0" collapsed="false">
      <c r="A1008" s="23" t="n">
        <v>45241</v>
      </c>
      <c r="B1008" s="24" t="s">
        <v>1537</v>
      </c>
      <c r="C1008" s="24" t="s">
        <v>1538</v>
      </c>
      <c r="D1008" s="65" t="s">
        <v>1539</v>
      </c>
      <c r="E1008" s="52"/>
      <c r="F1008" s="53" t="n">
        <v>45809</v>
      </c>
      <c r="G1008" s="55" t="s">
        <v>693</v>
      </c>
      <c r="H1008" s="54" t="n">
        <f aca="true">IF(F1008=0,"",F1008-TODAY())</f>
        <v>499</v>
      </c>
      <c r="I1008" s="75" t="n">
        <f aca="false">VLOOKUP(G1008,'Условие возврата'!A:B,2,0)</f>
        <v>37</v>
      </c>
      <c r="J1008" s="76" t="n">
        <f aca="false">H1008-I1008</f>
        <v>462</v>
      </c>
      <c r="K1008" s="76" t="e">
        <f aca="false">VLOOKUP(G1008,'Условие возврата'!A:C,3,0)</f>
        <v>#N/A</v>
      </c>
      <c r="L1008" s="55"/>
      <c r="M1008" s="75" t="e">
        <f aca="false">VLOOKUP(D1008,#REF!,5,0)</f>
        <v>#VALUE!</v>
      </c>
    </row>
    <row r="1009" customFormat="false" ht="15" hidden="false" customHeight="true" outlineLevel="0" collapsed="false">
      <c r="A1009" s="23" t="n">
        <v>45241</v>
      </c>
      <c r="B1009" s="24" t="s">
        <v>1540</v>
      </c>
      <c r="C1009" s="24" t="s">
        <v>1541</v>
      </c>
      <c r="D1009" s="65" t="s">
        <v>1542</v>
      </c>
      <c r="E1009" s="52"/>
      <c r="F1009" s="53" t="n">
        <v>45627</v>
      </c>
      <c r="G1009" s="55" t="s">
        <v>693</v>
      </c>
      <c r="H1009" s="54" t="n">
        <f aca="true">IF(F1009=0,"",F1009-TODAY())</f>
        <v>317</v>
      </c>
      <c r="I1009" s="75" t="n">
        <f aca="false">VLOOKUP(G1009,'Условие возврата'!A:B,2,0)</f>
        <v>37</v>
      </c>
      <c r="J1009" s="76" t="n">
        <f aca="false">H1009-I1009</f>
        <v>280</v>
      </c>
      <c r="K1009" s="76" t="e">
        <f aca="false">VLOOKUP(G1009,'Условие возврата'!A:C,3,0)</f>
        <v>#N/A</v>
      </c>
      <c r="L1009" s="55"/>
      <c r="M1009" s="75" t="e">
        <f aca="false">VLOOKUP(D1009,#REF!,5,0)</f>
        <v>#VALUE!</v>
      </c>
    </row>
    <row r="1010" customFormat="false" ht="15" hidden="false" customHeight="true" outlineLevel="0" collapsed="false">
      <c r="A1010" s="23" t="n">
        <v>45241</v>
      </c>
      <c r="B1010" s="24" t="s">
        <v>1033</v>
      </c>
      <c r="C1010" s="24" t="s">
        <v>1034</v>
      </c>
      <c r="D1010" s="65" t="s">
        <v>1035</v>
      </c>
      <c r="E1010" s="52"/>
      <c r="F1010" s="53" t="n">
        <v>45432</v>
      </c>
      <c r="G1010" s="55" t="s">
        <v>231</v>
      </c>
      <c r="H1010" s="54" t="n">
        <f aca="true">IF(F1010=0,"",F1010-TODAY())</f>
        <v>122</v>
      </c>
      <c r="I1010" s="75" t="n">
        <f aca="false">VLOOKUP(G1010,'Условие возврата'!A:B,2,0)</f>
        <v>70</v>
      </c>
      <c r="J1010" s="76" t="n">
        <f aca="false">H1010-I1010</f>
        <v>52</v>
      </c>
      <c r="K1010" s="76" t="str">
        <f aca="false">VLOOKUP(G1010,'Условие возврата'!A:C,3,0)</f>
        <v>физобмен</v>
      </c>
      <c r="L1010" s="55"/>
      <c r="M1010" s="75" t="e">
        <f aca="false">VLOOKUP(D1010,#REF!,5,0)</f>
        <v>#VALUE!</v>
      </c>
    </row>
    <row r="1011" customFormat="false" ht="15" hidden="false" customHeight="true" outlineLevel="0" collapsed="false">
      <c r="A1011" s="23" t="n">
        <v>45241</v>
      </c>
      <c r="B1011" s="101" t="s">
        <v>1036</v>
      </c>
      <c r="C1011" s="24" t="s">
        <v>1037</v>
      </c>
      <c r="D1011" s="92" t="s">
        <v>1038</v>
      </c>
      <c r="E1011" s="102"/>
      <c r="F1011" s="103" t="n">
        <v>45446</v>
      </c>
      <c r="G1011" s="104" t="s">
        <v>231</v>
      </c>
      <c r="H1011" s="105" t="n">
        <f aca="true">IF(F1011=0,"",F1011-TODAY())</f>
        <v>136</v>
      </c>
      <c r="I1011" s="75" t="n">
        <f aca="false">VLOOKUP(G1011,'Условие возврата'!A:B,2,0)</f>
        <v>70</v>
      </c>
      <c r="J1011" s="76" t="n">
        <f aca="false">H1011-I1011</f>
        <v>66</v>
      </c>
      <c r="K1011" s="76" t="str">
        <f aca="false">VLOOKUP(G1011,'Условие возврата'!A:C,3,0)</f>
        <v>физобмен</v>
      </c>
      <c r="L1011" s="104"/>
      <c r="M1011" s="75" t="e">
        <f aca="false">VLOOKUP(D1011,#REF!,5,0)</f>
        <v>#VALUE!</v>
      </c>
    </row>
    <row r="1012" customFormat="false" ht="15" hidden="false" customHeight="true" outlineLevel="0" collapsed="false">
      <c r="A1012" s="23" t="n">
        <v>45241</v>
      </c>
      <c r="B1012" s="24" t="s">
        <v>1365</v>
      </c>
      <c r="C1012" s="24" t="s">
        <v>1366</v>
      </c>
      <c r="D1012" s="65" t="s">
        <v>1367</v>
      </c>
      <c r="E1012" s="66"/>
      <c r="F1012" s="74" t="n">
        <v>45508</v>
      </c>
      <c r="G1012" s="77" t="s">
        <v>203</v>
      </c>
      <c r="H1012" s="64" t="n">
        <f aca="true">IF(F1012=0,"",F1012-TODAY())</f>
        <v>198</v>
      </c>
      <c r="I1012" s="75" t="e">
        <f aca="false">VLOOKUP(G1012,'Условие возврата'!A:B,2,0)</f>
        <v>#N/A</v>
      </c>
      <c r="J1012" s="76" t="e">
        <f aca="false">H1012-I1012</f>
        <v>#N/A</v>
      </c>
      <c r="K1012" s="76" t="e">
        <f aca="false">VLOOKUP(G1012,'Условие возврата'!A:C,3,0)</f>
        <v>#N/A</v>
      </c>
      <c r="L1012" s="77"/>
      <c r="M1012" s="75" t="e">
        <f aca="false">VLOOKUP(D1012,#REF!,5,0)</f>
        <v>#VALUE!</v>
      </c>
    </row>
    <row r="1013" customFormat="false" ht="15" hidden="false" customHeight="true" outlineLevel="0" collapsed="false">
      <c r="A1013" s="23" t="n">
        <v>45241</v>
      </c>
      <c r="B1013" s="24" t="s">
        <v>1543</v>
      </c>
      <c r="C1013" s="24" t="s">
        <v>1544</v>
      </c>
      <c r="D1013" s="65" t="s">
        <v>1545</v>
      </c>
      <c r="E1013" s="66"/>
      <c r="F1013" s="74" t="n">
        <v>45563</v>
      </c>
      <c r="G1013" s="77" t="s">
        <v>203</v>
      </c>
      <c r="H1013" s="64" t="n">
        <f aca="true">IF(F1013=0,"",F1013-TODAY())</f>
        <v>253</v>
      </c>
      <c r="I1013" s="75" t="e">
        <f aca="false">VLOOKUP(G1013,'Условие возврата'!A:B,2,0)</f>
        <v>#N/A</v>
      </c>
      <c r="J1013" s="76" t="e">
        <f aca="false">H1013-I1013</f>
        <v>#N/A</v>
      </c>
      <c r="K1013" s="76" t="e">
        <f aca="false">VLOOKUP(G1013,'Условие возврата'!A:C,3,0)</f>
        <v>#N/A</v>
      </c>
      <c r="L1013" s="77"/>
      <c r="M1013" s="75" t="e">
        <f aca="false">VLOOKUP(D1013,#REF!,5,0)</f>
        <v>#VALUE!</v>
      </c>
    </row>
    <row r="1014" customFormat="false" ht="15" hidden="false" customHeight="true" outlineLevel="0" collapsed="false">
      <c r="A1014" s="23" t="n">
        <v>45241</v>
      </c>
      <c r="B1014" s="24" t="s">
        <v>1546</v>
      </c>
      <c r="C1014" s="24" t="s">
        <v>1547</v>
      </c>
      <c r="D1014" s="65" t="s">
        <v>1548</v>
      </c>
      <c r="E1014" s="66"/>
      <c r="F1014" s="74" t="n">
        <v>45605</v>
      </c>
      <c r="G1014" s="77" t="s">
        <v>203</v>
      </c>
      <c r="H1014" s="64" t="n">
        <f aca="true">IF(F1014=0,"",F1014-TODAY())</f>
        <v>295</v>
      </c>
      <c r="I1014" s="75" t="e">
        <f aca="false">VLOOKUP(G1014,'Условие возврата'!A:B,2,0)</f>
        <v>#N/A</v>
      </c>
      <c r="J1014" s="76" t="e">
        <f aca="false">H1014-I1014</f>
        <v>#N/A</v>
      </c>
      <c r="K1014" s="76" t="e">
        <f aca="false">VLOOKUP(G1014,'Условие возврата'!A:C,3,0)</f>
        <v>#N/A</v>
      </c>
      <c r="L1014" s="77"/>
      <c r="M1014" s="75" t="e">
        <f aca="false">VLOOKUP(D1014,#REF!,5,0)</f>
        <v>#VALUE!</v>
      </c>
    </row>
    <row r="1015" customFormat="false" ht="15" hidden="false" customHeight="true" outlineLevel="0" collapsed="false">
      <c r="A1015" s="23" t="n">
        <v>45241</v>
      </c>
      <c r="B1015" s="24" t="s">
        <v>344</v>
      </c>
      <c r="C1015" s="24" t="s">
        <v>345</v>
      </c>
      <c r="D1015" s="65" t="s">
        <v>346</v>
      </c>
      <c r="E1015" s="66"/>
      <c r="F1015" s="74" t="n">
        <v>45601</v>
      </c>
      <c r="G1015" s="77" t="s">
        <v>203</v>
      </c>
      <c r="H1015" s="64" t="n">
        <f aca="true">IF(F1015=0,"",F1015-TODAY())</f>
        <v>291</v>
      </c>
      <c r="I1015" s="75" t="e">
        <f aca="false">VLOOKUP(G1015,'Условие возврата'!A:B,2,0)</f>
        <v>#N/A</v>
      </c>
      <c r="J1015" s="76" t="e">
        <f aca="false">H1015-I1015</f>
        <v>#N/A</v>
      </c>
      <c r="K1015" s="76" t="e">
        <f aca="false">VLOOKUP(G1015,'Условие возврата'!A:C,3,0)</f>
        <v>#N/A</v>
      </c>
      <c r="L1015" s="77"/>
      <c r="M1015" s="75" t="e">
        <f aca="false">VLOOKUP(D1015,#REF!,5,0)</f>
        <v>#VALUE!</v>
      </c>
    </row>
    <row r="1016" customFormat="false" ht="15" hidden="false" customHeight="true" outlineLevel="0" collapsed="false">
      <c r="A1016" s="23" t="n">
        <v>45241</v>
      </c>
      <c r="B1016" s="24" t="s">
        <v>1549</v>
      </c>
      <c r="C1016" s="24" t="s">
        <v>1550</v>
      </c>
      <c r="D1016" s="65" t="s">
        <v>1551</v>
      </c>
      <c r="E1016" s="66"/>
      <c r="F1016" s="74" t="n">
        <v>45625</v>
      </c>
      <c r="G1016" s="77" t="s">
        <v>203</v>
      </c>
      <c r="H1016" s="64" t="n">
        <f aca="true">IF(F1016=0,"",F1016-TODAY())</f>
        <v>315</v>
      </c>
      <c r="I1016" s="75" t="e">
        <f aca="false">VLOOKUP(G1016,'Условие возврата'!A:B,2,0)</f>
        <v>#N/A</v>
      </c>
      <c r="J1016" s="76" t="e">
        <f aca="false">H1016-I1016</f>
        <v>#N/A</v>
      </c>
      <c r="K1016" s="76" t="e">
        <f aca="false">VLOOKUP(G1016,'Условие возврата'!A:C,3,0)</f>
        <v>#N/A</v>
      </c>
      <c r="L1016" s="77"/>
      <c r="M1016" s="75" t="e">
        <f aca="false">VLOOKUP(D1016,#REF!,5,0)</f>
        <v>#VALUE!</v>
      </c>
    </row>
    <row r="1017" customFormat="false" ht="15" hidden="false" customHeight="true" outlineLevel="0" collapsed="false">
      <c r="A1017" s="23" t="n">
        <v>45241</v>
      </c>
      <c r="B1017" s="24" t="s">
        <v>1552</v>
      </c>
      <c r="C1017" s="24" t="s">
        <v>1553</v>
      </c>
      <c r="D1017" s="65" t="s">
        <v>1554</v>
      </c>
      <c r="E1017" s="66"/>
      <c r="F1017" s="74" t="n">
        <v>45456</v>
      </c>
      <c r="G1017" s="77" t="s">
        <v>203</v>
      </c>
      <c r="H1017" s="64" t="n">
        <f aca="true">IF(F1017=0,"",F1017-TODAY())</f>
        <v>146</v>
      </c>
      <c r="I1017" s="75" t="e">
        <f aca="false">VLOOKUP(G1017,'Условие возврата'!A:B,2,0)</f>
        <v>#N/A</v>
      </c>
      <c r="J1017" s="76" t="e">
        <f aca="false">H1017-I1017</f>
        <v>#N/A</v>
      </c>
      <c r="K1017" s="76" t="e">
        <f aca="false">VLOOKUP(G1017,'Условие возврата'!A:C,3,0)</f>
        <v>#N/A</v>
      </c>
      <c r="L1017" s="77"/>
      <c r="M1017" s="75" t="e">
        <f aca="false">VLOOKUP(D1017,#REF!,5,0)</f>
        <v>#VALUE!</v>
      </c>
    </row>
    <row r="1018" customFormat="false" ht="15" hidden="false" customHeight="true" outlineLevel="0" collapsed="false">
      <c r="A1018" s="23" t="n">
        <v>45241</v>
      </c>
      <c r="B1018" s="24" t="s">
        <v>1555</v>
      </c>
      <c r="C1018" s="24" t="s">
        <v>1556</v>
      </c>
      <c r="D1018" s="65" t="s">
        <v>1557</v>
      </c>
      <c r="E1018" s="66"/>
      <c r="F1018" s="74" t="n">
        <v>45582</v>
      </c>
      <c r="G1018" s="77" t="s">
        <v>203</v>
      </c>
      <c r="H1018" s="64" t="n">
        <f aca="true">IF(F1018=0,"",F1018-TODAY())</f>
        <v>272</v>
      </c>
      <c r="I1018" s="75" t="e">
        <f aca="false">VLOOKUP(G1018,'Условие возврата'!A:B,2,0)</f>
        <v>#N/A</v>
      </c>
      <c r="J1018" s="76" t="e">
        <f aca="false">H1018-I1018</f>
        <v>#N/A</v>
      </c>
      <c r="K1018" s="76" t="e">
        <f aca="false">VLOOKUP(G1018,'Условие возврата'!A:C,3,0)</f>
        <v>#N/A</v>
      </c>
      <c r="L1018" s="77"/>
      <c r="M1018" s="75" t="e">
        <f aca="false">VLOOKUP(D1018,#REF!,5,0)</f>
        <v>#VALUE!</v>
      </c>
    </row>
    <row r="1019" customFormat="false" ht="15" hidden="false" customHeight="true" outlineLevel="0" collapsed="false">
      <c r="A1019" s="23" t="n">
        <v>45241</v>
      </c>
      <c r="B1019" s="24" t="s">
        <v>1379</v>
      </c>
      <c r="C1019" s="24" t="s">
        <v>1380</v>
      </c>
      <c r="D1019" s="65" t="s">
        <v>1381</v>
      </c>
      <c r="E1019" s="66"/>
      <c r="F1019" s="74" t="n">
        <v>45504</v>
      </c>
      <c r="G1019" s="77" t="s">
        <v>203</v>
      </c>
      <c r="H1019" s="64" t="n">
        <f aca="true">IF(F1019=0,"",F1019-TODAY())</f>
        <v>194</v>
      </c>
      <c r="I1019" s="75" t="e">
        <f aca="false">VLOOKUP(G1019,'Условие возврата'!A:B,2,0)</f>
        <v>#N/A</v>
      </c>
      <c r="J1019" s="76" t="e">
        <f aca="false">H1019-I1019</f>
        <v>#N/A</v>
      </c>
      <c r="K1019" s="76" t="e">
        <f aca="false">VLOOKUP(G1019,'Условие возврата'!A:C,3,0)</f>
        <v>#N/A</v>
      </c>
      <c r="L1019" s="77"/>
      <c r="M1019" s="75" t="e">
        <f aca="false">VLOOKUP(D1019,#REF!,5,0)</f>
        <v>#VALUE!</v>
      </c>
    </row>
    <row r="1020" customFormat="false" ht="15" hidden="false" customHeight="true" outlineLevel="0" collapsed="false">
      <c r="A1020" s="23" t="n">
        <v>45241</v>
      </c>
      <c r="B1020" s="24" t="s">
        <v>1270</v>
      </c>
      <c r="C1020" s="24" t="s">
        <v>1271</v>
      </c>
      <c r="D1020" s="65" t="s">
        <v>1272</v>
      </c>
      <c r="E1020" s="66"/>
      <c r="F1020" s="74" t="n">
        <v>45382</v>
      </c>
      <c r="G1020" s="77" t="s">
        <v>404</v>
      </c>
      <c r="H1020" s="64" t="n">
        <f aca="true">IF(F1020=0,"",F1020-TODAY())</f>
        <v>72</v>
      </c>
      <c r="I1020" s="75" t="e">
        <f aca="false">VLOOKUP(G1020,'Условие возврата'!A:B,2,0)</f>
        <v>#N/A</v>
      </c>
      <c r="J1020" s="76" t="e">
        <f aca="false">H1020-I1020</f>
        <v>#N/A</v>
      </c>
      <c r="K1020" s="76" t="e">
        <f aca="false">VLOOKUP(G1020,'Условие возврата'!A:C,3,0)</f>
        <v>#N/A</v>
      </c>
      <c r="L1020" s="77"/>
      <c r="M1020" s="75" t="e">
        <f aca="false">VLOOKUP(D1020,#REF!,5,0)</f>
        <v>#VALUE!</v>
      </c>
    </row>
    <row r="1021" customFormat="false" ht="15" hidden="false" customHeight="true" outlineLevel="0" collapsed="false">
      <c r="A1021" s="23" t="n">
        <v>45241</v>
      </c>
      <c r="B1021" s="24" t="s">
        <v>1404</v>
      </c>
      <c r="C1021" s="24" t="s">
        <v>1405</v>
      </c>
      <c r="D1021" s="65" t="s">
        <v>1406</v>
      </c>
      <c r="E1021" s="66"/>
      <c r="F1021" s="74" t="n">
        <v>45370</v>
      </c>
      <c r="G1021" s="77" t="s">
        <v>404</v>
      </c>
      <c r="H1021" s="64" t="n">
        <f aca="true">IF(F1021=0,"",F1021-TODAY())</f>
        <v>60</v>
      </c>
      <c r="I1021" s="75" t="e">
        <f aca="false">VLOOKUP(G1021,'Условие возврата'!A:B,2,0)</f>
        <v>#N/A</v>
      </c>
      <c r="J1021" s="76" t="e">
        <f aca="false">H1021-I1021</f>
        <v>#N/A</v>
      </c>
      <c r="K1021" s="76" t="e">
        <f aca="false">VLOOKUP(G1021,'Условие возврата'!A:C,3,0)</f>
        <v>#N/A</v>
      </c>
      <c r="L1021" s="77"/>
      <c r="M1021" s="75" t="e">
        <f aca="false">VLOOKUP(D1021,#REF!,5,0)</f>
        <v>#VALUE!</v>
      </c>
    </row>
    <row r="1022" customFormat="false" ht="15" hidden="false" customHeight="true" outlineLevel="0" collapsed="false">
      <c r="A1022" s="23" t="n">
        <v>45241</v>
      </c>
      <c r="B1022" s="24" t="s">
        <v>1273</v>
      </c>
      <c r="C1022" s="24" t="s">
        <v>1274</v>
      </c>
      <c r="D1022" s="65" t="s">
        <v>1275</v>
      </c>
      <c r="E1022" s="66"/>
      <c r="F1022" s="74" t="n">
        <v>45362</v>
      </c>
      <c r="G1022" s="77" t="s">
        <v>404</v>
      </c>
      <c r="H1022" s="64" t="n">
        <f aca="true">IF(F1022=0,"",F1022-TODAY())</f>
        <v>52</v>
      </c>
      <c r="I1022" s="75" t="e">
        <f aca="false">VLOOKUP(G1022,'Условие возврата'!A:B,2,0)</f>
        <v>#N/A</v>
      </c>
      <c r="J1022" s="76" t="e">
        <f aca="false">H1022-I1022</f>
        <v>#N/A</v>
      </c>
      <c r="K1022" s="76" t="e">
        <f aca="false">VLOOKUP(G1022,'Условие возврата'!A:C,3,0)</f>
        <v>#N/A</v>
      </c>
      <c r="L1022" s="77"/>
      <c r="M1022" s="75" t="e">
        <f aca="false">VLOOKUP(D1022,#REF!,5,0)</f>
        <v>#VALUE!</v>
      </c>
    </row>
    <row r="1023" customFormat="false" ht="15" hidden="false" customHeight="true" outlineLevel="0" collapsed="false">
      <c r="A1023" s="23" t="n">
        <v>45241</v>
      </c>
      <c r="B1023" s="24" t="s">
        <v>1407</v>
      </c>
      <c r="C1023" s="24" t="s">
        <v>1408</v>
      </c>
      <c r="D1023" s="65" t="s">
        <v>1409</v>
      </c>
      <c r="E1023" s="66"/>
      <c r="F1023" s="74" t="n">
        <v>45345</v>
      </c>
      <c r="G1023" s="77" t="s">
        <v>404</v>
      </c>
      <c r="H1023" s="64" t="n">
        <f aca="true">IF(F1023=0,"",F1023-TODAY())</f>
        <v>35</v>
      </c>
      <c r="I1023" s="75" t="e">
        <f aca="false">VLOOKUP(G1023,'Условие возврата'!A:B,2,0)</f>
        <v>#N/A</v>
      </c>
      <c r="J1023" s="76" t="e">
        <f aca="false">H1023-I1023</f>
        <v>#N/A</v>
      </c>
      <c r="K1023" s="76" t="e">
        <f aca="false">VLOOKUP(G1023,'Условие возврата'!A:C,3,0)</f>
        <v>#N/A</v>
      </c>
      <c r="L1023" s="77"/>
      <c r="M1023" s="75" t="e">
        <f aca="false">VLOOKUP(D1023,#REF!,5,0)</f>
        <v>#VALUE!</v>
      </c>
    </row>
    <row r="1024" customFormat="false" ht="15" hidden="false" customHeight="true" outlineLevel="0" collapsed="false">
      <c r="A1024" s="23" t="n">
        <v>45241</v>
      </c>
      <c r="B1024" s="24" t="s">
        <v>1235</v>
      </c>
      <c r="C1024" s="24" t="s">
        <v>1236</v>
      </c>
      <c r="D1024" s="65" t="s">
        <v>1237</v>
      </c>
      <c r="E1024" s="66"/>
      <c r="F1024" s="74" t="n">
        <v>45550</v>
      </c>
      <c r="G1024" s="77" t="s">
        <v>404</v>
      </c>
      <c r="H1024" s="64" t="n">
        <f aca="true">IF(F1024=0,"",F1024-TODAY())</f>
        <v>240</v>
      </c>
      <c r="I1024" s="75" t="e">
        <f aca="false">VLOOKUP(G1024,'Условие возврата'!A:B,2,0)</f>
        <v>#N/A</v>
      </c>
      <c r="J1024" s="76" t="e">
        <f aca="false">H1024-I1024</f>
        <v>#N/A</v>
      </c>
      <c r="K1024" s="76" t="e">
        <f aca="false">VLOOKUP(G1024,'Условие возврата'!A:C,3,0)</f>
        <v>#N/A</v>
      </c>
      <c r="L1024" s="77"/>
      <c r="M1024" s="75" t="e">
        <f aca="false">VLOOKUP(D1024,#REF!,5,0)</f>
        <v>#VALUE!</v>
      </c>
    </row>
    <row r="1025" customFormat="false" ht="15" hidden="false" customHeight="true" outlineLevel="0" collapsed="false">
      <c r="A1025" s="23" t="n">
        <v>45241</v>
      </c>
      <c r="B1025" s="101" t="s">
        <v>616</v>
      </c>
      <c r="C1025" s="24" t="s">
        <v>617</v>
      </c>
      <c r="D1025" s="92" t="s">
        <v>618</v>
      </c>
      <c r="E1025" s="71"/>
      <c r="F1025" s="72" t="n">
        <v>45484</v>
      </c>
      <c r="G1025" s="94" t="s">
        <v>404</v>
      </c>
      <c r="H1025" s="73" t="n">
        <f aca="true">IF(F1025=0,"",F1025-TODAY())</f>
        <v>174</v>
      </c>
      <c r="I1025" s="75" t="e">
        <f aca="false">VLOOKUP(G1025,'Условие возврата'!A:B,2,0)</f>
        <v>#N/A</v>
      </c>
      <c r="J1025" s="76" t="e">
        <f aca="false">H1025-I1025</f>
        <v>#N/A</v>
      </c>
      <c r="K1025" s="76" t="e">
        <f aca="false">VLOOKUP(G1025,'Условие возврата'!A:C,3,0)</f>
        <v>#N/A</v>
      </c>
      <c r="L1025" s="94"/>
      <c r="M1025" s="75" t="e">
        <f aca="false">VLOOKUP(D1025,#REF!,5,0)</f>
        <v>#VALUE!</v>
      </c>
    </row>
    <row r="1026" customFormat="false" ht="15" hidden="false" customHeight="true" outlineLevel="0" collapsed="false">
      <c r="A1026" s="23" t="n">
        <v>45241</v>
      </c>
      <c r="B1026" s="24" t="s">
        <v>1558</v>
      </c>
      <c r="C1026" s="24" t="s">
        <v>1559</v>
      </c>
      <c r="D1026" s="37" t="s">
        <v>1560</v>
      </c>
      <c r="E1026" s="47"/>
      <c r="F1026" s="27" t="n">
        <v>45457</v>
      </c>
      <c r="G1026" s="106" t="s">
        <v>176</v>
      </c>
      <c r="H1026" s="48" t="n">
        <f aca="true">IF(F1026=0,"",F1026-TODAY())</f>
        <v>147</v>
      </c>
      <c r="I1026" s="61" t="str">
        <f aca="false">VLOOKUP(G1026,'Условие возврата'!A:B,2,0)</f>
        <v>не забирают возвраты</v>
      </c>
      <c r="J1026" s="62" t="e">
        <f aca="false">H1026-I1026</f>
        <v>#VALUE!</v>
      </c>
      <c r="K1026" s="62" t="str">
        <f aca="false">VLOOKUP(G1026,'Условие возврата'!A:C,3,0)</f>
        <v>20%</v>
      </c>
      <c r="L1026" s="33"/>
      <c r="M1026" s="61" t="e">
        <f aca="false">VLOOKUP(D1026,#REF!,5,0)</f>
        <v>#VALUE!</v>
      </c>
    </row>
    <row r="1027" customFormat="false" ht="15" hidden="false" customHeight="true" outlineLevel="0" collapsed="false">
      <c r="A1027" s="23" t="n">
        <v>45241</v>
      </c>
      <c r="B1027" s="24" t="s">
        <v>1187</v>
      </c>
      <c r="C1027" s="24" t="s">
        <v>1188</v>
      </c>
      <c r="D1027" s="65" t="s">
        <v>1189</v>
      </c>
      <c r="E1027" s="66"/>
      <c r="F1027" s="74" t="n">
        <v>45565</v>
      </c>
      <c r="G1027" s="77" t="s">
        <v>1104</v>
      </c>
      <c r="H1027" s="48" t="n">
        <f aca="true">IF(F1027=0,"",F1027-TODAY())</f>
        <v>255</v>
      </c>
      <c r="I1027" s="61" t="e">
        <f aca="false">VLOOKUP(G1027,'Условие возврата'!A:B,2,0)</f>
        <v>#N/A</v>
      </c>
      <c r="J1027" s="62" t="e">
        <f aca="false">H1027-I1027</f>
        <v>#N/A</v>
      </c>
      <c r="K1027" s="62" t="e">
        <f aca="false">VLOOKUP(G1027,'Условие возврата'!A:C,3,0)</f>
        <v>#N/A</v>
      </c>
      <c r="L1027" s="77"/>
      <c r="M1027" s="61" t="e">
        <f aca="false">VLOOKUP(D1027,#REF!,5,0)</f>
        <v>#VALUE!</v>
      </c>
    </row>
    <row r="1028" customFormat="false" ht="15" hidden="false" customHeight="true" outlineLevel="0" collapsed="false">
      <c r="A1028" s="23" t="n">
        <v>45241</v>
      </c>
      <c r="B1028" s="24" t="s">
        <v>1561</v>
      </c>
      <c r="C1028" s="24" t="s">
        <v>1562</v>
      </c>
      <c r="D1028" s="65" t="s">
        <v>1563</v>
      </c>
      <c r="E1028" s="66"/>
      <c r="F1028" s="74" t="n">
        <v>45331</v>
      </c>
      <c r="G1028" s="82" t="s">
        <v>19</v>
      </c>
      <c r="H1028" s="64" t="n">
        <f aca="true">IF(F1028=0,"",F1028-TODAY())</f>
        <v>21</v>
      </c>
      <c r="I1028" s="61" t="str">
        <f aca="false">VLOOKUP(G1028,'Условие возврата'!A:B,2,0)</f>
        <v>не забирают возвраты</v>
      </c>
      <c r="J1028" s="62" t="e">
        <f aca="false">H1028-I1028</f>
        <v>#VALUE!</v>
      </c>
      <c r="K1028" s="62" t="str">
        <f aca="false">VLOOKUP(G1028,'Условие возврата'!A:C,3,0)</f>
        <v>20%</v>
      </c>
      <c r="L1028" s="77"/>
      <c r="M1028" s="61" t="e">
        <f aca="false">VLOOKUP(D1028,#REF!,5,0)</f>
        <v>#VALUE!</v>
      </c>
    </row>
    <row r="1029" customFormat="false" ht="15" hidden="false" customHeight="true" outlineLevel="0" collapsed="false">
      <c r="A1029" s="23" t="n">
        <v>45241</v>
      </c>
      <c r="B1029" s="24" t="s">
        <v>1564</v>
      </c>
      <c r="C1029" s="24" t="s">
        <v>1565</v>
      </c>
      <c r="D1029" s="65" t="s">
        <v>1566</v>
      </c>
      <c r="E1029" s="66"/>
      <c r="F1029" s="74" t="n">
        <v>45358</v>
      </c>
      <c r="G1029" s="82" t="s">
        <v>19</v>
      </c>
      <c r="H1029" s="64" t="n">
        <f aca="true">IF(F1029=0,"",F1029-TODAY())</f>
        <v>48</v>
      </c>
      <c r="I1029" s="61" t="str">
        <f aca="false">VLOOKUP(G1029,'Условие возврата'!A:B,2,0)</f>
        <v>не забирают возвраты</v>
      </c>
      <c r="J1029" s="62" t="e">
        <f aca="false">H1029-I1029</f>
        <v>#VALUE!</v>
      </c>
      <c r="K1029" s="62" t="str">
        <f aca="false">VLOOKUP(G1029,'Условие возврата'!A:C,3,0)</f>
        <v>20%</v>
      </c>
      <c r="L1029" s="77"/>
      <c r="M1029" s="61" t="e">
        <f aca="false">VLOOKUP(D1029,#REF!,5,0)</f>
        <v>#VALUE!</v>
      </c>
    </row>
    <row r="1030" customFormat="false" ht="15" hidden="false" customHeight="true" outlineLevel="0" collapsed="false">
      <c r="A1030" s="23" t="n">
        <v>45241</v>
      </c>
      <c r="B1030" s="24" t="s">
        <v>1567</v>
      </c>
      <c r="C1030" s="24" t="s">
        <v>1568</v>
      </c>
      <c r="D1030" s="65" t="s">
        <v>1569</v>
      </c>
      <c r="E1030" s="66"/>
      <c r="F1030" s="74" t="n">
        <v>45358</v>
      </c>
      <c r="G1030" s="82" t="s">
        <v>19</v>
      </c>
      <c r="H1030" s="64" t="n">
        <f aca="true">IF(F1030=0,"",F1030-TODAY())</f>
        <v>48</v>
      </c>
      <c r="I1030" s="61" t="str">
        <f aca="false">VLOOKUP(G1030,'Условие возврата'!A:B,2,0)</f>
        <v>не забирают возвраты</v>
      </c>
      <c r="J1030" s="62" t="e">
        <f aca="false">H1030-I1030</f>
        <v>#VALUE!</v>
      </c>
      <c r="K1030" s="62" t="str">
        <f aca="false">VLOOKUP(G1030,'Условие возврата'!A:C,3,0)</f>
        <v>20%</v>
      </c>
      <c r="L1030" s="77"/>
      <c r="M1030" s="61" t="e">
        <f aca="false">VLOOKUP(D1030,#REF!,5,0)</f>
        <v>#VALUE!</v>
      </c>
    </row>
    <row r="1031" customFormat="false" ht="15" hidden="false" customHeight="true" outlineLevel="0" collapsed="false">
      <c r="A1031" s="23" t="n">
        <v>45241</v>
      </c>
      <c r="B1031" s="24" t="s">
        <v>1570</v>
      </c>
      <c r="C1031" s="24" t="s">
        <v>1571</v>
      </c>
      <c r="D1031" s="65" t="s">
        <v>1572</v>
      </c>
      <c r="E1031" s="52"/>
      <c r="F1031" s="53" t="n">
        <v>45429</v>
      </c>
      <c r="G1031" s="82" t="s">
        <v>19</v>
      </c>
      <c r="H1031" s="54" t="n">
        <f aca="true">IF(F1031=0,"",F1031-TODAY())</f>
        <v>119</v>
      </c>
      <c r="I1031" s="61" t="str">
        <f aca="false">VLOOKUP(G1031,'Условие возврата'!A:B,2,0)</f>
        <v>не забирают возвраты</v>
      </c>
      <c r="J1031" s="62" t="e">
        <f aca="false">H1031-I1031</f>
        <v>#VALUE!</v>
      </c>
      <c r="K1031" s="62" t="str">
        <f aca="false">VLOOKUP(G1031,'Условие возврата'!A:C,3,0)</f>
        <v>20%</v>
      </c>
      <c r="L1031" s="55"/>
      <c r="M1031" s="61" t="e">
        <f aca="false">VLOOKUP(D1031,#REF!,5,0)</f>
        <v>#VALUE!</v>
      </c>
    </row>
    <row r="1032" customFormat="false" ht="15" hidden="false" customHeight="true" outlineLevel="0" collapsed="false">
      <c r="A1032" s="23" t="n">
        <v>45241</v>
      </c>
      <c r="B1032" s="24" t="s">
        <v>828</v>
      </c>
      <c r="C1032" s="24" t="s">
        <v>829</v>
      </c>
      <c r="D1032" s="37" t="s">
        <v>830</v>
      </c>
      <c r="E1032" s="47"/>
      <c r="F1032" s="27" t="n">
        <v>45450</v>
      </c>
      <c r="G1032" s="33" t="s">
        <v>38</v>
      </c>
      <c r="H1032" s="48" t="n">
        <f aca="true">IF(F1032=0,"",F1032-TODAY())</f>
        <v>140</v>
      </c>
      <c r="I1032" s="61" t="n">
        <f aca="false">VLOOKUP(G1032,'Условие возврата'!A:B,2,0)</f>
        <v>40</v>
      </c>
      <c r="J1032" s="62" t="n">
        <f aca="false">H1032-I1032</f>
        <v>100</v>
      </c>
      <c r="K1032" s="62" t="str">
        <f aca="false">VLOOKUP(G1032,'Условие возврата'!A:C,3,0)</f>
        <v>#Н/Д</v>
      </c>
      <c r="L1032" s="33"/>
      <c r="M1032" s="61" t="e">
        <f aca="false">VLOOKUP(D1032,#REF!,5,0)</f>
        <v>#VALUE!</v>
      </c>
    </row>
    <row r="1033" customFormat="false" ht="15" hidden="false" customHeight="true" outlineLevel="0" collapsed="false">
      <c r="A1033" s="23" t="n">
        <v>45241</v>
      </c>
      <c r="B1033" s="24" t="s">
        <v>1088</v>
      </c>
      <c r="C1033" s="24" t="s">
        <v>1089</v>
      </c>
      <c r="D1033" s="37" t="s">
        <v>1090</v>
      </c>
      <c r="E1033" s="47"/>
      <c r="F1033" s="27" t="n">
        <v>45506</v>
      </c>
      <c r="G1033" s="33" t="s">
        <v>38</v>
      </c>
      <c r="H1033" s="48" t="n">
        <f aca="true">IF(F1033=0,"",F1033-TODAY())</f>
        <v>196</v>
      </c>
      <c r="I1033" s="61" t="n">
        <f aca="false">VLOOKUP(G1033,'Условие возврата'!A:B,2,0)</f>
        <v>40</v>
      </c>
      <c r="J1033" s="62" t="n">
        <f aca="false">H1033-I1033</f>
        <v>156</v>
      </c>
      <c r="K1033" s="62" t="str">
        <f aca="false">VLOOKUP(G1033,'Условие возврата'!A:C,3,0)</f>
        <v>#Н/Д</v>
      </c>
      <c r="L1033" s="33"/>
      <c r="M1033" s="61" t="e">
        <f aca="false">VLOOKUP(D1033,#REF!,5,0)</f>
        <v>#VALUE!</v>
      </c>
    </row>
    <row r="1034" customFormat="false" ht="15" hidden="false" customHeight="true" outlineLevel="0" collapsed="false">
      <c r="A1034" s="23" t="n">
        <v>45241</v>
      </c>
      <c r="B1034" s="24" t="s">
        <v>1247</v>
      </c>
      <c r="C1034" s="24" t="s">
        <v>1248</v>
      </c>
      <c r="D1034" s="37" t="s">
        <v>1249</v>
      </c>
      <c r="E1034" s="47"/>
      <c r="F1034" s="27" t="n">
        <v>45419</v>
      </c>
      <c r="G1034" s="33" t="s">
        <v>38</v>
      </c>
      <c r="H1034" s="48" t="n">
        <f aca="true">IF(F1034=0,"",F1034-TODAY())</f>
        <v>109</v>
      </c>
      <c r="I1034" s="61" t="n">
        <f aca="false">VLOOKUP(G1034,'Условие возврата'!A:B,2,0)</f>
        <v>40</v>
      </c>
      <c r="J1034" s="62" t="n">
        <f aca="false">H1034-I1034</f>
        <v>69</v>
      </c>
      <c r="K1034" s="62" t="str">
        <f aca="false">VLOOKUP(G1034,'Условие возврата'!A:C,3,0)</f>
        <v>#Н/Д</v>
      </c>
      <c r="L1034" s="33"/>
      <c r="M1034" s="61" t="e">
        <f aca="false">VLOOKUP(D1034,#REF!,5,0)</f>
        <v>#VALUE!</v>
      </c>
    </row>
    <row r="1035" customFormat="false" ht="15" hidden="false" customHeight="true" outlineLevel="0" collapsed="false">
      <c r="A1035" s="23" t="n">
        <v>45241</v>
      </c>
      <c r="B1035" s="24" t="s">
        <v>1485</v>
      </c>
      <c r="C1035" s="24" t="s">
        <v>1486</v>
      </c>
      <c r="D1035" s="65" t="s">
        <v>1487</v>
      </c>
      <c r="E1035" s="52"/>
      <c r="F1035" s="53" t="n">
        <v>45463</v>
      </c>
      <c r="G1035" s="33" t="s">
        <v>38</v>
      </c>
      <c r="H1035" s="54" t="n">
        <f aca="true">IF(F1035=0,"",F1035-TODAY())</f>
        <v>153</v>
      </c>
      <c r="I1035" s="61" t="n">
        <f aca="false">VLOOKUP(G1035,'Условие возврата'!A:B,2,0)</f>
        <v>40</v>
      </c>
      <c r="J1035" s="62" t="n">
        <f aca="false">H1035-I1035</f>
        <v>113</v>
      </c>
      <c r="K1035" s="62" t="str">
        <f aca="false">VLOOKUP(G1035,'Условие возврата'!A:C,3,0)</f>
        <v>#Н/Д</v>
      </c>
      <c r="L1035" s="55"/>
      <c r="M1035" s="61" t="e">
        <f aca="false">VLOOKUP(D1035,#REF!,5,0)</f>
        <v>#VALUE!</v>
      </c>
    </row>
    <row r="1036" customFormat="false" ht="15" hidden="false" customHeight="true" outlineLevel="0" collapsed="false">
      <c r="A1036" s="23" t="n">
        <v>45241</v>
      </c>
      <c r="B1036" s="24" t="s">
        <v>1573</v>
      </c>
      <c r="C1036" s="24" t="s">
        <v>1574</v>
      </c>
      <c r="D1036" s="65" t="s">
        <v>1575</v>
      </c>
      <c r="E1036" s="66"/>
      <c r="F1036" s="74" t="n">
        <v>45680</v>
      </c>
      <c r="G1036" s="77" t="s">
        <v>475</v>
      </c>
      <c r="H1036" s="64" t="n">
        <f aca="true">IF(F1036=0,"",F1036-TODAY())</f>
        <v>370</v>
      </c>
      <c r="I1036" s="61" t="n">
        <f aca="false">VLOOKUP(G1036,'Условие возврата'!A:B,2,0)</f>
        <v>12</v>
      </c>
      <c r="J1036" s="62" t="n">
        <f aca="false">H1036-I1036</f>
        <v>358</v>
      </c>
      <c r="K1036" s="62" t="str">
        <f aca="false">VLOOKUP(G1036,'Условие возврата'!A:C,3,0)</f>
        <v>физобмен</v>
      </c>
      <c r="L1036" s="77"/>
      <c r="M1036" s="61" t="e">
        <f aca="false">VLOOKUP(D1036,#REF!,5,0)</f>
        <v>#VALUE!</v>
      </c>
    </row>
    <row r="1037" customFormat="false" ht="15" hidden="false" customHeight="true" outlineLevel="0" collapsed="false">
      <c r="A1037" s="23" t="n">
        <v>45241</v>
      </c>
      <c r="B1037" s="24" t="s">
        <v>1123</v>
      </c>
      <c r="C1037" s="24" t="s">
        <v>1124</v>
      </c>
      <c r="D1037" s="65" t="s">
        <v>1125</v>
      </c>
      <c r="E1037" s="66"/>
      <c r="F1037" s="74" t="n">
        <v>45619</v>
      </c>
      <c r="G1037" s="77" t="s">
        <v>475</v>
      </c>
      <c r="H1037" s="64" t="n">
        <f aca="true">IF(F1037=0,"",F1037-TODAY())</f>
        <v>309</v>
      </c>
      <c r="I1037" s="61" t="n">
        <f aca="false">VLOOKUP(G1037,'Условие возврата'!A:B,2,0)</f>
        <v>12</v>
      </c>
      <c r="J1037" s="62" t="n">
        <f aca="false">H1037-I1037</f>
        <v>297</v>
      </c>
      <c r="K1037" s="62" t="str">
        <f aca="false">VLOOKUP(G1037,'Условие возврата'!A:C,3,0)</f>
        <v>физобмен</v>
      </c>
      <c r="L1037" s="77"/>
      <c r="M1037" s="61" t="e">
        <f aca="false">VLOOKUP(D1037,#REF!,5,0)</f>
        <v>#VALUE!</v>
      </c>
    </row>
    <row r="1038" customFormat="false" ht="15" hidden="false" customHeight="true" outlineLevel="0" collapsed="false">
      <c r="A1038" s="23" t="n">
        <v>45241</v>
      </c>
      <c r="B1038" s="24" t="s">
        <v>740</v>
      </c>
      <c r="C1038" s="24" t="s">
        <v>741</v>
      </c>
      <c r="D1038" s="65" t="s">
        <v>742</v>
      </c>
      <c r="E1038" s="66"/>
      <c r="F1038" s="74" t="n">
        <v>45717</v>
      </c>
      <c r="G1038" s="77" t="s">
        <v>475</v>
      </c>
      <c r="H1038" s="64" t="n">
        <f aca="true">IF(F1038=0,"",F1038-TODAY())</f>
        <v>407</v>
      </c>
      <c r="I1038" s="61" t="n">
        <f aca="false">VLOOKUP(G1038,'Условие возврата'!A:B,2,0)</f>
        <v>12</v>
      </c>
      <c r="J1038" s="62" t="n">
        <f aca="false">H1038-I1038</f>
        <v>395</v>
      </c>
      <c r="K1038" s="62" t="str">
        <f aca="false">VLOOKUP(G1038,'Условие возврата'!A:C,3,0)</f>
        <v>физобмен</v>
      </c>
      <c r="L1038" s="77"/>
      <c r="M1038" s="61" t="e">
        <f aca="false">VLOOKUP(D1038,#REF!,5,0)</f>
        <v>#VALUE!</v>
      </c>
    </row>
    <row r="1039" customFormat="false" ht="15" hidden="false" customHeight="true" outlineLevel="0" collapsed="false">
      <c r="A1039" s="23" t="n">
        <v>45241</v>
      </c>
      <c r="B1039" s="24" t="s">
        <v>1135</v>
      </c>
      <c r="C1039" s="24" t="s">
        <v>1136</v>
      </c>
      <c r="D1039" s="65" t="s">
        <v>1137</v>
      </c>
      <c r="E1039" s="66"/>
      <c r="F1039" s="74" t="n">
        <v>45873</v>
      </c>
      <c r="G1039" s="77" t="s">
        <v>475</v>
      </c>
      <c r="H1039" s="64" t="n">
        <f aca="true">IF(F1039=0,"",F1039-TODAY())</f>
        <v>563</v>
      </c>
      <c r="I1039" s="61" t="n">
        <f aca="false">VLOOKUP(G1039,'Условие возврата'!A:B,2,0)</f>
        <v>12</v>
      </c>
      <c r="J1039" s="62" t="n">
        <f aca="false">H1039-I1039</f>
        <v>551</v>
      </c>
      <c r="K1039" s="62" t="str">
        <f aca="false">VLOOKUP(G1039,'Условие возврата'!A:C,3,0)</f>
        <v>физобмен</v>
      </c>
      <c r="L1039" s="77"/>
      <c r="M1039" s="61" t="e">
        <f aca="false">VLOOKUP(D1039,#REF!,5,0)</f>
        <v>#VALUE!</v>
      </c>
    </row>
    <row r="1040" customFormat="false" ht="15" hidden="false" customHeight="true" outlineLevel="0" collapsed="false">
      <c r="A1040" s="23" t="n">
        <v>45241</v>
      </c>
      <c r="B1040" s="24" t="s">
        <v>872</v>
      </c>
      <c r="C1040" s="24" t="s">
        <v>873</v>
      </c>
      <c r="D1040" s="65" t="s">
        <v>874</v>
      </c>
      <c r="E1040" s="66"/>
      <c r="F1040" s="74" t="n">
        <v>45525</v>
      </c>
      <c r="G1040" s="77" t="s">
        <v>475</v>
      </c>
      <c r="H1040" s="64" t="n">
        <f aca="true">IF(F1040=0,"",F1040-TODAY())</f>
        <v>215</v>
      </c>
      <c r="I1040" s="61" t="n">
        <f aca="false">VLOOKUP(G1040,'Условие возврата'!A:B,2,0)</f>
        <v>12</v>
      </c>
      <c r="J1040" s="62" t="n">
        <f aca="false">H1040-I1040</f>
        <v>203</v>
      </c>
      <c r="K1040" s="62" t="str">
        <f aca="false">VLOOKUP(G1040,'Условие возврата'!A:C,3,0)</f>
        <v>физобмен</v>
      </c>
      <c r="L1040" s="77"/>
      <c r="M1040" s="61" t="e">
        <f aca="false">VLOOKUP(D1040,#REF!,5,0)</f>
        <v>#VALUE!</v>
      </c>
    </row>
    <row r="1041" customFormat="false" ht="15" hidden="false" customHeight="true" outlineLevel="0" collapsed="false">
      <c r="A1041" s="23" t="n">
        <v>45241</v>
      </c>
      <c r="B1041" s="24" t="s">
        <v>685</v>
      </c>
      <c r="C1041" s="24" t="s">
        <v>686</v>
      </c>
      <c r="D1041" s="65" t="s">
        <v>687</v>
      </c>
      <c r="E1041" s="66"/>
      <c r="F1041" s="74" t="n">
        <v>45548</v>
      </c>
      <c r="G1041" s="77" t="s">
        <v>475</v>
      </c>
      <c r="H1041" s="64" t="n">
        <f aca="true">IF(F1041=0,"",F1041-TODAY())</f>
        <v>238</v>
      </c>
      <c r="I1041" s="61" t="n">
        <f aca="false">VLOOKUP(G1041,'Условие возврата'!A:B,2,0)</f>
        <v>12</v>
      </c>
      <c r="J1041" s="62" t="n">
        <f aca="false">H1041-I1041</f>
        <v>226</v>
      </c>
      <c r="K1041" s="62" t="str">
        <f aca="false">VLOOKUP(G1041,'Условие возврата'!A:C,3,0)</f>
        <v>физобмен</v>
      </c>
      <c r="L1041" s="77"/>
      <c r="M1041" s="61" t="e">
        <f aca="false">VLOOKUP(D1041,#REF!,5,0)</f>
        <v>#VALUE!</v>
      </c>
    </row>
    <row r="1042" customFormat="false" ht="15" hidden="false" customHeight="true" outlineLevel="0" collapsed="false">
      <c r="A1042" s="23" t="n">
        <v>45241</v>
      </c>
      <c r="B1042" s="24" t="s">
        <v>1576</v>
      </c>
      <c r="C1042" s="24" t="s">
        <v>1577</v>
      </c>
      <c r="D1042" s="65" t="s">
        <v>1578</v>
      </c>
      <c r="E1042" s="66"/>
      <c r="F1042" s="74" t="n">
        <v>45569</v>
      </c>
      <c r="G1042" s="77" t="s">
        <v>475</v>
      </c>
      <c r="H1042" s="64" t="n">
        <f aca="true">IF(F1042=0,"",F1042-TODAY())</f>
        <v>259</v>
      </c>
      <c r="I1042" s="61" t="n">
        <f aca="false">VLOOKUP(G1042,'Условие возврата'!A:B,2,0)</f>
        <v>12</v>
      </c>
      <c r="J1042" s="62" t="n">
        <f aca="false">H1042-I1042</f>
        <v>247</v>
      </c>
      <c r="K1042" s="62" t="str">
        <f aca="false">VLOOKUP(G1042,'Условие возврата'!A:C,3,0)</f>
        <v>физобмен</v>
      </c>
      <c r="L1042" s="77"/>
      <c r="M1042" s="61" t="e">
        <f aca="false">VLOOKUP(D1042,#REF!,5,0)</f>
        <v>#VALUE!</v>
      </c>
    </row>
    <row r="1043" customFormat="false" ht="15" hidden="false" customHeight="true" outlineLevel="0" collapsed="false">
      <c r="A1043" s="23" t="n">
        <v>45241</v>
      </c>
      <c r="B1043" s="24" t="s">
        <v>1579</v>
      </c>
      <c r="C1043" s="24" t="s">
        <v>1580</v>
      </c>
      <c r="D1043" s="65" t="s">
        <v>1581</v>
      </c>
      <c r="E1043" s="66"/>
      <c r="F1043" s="74" t="n">
        <v>45600</v>
      </c>
      <c r="G1043" s="77" t="s">
        <v>475</v>
      </c>
      <c r="H1043" s="64" t="n">
        <f aca="true">IF(F1043=0,"",F1043-TODAY())</f>
        <v>290</v>
      </c>
      <c r="I1043" s="61" t="n">
        <f aca="false">VLOOKUP(G1043,'Условие возврата'!A:B,2,0)</f>
        <v>12</v>
      </c>
      <c r="J1043" s="62" t="n">
        <f aca="false">H1043-I1043</f>
        <v>278</v>
      </c>
      <c r="K1043" s="62" t="str">
        <f aca="false">VLOOKUP(G1043,'Условие возврата'!A:C,3,0)</f>
        <v>физобмен</v>
      </c>
      <c r="L1043" s="77"/>
      <c r="M1043" s="61" t="e">
        <f aca="false">VLOOKUP(D1043,#REF!,5,0)</f>
        <v>#VALUE!</v>
      </c>
    </row>
    <row r="1044" customFormat="false" ht="15" hidden="false" customHeight="true" outlineLevel="0" collapsed="false">
      <c r="A1044" s="23" t="n">
        <v>45241</v>
      </c>
      <c r="B1044" s="24" t="s">
        <v>1303</v>
      </c>
      <c r="C1044" s="24" t="s">
        <v>1304</v>
      </c>
      <c r="D1044" s="65" t="s">
        <v>1305</v>
      </c>
      <c r="E1044" s="52"/>
      <c r="F1044" s="53" t="n">
        <v>45441</v>
      </c>
      <c r="G1044" s="55" t="s">
        <v>1306</v>
      </c>
      <c r="H1044" s="54" t="n">
        <f aca="true">IF(F1044=0,"",F1044-TODAY())</f>
        <v>131</v>
      </c>
      <c r="I1044" s="61" t="e">
        <f aca="false">VLOOKUP(G1044,'Условие возврата'!A:B,2,0)</f>
        <v>#N/A</v>
      </c>
      <c r="J1044" s="62" t="e">
        <f aca="false">H1044-I1044</f>
        <v>#N/A</v>
      </c>
      <c r="K1044" s="62" t="e">
        <f aca="false">VLOOKUP(G1044,'Условие возврата'!A:C,3,0)</f>
        <v>#N/A</v>
      </c>
      <c r="L1044" s="55"/>
      <c r="M1044" s="61" t="e">
        <f aca="false">VLOOKUP(D1044,#REF!,5,0)</f>
        <v>#VALUE!</v>
      </c>
    </row>
    <row r="1045" customFormat="false" ht="15" hidden="false" customHeight="true" outlineLevel="0" collapsed="false">
      <c r="A1045" s="84" t="n">
        <v>45241</v>
      </c>
      <c r="B1045" s="85" t="s">
        <v>1582</v>
      </c>
      <c r="C1045" s="24" t="s">
        <v>1583</v>
      </c>
      <c r="D1045" s="65" t="s">
        <v>1584</v>
      </c>
      <c r="E1045" s="66"/>
      <c r="F1045" s="74" t="n">
        <v>45333</v>
      </c>
      <c r="G1045" s="82" t="s">
        <v>28</v>
      </c>
      <c r="H1045" s="64" t="n">
        <f aca="true">IF(F1045=0,"",F1045-TODAY())</f>
        <v>23</v>
      </c>
      <c r="I1045" s="61" t="str">
        <f aca="false">VLOOKUP(G1045,'Условие возврата'!A:B,2,0)</f>
        <v>не забирают возвраты</v>
      </c>
      <c r="J1045" s="62" t="e">
        <f aca="false">H1045-I1045</f>
        <v>#VALUE!</v>
      </c>
      <c r="K1045" s="62" t="str">
        <f aca="false">VLOOKUP(G1045,'Условие возврата'!A:C,3,0)</f>
        <v>20%</v>
      </c>
      <c r="L1045" s="77"/>
      <c r="M1045" s="61" t="e">
        <f aca="false">VLOOKUP(D1045,#REF!,5,0)</f>
        <v>#VALUE!</v>
      </c>
    </row>
    <row r="1046" customFormat="false" ht="15" hidden="false" customHeight="true" outlineLevel="0" collapsed="false">
      <c r="A1046" s="84" t="n">
        <v>45241</v>
      </c>
      <c r="B1046" s="85" t="s">
        <v>321</v>
      </c>
      <c r="C1046" s="24" t="s">
        <v>322</v>
      </c>
      <c r="D1046" s="65" t="s">
        <v>323</v>
      </c>
      <c r="E1046" s="66"/>
      <c r="F1046" s="74" t="n">
        <v>45447</v>
      </c>
      <c r="G1046" s="77" t="s">
        <v>324</v>
      </c>
      <c r="H1046" s="64" t="n">
        <f aca="true">IF(F1046=0,"",F1046-TODAY())</f>
        <v>137</v>
      </c>
      <c r="I1046" s="61" t="str">
        <f aca="false">VLOOKUP(G1046,'Условие возврата'!A:B,2,0)</f>
        <v>не забирают возвраты</v>
      </c>
      <c r="J1046" s="62" t="e">
        <f aca="false">H1046-I1046</f>
        <v>#VALUE!</v>
      </c>
      <c r="K1046" s="62" t="str">
        <f aca="false">VLOOKUP(G1046,'Условие возврата'!A:C,3,0)</f>
        <v>без уценки</v>
      </c>
      <c r="L1046" s="77"/>
      <c r="M1046" s="61" t="e">
        <f aca="false">VLOOKUP(D1046,#REF!,5,0)</f>
        <v>#VALUE!</v>
      </c>
    </row>
    <row r="1047" customFormat="false" ht="15" hidden="false" customHeight="true" outlineLevel="0" collapsed="false">
      <c r="A1047" s="84" t="n">
        <v>45241</v>
      </c>
      <c r="B1047" s="85" t="s">
        <v>1585</v>
      </c>
      <c r="C1047" s="24" t="s">
        <v>1586</v>
      </c>
      <c r="D1047" s="65" t="s">
        <v>1587</v>
      </c>
      <c r="E1047" s="66"/>
      <c r="F1047" s="74" t="n">
        <v>45469</v>
      </c>
      <c r="G1047" s="77" t="s">
        <v>324</v>
      </c>
      <c r="H1047" s="64" t="n">
        <f aca="true">IF(F1047=0,"",F1047-TODAY())</f>
        <v>159</v>
      </c>
      <c r="I1047" s="61" t="str">
        <f aca="false">VLOOKUP(G1047,'Условие возврата'!A:B,2,0)</f>
        <v>не забирают возвраты</v>
      </c>
      <c r="J1047" s="62" t="e">
        <f aca="false">H1047-I1047</f>
        <v>#VALUE!</v>
      </c>
      <c r="K1047" s="62" t="str">
        <f aca="false">VLOOKUP(G1047,'Условие возврата'!A:C,3,0)</f>
        <v>без уценки</v>
      </c>
      <c r="L1047" s="77"/>
      <c r="M1047" s="61" t="e">
        <f aca="false">VLOOKUP(D1047,#REF!,5,0)</f>
        <v>#VALUE!</v>
      </c>
    </row>
    <row r="1048" customFormat="false" ht="15" hidden="false" customHeight="true" outlineLevel="0" collapsed="false">
      <c r="A1048" s="84" t="n">
        <v>45241</v>
      </c>
      <c r="B1048" s="85" t="s">
        <v>1310</v>
      </c>
      <c r="C1048" s="24" t="s">
        <v>1311</v>
      </c>
      <c r="D1048" s="65" t="s">
        <v>1312</v>
      </c>
      <c r="E1048" s="66"/>
      <c r="F1048" s="74" t="n">
        <v>45466</v>
      </c>
      <c r="G1048" s="77" t="s">
        <v>324</v>
      </c>
      <c r="H1048" s="64" t="n">
        <f aca="true">IF(F1048=0,"",F1048-TODAY())</f>
        <v>156</v>
      </c>
      <c r="I1048" s="61" t="str">
        <f aca="false">VLOOKUP(G1048,'Условие возврата'!A:B,2,0)</f>
        <v>не забирают возвраты</v>
      </c>
      <c r="J1048" s="62" t="e">
        <f aca="false">H1048-I1048</f>
        <v>#VALUE!</v>
      </c>
      <c r="K1048" s="62" t="str">
        <f aca="false">VLOOKUP(G1048,'Условие возврата'!A:C,3,0)</f>
        <v>без уценки</v>
      </c>
      <c r="L1048" s="77"/>
      <c r="M1048" s="61" t="e">
        <f aca="false">VLOOKUP(D1048,#REF!,5,0)</f>
        <v>#VALUE!</v>
      </c>
    </row>
    <row r="1049" customFormat="false" ht="15" hidden="false" customHeight="true" outlineLevel="0" collapsed="false">
      <c r="A1049" s="84" t="n">
        <v>45241</v>
      </c>
      <c r="B1049" s="107" t="s">
        <v>1588</v>
      </c>
      <c r="C1049" s="24" t="s">
        <v>1589</v>
      </c>
      <c r="D1049" s="92" t="s">
        <v>1590</v>
      </c>
      <c r="E1049" s="71"/>
      <c r="F1049" s="72" t="n">
        <v>45422</v>
      </c>
      <c r="G1049" s="94" t="s">
        <v>324</v>
      </c>
      <c r="H1049" s="73" t="n">
        <f aca="true">IF(F1049=0,"",F1049-TODAY())</f>
        <v>112</v>
      </c>
      <c r="I1049" s="75" t="str">
        <f aca="false">VLOOKUP(G1049,'Условие возврата'!A:B,2,0)</f>
        <v>не забирают возвраты</v>
      </c>
      <c r="J1049" s="76" t="e">
        <f aca="false">H1049-I1049</f>
        <v>#VALUE!</v>
      </c>
      <c r="K1049" s="76" t="str">
        <f aca="false">VLOOKUP(G1049,'Условие возврата'!A:C,3,0)</f>
        <v>без уценки</v>
      </c>
      <c r="L1049" s="94"/>
      <c r="M1049" s="75" t="e">
        <f aca="false">VLOOKUP(D1049,#REF!,5,0)</f>
        <v>#VALUE!</v>
      </c>
    </row>
    <row r="1050" customFormat="false" ht="15" hidden="false" customHeight="true" outlineLevel="0" collapsed="false">
      <c r="A1050" s="84" t="n">
        <v>45241</v>
      </c>
      <c r="B1050" s="85" t="s">
        <v>911</v>
      </c>
      <c r="C1050" s="24" t="s">
        <v>912</v>
      </c>
      <c r="D1050" s="37" t="s">
        <v>913</v>
      </c>
      <c r="E1050" s="38"/>
      <c r="F1050" s="39" t="n">
        <v>45586</v>
      </c>
      <c r="G1050" s="45" t="s">
        <v>656</v>
      </c>
      <c r="H1050" s="29" t="n">
        <f aca="true">IF(F1050=0,"",F1050-TODAY())</f>
        <v>276</v>
      </c>
      <c r="I1050" s="75" t="e">
        <f aca="false">VLOOKUP(G1050,'Условие возврата'!A:B,2,0)</f>
        <v>#N/A</v>
      </c>
      <c r="J1050" s="76" t="e">
        <f aca="false">H1050-I1050</f>
        <v>#N/A</v>
      </c>
      <c r="K1050" s="76" t="e">
        <f aca="false">VLOOKUP(G1050,'Условие возврата'!A:C,3,0)</f>
        <v>#N/A</v>
      </c>
      <c r="L1050" s="45"/>
      <c r="M1050" s="75" t="e">
        <f aca="false">VLOOKUP(D1050,#REF!,5,0)</f>
        <v>#VALUE!</v>
      </c>
    </row>
    <row r="1051" customFormat="false" ht="15" hidden="false" customHeight="true" outlineLevel="0" collapsed="false">
      <c r="A1051" s="84" t="n">
        <v>45241</v>
      </c>
      <c r="B1051" s="85" t="s">
        <v>1591</v>
      </c>
      <c r="C1051" s="24" t="s">
        <v>1592</v>
      </c>
      <c r="D1051" s="37" t="s">
        <v>1593</v>
      </c>
      <c r="E1051" s="38"/>
      <c r="F1051" s="39" t="n">
        <v>45593</v>
      </c>
      <c r="G1051" s="45" t="s">
        <v>656</v>
      </c>
      <c r="H1051" s="29" t="n">
        <f aca="true">IF(F1051=0,"",F1051-TODAY())</f>
        <v>283</v>
      </c>
      <c r="I1051" s="75" t="e">
        <f aca="false">VLOOKUP(G1051,'Условие возврата'!A:B,2,0)</f>
        <v>#N/A</v>
      </c>
      <c r="J1051" s="76" t="e">
        <f aca="false">H1051-I1051</f>
        <v>#N/A</v>
      </c>
      <c r="K1051" s="76" t="e">
        <f aca="false">VLOOKUP(G1051,'Условие возврата'!A:C,3,0)</f>
        <v>#N/A</v>
      </c>
      <c r="L1051" s="45"/>
      <c r="M1051" s="75" t="e">
        <f aca="false">VLOOKUP(D1051,#REF!,5,0)</f>
        <v>#VALUE!</v>
      </c>
    </row>
    <row r="1052" customFormat="false" ht="15" hidden="false" customHeight="true" outlineLevel="0" collapsed="false">
      <c r="A1052" s="84" t="n">
        <v>45241</v>
      </c>
      <c r="B1052" s="85" t="s">
        <v>663</v>
      </c>
      <c r="C1052" s="24" t="s">
        <v>664</v>
      </c>
      <c r="D1052" s="37" t="s">
        <v>665</v>
      </c>
      <c r="E1052" s="38"/>
      <c r="F1052" s="39" t="n">
        <v>45576</v>
      </c>
      <c r="G1052" s="45" t="s">
        <v>656</v>
      </c>
      <c r="H1052" s="29" t="n">
        <f aca="true">IF(F1052=0,"",F1052-TODAY())</f>
        <v>266</v>
      </c>
      <c r="I1052" s="75" t="e">
        <f aca="false">VLOOKUP(G1052,'Условие возврата'!A:B,2,0)</f>
        <v>#N/A</v>
      </c>
      <c r="J1052" s="76" t="e">
        <f aca="false">H1052-I1052</f>
        <v>#N/A</v>
      </c>
      <c r="K1052" s="76" t="e">
        <f aca="false">VLOOKUP(G1052,'Условие возврата'!A:C,3,0)</f>
        <v>#N/A</v>
      </c>
      <c r="L1052" s="45"/>
      <c r="M1052" s="75" t="e">
        <f aca="false">VLOOKUP(D1052,#REF!,5,0)</f>
        <v>#VALUE!</v>
      </c>
    </row>
    <row r="1053" customFormat="false" ht="15" hidden="false" customHeight="true" outlineLevel="0" collapsed="false">
      <c r="A1053" s="84" t="n">
        <v>45241</v>
      </c>
      <c r="B1053" s="85" t="s">
        <v>660</v>
      </c>
      <c r="C1053" s="24" t="s">
        <v>661</v>
      </c>
      <c r="D1053" s="37" t="s">
        <v>662</v>
      </c>
      <c r="E1053" s="38"/>
      <c r="F1053" s="39" t="n">
        <v>45602</v>
      </c>
      <c r="G1053" s="45" t="s">
        <v>656</v>
      </c>
      <c r="H1053" s="29" t="n">
        <f aca="true">IF(F1053=0,"",F1053-TODAY())</f>
        <v>292</v>
      </c>
      <c r="I1053" s="75" t="e">
        <f aca="false">VLOOKUP(G1053,'Условие возврата'!A:B,2,0)</f>
        <v>#N/A</v>
      </c>
      <c r="J1053" s="76" t="e">
        <f aca="false">H1053-I1053</f>
        <v>#N/A</v>
      </c>
      <c r="K1053" s="76" t="e">
        <f aca="false">VLOOKUP(G1053,'Условие возврата'!A:C,3,0)</f>
        <v>#N/A</v>
      </c>
      <c r="L1053" s="45"/>
      <c r="M1053" s="75" t="e">
        <f aca="false">VLOOKUP(D1053,#REF!,5,0)</f>
        <v>#VALUE!</v>
      </c>
    </row>
    <row r="1054" customFormat="false" ht="15" hidden="false" customHeight="true" outlineLevel="0" collapsed="false">
      <c r="A1054" s="23" t="n">
        <v>45241</v>
      </c>
      <c r="B1054" s="24" t="s">
        <v>1594</v>
      </c>
      <c r="C1054" s="24" t="s">
        <v>1595</v>
      </c>
      <c r="D1054" s="37" t="s">
        <v>1596</v>
      </c>
      <c r="E1054" s="38"/>
      <c r="F1054" s="39" t="n">
        <v>45587</v>
      </c>
      <c r="G1054" s="45" t="s">
        <v>656</v>
      </c>
      <c r="H1054" s="29" t="n">
        <f aca="true">IF(F1054=0,"",F1054-TODAY())</f>
        <v>277</v>
      </c>
      <c r="I1054" s="61" t="e">
        <f aca="false">VLOOKUP(G1054,'Условие возврата'!A:B,2,0)</f>
        <v>#N/A</v>
      </c>
      <c r="J1054" s="62" t="e">
        <f aca="false">H1054-I1054</f>
        <v>#N/A</v>
      </c>
      <c r="K1054" s="62" t="e">
        <f aca="false">VLOOKUP(G1054,'Условие возврата'!A:C,3,0)</f>
        <v>#N/A</v>
      </c>
      <c r="L1054" s="45"/>
      <c r="M1054" s="61" t="e">
        <f aca="false">VLOOKUP(D1054,#REF!,5,0)</f>
        <v>#VALUE!</v>
      </c>
    </row>
    <row r="1055" customFormat="false" ht="15" hidden="false" customHeight="true" outlineLevel="0" collapsed="false">
      <c r="A1055" s="42" t="n">
        <v>45248</v>
      </c>
      <c r="B1055" s="43" t="s">
        <v>1597</v>
      </c>
      <c r="C1055" s="24" t="s">
        <v>1598</v>
      </c>
      <c r="D1055" s="37" t="s">
        <v>1599</v>
      </c>
      <c r="E1055" s="38"/>
      <c r="F1055" s="39" t="n">
        <v>45560</v>
      </c>
      <c r="G1055" s="45" t="s">
        <v>31</v>
      </c>
      <c r="H1055" s="29" t="n">
        <f aca="true">IF(F1055=0,"",F1055-TODAY())</f>
        <v>250</v>
      </c>
      <c r="I1055" s="75" t="e">
        <f aca="false">VLOOKUP(G1055,'Условие возврата'!A:B,2,0)</f>
        <v>#N/A</v>
      </c>
      <c r="J1055" s="76" t="e">
        <f aca="false">H1055-I1055</f>
        <v>#N/A</v>
      </c>
      <c r="K1055" s="76" t="e">
        <f aca="false">VLOOKUP(G1055,'Условие возврата'!A:C,3,0)</f>
        <v>#N/A</v>
      </c>
      <c r="L1055" s="45"/>
      <c r="M1055" s="75" t="e">
        <f aca="false">VLOOKUP(D1055,#REF!,5,0)</f>
        <v>#VALUE!</v>
      </c>
    </row>
    <row r="1056" customFormat="false" ht="15" hidden="false" customHeight="true" outlineLevel="0" collapsed="false">
      <c r="A1056" s="42" t="n">
        <v>45248</v>
      </c>
      <c r="B1056" s="43" t="s">
        <v>1051</v>
      </c>
      <c r="C1056" s="24" t="s">
        <v>1052</v>
      </c>
      <c r="D1056" s="37" t="s">
        <v>1053</v>
      </c>
      <c r="E1056" s="38"/>
      <c r="F1056" s="39" t="n">
        <v>45920</v>
      </c>
      <c r="G1056" s="45" t="s">
        <v>31</v>
      </c>
      <c r="H1056" s="29" t="n">
        <f aca="true">IF(F1056=0,"",F1056-TODAY())</f>
        <v>610</v>
      </c>
      <c r="I1056" s="61" t="e">
        <f aca="false">VLOOKUP(G1056,'Условие возврата'!A:B,2,0)</f>
        <v>#N/A</v>
      </c>
      <c r="J1056" s="62" t="e">
        <f aca="false">H1056-I1056</f>
        <v>#N/A</v>
      </c>
      <c r="K1056" s="62" t="e">
        <f aca="false">VLOOKUP(G1056,'Условие возврата'!A:C,3,0)</f>
        <v>#N/A</v>
      </c>
      <c r="L1056" s="45"/>
      <c r="M1056" s="61" t="e">
        <f aca="false">VLOOKUP(D1056,#REF!,5,0)</f>
        <v>#VALUE!</v>
      </c>
    </row>
    <row r="1057" customFormat="false" ht="15" hidden="false" customHeight="true" outlineLevel="0" collapsed="false">
      <c r="A1057" s="42" t="n">
        <v>45248</v>
      </c>
      <c r="B1057" s="43" t="s">
        <v>1600</v>
      </c>
      <c r="C1057" s="24" t="s">
        <v>1601</v>
      </c>
      <c r="D1057" s="37" t="s">
        <v>1602</v>
      </c>
      <c r="E1057" s="38"/>
      <c r="F1057" s="39" t="n">
        <v>45886</v>
      </c>
      <c r="G1057" s="45" t="s">
        <v>31</v>
      </c>
      <c r="H1057" s="29" t="n">
        <f aca="true">IF(F1057=0,"",F1057-TODAY())</f>
        <v>576</v>
      </c>
      <c r="I1057" s="75" t="e">
        <f aca="false">VLOOKUP(G1057,'Условие возврата'!A:B,2,0)</f>
        <v>#N/A</v>
      </c>
      <c r="J1057" s="76" t="e">
        <f aca="false">H1057-I1057</f>
        <v>#N/A</v>
      </c>
      <c r="K1057" s="76" t="e">
        <f aca="false">VLOOKUP(G1057,'Условие возврата'!A:C,3,0)</f>
        <v>#N/A</v>
      </c>
      <c r="L1057" s="45"/>
      <c r="M1057" s="75" t="e">
        <f aca="false">VLOOKUP(D1057,#REF!,5,0)</f>
        <v>#VALUE!</v>
      </c>
    </row>
    <row r="1058" customFormat="false" ht="15" hidden="false" customHeight="true" outlineLevel="0" collapsed="false">
      <c r="A1058" s="42" t="n">
        <v>45248</v>
      </c>
      <c r="B1058" s="43"/>
      <c r="C1058" s="24" t="s">
        <v>350</v>
      </c>
      <c r="D1058" s="80" t="s">
        <v>351</v>
      </c>
      <c r="E1058" s="38"/>
      <c r="F1058" s="39" t="n">
        <v>45489</v>
      </c>
      <c r="G1058" s="45" t="s">
        <v>203</v>
      </c>
      <c r="H1058" s="29" t="n">
        <f aca="true">IF(F1058=0,"",F1058-TODAY())</f>
        <v>179</v>
      </c>
      <c r="I1058" s="61" t="e">
        <f aca="false">VLOOKUP(G1058,'Условие возврата'!A:B,2,0)</f>
        <v>#N/A</v>
      </c>
      <c r="J1058" s="62" t="e">
        <f aca="false">H1058-I1058</f>
        <v>#N/A</v>
      </c>
      <c r="K1058" s="62" t="e">
        <f aca="false">VLOOKUP(G1058,'Условие возврата'!A:C,3,0)</f>
        <v>#N/A</v>
      </c>
      <c r="L1058" s="45"/>
      <c r="M1058" s="61" t="e">
        <f aca="false">VLOOKUP(D1058,#REF!,5,0)</f>
        <v>#VALUE!</v>
      </c>
    </row>
    <row r="1059" customFormat="false" ht="15" hidden="false" customHeight="true" outlineLevel="0" collapsed="false">
      <c r="A1059" s="42" t="n">
        <v>45248</v>
      </c>
      <c r="B1059" s="43" t="s">
        <v>344</v>
      </c>
      <c r="C1059" s="24" t="s">
        <v>345</v>
      </c>
      <c r="D1059" s="37" t="s">
        <v>346</v>
      </c>
      <c r="E1059" s="38"/>
      <c r="F1059" s="39" t="n">
        <v>45601</v>
      </c>
      <c r="G1059" s="45" t="s">
        <v>203</v>
      </c>
      <c r="H1059" s="29" t="n">
        <f aca="true">IF(F1059=0,"",F1059-TODAY())</f>
        <v>291</v>
      </c>
      <c r="I1059" s="75" t="e">
        <f aca="false">VLOOKUP(G1059,'Условие возврата'!A:B,2,0)</f>
        <v>#N/A</v>
      </c>
      <c r="J1059" s="76" t="e">
        <f aca="false">H1059-I1059</f>
        <v>#N/A</v>
      </c>
      <c r="K1059" s="76" t="e">
        <f aca="false">VLOOKUP(G1059,'Условие возврата'!A:C,3,0)</f>
        <v>#N/A</v>
      </c>
      <c r="L1059" s="45"/>
      <c r="M1059" s="75" t="e">
        <f aca="false">VLOOKUP(D1059,#REF!,5,0)</f>
        <v>#VALUE!</v>
      </c>
    </row>
    <row r="1060" customFormat="false" ht="15" hidden="false" customHeight="true" outlineLevel="0" collapsed="false">
      <c r="A1060" s="42" t="n">
        <v>45248</v>
      </c>
      <c r="B1060" s="43" t="s">
        <v>1603</v>
      </c>
      <c r="C1060" s="24" t="s">
        <v>1604</v>
      </c>
      <c r="D1060" s="37" t="s">
        <v>1605</v>
      </c>
      <c r="E1060" s="38"/>
      <c r="F1060" s="39" t="n">
        <v>45416</v>
      </c>
      <c r="G1060" s="45" t="s">
        <v>203</v>
      </c>
      <c r="H1060" s="29" t="n">
        <f aca="true">IF(F1060=0,"",F1060-TODAY())</f>
        <v>106</v>
      </c>
      <c r="I1060" s="61" t="e">
        <f aca="false">VLOOKUP(G1060,'Условие возврата'!A:B,2,0)</f>
        <v>#N/A</v>
      </c>
      <c r="J1060" s="62" t="e">
        <f aca="false">H1060-I1060</f>
        <v>#N/A</v>
      </c>
      <c r="K1060" s="62" t="e">
        <f aca="false">VLOOKUP(G1060,'Условие возврата'!A:C,3,0)</f>
        <v>#N/A</v>
      </c>
      <c r="L1060" s="45"/>
      <c r="M1060" s="61" t="e">
        <f aca="false">VLOOKUP(D1060,#REF!,5,0)</f>
        <v>#VALUE!</v>
      </c>
    </row>
    <row r="1061" customFormat="false" ht="15" hidden="false" customHeight="true" outlineLevel="0" collapsed="false">
      <c r="A1061" s="42" t="n">
        <v>45248</v>
      </c>
      <c r="B1061" s="43" t="s">
        <v>414</v>
      </c>
      <c r="C1061" s="24" t="s">
        <v>415</v>
      </c>
      <c r="D1061" s="37" t="s">
        <v>416</v>
      </c>
      <c r="E1061" s="38"/>
      <c r="F1061" s="39" t="n">
        <v>45511</v>
      </c>
      <c r="G1061" s="45" t="s">
        <v>203</v>
      </c>
      <c r="H1061" s="29" t="n">
        <f aca="true">IF(F1061=0,"",F1061-TODAY())</f>
        <v>201</v>
      </c>
      <c r="I1061" s="75" t="e">
        <f aca="false">VLOOKUP(G1061,'Условие возврата'!A:B,2,0)</f>
        <v>#N/A</v>
      </c>
      <c r="J1061" s="76" t="e">
        <f aca="false">H1061-I1061</f>
        <v>#N/A</v>
      </c>
      <c r="K1061" s="76" t="e">
        <f aca="false">VLOOKUP(G1061,'Условие возврата'!A:C,3,0)</f>
        <v>#N/A</v>
      </c>
      <c r="L1061" s="45"/>
      <c r="M1061" s="75" t="e">
        <f aca="false">VLOOKUP(D1061,#REF!,5,0)</f>
        <v>#VALUE!</v>
      </c>
    </row>
    <row r="1062" customFormat="false" ht="15" hidden="false" customHeight="true" outlineLevel="0" collapsed="false">
      <c r="A1062" s="42" t="n">
        <v>45248</v>
      </c>
      <c r="B1062" s="43" t="s">
        <v>616</v>
      </c>
      <c r="C1062" s="24" t="s">
        <v>617</v>
      </c>
      <c r="D1062" s="37" t="s">
        <v>618</v>
      </c>
      <c r="E1062" s="38"/>
      <c r="F1062" s="39" t="n">
        <v>45510</v>
      </c>
      <c r="G1062" s="45" t="s">
        <v>404</v>
      </c>
      <c r="H1062" s="29" t="n">
        <f aca="true">IF(F1062=0,"",F1062-TODAY())</f>
        <v>200</v>
      </c>
      <c r="I1062" s="61" t="e">
        <f aca="false">VLOOKUP(G1062,'Условие возврата'!A:B,2,0)</f>
        <v>#N/A</v>
      </c>
      <c r="J1062" s="62" t="e">
        <f aca="false">H1062-I1062</f>
        <v>#N/A</v>
      </c>
      <c r="K1062" s="62" t="e">
        <f aca="false">VLOOKUP(G1062,'Условие возврата'!A:C,3,0)</f>
        <v>#N/A</v>
      </c>
      <c r="L1062" s="45"/>
      <c r="M1062" s="61" t="e">
        <f aca="false">VLOOKUP(D1062,#REF!,5,0)</f>
        <v>#VALUE!</v>
      </c>
    </row>
    <row r="1063" customFormat="false" ht="15" hidden="false" customHeight="true" outlineLevel="0" collapsed="false">
      <c r="A1063" s="42" t="n">
        <v>45248</v>
      </c>
      <c r="B1063" s="43" t="s">
        <v>431</v>
      </c>
      <c r="C1063" s="24" t="s">
        <v>432</v>
      </c>
      <c r="D1063" s="37" t="s">
        <v>433</v>
      </c>
      <c r="E1063" s="38"/>
      <c r="F1063" s="39" t="n">
        <v>45557</v>
      </c>
      <c r="G1063" s="45" t="s">
        <v>404</v>
      </c>
      <c r="H1063" s="29" t="n">
        <f aca="true">IF(F1063=0,"",F1063-TODAY())</f>
        <v>247</v>
      </c>
      <c r="I1063" s="75" t="e">
        <f aca="false">VLOOKUP(G1063,'Условие возврата'!A:B,2,0)</f>
        <v>#N/A</v>
      </c>
      <c r="J1063" s="76" t="e">
        <f aca="false">H1063-I1063</f>
        <v>#N/A</v>
      </c>
      <c r="K1063" s="76" t="e">
        <f aca="false">VLOOKUP(G1063,'Условие возврата'!A:C,3,0)</f>
        <v>#N/A</v>
      </c>
      <c r="L1063" s="45"/>
      <c r="M1063" s="75" t="e">
        <f aca="false">VLOOKUP(D1063,#REF!,5,0)</f>
        <v>#VALUE!</v>
      </c>
    </row>
    <row r="1064" customFormat="false" ht="15" hidden="false" customHeight="true" outlineLevel="0" collapsed="false">
      <c r="A1064" s="42" t="n">
        <v>45248</v>
      </c>
      <c r="B1064" s="43" t="s">
        <v>1036</v>
      </c>
      <c r="C1064" s="24" t="s">
        <v>1037</v>
      </c>
      <c r="D1064" s="37" t="s">
        <v>1038</v>
      </c>
      <c r="E1064" s="38"/>
      <c r="F1064" s="39" t="n">
        <v>45502</v>
      </c>
      <c r="G1064" s="45" t="s">
        <v>231</v>
      </c>
      <c r="H1064" s="29" t="n">
        <f aca="true">IF(F1064=0,"",F1064-TODAY())</f>
        <v>192</v>
      </c>
      <c r="I1064" s="61" t="n">
        <f aca="false">VLOOKUP(G1064,'Условие возврата'!A:B,2,0)</f>
        <v>70</v>
      </c>
      <c r="J1064" s="62" t="n">
        <f aca="false">H1064-I1064</f>
        <v>122</v>
      </c>
      <c r="K1064" s="62" t="str">
        <f aca="false">VLOOKUP(G1064,'Условие возврата'!A:C,3,0)</f>
        <v>физобмен</v>
      </c>
      <c r="L1064" s="45"/>
      <c r="M1064" s="61" t="e">
        <f aca="false">VLOOKUP(D1064,#REF!,5,0)</f>
        <v>#VALUE!</v>
      </c>
    </row>
    <row r="1065" customFormat="false" ht="15" hidden="false" customHeight="true" outlineLevel="0" collapsed="false">
      <c r="A1065" s="42" t="n">
        <v>45248</v>
      </c>
      <c r="B1065" s="43" t="s">
        <v>1606</v>
      </c>
      <c r="C1065" s="24" t="s">
        <v>1607</v>
      </c>
      <c r="D1065" s="37" t="s">
        <v>1608</v>
      </c>
      <c r="E1065" s="38"/>
      <c r="F1065" s="39" t="n">
        <v>45391</v>
      </c>
      <c r="G1065" s="45" t="s">
        <v>231</v>
      </c>
      <c r="H1065" s="29" t="n">
        <f aca="true">IF(F1065=0,"",F1065-TODAY())</f>
        <v>81</v>
      </c>
      <c r="I1065" s="75" t="n">
        <f aca="false">VLOOKUP(G1065,'Условие возврата'!A:B,2,0)</f>
        <v>70</v>
      </c>
      <c r="J1065" s="76" t="n">
        <f aca="false">H1065-I1065</f>
        <v>11</v>
      </c>
      <c r="K1065" s="76" t="str">
        <f aca="false">VLOOKUP(G1065,'Условие возврата'!A:C,3,0)</f>
        <v>физобмен</v>
      </c>
      <c r="L1065" s="45"/>
      <c r="M1065" s="75" t="e">
        <f aca="false">VLOOKUP(D1065,#REF!,5,0)</f>
        <v>#VALUE!</v>
      </c>
    </row>
    <row r="1066" customFormat="false" ht="15" hidden="false" customHeight="true" outlineLevel="0" collapsed="false">
      <c r="A1066" s="42" t="n">
        <v>45248</v>
      </c>
      <c r="B1066" s="43"/>
      <c r="C1066" s="24" t="s">
        <v>555</v>
      </c>
      <c r="D1066" s="37" t="s">
        <v>556</v>
      </c>
      <c r="E1066" s="38"/>
      <c r="F1066" s="39" t="n">
        <v>45550</v>
      </c>
      <c r="G1066" s="45" t="s">
        <v>557</v>
      </c>
      <c r="H1066" s="29" t="n">
        <f aca="true">IF(F1066=0,"",F1066-TODAY())</f>
        <v>240</v>
      </c>
      <c r="I1066" s="61" t="e">
        <f aca="false">VLOOKUP(G1066,'Условие возврата'!A:B,2,0)</f>
        <v>#N/A</v>
      </c>
      <c r="J1066" s="62" t="e">
        <f aca="false">H1066-I1066</f>
        <v>#N/A</v>
      </c>
      <c r="K1066" s="62" t="e">
        <f aca="false">VLOOKUP(G1066,'Условие возврата'!A:C,3,0)</f>
        <v>#N/A</v>
      </c>
      <c r="L1066" s="45"/>
      <c r="M1066" s="61" t="e">
        <f aca="false">VLOOKUP(D1066,#REF!,5,0)</f>
        <v>#VALUE!</v>
      </c>
    </row>
    <row r="1067" customFormat="false" ht="15" hidden="false" customHeight="true" outlineLevel="0" collapsed="false">
      <c r="A1067" s="42" t="n">
        <v>45248</v>
      </c>
      <c r="B1067" s="43" t="s">
        <v>1609</v>
      </c>
      <c r="C1067" s="24" t="s">
        <v>1610</v>
      </c>
      <c r="D1067" s="37" t="s">
        <v>1611</v>
      </c>
      <c r="E1067" s="38"/>
      <c r="F1067" s="39" t="n">
        <v>45541</v>
      </c>
      <c r="G1067" s="45" t="s">
        <v>557</v>
      </c>
      <c r="H1067" s="29" t="n">
        <f aca="true">IF(F1067=0,"",F1067-TODAY())</f>
        <v>231</v>
      </c>
      <c r="I1067" s="75" t="e">
        <f aca="false">VLOOKUP(G1067,'Условие возврата'!A:B,2,0)</f>
        <v>#N/A</v>
      </c>
      <c r="J1067" s="76" t="e">
        <f aca="false">H1067-I1067</f>
        <v>#N/A</v>
      </c>
      <c r="K1067" s="76" t="e">
        <f aca="false">VLOOKUP(G1067,'Условие возврата'!A:C,3,0)</f>
        <v>#N/A</v>
      </c>
      <c r="L1067" s="45"/>
      <c r="M1067" s="75" t="e">
        <f aca="false">VLOOKUP(D1067,#REF!,5,0)</f>
        <v>#VALUE!</v>
      </c>
    </row>
    <row r="1068" customFormat="false" ht="15" hidden="false" customHeight="true" outlineLevel="0" collapsed="false">
      <c r="A1068" s="42" t="n">
        <v>45248</v>
      </c>
      <c r="B1068" s="43" t="s">
        <v>1082</v>
      </c>
      <c r="C1068" s="24" t="s">
        <v>1083</v>
      </c>
      <c r="D1068" s="37" t="s">
        <v>1084</v>
      </c>
      <c r="E1068" s="38"/>
      <c r="F1068" s="39" t="n">
        <v>45474</v>
      </c>
      <c r="G1068" s="45" t="s">
        <v>557</v>
      </c>
      <c r="H1068" s="29" t="n">
        <f aca="true">IF(F1068=0,"",F1068-TODAY())</f>
        <v>164</v>
      </c>
      <c r="I1068" s="61" t="e">
        <f aca="false">VLOOKUP(G1068,'Условие возврата'!A:B,2,0)</f>
        <v>#N/A</v>
      </c>
      <c r="J1068" s="62" t="e">
        <f aca="false">H1068-I1068</f>
        <v>#N/A</v>
      </c>
      <c r="K1068" s="62" t="e">
        <f aca="false">VLOOKUP(G1068,'Условие возврата'!A:C,3,0)</f>
        <v>#N/A</v>
      </c>
      <c r="L1068" s="45"/>
      <c r="M1068" s="61" t="e">
        <f aca="false">VLOOKUP(D1068,#REF!,5,0)</f>
        <v>#VALUE!</v>
      </c>
    </row>
    <row r="1069" customFormat="false" ht="15" hidden="false" customHeight="true" outlineLevel="0" collapsed="false">
      <c r="A1069" s="42" t="n">
        <v>45248</v>
      </c>
      <c r="B1069" s="43" t="s">
        <v>1612</v>
      </c>
      <c r="C1069" s="24" t="s">
        <v>1613</v>
      </c>
      <c r="D1069" s="37" t="s">
        <v>1614</v>
      </c>
      <c r="E1069" s="38"/>
      <c r="F1069" s="39" t="n">
        <v>45402</v>
      </c>
      <c r="G1069" s="45" t="s">
        <v>622</v>
      </c>
      <c r="H1069" s="29" t="n">
        <f aca="true">IF(F1069=0,"",F1069-TODAY())</f>
        <v>92</v>
      </c>
      <c r="I1069" s="61" t="e">
        <f aca="false">VLOOKUP(G1069,'Условие возврата'!A:B,2,0)</f>
        <v>#N/A</v>
      </c>
      <c r="J1069" s="62" t="e">
        <f aca="false">H1069-I1069</f>
        <v>#N/A</v>
      </c>
      <c r="K1069" s="62" t="e">
        <f aca="false">VLOOKUP(G1069,'Условие возврата'!A:C,3,0)</f>
        <v>#N/A</v>
      </c>
      <c r="L1069" s="45"/>
      <c r="M1069" s="61" t="e">
        <f aca="false">VLOOKUP(D1069,#REF!,5,0)</f>
        <v>#VALUE!</v>
      </c>
    </row>
    <row r="1070" customFormat="false" ht="15" hidden="false" customHeight="true" outlineLevel="0" collapsed="false">
      <c r="A1070" s="42" t="n">
        <v>45248</v>
      </c>
      <c r="B1070" s="43" t="s">
        <v>1615</v>
      </c>
      <c r="C1070" s="24" t="s">
        <v>1616</v>
      </c>
      <c r="D1070" s="37" t="s">
        <v>1617</v>
      </c>
      <c r="E1070" s="38"/>
      <c r="F1070" s="39" t="n">
        <v>45402</v>
      </c>
      <c r="G1070" s="45" t="s">
        <v>622</v>
      </c>
      <c r="H1070" s="29" t="n">
        <f aca="true">IF(F1070=0,"",F1070-TODAY())</f>
        <v>92</v>
      </c>
      <c r="I1070" s="75" t="e">
        <f aca="false">VLOOKUP(G1070,'Условие возврата'!A:B,2,0)</f>
        <v>#N/A</v>
      </c>
      <c r="J1070" s="76" t="e">
        <f aca="false">H1070-I1070</f>
        <v>#N/A</v>
      </c>
      <c r="K1070" s="76" t="e">
        <f aca="false">VLOOKUP(G1070,'Условие возврата'!A:C,3,0)</f>
        <v>#N/A</v>
      </c>
      <c r="L1070" s="45"/>
      <c r="M1070" s="75" t="e">
        <f aca="false">VLOOKUP(D1070,#REF!,5,0)</f>
        <v>#VALUE!</v>
      </c>
    </row>
    <row r="1071" customFormat="false" ht="15" hidden="false" customHeight="true" outlineLevel="0" collapsed="false">
      <c r="A1071" s="42" t="n">
        <v>45248</v>
      </c>
      <c r="B1071" s="43" t="s">
        <v>1618</v>
      </c>
      <c r="C1071" s="24" t="s">
        <v>1619</v>
      </c>
      <c r="D1071" s="37" t="s">
        <v>1620</v>
      </c>
      <c r="E1071" s="38"/>
      <c r="F1071" s="39" t="n">
        <v>45402</v>
      </c>
      <c r="G1071" s="45" t="s">
        <v>622</v>
      </c>
      <c r="H1071" s="29" t="n">
        <f aca="true">IF(F1071=0,"",F1071-TODAY())</f>
        <v>92</v>
      </c>
      <c r="I1071" s="61" t="e">
        <f aca="false">VLOOKUP(G1071,'Условие возврата'!A:B,2,0)</f>
        <v>#N/A</v>
      </c>
      <c r="J1071" s="62" t="e">
        <f aca="false">H1071-I1071</f>
        <v>#N/A</v>
      </c>
      <c r="K1071" s="62" t="e">
        <f aca="false">VLOOKUP(G1071,'Условие возврата'!A:C,3,0)</f>
        <v>#N/A</v>
      </c>
      <c r="L1071" s="45"/>
      <c r="M1071" s="61" t="e">
        <f aca="false">VLOOKUP(D1071,#REF!,5,0)</f>
        <v>#VALUE!</v>
      </c>
    </row>
    <row r="1072" customFormat="false" ht="15" hidden="false" customHeight="true" outlineLevel="0" collapsed="false">
      <c r="A1072" s="42" t="n">
        <v>45248</v>
      </c>
      <c r="B1072" s="43" t="s">
        <v>1621</v>
      </c>
      <c r="C1072" s="24" t="s">
        <v>1622</v>
      </c>
      <c r="D1072" s="37" t="s">
        <v>1623</v>
      </c>
      <c r="E1072" s="38"/>
      <c r="F1072" s="39" t="n">
        <v>45402</v>
      </c>
      <c r="G1072" s="45" t="s">
        <v>622</v>
      </c>
      <c r="H1072" s="29" t="n">
        <f aca="true">IF(F1072=0,"",F1072-TODAY())</f>
        <v>92</v>
      </c>
      <c r="I1072" s="75" t="e">
        <f aca="false">VLOOKUP(G1072,'Условие возврата'!A:B,2,0)</f>
        <v>#N/A</v>
      </c>
      <c r="J1072" s="76" t="e">
        <f aca="false">H1072-I1072</f>
        <v>#N/A</v>
      </c>
      <c r="K1072" s="76" t="e">
        <f aca="false">VLOOKUP(G1072,'Условие возврата'!A:C,3,0)</f>
        <v>#N/A</v>
      </c>
      <c r="L1072" s="45"/>
      <c r="M1072" s="75" t="e">
        <f aca="false">VLOOKUP(D1072,#REF!,5,0)</f>
        <v>#VALUE!</v>
      </c>
    </row>
    <row r="1073" customFormat="false" ht="15" hidden="false" customHeight="true" outlineLevel="0" collapsed="false">
      <c r="A1073" s="42" t="n">
        <v>45248</v>
      </c>
      <c r="B1073" s="43" t="s">
        <v>1624</v>
      </c>
      <c r="C1073" s="24" t="s">
        <v>1625</v>
      </c>
      <c r="D1073" s="37" t="s">
        <v>1626</v>
      </c>
      <c r="E1073" s="38"/>
      <c r="F1073" s="39" t="n">
        <v>45402</v>
      </c>
      <c r="G1073" s="45" t="s">
        <v>622</v>
      </c>
      <c r="H1073" s="29" t="n">
        <f aca="true">IF(F1073=0,"",F1073-TODAY())</f>
        <v>92</v>
      </c>
      <c r="I1073" s="61" t="e">
        <f aca="false">VLOOKUP(G1073,'Условие возврата'!A:B,2,0)</f>
        <v>#N/A</v>
      </c>
      <c r="J1073" s="62" t="e">
        <f aca="false">H1073-I1073</f>
        <v>#N/A</v>
      </c>
      <c r="K1073" s="62" t="e">
        <f aca="false">VLOOKUP(G1073,'Условие возврата'!A:C,3,0)</f>
        <v>#N/A</v>
      </c>
      <c r="L1073" s="45"/>
      <c r="M1073" s="61" t="e">
        <f aca="false">VLOOKUP(D1073,#REF!,5,0)</f>
        <v>#VALUE!</v>
      </c>
    </row>
    <row r="1074" customFormat="false" ht="15" hidden="false" customHeight="true" outlineLevel="0" collapsed="false">
      <c r="A1074" s="42" t="n">
        <v>45248</v>
      </c>
      <c r="B1074" s="43" t="s">
        <v>1627</v>
      </c>
      <c r="C1074" s="24" t="s">
        <v>1628</v>
      </c>
      <c r="D1074" s="37" t="s">
        <v>1629</v>
      </c>
      <c r="E1074" s="38"/>
      <c r="F1074" s="39" t="n">
        <v>45430</v>
      </c>
      <c r="G1074" s="45" t="s">
        <v>622</v>
      </c>
      <c r="H1074" s="29" t="n">
        <f aca="true">IF(F1074=0,"",F1074-TODAY())</f>
        <v>120</v>
      </c>
      <c r="I1074" s="61" t="e">
        <f aca="false">VLOOKUP(G1074,'Условие возврата'!A:B,2,0)</f>
        <v>#N/A</v>
      </c>
      <c r="J1074" s="62" t="e">
        <f aca="false">H1074-I1074</f>
        <v>#N/A</v>
      </c>
      <c r="K1074" s="62" t="e">
        <f aca="false">VLOOKUP(G1074,'Условие возврата'!A:C,3,0)</f>
        <v>#N/A</v>
      </c>
      <c r="L1074" s="45"/>
      <c r="M1074" s="61" t="e">
        <f aca="false">VLOOKUP(D1074,#REF!,5,0)</f>
        <v>#VALUE!</v>
      </c>
    </row>
    <row r="1075" customFormat="false" ht="15" hidden="false" customHeight="true" outlineLevel="0" collapsed="false">
      <c r="A1075" s="42" t="n">
        <v>45248</v>
      </c>
      <c r="B1075" s="43" t="s">
        <v>1390</v>
      </c>
      <c r="C1075" s="24" t="s">
        <v>1391</v>
      </c>
      <c r="D1075" s="37" t="s">
        <v>1392</v>
      </c>
      <c r="E1075" s="38"/>
      <c r="F1075" s="39" t="n">
        <v>45444</v>
      </c>
      <c r="G1075" s="45" t="s">
        <v>622</v>
      </c>
      <c r="H1075" s="29" t="n">
        <f aca="true">IF(F1075=0,"",F1075-TODAY())</f>
        <v>134</v>
      </c>
      <c r="I1075" s="75" t="e">
        <f aca="false">VLOOKUP(G1075,'Условие возврата'!A:B,2,0)</f>
        <v>#N/A</v>
      </c>
      <c r="J1075" s="76" t="e">
        <f aca="false">H1075-I1075</f>
        <v>#N/A</v>
      </c>
      <c r="K1075" s="76" t="e">
        <f aca="false">VLOOKUP(G1075,'Условие возврата'!A:C,3,0)</f>
        <v>#N/A</v>
      </c>
      <c r="L1075" s="45"/>
      <c r="M1075" s="75" t="e">
        <f aca="false">VLOOKUP(D1075,#REF!,5,0)</f>
        <v>#VALUE!</v>
      </c>
    </row>
    <row r="1076" customFormat="false" ht="15" hidden="false" customHeight="true" outlineLevel="0" collapsed="false">
      <c r="A1076" s="42" t="n">
        <v>45248</v>
      </c>
      <c r="B1076" s="43" t="s">
        <v>1630</v>
      </c>
      <c r="C1076" s="24" t="s">
        <v>1631</v>
      </c>
      <c r="D1076" s="37" t="s">
        <v>1632</v>
      </c>
      <c r="E1076" s="38"/>
      <c r="F1076" s="39" t="n">
        <v>45360</v>
      </c>
      <c r="G1076" s="45" t="s">
        <v>622</v>
      </c>
      <c r="H1076" s="29" t="n">
        <f aca="true">IF(F1076=0,"",F1076-TODAY())</f>
        <v>50</v>
      </c>
      <c r="I1076" s="61" t="e">
        <f aca="false">VLOOKUP(G1076,'Условие возврата'!A:B,2,0)</f>
        <v>#N/A</v>
      </c>
      <c r="J1076" s="62" t="e">
        <f aca="false">H1076-I1076</f>
        <v>#N/A</v>
      </c>
      <c r="K1076" s="62" t="e">
        <f aca="false">VLOOKUP(G1076,'Условие возврата'!A:C,3,0)</f>
        <v>#N/A</v>
      </c>
      <c r="L1076" s="45"/>
      <c r="M1076" s="61" t="e">
        <f aca="false">VLOOKUP(D1076,#REF!,5,0)</f>
        <v>#VALUE!</v>
      </c>
    </row>
    <row r="1077" customFormat="false" ht="15" hidden="false" customHeight="true" outlineLevel="0" collapsed="false">
      <c r="A1077" s="42" t="n">
        <v>45248</v>
      </c>
      <c r="B1077" s="43" t="s">
        <v>1259</v>
      </c>
      <c r="C1077" s="24" t="s">
        <v>884</v>
      </c>
      <c r="D1077" s="37" t="s">
        <v>1260</v>
      </c>
      <c r="E1077" s="38"/>
      <c r="F1077" s="39" t="n">
        <v>45379</v>
      </c>
      <c r="G1077" s="45" t="s">
        <v>622</v>
      </c>
      <c r="H1077" s="29" t="n">
        <f aca="true">IF(F1077=0,"",F1077-TODAY())</f>
        <v>69</v>
      </c>
      <c r="I1077" s="75" t="e">
        <f aca="false">VLOOKUP(G1077,'Условие возврата'!A:B,2,0)</f>
        <v>#N/A</v>
      </c>
      <c r="J1077" s="76" t="e">
        <f aca="false">H1077-I1077</f>
        <v>#N/A</v>
      </c>
      <c r="K1077" s="76" t="e">
        <f aca="false">VLOOKUP(G1077,'Условие возврата'!A:C,3,0)</f>
        <v>#N/A</v>
      </c>
      <c r="L1077" s="45"/>
      <c r="M1077" s="75" t="e">
        <f aca="false">VLOOKUP(D1077,#REF!,5,0)</f>
        <v>#VALUE!</v>
      </c>
    </row>
    <row r="1078" customFormat="false" ht="15" hidden="false" customHeight="true" outlineLevel="0" collapsed="false">
      <c r="A1078" s="42" t="n">
        <v>45248</v>
      </c>
      <c r="B1078" s="43" t="s">
        <v>1633</v>
      </c>
      <c r="C1078" s="24" t="s">
        <v>1059</v>
      </c>
      <c r="D1078" s="37" t="s">
        <v>1634</v>
      </c>
      <c r="E1078" s="38"/>
      <c r="F1078" s="39" t="n">
        <v>45426</v>
      </c>
      <c r="G1078" s="45" t="s">
        <v>622</v>
      </c>
      <c r="H1078" s="29" t="n">
        <f aca="true">IF(F1078=0,"",F1078-TODAY())</f>
        <v>116</v>
      </c>
      <c r="I1078" s="61" t="e">
        <f aca="false">VLOOKUP(G1078,'Условие возврата'!A:B,2,0)</f>
        <v>#N/A</v>
      </c>
      <c r="J1078" s="62" t="e">
        <f aca="false">H1078-I1078</f>
        <v>#N/A</v>
      </c>
      <c r="K1078" s="62" t="e">
        <f aca="false">VLOOKUP(G1078,'Условие возврата'!A:C,3,0)</f>
        <v>#N/A</v>
      </c>
      <c r="L1078" s="45"/>
      <c r="M1078" s="61" t="e">
        <f aca="false">VLOOKUP(D1078,#REF!,5,0)</f>
        <v>#VALUE!</v>
      </c>
    </row>
    <row r="1079" customFormat="false" ht="15" hidden="false" customHeight="true" outlineLevel="0" collapsed="false">
      <c r="A1079" s="42" t="n">
        <v>45248</v>
      </c>
      <c r="B1079" s="43" t="s">
        <v>1635</v>
      </c>
      <c r="C1079" s="24" t="s">
        <v>1636</v>
      </c>
      <c r="D1079" s="37" t="s">
        <v>1637</v>
      </c>
      <c r="E1079" s="38"/>
      <c r="F1079" s="39" t="n">
        <v>45429</v>
      </c>
      <c r="G1079" s="45" t="s">
        <v>622</v>
      </c>
      <c r="H1079" s="29" t="n">
        <f aca="true">IF(F1079=0,"",F1079-TODAY())</f>
        <v>119</v>
      </c>
      <c r="I1079" s="61" t="e">
        <f aca="false">VLOOKUP(G1079,'Условие возврата'!A:B,2,0)</f>
        <v>#N/A</v>
      </c>
      <c r="J1079" s="62" t="e">
        <f aca="false">H1079-I1079</f>
        <v>#N/A</v>
      </c>
      <c r="K1079" s="62" t="e">
        <f aca="false">VLOOKUP(G1079,'Условие возврата'!A:C,3,0)</f>
        <v>#N/A</v>
      </c>
      <c r="L1079" s="45"/>
      <c r="M1079" s="61" t="e">
        <f aca="false">VLOOKUP(D1079,#REF!,5,0)</f>
        <v>#VALUE!</v>
      </c>
    </row>
    <row r="1080" customFormat="false" ht="15" hidden="false" customHeight="true" outlineLevel="0" collapsed="false">
      <c r="A1080" s="42" t="n">
        <v>45248</v>
      </c>
      <c r="B1080" s="43" t="s">
        <v>1638</v>
      </c>
      <c r="C1080" s="24" t="s">
        <v>1639</v>
      </c>
      <c r="D1080" s="37" t="s">
        <v>1640</v>
      </c>
      <c r="E1080" s="38"/>
      <c r="F1080" s="39" t="n">
        <v>45402</v>
      </c>
      <c r="G1080" s="45" t="s">
        <v>622</v>
      </c>
      <c r="H1080" s="29" t="n">
        <f aca="true">IF(F1080=0,"",F1080-TODAY())</f>
        <v>92</v>
      </c>
      <c r="I1080" s="61" t="e">
        <f aca="false">VLOOKUP(G1080,'Условие возврата'!A:B,2,0)</f>
        <v>#N/A</v>
      </c>
      <c r="J1080" s="62" t="e">
        <f aca="false">H1080-I1080</f>
        <v>#N/A</v>
      </c>
      <c r="K1080" s="62" t="e">
        <f aca="false">VLOOKUP(G1080,'Условие возврата'!A:C,3,0)</f>
        <v>#N/A</v>
      </c>
      <c r="L1080" s="45"/>
      <c r="M1080" s="61" t="e">
        <f aca="false">VLOOKUP(D1080,#REF!,5,0)</f>
        <v>#VALUE!</v>
      </c>
    </row>
    <row r="1081" customFormat="false" ht="15" hidden="false" customHeight="true" outlineLevel="0" collapsed="false">
      <c r="A1081" s="42" t="n">
        <v>45255</v>
      </c>
      <c r="B1081" s="43" t="s">
        <v>1510</v>
      </c>
      <c r="C1081" s="24" t="s">
        <v>1583</v>
      </c>
      <c r="D1081" s="37" t="s">
        <v>1512</v>
      </c>
      <c r="E1081" s="38"/>
      <c r="F1081" s="39" t="n">
        <v>45567</v>
      </c>
      <c r="G1081" s="45" t="s">
        <v>38</v>
      </c>
      <c r="H1081" s="29" t="n">
        <f aca="true">IF(F1081=0,"",F1081-TODAY())</f>
        <v>257</v>
      </c>
      <c r="I1081" s="61" t="n">
        <f aca="false">VLOOKUP(G1081,'Условие возврата'!A:B,2,0)</f>
        <v>40</v>
      </c>
      <c r="J1081" s="62" t="n">
        <f aca="false">H1081-I1081</f>
        <v>217</v>
      </c>
      <c r="K1081" s="62" t="str">
        <f aca="false">VLOOKUP(G1081,'Условие возврата'!A:C,3,0)</f>
        <v>#Н/Д</v>
      </c>
      <c r="L1081" s="45"/>
      <c r="M1081" s="61" t="e">
        <f aca="false">VLOOKUP(D1081,#REF!,5,0)</f>
        <v>#VALUE!</v>
      </c>
    </row>
    <row r="1082" customFormat="false" ht="15" hidden="false" customHeight="true" outlineLevel="0" collapsed="false">
      <c r="A1082" s="42" t="n">
        <v>45255</v>
      </c>
      <c r="B1082" s="43" t="s">
        <v>1641</v>
      </c>
      <c r="C1082" s="24" t="s">
        <v>1583</v>
      </c>
      <c r="D1082" s="37" t="s">
        <v>1642</v>
      </c>
      <c r="E1082" s="38"/>
      <c r="F1082" s="39" t="n">
        <v>45567</v>
      </c>
      <c r="G1082" s="45" t="s">
        <v>38</v>
      </c>
      <c r="H1082" s="29" t="n">
        <f aca="true">IF(F1082=0,"",F1082-TODAY())</f>
        <v>257</v>
      </c>
      <c r="I1082" s="61" t="n">
        <f aca="false">VLOOKUP(G1082,'Условие возврата'!A:B,2,0)</f>
        <v>40</v>
      </c>
      <c r="J1082" s="62" t="n">
        <f aca="false">H1082-I1082</f>
        <v>217</v>
      </c>
      <c r="K1082" s="62" t="str">
        <f aca="false">VLOOKUP(G1082,'Условие возврата'!A:C,3,0)</f>
        <v>#Н/Д</v>
      </c>
      <c r="L1082" s="45"/>
      <c r="M1082" s="61" t="e">
        <f aca="false">VLOOKUP(D1082,#REF!,5,0)</f>
        <v>#VALUE!</v>
      </c>
    </row>
    <row r="1083" customFormat="false" ht="15" hidden="false" customHeight="true" outlineLevel="0" collapsed="false">
      <c r="A1083" s="42" t="n">
        <v>45255</v>
      </c>
      <c r="B1083" s="43" t="s">
        <v>1643</v>
      </c>
      <c r="C1083" s="24" t="s">
        <v>1583</v>
      </c>
      <c r="D1083" s="37" t="s">
        <v>1644</v>
      </c>
      <c r="E1083" s="38"/>
      <c r="F1083" s="39" t="n">
        <v>45563</v>
      </c>
      <c r="G1083" s="45" t="s">
        <v>38</v>
      </c>
      <c r="H1083" s="29" t="n">
        <f aca="true">IF(F1083=0,"",F1083-TODAY())</f>
        <v>253</v>
      </c>
      <c r="I1083" s="61" t="n">
        <f aca="false">VLOOKUP(G1083,'Условие возврата'!A:B,2,0)</f>
        <v>40</v>
      </c>
      <c r="J1083" s="62" t="n">
        <f aca="false">H1083-I1083</f>
        <v>213</v>
      </c>
      <c r="K1083" s="62" t="str">
        <f aca="false">VLOOKUP(G1083,'Условие возврата'!A:C,3,0)</f>
        <v>#Н/Д</v>
      </c>
      <c r="L1083" s="45"/>
      <c r="M1083" s="61" t="e">
        <f aca="false">VLOOKUP(D1083,#REF!,5,0)</f>
        <v>#VALUE!</v>
      </c>
    </row>
    <row r="1084" customFormat="false" ht="15" hidden="false" customHeight="true" outlineLevel="0" collapsed="false">
      <c r="A1084" s="42" t="n">
        <v>45255</v>
      </c>
      <c r="B1084" s="43" t="s">
        <v>1513</v>
      </c>
      <c r="C1084" s="24" t="s">
        <v>1583</v>
      </c>
      <c r="D1084" s="37" t="s">
        <v>1515</v>
      </c>
      <c r="E1084" s="38"/>
      <c r="F1084" s="39" t="n">
        <v>45567</v>
      </c>
      <c r="G1084" s="45" t="s">
        <v>38</v>
      </c>
      <c r="H1084" s="29" t="n">
        <f aca="true">IF(F1084=0,"",F1084-TODAY())</f>
        <v>257</v>
      </c>
      <c r="I1084" s="61" t="n">
        <f aca="false">VLOOKUP(G1084,'Условие возврата'!A:B,2,0)</f>
        <v>40</v>
      </c>
      <c r="J1084" s="62" t="n">
        <f aca="false">H1084-I1084</f>
        <v>217</v>
      </c>
      <c r="K1084" s="62" t="str">
        <f aca="false">VLOOKUP(G1084,'Условие возврата'!A:C,3,0)</f>
        <v>#Н/Д</v>
      </c>
      <c r="L1084" s="45"/>
      <c r="M1084" s="61" t="e">
        <f aca="false">VLOOKUP(D1084,#REF!,5,0)</f>
        <v>#VALUE!</v>
      </c>
    </row>
    <row r="1085" customFormat="false" ht="15" hidden="false" customHeight="true" outlineLevel="0" collapsed="false">
      <c r="A1085" s="42" t="n">
        <v>45255</v>
      </c>
      <c r="B1085" s="43" t="s">
        <v>1531</v>
      </c>
      <c r="C1085" s="24" t="s">
        <v>1583</v>
      </c>
      <c r="D1085" s="37" t="s">
        <v>1533</v>
      </c>
      <c r="E1085" s="38"/>
      <c r="F1085" s="39" t="n">
        <v>45563</v>
      </c>
      <c r="G1085" s="45" t="s">
        <v>38</v>
      </c>
      <c r="H1085" s="29" t="n">
        <f aca="true">IF(F1085=0,"",F1085-TODAY())</f>
        <v>253</v>
      </c>
      <c r="I1085" s="61" t="n">
        <f aca="false">VLOOKUP(G1085,'Условие возврата'!A:B,2,0)</f>
        <v>40</v>
      </c>
      <c r="J1085" s="62" t="n">
        <f aca="false">H1085-I1085</f>
        <v>213</v>
      </c>
      <c r="K1085" s="62" t="str">
        <f aca="false">VLOOKUP(G1085,'Условие возврата'!A:C,3,0)</f>
        <v>#Н/Д</v>
      </c>
      <c r="L1085" s="45"/>
      <c r="M1085" s="61" t="e">
        <f aca="false">VLOOKUP(D1085,#REF!,5,0)</f>
        <v>#VALUE!</v>
      </c>
    </row>
    <row r="1086" customFormat="false" ht="15" hidden="false" customHeight="true" outlineLevel="0" collapsed="false">
      <c r="A1086" s="42" t="n">
        <v>45255</v>
      </c>
      <c r="B1086" s="43" t="s">
        <v>1528</v>
      </c>
      <c r="C1086" s="24" t="s">
        <v>1583</v>
      </c>
      <c r="D1086" s="37" t="s">
        <v>1530</v>
      </c>
      <c r="E1086" s="38"/>
      <c r="F1086" s="39" t="n">
        <v>45563</v>
      </c>
      <c r="G1086" s="45" t="s">
        <v>38</v>
      </c>
      <c r="H1086" s="29" t="n">
        <f aca="true">IF(F1086=0,"",F1086-TODAY())</f>
        <v>253</v>
      </c>
      <c r="I1086" s="61" t="n">
        <f aca="false">VLOOKUP(G1086,'Условие возврата'!A:B,2,0)</f>
        <v>40</v>
      </c>
      <c r="J1086" s="62" t="n">
        <f aca="false">H1086-I1086</f>
        <v>213</v>
      </c>
      <c r="K1086" s="62" t="str">
        <f aca="false">VLOOKUP(G1086,'Условие возврата'!A:C,3,0)</f>
        <v>#Н/Д</v>
      </c>
      <c r="L1086" s="45"/>
      <c r="M1086" s="61" t="e">
        <f aca="false">VLOOKUP(D1086,#REF!,5,0)</f>
        <v>#VALUE!</v>
      </c>
    </row>
    <row r="1087" customFormat="false" ht="15" hidden="false" customHeight="true" outlineLevel="0" collapsed="false">
      <c r="A1087" s="42" t="n">
        <v>45255</v>
      </c>
      <c r="B1087" s="43" t="s">
        <v>1516</v>
      </c>
      <c r="C1087" s="24" t="s">
        <v>1583</v>
      </c>
      <c r="D1087" s="37" t="s">
        <v>1518</v>
      </c>
      <c r="E1087" s="38"/>
      <c r="F1087" s="39" t="n">
        <v>45351</v>
      </c>
      <c r="G1087" s="45" t="s">
        <v>38</v>
      </c>
      <c r="H1087" s="29" t="n">
        <f aca="true">IF(F1087=0,"",F1087-TODAY())</f>
        <v>41</v>
      </c>
      <c r="I1087" s="61" t="n">
        <f aca="false">VLOOKUP(G1087,'Условие возврата'!A:B,2,0)</f>
        <v>40</v>
      </c>
      <c r="J1087" s="62" t="n">
        <f aca="false">H1087-I1087</f>
        <v>1</v>
      </c>
      <c r="K1087" s="62" t="str">
        <f aca="false">VLOOKUP(G1087,'Условие возврата'!A:C,3,0)</f>
        <v>#Н/Д</v>
      </c>
      <c r="L1087" s="45"/>
      <c r="M1087" s="61" t="e">
        <f aca="false">VLOOKUP(D1087,#REF!,5,0)</f>
        <v>#VALUE!</v>
      </c>
    </row>
    <row r="1088" customFormat="false" ht="15" hidden="false" customHeight="true" outlineLevel="0" collapsed="false">
      <c r="A1088" s="42" t="n">
        <v>45255</v>
      </c>
      <c r="B1088" s="43" t="s">
        <v>1645</v>
      </c>
      <c r="C1088" s="24" t="s">
        <v>1583</v>
      </c>
      <c r="D1088" s="37" t="s">
        <v>1646</v>
      </c>
      <c r="E1088" s="38"/>
      <c r="F1088" s="39" t="n">
        <v>45519</v>
      </c>
      <c r="G1088" s="45" t="s">
        <v>38</v>
      </c>
      <c r="H1088" s="29" t="n">
        <f aca="true">IF(F1088=0,"",F1088-TODAY())</f>
        <v>209</v>
      </c>
      <c r="I1088" s="61" t="n">
        <f aca="false">VLOOKUP(G1088,'Условие возврата'!A:B,2,0)</f>
        <v>40</v>
      </c>
      <c r="J1088" s="62" t="n">
        <f aca="false">H1088-I1088</f>
        <v>169</v>
      </c>
      <c r="K1088" s="62" t="str">
        <f aca="false">VLOOKUP(G1088,'Условие возврата'!A:C,3,0)</f>
        <v>#Н/Д</v>
      </c>
      <c r="L1088" s="45"/>
      <c r="M1088" s="61" t="e">
        <f aca="false">VLOOKUP(D1088,#REF!,5,0)</f>
        <v>#VALUE!</v>
      </c>
    </row>
    <row r="1089" customFormat="false" ht="15" hidden="false" customHeight="true" outlineLevel="0" collapsed="false">
      <c r="A1089" s="42" t="n">
        <v>45255</v>
      </c>
      <c r="B1089" s="43" t="s">
        <v>1647</v>
      </c>
      <c r="C1089" s="24" t="s">
        <v>1583</v>
      </c>
      <c r="D1089" s="37" t="s">
        <v>1648</v>
      </c>
      <c r="E1089" s="38"/>
      <c r="F1089" s="39" t="n">
        <v>45563</v>
      </c>
      <c r="G1089" s="45" t="s">
        <v>38</v>
      </c>
      <c r="H1089" s="29" t="n">
        <f aca="true">IF(F1089=0,"",F1089-TODAY())</f>
        <v>253</v>
      </c>
      <c r="I1089" s="61" t="n">
        <f aca="false">VLOOKUP(G1089,'Условие возврата'!A:B,2,0)</f>
        <v>40</v>
      </c>
      <c r="J1089" s="62" t="n">
        <f aca="false">H1089-I1089</f>
        <v>213</v>
      </c>
      <c r="K1089" s="62" t="str">
        <f aca="false">VLOOKUP(G1089,'Условие возврата'!A:C,3,0)</f>
        <v>#Н/Д</v>
      </c>
      <c r="L1089" s="45"/>
      <c r="M1089" s="61" t="e">
        <f aca="false">VLOOKUP(D1089,#REF!,5,0)</f>
        <v>#VALUE!</v>
      </c>
    </row>
    <row r="1090" customFormat="false" ht="15" hidden="false" customHeight="true" outlineLevel="0" collapsed="false">
      <c r="A1090" s="42" t="n">
        <v>45255</v>
      </c>
      <c r="B1090" s="43" t="s">
        <v>1649</v>
      </c>
      <c r="C1090" s="24" t="s">
        <v>1583</v>
      </c>
      <c r="D1090" s="37" t="s">
        <v>1650</v>
      </c>
      <c r="E1090" s="38"/>
      <c r="F1090" s="39" t="n">
        <v>45563</v>
      </c>
      <c r="G1090" s="45" t="s">
        <v>38</v>
      </c>
      <c r="H1090" s="29" t="n">
        <f aca="true">IF(F1090=0,"",F1090-TODAY())</f>
        <v>253</v>
      </c>
      <c r="I1090" s="61" t="n">
        <f aca="false">VLOOKUP(G1090,'Условие возврата'!A:B,2,0)</f>
        <v>40</v>
      </c>
      <c r="J1090" s="62" t="n">
        <f aca="false">H1090-I1090</f>
        <v>213</v>
      </c>
      <c r="K1090" s="62" t="str">
        <f aca="false">VLOOKUP(G1090,'Условие возврата'!A:C,3,0)</f>
        <v>#Н/Д</v>
      </c>
      <c r="L1090" s="45"/>
      <c r="M1090" s="61" t="e">
        <f aca="false">VLOOKUP(D1090,#REF!,5,0)</f>
        <v>#VALUE!</v>
      </c>
    </row>
    <row r="1091" customFormat="false" ht="15" hidden="false" customHeight="true" outlineLevel="0" collapsed="false">
      <c r="A1091" s="42" t="n">
        <v>45255</v>
      </c>
      <c r="B1091" s="43" t="s">
        <v>1525</v>
      </c>
      <c r="C1091" s="24" t="s">
        <v>1583</v>
      </c>
      <c r="D1091" s="37" t="s">
        <v>1527</v>
      </c>
      <c r="E1091" s="38"/>
      <c r="F1091" s="39" t="n">
        <v>45567</v>
      </c>
      <c r="G1091" s="45" t="s">
        <v>38</v>
      </c>
      <c r="H1091" s="29" t="n">
        <f aca="true">IF(F1091=0,"",F1091-TODAY())</f>
        <v>257</v>
      </c>
      <c r="I1091" s="61" t="n">
        <f aca="false">VLOOKUP(G1091,'Условие возврата'!A:B,2,0)</f>
        <v>40</v>
      </c>
      <c r="J1091" s="62" t="n">
        <f aca="false">H1091-I1091</f>
        <v>217</v>
      </c>
      <c r="K1091" s="62" t="str">
        <f aca="false">VLOOKUP(G1091,'Условие возврата'!A:C,3,0)</f>
        <v>#Н/Д</v>
      </c>
      <c r="L1091" s="45"/>
      <c r="M1091" s="61" t="e">
        <f aca="false">VLOOKUP(D1091,#REF!,5,0)</f>
        <v>#VALUE!</v>
      </c>
    </row>
    <row r="1092" customFormat="false" ht="15" hidden="false" customHeight="true" outlineLevel="0" collapsed="false">
      <c r="A1092" s="42" t="n">
        <v>45255</v>
      </c>
      <c r="B1092" s="43" t="s">
        <v>93</v>
      </c>
      <c r="C1092" s="24" t="s">
        <v>94</v>
      </c>
      <c r="D1092" s="65" t="s">
        <v>95</v>
      </c>
      <c r="E1092" s="66"/>
      <c r="F1092" s="74" t="n">
        <v>45321</v>
      </c>
      <c r="G1092" s="77" t="s">
        <v>96</v>
      </c>
      <c r="H1092" s="64" t="n">
        <f aca="true">IF(F1092=0,"",F1092-TODAY())</f>
        <v>11</v>
      </c>
      <c r="I1092" s="61" t="str">
        <f aca="false">VLOOKUP(G1092,'Условие возврата'!A:B,2,0)</f>
        <v>не забирают возвраты</v>
      </c>
      <c r="J1092" s="62" t="e">
        <f aca="false">H1092-I1092</f>
        <v>#VALUE!</v>
      </c>
      <c r="K1092" s="62" t="str">
        <f aca="false">VLOOKUP(G1092,'Условие возврата'!A:C,3,0)</f>
        <v>20%</v>
      </c>
      <c r="L1092" s="77"/>
      <c r="M1092" s="61" t="e">
        <f aca="false">VLOOKUP(D1092,#REF!,5,0)</f>
        <v>#VALUE!</v>
      </c>
    </row>
    <row r="1093" customFormat="false" ht="15" hidden="false" customHeight="true" outlineLevel="0" collapsed="false">
      <c r="A1093" s="42" t="n">
        <v>45255</v>
      </c>
      <c r="B1093" s="43"/>
      <c r="C1093" s="24" t="s">
        <v>1651</v>
      </c>
      <c r="D1093" s="65" t="s">
        <v>1652</v>
      </c>
      <c r="E1093" s="66"/>
      <c r="F1093" s="74" t="n">
        <v>45319</v>
      </c>
      <c r="G1093" s="77" t="s">
        <v>96</v>
      </c>
      <c r="H1093" s="64" t="n">
        <f aca="true">IF(F1093=0,"",F1093-TODAY())</f>
        <v>9</v>
      </c>
      <c r="I1093" s="61" t="str">
        <f aca="false">VLOOKUP(G1093,'Условие возврата'!A:B,2,0)</f>
        <v>не забирают возвраты</v>
      </c>
      <c r="J1093" s="62" t="e">
        <f aca="false">H1093-I1093</f>
        <v>#VALUE!</v>
      </c>
      <c r="K1093" s="62" t="str">
        <f aca="false">VLOOKUP(G1093,'Условие возврата'!A:C,3,0)</f>
        <v>20%</v>
      </c>
      <c r="L1093" s="77"/>
      <c r="M1093" s="61" t="e">
        <f aca="false">VLOOKUP(D1093,#REF!,5,0)</f>
        <v>#VALUE!</v>
      </c>
    </row>
    <row r="1094" customFormat="false" ht="15" hidden="false" customHeight="true" outlineLevel="0" collapsed="false">
      <c r="A1094" s="42" t="n">
        <v>45255</v>
      </c>
      <c r="B1094" s="43" t="s">
        <v>1653</v>
      </c>
      <c r="C1094" s="24" t="s">
        <v>1654</v>
      </c>
      <c r="D1094" s="65" t="s">
        <v>1655</v>
      </c>
      <c r="E1094" s="66"/>
      <c r="F1094" s="74" t="n">
        <v>45987</v>
      </c>
      <c r="G1094" s="77" t="s">
        <v>96</v>
      </c>
      <c r="H1094" s="64" t="n">
        <f aca="true">IF(F1094=0,"",F1094-TODAY())</f>
        <v>677</v>
      </c>
      <c r="I1094" s="61" t="str">
        <f aca="false">VLOOKUP(G1094,'Условие возврата'!A:B,2,0)</f>
        <v>не забирают возвраты</v>
      </c>
      <c r="J1094" s="62" t="e">
        <f aca="false">H1094-I1094</f>
        <v>#VALUE!</v>
      </c>
      <c r="K1094" s="62" t="str">
        <f aca="false">VLOOKUP(G1094,'Условие возврата'!A:C,3,0)</f>
        <v>20%</v>
      </c>
      <c r="L1094" s="77"/>
      <c r="M1094" s="61" t="e">
        <f aca="false">VLOOKUP(D1094,#REF!,5,0)</f>
        <v>#VALUE!</v>
      </c>
    </row>
    <row r="1095" customFormat="false" ht="15" hidden="false" customHeight="true" outlineLevel="0" collapsed="false">
      <c r="A1095" s="42" t="n">
        <v>45255</v>
      </c>
      <c r="B1095" s="43" t="s">
        <v>1656</v>
      </c>
      <c r="C1095" s="24" t="s">
        <v>1657</v>
      </c>
      <c r="D1095" s="65" t="s">
        <v>1658</v>
      </c>
      <c r="E1095" s="66"/>
      <c r="F1095" s="74" t="n">
        <v>46153</v>
      </c>
      <c r="G1095" s="77" t="s">
        <v>96</v>
      </c>
      <c r="H1095" s="64" t="n">
        <f aca="true">IF(F1095=0,"",F1095-TODAY())</f>
        <v>843</v>
      </c>
      <c r="I1095" s="61" t="str">
        <f aca="false">VLOOKUP(G1095,'Условие возврата'!A:B,2,0)</f>
        <v>не забирают возвраты</v>
      </c>
      <c r="J1095" s="62" t="e">
        <f aca="false">H1095-I1095</f>
        <v>#VALUE!</v>
      </c>
      <c r="K1095" s="62" t="str">
        <f aca="false">VLOOKUP(G1095,'Условие возврата'!A:C,3,0)</f>
        <v>20%</v>
      </c>
      <c r="L1095" s="77"/>
      <c r="M1095" s="61" t="e">
        <f aca="false">VLOOKUP(D1095,#REF!,5,0)</f>
        <v>#VALUE!</v>
      </c>
    </row>
    <row r="1096" customFormat="false" ht="15" hidden="false" customHeight="true" outlineLevel="0" collapsed="false">
      <c r="A1096" s="42" t="n">
        <v>45255</v>
      </c>
      <c r="B1096" s="43" t="s">
        <v>1659</v>
      </c>
      <c r="C1096" s="24" t="s">
        <v>1660</v>
      </c>
      <c r="D1096" s="65" t="s">
        <v>1661</v>
      </c>
      <c r="E1096" s="52"/>
      <c r="F1096" s="53" t="n">
        <v>45626</v>
      </c>
      <c r="G1096" s="55" t="s">
        <v>203</v>
      </c>
      <c r="H1096" s="54" t="n">
        <f aca="true">IF(F1096=0,"",F1096-TODAY())</f>
        <v>316</v>
      </c>
      <c r="I1096" s="61" t="e">
        <f aca="false">VLOOKUP(G1096,'Условие возврата'!A:B,2,0)</f>
        <v>#N/A</v>
      </c>
      <c r="J1096" s="62" t="e">
        <f aca="false">H1096-I1096</f>
        <v>#N/A</v>
      </c>
      <c r="K1096" s="62" t="e">
        <f aca="false">VLOOKUP(G1096,'Условие возврата'!A:C,3,0)</f>
        <v>#N/A</v>
      </c>
      <c r="L1096" s="55"/>
      <c r="M1096" s="61" t="e">
        <f aca="false">VLOOKUP(D1096,#REF!,5,0)</f>
        <v>#VALUE!</v>
      </c>
    </row>
    <row r="1097" customFormat="false" ht="15" hidden="false" customHeight="true" outlineLevel="0" collapsed="false">
      <c r="A1097" s="42" t="n">
        <v>45255</v>
      </c>
      <c r="B1097" s="43" t="s">
        <v>344</v>
      </c>
      <c r="C1097" s="24" t="s">
        <v>345</v>
      </c>
      <c r="D1097" s="65" t="s">
        <v>346</v>
      </c>
      <c r="E1097" s="52"/>
      <c r="F1097" s="53" t="n">
        <v>45601</v>
      </c>
      <c r="G1097" s="55" t="s">
        <v>203</v>
      </c>
      <c r="H1097" s="54" t="n">
        <f aca="true">IF(F1097=0,"",F1097-TODAY())</f>
        <v>291</v>
      </c>
      <c r="I1097" s="61" t="e">
        <f aca="false">VLOOKUP(G1097,'Условие возврата'!A:B,2,0)</f>
        <v>#N/A</v>
      </c>
      <c r="J1097" s="62" t="e">
        <f aca="false">H1097-I1097</f>
        <v>#N/A</v>
      </c>
      <c r="K1097" s="62" t="e">
        <f aca="false">VLOOKUP(G1097,'Условие возврата'!A:C,3,0)</f>
        <v>#N/A</v>
      </c>
      <c r="L1097" s="55"/>
      <c r="M1097" s="61" t="e">
        <f aca="false">VLOOKUP(D1097,#REF!,5,0)</f>
        <v>#VALUE!</v>
      </c>
    </row>
    <row r="1098" customFormat="false" ht="15" hidden="false" customHeight="true" outlineLevel="0" collapsed="false">
      <c r="A1098" s="42" t="n">
        <v>45255</v>
      </c>
      <c r="B1098" s="43" t="s">
        <v>1662</v>
      </c>
      <c r="C1098" s="24" t="s">
        <v>1663</v>
      </c>
      <c r="D1098" s="65" t="s">
        <v>1664</v>
      </c>
      <c r="E1098" s="52"/>
      <c r="F1098" s="53" t="n">
        <v>45629</v>
      </c>
      <c r="G1098" s="55" t="s">
        <v>203</v>
      </c>
      <c r="H1098" s="54" t="n">
        <f aca="true">IF(F1098=0,"",F1098-TODAY())</f>
        <v>319</v>
      </c>
      <c r="I1098" s="61" t="e">
        <f aca="false">VLOOKUP(G1098,'Условие возврата'!A:B,2,0)</f>
        <v>#N/A</v>
      </c>
      <c r="J1098" s="62" t="e">
        <f aca="false">H1098-I1098</f>
        <v>#N/A</v>
      </c>
      <c r="K1098" s="62" t="e">
        <f aca="false">VLOOKUP(G1098,'Условие возврата'!A:C,3,0)</f>
        <v>#N/A</v>
      </c>
      <c r="L1098" s="55"/>
      <c r="M1098" s="61" t="e">
        <f aca="false">VLOOKUP(D1098,#REF!,5,0)</f>
        <v>#VALUE!</v>
      </c>
    </row>
    <row r="1099" customFormat="false" ht="15" hidden="false" customHeight="true" outlineLevel="0" collapsed="false">
      <c r="A1099" s="42" t="n">
        <v>45255</v>
      </c>
      <c r="B1099" s="43" t="s">
        <v>1552</v>
      </c>
      <c r="C1099" s="24" t="s">
        <v>1553</v>
      </c>
      <c r="D1099" s="65" t="s">
        <v>1554</v>
      </c>
      <c r="E1099" s="52"/>
      <c r="F1099" s="53" t="n">
        <v>45454</v>
      </c>
      <c r="G1099" s="55" t="s">
        <v>203</v>
      </c>
      <c r="H1099" s="54" t="n">
        <f aca="true">IF(F1099=0,"",F1099-TODAY())</f>
        <v>144</v>
      </c>
      <c r="I1099" s="61" t="e">
        <f aca="false">VLOOKUP(G1099,'Условие возврата'!A:B,2,0)</f>
        <v>#N/A</v>
      </c>
      <c r="J1099" s="62" t="e">
        <f aca="false">H1099-I1099</f>
        <v>#N/A</v>
      </c>
      <c r="K1099" s="62" t="e">
        <f aca="false">VLOOKUP(G1099,'Условие возврата'!A:C,3,0)</f>
        <v>#N/A</v>
      </c>
      <c r="L1099" s="55"/>
      <c r="M1099" s="61" t="e">
        <f aca="false">VLOOKUP(D1099,#REF!,5,0)</f>
        <v>#VALUE!</v>
      </c>
    </row>
    <row r="1100" customFormat="false" ht="15" hidden="false" customHeight="true" outlineLevel="0" collapsed="false">
      <c r="A1100" s="42" t="n">
        <v>45255</v>
      </c>
      <c r="B1100" s="43" t="s">
        <v>1373</v>
      </c>
      <c r="C1100" s="24" t="s">
        <v>1374</v>
      </c>
      <c r="D1100" s="65" t="s">
        <v>1375</v>
      </c>
      <c r="E1100" s="52"/>
      <c r="F1100" s="53" t="n">
        <v>45561</v>
      </c>
      <c r="G1100" s="55" t="s">
        <v>203</v>
      </c>
      <c r="H1100" s="54" t="n">
        <f aca="true">IF(F1100=0,"",F1100-TODAY())</f>
        <v>251</v>
      </c>
      <c r="I1100" s="61" t="e">
        <f aca="false">VLOOKUP(G1100,'Условие возврата'!A:B,2,0)</f>
        <v>#N/A</v>
      </c>
      <c r="J1100" s="62" t="e">
        <f aca="false">H1100-I1100</f>
        <v>#N/A</v>
      </c>
      <c r="K1100" s="62" t="e">
        <f aca="false">VLOOKUP(G1100,'Условие возврата'!A:C,3,0)</f>
        <v>#N/A</v>
      </c>
      <c r="L1100" s="55"/>
      <c r="M1100" s="61" t="e">
        <f aca="false">VLOOKUP(D1100,#REF!,5,0)</f>
        <v>#VALUE!</v>
      </c>
    </row>
    <row r="1101" customFormat="false" ht="15" hidden="false" customHeight="true" outlineLevel="0" collapsed="false">
      <c r="A1101" s="108" t="n">
        <v>45255</v>
      </c>
      <c r="B1101" s="109" t="s">
        <v>1665</v>
      </c>
      <c r="C1101" s="24" t="s">
        <v>735</v>
      </c>
      <c r="D1101" s="65" t="s">
        <v>1666</v>
      </c>
      <c r="E1101" s="66"/>
      <c r="F1101" s="74" t="n">
        <v>45375</v>
      </c>
      <c r="G1101" s="77" t="s">
        <v>38</v>
      </c>
      <c r="H1101" s="64" t="n">
        <f aca="true">IF(F1101=0,"",F1101-TODAY())</f>
        <v>65</v>
      </c>
      <c r="I1101" s="61" t="n">
        <f aca="false">VLOOKUP(G1101,'Условие возврата'!A:B,2,0)</f>
        <v>40</v>
      </c>
      <c r="J1101" s="62" t="n">
        <f aca="false">H1101-I1101</f>
        <v>25</v>
      </c>
      <c r="K1101" s="62" t="str">
        <f aca="false">VLOOKUP(G1101,'Условие возврата'!A:C,3,0)</f>
        <v>#Н/Д</v>
      </c>
      <c r="L1101" s="77"/>
      <c r="M1101" s="61" t="e">
        <f aca="false">VLOOKUP(D1101,#REF!,5,0)</f>
        <v>#VALUE!</v>
      </c>
    </row>
    <row r="1102" customFormat="false" ht="15" hidden="false" customHeight="true" outlineLevel="0" collapsed="false">
      <c r="A1102" s="42" t="n">
        <v>45255</v>
      </c>
      <c r="B1102" s="43" t="s">
        <v>1667</v>
      </c>
      <c r="C1102" s="24" t="s">
        <v>1668</v>
      </c>
      <c r="D1102" s="65" t="s">
        <v>1669</v>
      </c>
      <c r="E1102" s="66"/>
      <c r="F1102" s="74" t="n">
        <v>45380</v>
      </c>
      <c r="G1102" s="77" t="s">
        <v>38</v>
      </c>
      <c r="H1102" s="64" t="n">
        <f aca="true">IF(F1102=0,"",F1102-TODAY())</f>
        <v>70</v>
      </c>
      <c r="I1102" s="61" t="n">
        <f aca="false">VLOOKUP(G1102,'Условие возврата'!A:B,2,0)</f>
        <v>40</v>
      </c>
      <c r="J1102" s="62" t="n">
        <f aca="false">H1102-I1102</f>
        <v>30</v>
      </c>
      <c r="K1102" s="62" t="str">
        <f aca="false">VLOOKUP(G1102,'Условие возврата'!A:C,3,0)</f>
        <v>#Н/Д</v>
      </c>
      <c r="L1102" s="77"/>
      <c r="M1102" s="61" t="e">
        <f aca="false">VLOOKUP(D1102,#REF!,5,0)</f>
        <v>#VALUE!</v>
      </c>
    </row>
    <row r="1103" customFormat="false" ht="15" hidden="false" customHeight="true" outlineLevel="0" collapsed="false">
      <c r="A1103" s="42" t="n">
        <v>45255</v>
      </c>
      <c r="B1103" s="43" t="s">
        <v>1670</v>
      </c>
      <c r="C1103" s="24" t="s">
        <v>1671</v>
      </c>
      <c r="D1103" s="65" t="s">
        <v>1672</v>
      </c>
      <c r="E1103" s="66"/>
      <c r="F1103" s="74" t="n">
        <v>45375</v>
      </c>
      <c r="G1103" s="77" t="s">
        <v>38</v>
      </c>
      <c r="H1103" s="64" t="n">
        <f aca="true">IF(F1103=0,"",F1103-TODAY())</f>
        <v>65</v>
      </c>
      <c r="I1103" s="61" t="n">
        <f aca="false">VLOOKUP(G1103,'Условие возврата'!A:B,2,0)</f>
        <v>40</v>
      </c>
      <c r="J1103" s="62" t="n">
        <f aca="false">H1103-I1103</f>
        <v>25</v>
      </c>
      <c r="K1103" s="62" t="str">
        <f aca="false">VLOOKUP(G1103,'Условие возврата'!A:C,3,0)</f>
        <v>#Н/Д</v>
      </c>
      <c r="L1103" s="77"/>
      <c r="M1103" s="61" t="e">
        <f aca="false">VLOOKUP(D1103,#REF!,5,0)</f>
        <v>#VALUE!</v>
      </c>
    </row>
    <row r="1104" customFormat="false" ht="15" hidden="false" customHeight="true" outlineLevel="0" collapsed="false">
      <c r="A1104" s="108" t="n">
        <v>45255</v>
      </c>
      <c r="B1104" s="109" t="s">
        <v>792</v>
      </c>
      <c r="C1104" s="24" t="s">
        <v>793</v>
      </c>
      <c r="D1104" s="65" t="s">
        <v>794</v>
      </c>
      <c r="E1104" s="66"/>
      <c r="F1104" s="74" t="n">
        <v>45375</v>
      </c>
      <c r="G1104" s="77" t="s">
        <v>38</v>
      </c>
      <c r="H1104" s="64" t="n">
        <f aca="true">IF(F1104=0,"",F1104-TODAY())</f>
        <v>65</v>
      </c>
      <c r="I1104" s="61" t="n">
        <f aca="false">VLOOKUP(G1104,'Условие возврата'!A:B,2,0)</f>
        <v>40</v>
      </c>
      <c r="J1104" s="62" t="n">
        <f aca="false">H1104-I1104</f>
        <v>25</v>
      </c>
      <c r="K1104" s="62" t="str">
        <f aca="false">VLOOKUP(G1104,'Условие возврата'!A:C,3,0)</f>
        <v>#Н/Д</v>
      </c>
      <c r="L1104" s="77"/>
      <c r="M1104" s="61" t="e">
        <f aca="false">VLOOKUP(D1104,#REF!,5,0)</f>
        <v>#VALUE!</v>
      </c>
    </row>
    <row r="1105" customFormat="false" ht="15" hidden="false" customHeight="true" outlineLevel="0" collapsed="false">
      <c r="A1105" s="108" t="n">
        <v>45255</v>
      </c>
      <c r="B1105" s="109" t="s">
        <v>1534</v>
      </c>
      <c r="C1105" s="24" t="s">
        <v>1535</v>
      </c>
      <c r="D1105" s="65" t="s">
        <v>1536</v>
      </c>
      <c r="E1105" s="66"/>
      <c r="F1105" s="74" t="n">
        <v>45342</v>
      </c>
      <c r="G1105" s="77" t="s">
        <v>38</v>
      </c>
      <c r="H1105" s="64" t="n">
        <f aca="true">IF(F1105=0,"",F1105-TODAY())</f>
        <v>32</v>
      </c>
      <c r="I1105" s="61" t="n">
        <f aca="false">VLOOKUP(G1105,'Условие возврата'!A:B,2,0)</f>
        <v>40</v>
      </c>
      <c r="J1105" s="62" t="n">
        <f aca="false">H1105-I1105</f>
        <v>-8</v>
      </c>
      <c r="K1105" s="62" t="str">
        <f aca="false">VLOOKUP(G1105,'Условие возврата'!A:C,3,0)</f>
        <v>#Н/Д</v>
      </c>
      <c r="L1105" s="77"/>
      <c r="M1105" s="61" t="e">
        <f aca="false">VLOOKUP(D1105,#REF!,5,0)</f>
        <v>#VALUE!</v>
      </c>
    </row>
    <row r="1106" customFormat="false" ht="15" hidden="false" customHeight="true" outlineLevel="0" collapsed="false">
      <c r="A1106" s="108" t="n">
        <v>45255</v>
      </c>
      <c r="B1106" s="109" t="s">
        <v>1673</v>
      </c>
      <c r="C1106" s="24" t="s">
        <v>1674</v>
      </c>
      <c r="D1106" s="65" t="s">
        <v>1675</v>
      </c>
      <c r="E1106" s="66"/>
      <c r="F1106" s="74" t="n">
        <v>45375</v>
      </c>
      <c r="G1106" s="77" t="s">
        <v>38</v>
      </c>
      <c r="H1106" s="64" t="n">
        <f aca="true">IF(F1106=0,"",F1106-TODAY())</f>
        <v>65</v>
      </c>
      <c r="I1106" s="61" t="n">
        <f aca="false">VLOOKUP(G1106,'Условие возврата'!A:B,2,0)</f>
        <v>40</v>
      </c>
      <c r="J1106" s="62" t="n">
        <f aca="false">H1106-I1106</f>
        <v>25</v>
      </c>
      <c r="K1106" s="62" t="str">
        <f aca="false">VLOOKUP(G1106,'Условие возврата'!A:C,3,0)</f>
        <v>#Н/Д</v>
      </c>
      <c r="L1106" s="77"/>
      <c r="M1106" s="61" t="e">
        <f aca="false">VLOOKUP(D1106,#REF!,5,0)</f>
        <v>#VALUE!</v>
      </c>
    </row>
    <row r="1107" customFormat="false" ht="15" hidden="false" customHeight="true" outlineLevel="0" collapsed="false">
      <c r="A1107" s="42" t="n">
        <v>45255</v>
      </c>
      <c r="B1107" s="110" t="s">
        <v>1676</v>
      </c>
      <c r="C1107" s="24" t="s">
        <v>1677</v>
      </c>
      <c r="D1107" s="65" t="s">
        <v>1678</v>
      </c>
      <c r="E1107" s="66"/>
      <c r="F1107" s="74" t="n">
        <v>45375</v>
      </c>
      <c r="G1107" s="77" t="s">
        <v>38</v>
      </c>
      <c r="H1107" s="64" t="n">
        <f aca="true">IF(F1107=0,"",F1107-TODAY())</f>
        <v>65</v>
      </c>
      <c r="I1107" s="61" t="n">
        <f aca="false">VLOOKUP(G1107,'Условие возврата'!A:B,2,0)</f>
        <v>40</v>
      </c>
      <c r="J1107" s="62" t="n">
        <f aca="false">H1107-I1107</f>
        <v>25</v>
      </c>
      <c r="K1107" s="62" t="str">
        <f aca="false">VLOOKUP(G1107,'Условие возврата'!A:C,3,0)</f>
        <v>#Н/Д</v>
      </c>
      <c r="L1107" s="77"/>
      <c r="M1107" s="61" t="e">
        <f aca="false">VLOOKUP(D1107,#REF!,5,0)</f>
        <v>#VALUE!</v>
      </c>
    </row>
    <row r="1108" customFormat="false" ht="15" hidden="false" customHeight="true" outlineLevel="0" collapsed="false">
      <c r="A1108" s="42" t="n">
        <v>45255</v>
      </c>
      <c r="B1108" s="43" t="s">
        <v>1187</v>
      </c>
      <c r="C1108" s="24" t="s">
        <v>1188</v>
      </c>
      <c r="D1108" s="65" t="s">
        <v>1189</v>
      </c>
      <c r="E1108" s="52"/>
      <c r="F1108" s="53" t="n">
        <v>45570</v>
      </c>
      <c r="G1108" s="55" t="s">
        <v>1104</v>
      </c>
      <c r="H1108" s="54" t="n">
        <f aca="true">IF(F1108=0,"",F1108-TODAY())</f>
        <v>260</v>
      </c>
      <c r="I1108" s="61" t="e">
        <f aca="false">VLOOKUP(G1108,'Условие возврата'!A:B,2,0)</f>
        <v>#N/A</v>
      </c>
      <c r="J1108" s="62" t="e">
        <f aca="false">H1108-I1108</f>
        <v>#N/A</v>
      </c>
      <c r="K1108" s="62" t="e">
        <f aca="false">VLOOKUP(G1108,'Условие возврата'!A:C,3,0)</f>
        <v>#N/A</v>
      </c>
      <c r="L1108" s="55"/>
      <c r="M1108" s="61" t="e">
        <f aca="false">VLOOKUP(D1108,#REF!,5,0)</f>
        <v>#VALUE!</v>
      </c>
    </row>
    <row r="1109" customFormat="false" ht="15" hidden="false" customHeight="true" outlineLevel="0" collapsed="false">
      <c r="A1109" s="42" t="n">
        <v>45255</v>
      </c>
      <c r="B1109" s="43"/>
      <c r="C1109" s="24" t="s">
        <v>1111</v>
      </c>
      <c r="D1109" s="65" t="s">
        <v>1112</v>
      </c>
      <c r="E1109" s="52"/>
      <c r="F1109" s="53" t="n">
        <v>45469</v>
      </c>
      <c r="G1109" s="55" t="s">
        <v>1104</v>
      </c>
      <c r="H1109" s="54" t="n">
        <f aca="true">IF(F1109=0,"",F1109-TODAY())</f>
        <v>159</v>
      </c>
      <c r="I1109" s="61" t="e">
        <f aca="false">VLOOKUP(G1109,'Условие возврата'!A:B,2,0)</f>
        <v>#N/A</v>
      </c>
      <c r="J1109" s="62" t="e">
        <f aca="false">H1109-I1109</f>
        <v>#N/A</v>
      </c>
      <c r="K1109" s="62" t="e">
        <f aca="false">VLOOKUP(G1109,'Условие возврата'!A:C,3,0)</f>
        <v>#N/A</v>
      </c>
      <c r="L1109" s="55"/>
      <c r="M1109" s="61" t="e">
        <f aca="false">VLOOKUP(D1109,#REF!,5,0)</f>
        <v>#VALUE!</v>
      </c>
    </row>
    <row r="1110" customFormat="false" ht="15" hidden="false" customHeight="true" outlineLevel="0" collapsed="false">
      <c r="A1110" s="42" t="n">
        <v>45255</v>
      </c>
      <c r="B1110" s="43" t="s">
        <v>1679</v>
      </c>
      <c r="C1110" s="24" t="s">
        <v>1680</v>
      </c>
      <c r="D1110" s="65" t="s">
        <v>1681</v>
      </c>
      <c r="E1110" s="52"/>
      <c r="F1110" s="53" t="n">
        <v>45466</v>
      </c>
      <c r="G1110" s="55" t="s">
        <v>1104</v>
      </c>
      <c r="H1110" s="54" t="n">
        <f aca="true">IF(F1110=0,"",F1110-TODAY())</f>
        <v>156</v>
      </c>
      <c r="I1110" s="61" t="e">
        <f aca="false">VLOOKUP(G1110,'Условие возврата'!A:B,2,0)</f>
        <v>#N/A</v>
      </c>
      <c r="J1110" s="62" t="e">
        <f aca="false">H1110-I1110</f>
        <v>#N/A</v>
      </c>
      <c r="K1110" s="62" t="e">
        <f aca="false">VLOOKUP(G1110,'Условие возврата'!A:C,3,0)</f>
        <v>#N/A</v>
      </c>
      <c r="L1110" s="55"/>
      <c r="M1110" s="61" t="e">
        <f aca="false">VLOOKUP(D1110,#REF!,5,0)</f>
        <v>#VALUE!</v>
      </c>
    </row>
    <row r="1111" customFormat="false" ht="15" hidden="false" customHeight="true" outlineLevel="0" collapsed="false">
      <c r="A1111" s="42" t="n">
        <v>45255</v>
      </c>
      <c r="B1111" s="43" t="s">
        <v>1682</v>
      </c>
      <c r="C1111" s="24" t="s">
        <v>1683</v>
      </c>
      <c r="D1111" s="65" t="s">
        <v>1684</v>
      </c>
      <c r="E1111" s="52"/>
      <c r="F1111" s="53" t="n">
        <v>45859</v>
      </c>
      <c r="G1111" s="55" t="s">
        <v>1104</v>
      </c>
      <c r="H1111" s="54" t="n">
        <f aca="true">IF(F1111=0,"",F1111-TODAY())</f>
        <v>549</v>
      </c>
      <c r="I1111" s="61" t="e">
        <f aca="false">VLOOKUP(G1111,'Условие возврата'!A:B,2,0)</f>
        <v>#N/A</v>
      </c>
      <c r="J1111" s="62" t="e">
        <f aca="false">H1111-I1111</f>
        <v>#N/A</v>
      </c>
      <c r="K1111" s="62" t="e">
        <f aca="false">VLOOKUP(G1111,'Условие возврата'!A:C,3,0)</f>
        <v>#N/A</v>
      </c>
      <c r="L1111" s="55"/>
      <c r="M1111" s="61" t="e">
        <f aca="false">VLOOKUP(D1111,#REF!,5,0)</f>
        <v>#VALUE!</v>
      </c>
    </row>
    <row r="1112" customFormat="false" ht="15" hidden="false" customHeight="true" outlineLevel="0" collapsed="false">
      <c r="A1112" s="42" t="n">
        <v>45255</v>
      </c>
      <c r="B1112" s="43" t="s">
        <v>1685</v>
      </c>
      <c r="C1112" s="24" t="s">
        <v>1686</v>
      </c>
      <c r="D1112" s="65" t="s">
        <v>1687</v>
      </c>
      <c r="E1112" s="52"/>
      <c r="F1112" s="53" t="n">
        <v>45309</v>
      </c>
      <c r="G1112" s="55" t="s">
        <v>1688</v>
      </c>
      <c r="H1112" s="54" t="n">
        <f aca="true">IF(F1112=0,"",F1112-TODAY())</f>
        <v>-1</v>
      </c>
      <c r="I1112" s="61" t="e">
        <f aca="false">VLOOKUP(G1112,'Условие возврата'!A:B,2,0)</f>
        <v>#N/A</v>
      </c>
      <c r="J1112" s="62" t="e">
        <f aca="false">H1112-I1112</f>
        <v>#N/A</v>
      </c>
      <c r="K1112" s="62" t="e">
        <f aca="false">VLOOKUP(G1112,'Условие возврата'!A:C,3,0)</f>
        <v>#N/A</v>
      </c>
      <c r="L1112" s="55"/>
      <c r="M1112" s="61" t="e">
        <f aca="false">VLOOKUP(D1112,#REF!,5,0)</f>
        <v>#VALUE!</v>
      </c>
    </row>
    <row r="1113" customFormat="false" ht="15" hidden="false" customHeight="true" outlineLevel="0" collapsed="false">
      <c r="A1113" s="42" t="n">
        <v>45255</v>
      </c>
      <c r="B1113" s="43" t="s">
        <v>1689</v>
      </c>
      <c r="C1113" s="24" t="s">
        <v>1690</v>
      </c>
      <c r="D1113" s="65" t="s">
        <v>1691</v>
      </c>
      <c r="E1113" s="52"/>
      <c r="F1113" s="53" t="n">
        <v>45309</v>
      </c>
      <c r="G1113" s="55" t="s">
        <v>1688</v>
      </c>
      <c r="H1113" s="54" t="n">
        <f aca="true">IF(F1113=0,"",F1113-TODAY())</f>
        <v>-1</v>
      </c>
      <c r="I1113" s="61" t="e">
        <f aca="false">VLOOKUP(G1113,'Условие возврата'!A:B,2,0)</f>
        <v>#N/A</v>
      </c>
      <c r="J1113" s="62" t="e">
        <f aca="false">H1113-I1113</f>
        <v>#N/A</v>
      </c>
      <c r="K1113" s="62" t="e">
        <f aca="false">VLOOKUP(G1113,'Условие возврата'!A:C,3,0)</f>
        <v>#N/A</v>
      </c>
      <c r="L1113" s="55"/>
      <c r="M1113" s="61" t="e">
        <f aca="false">VLOOKUP(D1113,#REF!,5,0)</f>
        <v>#VALUE!</v>
      </c>
    </row>
    <row r="1114" customFormat="false" ht="15" hidden="false" customHeight="true" outlineLevel="0" collapsed="false">
      <c r="A1114" s="42" t="n">
        <v>45255</v>
      </c>
      <c r="B1114" s="43" t="s">
        <v>1692</v>
      </c>
      <c r="C1114" s="24" t="s">
        <v>1693</v>
      </c>
      <c r="D1114" s="65" t="s">
        <v>1694</v>
      </c>
      <c r="E1114" s="52"/>
      <c r="F1114" s="53" t="n">
        <v>45309</v>
      </c>
      <c r="G1114" s="55" t="s">
        <v>1688</v>
      </c>
      <c r="H1114" s="54" t="n">
        <f aca="true">IF(F1114=0,"",F1114-TODAY())</f>
        <v>-1</v>
      </c>
      <c r="I1114" s="61" t="e">
        <f aca="false">VLOOKUP(G1114,'Условие возврата'!A:B,2,0)</f>
        <v>#N/A</v>
      </c>
      <c r="J1114" s="62" t="e">
        <f aca="false">H1114-I1114</f>
        <v>#N/A</v>
      </c>
      <c r="K1114" s="62" t="e">
        <f aca="false">VLOOKUP(G1114,'Условие возврата'!A:C,3,0)</f>
        <v>#N/A</v>
      </c>
      <c r="L1114" s="55"/>
      <c r="M1114" s="61" t="e">
        <f aca="false">VLOOKUP(D1114,#REF!,5,0)</f>
        <v>#VALUE!</v>
      </c>
    </row>
    <row r="1115" customFormat="false" ht="15" hidden="false" customHeight="true" outlineLevel="0" collapsed="false">
      <c r="A1115" s="42" t="n">
        <v>45255</v>
      </c>
      <c r="B1115" s="43" t="s">
        <v>1695</v>
      </c>
      <c r="C1115" s="24" t="s">
        <v>1696</v>
      </c>
      <c r="D1115" s="65" t="s">
        <v>1697</v>
      </c>
      <c r="E1115" s="52"/>
      <c r="F1115" s="53" t="n">
        <v>45478</v>
      </c>
      <c r="G1115" s="55" t="s">
        <v>38</v>
      </c>
      <c r="H1115" s="54" t="n">
        <f aca="true">IF(F1115=0,"",F1115-TODAY())</f>
        <v>168</v>
      </c>
      <c r="I1115" s="61" t="n">
        <f aca="false">VLOOKUP(G1115,'Условие возврата'!A:B,2,0)</f>
        <v>40</v>
      </c>
      <c r="J1115" s="62" t="n">
        <f aca="false">H1115-I1115</f>
        <v>128</v>
      </c>
      <c r="K1115" s="62" t="str">
        <f aca="false">VLOOKUP(G1115,'Условие возврата'!A:C,3,0)</f>
        <v>#Н/Д</v>
      </c>
      <c r="L1115" s="55"/>
      <c r="M1115" s="61" t="e">
        <f aca="false">VLOOKUP(D1115,#REF!,5,0)</f>
        <v>#VALUE!</v>
      </c>
    </row>
    <row r="1116" customFormat="false" ht="15" hidden="false" customHeight="true" outlineLevel="0" collapsed="false">
      <c r="A1116" s="42" t="n">
        <v>45255</v>
      </c>
      <c r="B1116" s="43" t="s">
        <v>1488</v>
      </c>
      <c r="C1116" s="24" t="s">
        <v>1489</v>
      </c>
      <c r="D1116" s="65" t="s">
        <v>1490</v>
      </c>
      <c r="E1116" s="52"/>
      <c r="F1116" s="53" t="n">
        <v>45389</v>
      </c>
      <c r="G1116" s="55" t="s">
        <v>38</v>
      </c>
      <c r="H1116" s="54" t="n">
        <f aca="true">IF(F1116=0,"",F1116-TODAY())</f>
        <v>79</v>
      </c>
      <c r="I1116" s="61" t="n">
        <f aca="false">VLOOKUP(G1116,'Условие возврата'!A:B,2,0)</f>
        <v>40</v>
      </c>
      <c r="J1116" s="62" t="n">
        <f aca="false">H1116-I1116</f>
        <v>39</v>
      </c>
      <c r="K1116" s="62" t="str">
        <f aca="false">VLOOKUP(G1116,'Условие возврата'!A:C,3,0)</f>
        <v>#Н/Д</v>
      </c>
      <c r="L1116" s="55"/>
      <c r="M1116" s="61" t="e">
        <f aca="false">VLOOKUP(D1116,#REF!,5,0)</f>
        <v>#VALUE!</v>
      </c>
    </row>
    <row r="1117" customFormat="false" ht="15" hidden="false" customHeight="true" outlineLevel="0" collapsed="false">
      <c r="A1117" s="42" t="n">
        <v>45255</v>
      </c>
      <c r="B1117" s="43" t="s">
        <v>837</v>
      </c>
      <c r="C1117" s="24" t="s">
        <v>838</v>
      </c>
      <c r="D1117" s="65" t="s">
        <v>839</v>
      </c>
      <c r="E1117" s="52"/>
      <c r="F1117" s="53" t="n">
        <v>45478</v>
      </c>
      <c r="G1117" s="55" t="s">
        <v>38</v>
      </c>
      <c r="H1117" s="54" t="n">
        <f aca="true">IF(F1117=0,"",F1117-TODAY())</f>
        <v>168</v>
      </c>
      <c r="I1117" s="61" t="n">
        <f aca="false">VLOOKUP(G1117,'Условие возврата'!A:B,2,0)</f>
        <v>40</v>
      </c>
      <c r="J1117" s="62" t="n">
        <f aca="false">H1117-I1117</f>
        <v>128</v>
      </c>
      <c r="K1117" s="62" t="str">
        <f aca="false">VLOOKUP(G1117,'Условие возврата'!A:C,3,0)</f>
        <v>#Н/Д</v>
      </c>
      <c r="L1117" s="55"/>
      <c r="M1117" s="61" t="e">
        <f aca="false">VLOOKUP(D1117,#REF!,5,0)</f>
        <v>#VALUE!</v>
      </c>
    </row>
    <row r="1118" customFormat="false" ht="15" hidden="false" customHeight="true" outlineLevel="0" collapsed="false">
      <c r="A1118" s="42" t="n">
        <v>45255</v>
      </c>
      <c r="B1118" s="43" t="s">
        <v>321</v>
      </c>
      <c r="C1118" s="24" t="s">
        <v>322</v>
      </c>
      <c r="D1118" s="65" t="s">
        <v>323</v>
      </c>
      <c r="E1118" s="52"/>
      <c r="F1118" s="53" t="n">
        <v>45486</v>
      </c>
      <c r="G1118" s="55" t="s">
        <v>324</v>
      </c>
      <c r="H1118" s="54" t="n">
        <f aca="true">IF(F1118=0,"",F1118-TODAY())</f>
        <v>176</v>
      </c>
      <c r="I1118" s="61" t="str">
        <f aca="false">VLOOKUP(G1118,'Условие возврата'!A:B,2,0)</f>
        <v>не забирают возвраты</v>
      </c>
      <c r="J1118" s="62" t="e">
        <f aca="false">H1118-I1118</f>
        <v>#VALUE!</v>
      </c>
      <c r="K1118" s="62" t="str">
        <f aca="false">VLOOKUP(G1118,'Условие возврата'!A:C,3,0)</f>
        <v>без уценки</v>
      </c>
      <c r="L1118" s="55"/>
      <c r="M1118" s="61" t="e">
        <f aca="false">VLOOKUP(D1118,#REF!,5,0)</f>
        <v>#VALUE!</v>
      </c>
    </row>
    <row r="1119" customFormat="false" ht="15" hidden="false" customHeight="true" outlineLevel="0" collapsed="false">
      <c r="A1119" s="42" t="n">
        <v>45255</v>
      </c>
      <c r="B1119" s="43" t="s">
        <v>1585</v>
      </c>
      <c r="C1119" s="24" t="s">
        <v>1586</v>
      </c>
      <c r="D1119" s="65" t="s">
        <v>1587</v>
      </c>
      <c r="E1119" s="52"/>
      <c r="F1119" s="53" t="n">
        <v>45445</v>
      </c>
      <c r="G1119" s="55" t="s">
        <v>324</v>
      </c>
      <c r="H1119" s="54" t="n">
        <f aca="true">IF(F1119=0,"",F1119-TODAY())</f>
        <v>135</v>
      </c>
      <c r="I1119" s="61" t="str">
        <f aca="false">VLOOKUP(G1119,'Условие возврата'!A:B,2,0)</f>
        <v>не забирают возвраты</v>
      </c>
      <c r="J1119" s="62" t="e">
        <f aca="false">H1119-I1119</f>
        <v>#VALUE!</v>
      </c>
      <c r="K1119" s="62" t="str">
        <f aca="false">VLOOKUP(G1119,'Условие возврата'!A:C,3,0)</f>
        <v>без уценки</v>
      </c>
      <c r="L1119" s="55"/>
      <c r="M1119" s="61" t="e">
        <f aca="false">VLOOKUP(D1119,#REF!,5,0)</f>
        <v>#VALUE!</v>
      </c>
    </row>
    <row r="1120" customFormat="false" ht="15" hidden="false" customHeight="true" outlineLevel="0" collapsed="false">
      <c r="A1120" s="42" t="n">
        <v>45255</v>
      </c>
      <c r="B1120" s="43" t="s">
        <v>1698</v>
      </c>
      <c r="C1120" s="24" t="s">
        <v>1699</v>
      </c>
      <c r="D1120" s="65" t="s">
        <v>1700</v>
      </c>
      <c r="E1120" s="52"/>
      <c r="F1120" s="53" t="n">
        <v>45474</v>
      </c>
      <c r="G1120" s="55" t="s">
        <v>324</v>
      </c>
      <c r="H1120" s="54" t="n">
        <f aca="true">IF(F1120=0,"",F1120-TODAY())</f>
        <v>164</v>
      </c>
      <c r="I1120" s="61" t="str">
        <f aca="false">VLOOKUP(G1120,'Условие возврата'!A:B,2,0)</f>
        <v>не забирают возвраты</v>
      </c>
      <c r="J1120" s="62" t="e">
        <f aca="false">H1120-I1120</f>
        <v>#VALUE!</v>
      </c>
      <c r="K1120" s="62" t="str">
        <f aca="false">VLOOKUP(G1120,'Условие возврата'!A:C,3,0)</f>
        <v>без уценки</v>
      </c>
      <c r="L1120" s="55"/>
      <c r="M1120" s="61" t="e">
        <f aca="false">VLOOKUP(D1120,#REF!,5,0)</f>
        <v>#VALUE!</v>
      </c>
    </row>
    <row r="1121" customFormat="false" ht="15" hidden="false" customHeight="true" outlineLevel="0" collapsed="false">
      <c r="A1121" s="42" t="n">
        <v>45255</v>
      </c>
      <c r="B1121" s="43" t="s">
        <v>847</v>
      </c>
      <c r="C1121" s="24" t="s">
        <v>848</v>
      </c>
      <c r="D1121" s="65" t="s">
        <v>849</v>
      </c>
      <c r="E1121" s="52"/>
      <c r="F1121" s="53" t="n">
        <v>45477</v>
      </c>
      <c r="G1121" s="55" t="s">
        <v>324</v>
      </c>
      <c r="H1121" s="54" t="n">
        <f aca="true">IF(F1121=0,"",F1121-TODAY())</f>
        <v>167</v>
      </c>
      <c r="I1121" s="61" t="str">
        <f aca="false">VLOOKUP(G1121,'Условие возврата'!A:B,2,0)</f>
        <v>не забирают возвраты</v>
      </c>
      <c r="J1121" s="62" t="e">
        <f aca="false">H1121-I1121</f>
        <v>#VALUE!</v>
      </c>
      <c r="K1121" s="62" t="str">
        <f aca="false">VLOOKUP(G1121,'Условие возврата'!A:C,3,0)</f>
        <v>без уценки</v>
      </c>
      <c r="L1121" s="55"/>
      <c r="M1121" s="61" t="e">
        <f aca="false">VLOOKUP(D1121,#REF!,5,0)</f>
        <v>#VALUE!</v>
      </c>
    </row>
    <row r="1122" customFormat="false" ht="15" hidden="false" customHeight="true" outlineLevel="0" collapsed="false">
      <c r="A1122" s="42" t="n">
        <v>45255</v>
      </c>
      <c r="B1122" s="43" t="s">
        <v>1310</v>
      </c>
      <c r="C1122" s="24" t="s">
        <v>1311</v>
      </c>
      <c r="D1122" s="65" t="s">
        <v>1312</v>
      </c>
      <c r="E1122" s="52"/>
      <c r="F1122" s="53" t="n">
        <v>45481</v>
      </c>
      <c r="G1122" s="55" t="s">
        <v>324</v>
      </c>
      <c r="H1122" s="54" t="n">
        <f aca="true">IF(F1122=0,"",F1122-TODAY())</f>
        <v>171</v>
      </c>
      <c r="I1122" s="61" t="str">
        <f aca="false">VLOOKUP(G1122,'Условие возврата'!A:B,2,0)</f>
        <v>не забирают возвраты</v>
      </c>
      <c r="J1122" s="62" t="e">
        <f aca="false">H1122-I1122</f>
        <v>#VALUE!</v>
      </c>
      <c r="K1122" s="62" t="str">
        <f aca="false">VLOOKUP(G1122,'Условие возврата'!A:C,3,0)</f>
        <v>без уценки</v>
      </c>
      <c r="L1122" s="55"/>
      <c r="M1122" s="61" t="e">
        <f aca="false">VLOOKUP(D1122,#REF!,5,0)</f>
        <v>#VALUE!</v>
      </c>
    </row>
    <row r="1123" customFormat="false" ht="15" hidden="false" customHeight="true" outlineLevel="0" collapsed="false">
      <c r="A1123" s="42" t="n">
        <v>45255</v>
      </c>
      <c r="B1123" s="43" t="s">
        <v>1588</v>
      </c>
      <c r="C1123" s="24" t="s">
        <v>1589</v>
      </c>
      <c r="D1123" s="65" t="s">
        <v>1590</v>
      </c>
      <c r="E1123" s="52"/>
      <c r="F1123" s="53" t="n">
        <v>45436</v>
      </c>
      <c r="G1123" s="55" t="s">
        <v>324</v>
      </c>
      <c r="H1123" s="54" t="n">
        <f aca="true">IF(F1123=0,"",F1123-TODAY())</f>
        <v>126</v>
      </c>
      <c r="I1123" s="61" t="str">
        <f aca="false">VLOOKUP(G1123,'Условие возврата'!A:B,2,0)</f>
        <v>не забирают возвраты</v>
      </c>
      <c r="J1123" s="62" t="e">
        <f aca="false">H1123-I1123</f>
        <v>#VALUE!</v>
      </c>
      <c r="K1123" s="62" t="str">
        <f aca="false">VLOOKUP(G1123,'Условие возврата'!A:C,3,0)</f>
        <v>без уценки</v>
      </c>
      <c r="L1123" s="55"/>
      <c r="M1123" s="61" t="e">
        <f aca="false">VLOOKUP(D1123,#REF!,5,0)</f>
        <v>#VALUE!</v>
      </c>
    </row>
    <row r="1124" customFormat="false" ht="15" hidden="false" customHeight="true" outlineLevel="0" collapsed="false">
      <c r="A1124" s="42" t="n">
        <v>45255</v>
      </c>
      <c r="B1124" s="43" t="s">
        <v>1458</v>
      </c>
      <c r="C1124" s="24" t="s">
        <v>1459</v>
      </c>
      <c r="D1124" s="65" t="s">
        <v>1460</v>
      </c>
      <c r="E1124" s="52"/>
      <c r="F1124" s="53" t="n">
        <v>45341</v>
      </c>
      <c r="G1124" s="55" t="s">
        <v>127</v>
      </c>
      <c r="H1124" s="54" t="n">
        <f aca="true">IF(F1124=0,"",F1124-TODAY())</f>
        <v>31</v>
      </c>
      <c r="I1124" s="61" t="str">
        <f aca="false">VLOOKUP(G1124,'Условие возврата'!A:B,2,0)</f>
        <v>не забирают возвраты</v>
      </c>
      <c r="J1124" s="62" t="e">
        <f aca="false">H1124-I1124</f>
        <v>#VALUE!</v>
      </c>
      <c r="K1124" s="62" t="str">
        <f aca="false">VLOOKUP(G1124,'Условие возврата'!A:C,3,0)</f>
        <v>20%</v>
      </c>
      <c r="L1124" s="55"/>
      <c r="M1124" s="61" t="e">
        <f aca="false">VLOOKUP(D1124,#REF!,5,0)</f>
        <v>#VALUE!</v>
      </c>
    </row>
    <row r="1125" customFormat="false" ht="15" hidden="false" customHeight="true" outlineLevel="0" collapsed="false">
      <c r="A1125" s="42" t="n">
        <v>45255</v>
      </c>
      <c r="B1125" s="43" t="s">
        <v>1461</v>
      </c>
      <c r="C1125" s="24" t="s">
        <v>1462</v>
      </c>
      <c r="D1125" s="65" t="s">
        <v>1463</v>
      </c>
      <c r="E1125" s="52"/>
      <c r="F1125" s="53" t="n">
        <v>45338</v>
      </c>
      <c r="G1125" s="55" t="s">
        <v>127</v>
      </c>
      <c r="H1125" s="54" t="n">
        <f aca="true">IF(F1125=0,"",F1125-TODAY())</f>
        <v>28</v>
      </c>
      <c r="I1125" s="61" t="str">
        <f aca="false">VLOOKUP(G1125,'Условие возврата'!A:B,2,0)</f>
        <v>не забирают возвраты</v>
      </c>
      <c r="J1125" s="62" t="e">
        <f aca="false">H1125-I1125</f>
        <v>#VALUE!</v>
      </c>
      <c r="K1125" s="62" t="str">
        <f aca="false">VLOOKUP(G1125,'Условие возврата'!A:C,3,0)</f>
        <v>20%</v>
      </c>
      <c r="L1125" s="55"/>
      <c r="M1125" s="61" t="e">
        <f aca="false">VLOOKUP(D1125,#REF!,5,0)</f>
        <v>#VALUE!</v>
      </c>
    </row>
    <row r="1126" customFormat="false" ht="15" hidden="false" customHeight="true" outlineLevel="0" collapsed="false">
      <c r="A1126" s="42" t="n">
        <v>45255</v>
      </c>
      <c r="B1126" s="43" t="s">
        <v>1701</v>
      </c>
      <c r="C1126" s="24" t="s">
        <v>1702</v>
      </c>
      <c r="D1126" s="65" t="s">
        <v>1703</v>
      </c>
      <c r="E1126" s="52"/>
      <c r="F1126" s="53" t="n">
        <v>45437</v>
      </c>
      <c r="G1126" s="55" t="s">
        <v>127</v>
      </c>
      <c r="H1126" s="54" t="n">
        <f aca="true">IF(F1126=0,"",F1126-TODAY())</f>
        <v>127</v>
      </c>
      <c r="I1126" s="61" t="str">
        <f aca="false">VLOOKUP(G1126,'Условие возврата'!A:B,2,0)</f>
        <v>не забирают возвраты</v>
      </c>
      <c r="J1126" s="62" t="e">
        <f aca="false">H1126-I1126</f>
        <v>#VALUE!</v>
      </c>
      <c r="K1126" s="62" t="str">
        <f aca="false">VLOOKUP(G1126,'Условие возврата'!A:C,3,0)</f>
        <v>20%</v>
      </c>
      <c r="L1126" s="55"/>
      <c r="M1126" s="61" t="e">
        <f aca="false">VLOOKUP(D1126,#REF!,5,0)</f>
        <v>#VALUE!</v>
      </c>
    </row>
    <row r="1127" customFormat="false" ht="15" hidden="false" customHeight="true" outlineLevel="0" collapsed="false">
      <c r="A1127" s="42" t="n">
        <v>45255</v>
      </c>
      <c r="B1127" s="43" t="s">
        <v>1704</v>
      </c>
      <c r="C1127" s="24" t="s">
        <v>1705</v>
      </c>
      <c r="D1127" s="65" t="s">
        <v>1706</v>
      </c>
      <c r="E1127" s="52"/>
      <c r="F1127" s="53" t="n">
        <v>45338</v>
      </c>
      <c r="G1127" s="55" t="s">
        <v>127</v>
      </c>
      <c r="H1127" s="54" t="n">
        <f aca="true">IF(F1127=0,"",F1127-TODAY())</f>
        <v>28</v>
      </c>
      <c r="I1127" s="61" t="str">
        <f aca="false">VLOOKUP(G1127,'Условие возврата'!A:B,2,0)</f>
        <v>не забирают возвраты</v>
      </c>
      <c r="J1127" s="62" t="e">
        <f aca="false">H1127-I1127</f>
        <v>#VALUE!</v>
      </c>
      <c r="K1127" s="62" t="str">
        <f aca="false">VLOOKUP(G1127,'Условие возврата'!A:C,3,0)</f>
        <v>20%</v>
      </c>
      <c r="L1127" s="55"/>
      <c r="M1127" s="61" t="e">
        <f aca="false">VLOOKUP(D1127,#REF!,5,0)</f>
        <v>#VALUE!</v>
      </c>
    </row>
    <row r="1128" customFormat="false" ht="15" hidden="false" customHeight="true" outlineLevel="0" collapsed="false">
      <c r="A1128" s="42" t="n">
        <v>45255</v>
      </c>
      <c r="B1128" s="43" t="s">
        <v>1707</v>
      </c>
      <c r="C1128" s="24" t="s">
        <v>1708</v>
      </c>
      <c r="D1128" s="37" t="s">
        <v>1709</v>
      </c>
      <c r="E1128" s="38"/>
      <c r="F1128" s="39" t="n">
        <v>45578</v>
      </c>
      <c r="G1128" s="45" t="s">
        <v>38</v>
      </c>
      <c r="H1128" s="29" t="n">
        <f aca="true">IF(F1128=0,"",F1128-TODAY())</f>
        <v>268</v>
      </c>
      <c r="I1128" s="61" t="n">
        <f aca="false">VLOOKUP(G1128,'Условие возврата'!A:B,2,0)</f>
        <v>40</v>
      </c>
      <c r="J1128" s="62" t="n">
        <f aca="false">H1128-I1128</f>
        <v>228</v>
      </c>
      <c r="K1128" s="62" t="str">
        <f aca="false">VLOOKUP(G1128,'Условие возврата'!A:C,3,0)</f>
        <v>#Н/Д</v>
      </c>
      <c r="L1128" s="45"/>
      <c r="M1128" s="61" t="e">
        <f aca="false">VLOOKUP(D1128,#REF!,5,0)</f>
        <v>#VALUE!</v>
      </c>
    </row>
    <row r="1129" customFormat="false" ht="15" hidden="false" customHeight="true" outlineLevel="0" collapsed="false">
      <c r="A1129" s="42" t="n">
        <v>45255</v>
      </c>
      <c r="B1129" s="43" t="s">
        <v>1710</v>
      </c>
      <c r="C1129" s="24" t="s">
        <v>1711</v>
      </c>
      <c r="D1129" s="37" t="s">
        <v>1712</v>
      </c>
      <c r="E1129" s="38"/>
      <c r="F1129" s="39" t="n">
        <v>45578</v>
      </c>
      <c r="G1129" s="45" t="s">
        <v>38</v>
      </c>
      <c r="H1129" s="29" t="n">
        <f aca="true">IF(F1129=0,"",F1129-TODAY())</f>
        <v>268</v>
      </c>
      <c r="I1129" s="61" t="n">
        <f aca="false">VLOOKUP(G1129,'Условие возврата'!A:B,2,0)</f>
        <v>40</v>
      </c>
      <c r="J1129" s="62" t="n">
        <f aca="false">H1129-I1129</f>
        <v>228</v>
      </c>
      <c r="K1129" s="62" t="str">
        <f aca="false">VLOOKUP(G1129,'Условие возврата'!A:C,3,0)</f>
        <v>#Н/Д</v>
      </c>
      <c r="L1129" s="45"/>
      <c r="M1129" s="61" t="e">
        <f aca="false">VLOOKUP(D1129,#REF!,5,0)</f>
        <v>#VALUE!</v>
      </c>
    </row>
    <row r="1130" customFormat="false" ht="15" hidden="false" customHeight="true" outlineLevel="0" collapsed="false">
      <c r="A1130" s="42" t="n">
        <v>45255</v>
      </c>
      <c r="B1130" s="43" t="s">
        <v>1713</v>
      </c>
      <c r="C1130" s="24" t="s">
        <v>1714</v>
      </c>
      <c r="D1130" s="37" t="s">
        <v>1715</v>
      </c>
      <c r="E1130" s="38"/>
      <c r="F1130" s="39" t="n">
        <v>45578</v>
      </c>
      <c r="G1130" s="45" t="s">
        <v>38</v>
      </c>
      <c r="H1130" s="29" t="n">
        <f aca="true">IF(F1130=0,"",F1130-TODAY())</f>
        <v>268</v>
      </c>
      <c r="I1130" s="61" t="n">
        <f aca="false">VLOOKUP(G1130,'Условие возврата'!A:B,2,0)</f>
        <v>40</v>
      </c>
      <c r="J1130" s="62" t="n">
        <f aca="false">H1130-I1130</f>
        <v>228</v>
      </c>
      <c r="K1130" s="62" t="str">
        <f aca="false">VLOOKUP(G1130,'Условие возврата'!A:C,3,0)</f>
        <v>#Н/Д</v>
      </c>
      <c r="L1130" s="45"/>
      <c r="M1130" s="61" t="e">
        <f aca="false">VLOOKUP(D1130,#REF!,5,0)</f>
        <v>#VALUE!</v>
      </c>
    </row>
    <row r="1131" customFormat="false" ht="15" hidden="false" customHeight="true" outlineLevel="0" collapsed="false">
      <c r="A1131" s="42" t="n">
        <v>45255</v>
      </c>
      <c r="B1131" s="43" t="s">
        <v>1716</v>
      </c>
      <c r="C1131" s="24" t="s">
        <v>1717</v>
      </c>
      <c r="D1131" s="37" t="s">
        <v>1718</v>
      </c>
      <c r="E1131" s="38"/>
      <c r="F1131" s="39" t="n">
        <v>45578</v>
      </c>
      <c r="G1131" s="45" t="s">
        <v>38</v>
      </c>
      <c r="H1131" s="29" t="n">
        <f aca="true">IF(F1131=0,"",F1131-TODAY())</f>
        <v>268</v>
      </c>
      <c r="I1131" s="61" t="n">
        <f aca="false">VLOOKUP(G1131,'Условие возврата'!A:B,2,0)</f>
        <v>40</v>
      </c>
      <c r="J1131" s="62" t="n">
        <f aca="false">H1131-I1131</f>
        <v>228</v>
      </c>
      <c r="K1131" s="62" t="str">
        <f aca="false">VLOOKUP(G1131,'Условие возврата'!A:C,3,0)</f>
        <v>#Н/Д</v>
      </c>
      <c r="L1131" s="45"/>
      <c r="M1131" s="61" t="e">
        <f aca="false">VLOOKUP(D1131,#REF!,5,0)</f>
        <v>#VALUE!</v>
      </c>
    </row>
    <row r="1132" customFormat="false" ht="15" hidden="false" customHeight="true" outlineLevel="0" collapsed="false">
      <c r="A1132" s="42" t="n">
        <v>45255</v>
      </c>
      <c r="B1132" s="43" t="s">
        <v>1719</v>
      </c>
      <c r="C1132" s="24" t="s">
        <v>1720</v>
      </c>
      <c r="D1132" s="37" t="s">
        <v>1721</v>
      </c>
      <c r="E1132" s="38"/>
      <c r="F1132" s="39" t="n">
        <v>45490</v>
      </c>
      <c r="G1132" s="45" t="s">
        <v>38</v>
      </c>
      <c r="H1132" s="29" t="n">
        <f aca="true">IF(F1132=0,"",F1132-TODAY())</f>
        <v>180</v>
      </c>
      <c r="I1132" s="61" t="n">
        <f aca="false">VLOOKUP(G1132,'Условие возврата'!A:B,2,0)</f>
        <v>40</v>
      </c>
      <c r="J1132" s="62" t="n">
        <f aca="false">H1132-I1132</f>
        <v>140</v>
      </c>
      <c r="K1132" s="62" t="str">
        <f aca="false">VLOOKUP(G1132,'Условие возврата'!A:C,3,0)</f>
        <v>#Н/Д</v>
      </c>
      <c r="L1132" s="45"/>
      <c r="M1132" s="61" t="e">
        <f aca="false">VLOOKUP(D1132,#REF!,5,0)</f>
        <v>#VALUE!</v>
      </c>
    </row>
    <row r="1133" customFormat="false" ht="15" hidden="false" customHeight="true" outlineLevel="0" collapsed="false">
      <c r="A1133" s="42" t="n">
        <v>45255</v>
      </c>
      <c r="B1133" s="43" t="s">
        <v>1722</v>
      </c>
      <c r="C1133" s="24" t="s">
        <v>1723</v>
      </c>
      <c r="D1133" s="37" t="s">
        <v>1724</v>
      </c>
      <c r="E1133" s="38"/>
      <c r="F1133" s="39" t="n">
        <v>45489</v>
      </c>
      <c r="G1133" s="45" t="s">
        <v>38</v>
      </c>
      <c r="H1133" s="29" t="n">
        <f aca="true">IF(F1133=0,"",F1133-TODAY())</f>
        <v>179</v>
      </c>
      <c r="I1133" s="61" t="n">
        <f aca="false">VLOOKUP(G1133,'Условие возврата'!A:B,2,0)</f>
        <v>40</v>
      </c>
      <c r="J1133" s="62" t="n">
        <f aca="false">H1133-I1133</f>
        <v>139</v>
      </c>
      <c r="K1133" s="62" t="str">
        <f aca="false">VLOOKUP(G1133,'Условие возврата'!A:C,3,0)</f>
        <v>#Н/Д</v>
      </c>
      <c r="L1133" s="45"/>
      <c r="M1133" s="61" t="e">
        <f aca="false">VLOOKUP(D1133,#REF!,5,0)</f>
        <v>#VALUE!</v>
      </c>
    </row>
    <row r="1134" customFormat="false" ht="15" hidden="false" customHeight="true" outlineLevel="0" collapsed="false">
      <c r="A1134" s="42" t="n">
        <v>45255</v>
      </c>
      <c r="B1134" s="43" t="s">
        <v>1725</v>
      </c>
      <c r="C1134" s="24" t="s">
        <v>1726</v>
      </c>
      <c r="D1134" s="37" t="s">
        <v>1727</v>
      </c>
      <c r="E1134" s="38"/>
      <c r="F1134" s="39" t="n">
        <v>45491</v>
      </c>
      <c r="G1134" s="45" t="s">
        <v>38</v>
      </c>
      <c r="H1134" s="29" t="n">
        <f aca="true">IF(F1134=0,"",F1134-TODAY())</f>
        <v>181</v>
      </c>
      <c r="I1134" s="61" t="n">
        <f aca="false">VLOOKUP(G1134,'Условие возврата'!A:B,2,0)</f>
        <v>40</v>
      </c>
      <c r="J1134" s="62" t="n">
        <f aca="false">H1134-I1134</f>
        <v>141</v>
      </c>
      <c r="K1134" s="62" t="str">
        <f aca="false">VLOOKUP(G1134,'Условие возврата'!A:C,3,0)</f>
        <v>#Н/Д</v>
      </c>
      <c r="L1134" s="45"/>
      <c r="M1134" s="61" t="e">
        <f aca="false">VLOOKUP(D1134,#REF!,5,0)</f>
        <v>#VALUE!</v>
      </c>
    </row>
    <row r="1135" customFormat="false" ht="15" hidden="false" customHeight="true" outlineLevel="0" collapsed="false">
      <c r="A1135" s="42" t="n">
        <v>45255</v>
      </c>
      <c r="B1135" s="43" t="s">
        <v>1728</v>
      </c>
      <c r="C1135" s="24" t="s">
        <v>1729</v>
      </c>
      <c r="D1135" s="37" t="s">
        <v>1730</v>
      </c>
      <c r="E1135" s="38"/>
      <c r="F1135" s="39" t="n">
        <v>45492</v>
      </c>
      <c r="G1135" s="45" t="s">
        <v>38</v>
      </c>
      <c r="H1135" s="29" t="n">
        <f aca="true">IF(F1135=0,"",F1135-TODAY())</f>
        <v>182</v>
      </c>
      <c r="I1135" s="61" t="n">
        <f aca="false">VLOOKUP(G1135,'Условие возврата'!A:B,2,0)</f>
        <v>40</v>
      </c>
      <c r="J1135" s="62" t="n">
        <f aca="false">H1135-I1135</f>
        <v>142</v>
      </c>
      <c r="K1135" s="62" t="str">
        <f aca="false">VLOOKUP(G1135,'Условие возврата'!A:C,3,0)</f>
        <v>#Н/Д</v>
      </c>
      <c r="L1135" s="45"/>
      <c r="M1135" s="61" t="e">
        <f aca="false">VLOOKUP(D1135,#REF!,5,0)</f>
        <v>#VALUE!</v>
      </c>
    </row>
    <row r="1136" customFormat="false" ht="15" hidden="false" customHeight="true" outlineLevel="0" collapsed="false">
      <c r="A1136" s="42" t="n">
        <v>45255</v>
      </c>
      <c r="B1136" s="43" t="s">
        <v>1731</v>
      </c>
      <c r="C1136" s="24" t="s">
        <v>1732</v>
      </c>
      <c r="D1136" s="37" t="s">
        <v>1733</v>
      </c>
      <c r="E1136" s="38"/>
      <c r="F1136" s="39" t="n">
        <v>45493</v>
      </c>
      <c r="G1136" s="45" t="s">
        <v>38</v>
      </c>
      <c r="H1136" s="29" t="n">
        <f aca="true">IF(F1136=0,"",F1136-TODAY())</f>
        <v>183</v>
      </c>
      <c r="I1136" s="61" t="n">
        <f aca="false">VLOOKUP(G1136,'Условие возврата'!A:B,2,0)</f>
        <v>40</v>
      </c>
      <c r="J1136" s="62" t="n">
        <f aca="false">H1136-I1136</f>
        <v>143</v>
      </c>
      <c r="K1136" s="62" t="str">
        <f aca="false">VLOOKUP(G1136,'Условие возврата'!A:C,3,0)</f>
        <v>#Н/Д</v>
      </c>
      <c r="L1136" s="45"/>
      <c r="M1136" s="61" t="e">
        <f aca="false">VLOOKUP(D1136,#REF!,5,0)</f>
        <v>#VALUE!</v>
      </c>
    </row>
    <row r="1137" customFormat="false" ht="15" hidden="false" customHeight="true" outlineLevel="0" collapsed="false">
      <c r="A1137" s="42" t="n">
        <v>45255</v>
      </c>
      <c r="B1137" s="43" t="s">
        <v>1734</v>
      </c>
      <c r="C1137" s="24" t="s">
        <v>1735</v>
      </c>
      <c r="D1137" s="37" t="s">
        <v>1736</v>
      </c>
      <c r="E1137" s="38"/>
      <c r="F1137" s="39" t="n">
        <v>45595</v>
      </c>
      <c r="G1137" s="45" t="s">
        <v>38</v>
      </c>
      <c r="H1137" s="29" t="n">
        <f aca="true">IF(F1137=0,"",F1137-TODAY())</f>
        <v>285</v>
      </c>
      <c r="I1137" s="61" t="n">
        <f aca="false">VLOOKUP(G1137,'Условие возврата'!A:B,2,0)</f>
        <v>40</v>
      </c>
      <c r="J1137" s="62" t="n">
        <f aca="false">H1137-I1137</f>
        <v>245</v>
      </c>
      <c r="K1137" s="62" t="str">
        <f aca="false">VLOOKUP(G1137,'Условие возврата'!A:C,3,0)</f>
        <v>#Н/Д</v>
      </c>
      <c r="L1137" s="45"/>
      <c r="M1137" s="61" t="e">
        <f aca="false">VLOOKUP(D1137,#REF!,5,0)</f>
        <v>#VALUE!</v>
      </c>
    </row>
    <row r="1138" customFormat="false" ht="15" hidden="false" customHeight="true" outlineLevel="0" collapsed="false">
      <c r="A1138" s="42" t="n">
        <v>45255</v>
      </c>
      <c r="B1138" s="43" t="s">
        <v>1737</v>
      </c>
      <c r="C1138" s="24" t="s">
        <v>1738</v>
      </c>
      <c r="D1138" s="37" t="s">
        <v>1739</v>
      </c>
      <c r="E1138" s="38"/>
      <c r="F1138" s="39" t="n">
        <v>45578</v>
      </c>
      <c r="G1138" s="45" t="s">
        <v>38</v>
      </c>
      <c r="H1138" s="29" t="n">
        <f aca="true">IF(F1138=0,"",F1138-TODAY())</f>
        <v>268</v>
      </c>
      <c r="I1138" s="61" t="n">
        <f aca="false">VLOOKUP(G1138,'Условие возврата'!A:B,2,0)</f>
        <v>40</v>
      </c>
      <c r="J1138" s="62" t="n">
        <f aca="false">H1138-I1138</f>
        <v>228</v>
      </c>
      <c r="K1138" s="62" t="str">
        <f aca="false">VLOOKUP(G1138,'Условие возврата'!A:C,3,0)</f>
        <v>#Н/Д</v>
      </c>
      <c r="L1138" s="45"/>
      <c r="M1138" s="61" t="e">
        <f aca="false">VLOOKUP(D1138,#REF!,5,0)</f>
        <v>#VALUE!</v>
      </c>
    </row>
    <row r="1139" customFormat="false" ht="15" hidden="false" customHeight="true" outlineLevel="0" collapsed="false">
      <c r="A1139" s="42" t="n">
        <v>45255</v>
      </c>
      <c r="B1139" s="43" t="s">
        <v>1740</v>
      </c>
      <c r="C1139" s="24" t="s">
        <v>1741</v>
      </c>
      <c r="D1139" s="37" t="s">
        <v>1742</v>
      </c>
      <c r="E1139" s="38"/>
      <c r="F1139" s="39" t="n">
        <v>45578</v>
      </c>
      <c r="G1139" s="45" t="s">
        <v>38</v>
      </c>
      <c r="H1139" s="29" t="n">
        <f aca="true">IF(F1139=0,"",F1139-TODAY())</f>
        <v>268</v>
      </c>
      <c r="I1139" s="61" t="n">
        <f aca="false">VLOOKUP(G1139,'Условие возврата'!A:B,2,0)</f>
        <v>40</v>
      </c>
      <c r="J1139" s="62" t="n">
        <f aca="false">H1139-I1139</f>
        <v>228</v>
      </c>
      <c r="K1139" s="62" t="str">
        <f aca="false">VLOOKUP(G1139,'Условие возврата'!A:C,3,0)</f>
        <v>#Н/Д</v>
      </c>
      <c r="L1139" s="45"/>
      <c r="M1139" s="61" t="e">
        <f aca="false">VLOOKUP(D1139,#REF!,5,0)</f>
        <v>#VALUE!</v>
      </c>
    </row>
    <row r="1140" customFormat="false" ht="15" hidden="false" customHeight="true" outlineLevel="0" collapsed="false">
      <c r="A1140" s="42" t="n">
        <v>45255</v>
      </c>
      <c r="B1140" s="43" t="s">
        <v>1743</v>
      </c>
      <c r="C1140" s="24" t="s">
        <v>1744</v>
      </c>
      <c r="D1140" s="37" t="s">
        <v>1745</v>
      </c>
      <c r="E1140" s="38"/>
      <c r="F1140" s="39" t="n">
        <v>45578</v>
      </c>
      <c r="G1140" s="45" t="s">
        <v>38</v>
      </c>
      <c r="H1140" s="29" t="n">
        <f aca="true">IF(F1140=0,"",F1140-TODAY())</f>
        <v>268</v>
      </c>
      <c r="I1140" s="61" t="n">
        <f aca="false">VLOOKUP(G1140,'Условие возврата'!A:B,2,0)</f>
        <v>40</v>
      </c>
      <c r="J1140" s="62" t="n">
        <f aca="false">H1140-I1140</f>
        <v>228</v>
      </c>
      <c r="K1140" s="62" t="str">
        <f aca="false">VLOOKUP(G1140,'Условие возврата'!A:C,3,0)</f>
        <v>#Н/Д</v>
      </c>
      <c r="L1140" s="45"/>
      <c r="M1140" s="61" t="e">
        <f aca="false">VLOOKUP(D1140,#REF!,5,0)</f>
        <v>#VALUE!</v>
      </c>
    </row>
    <row r="1141" customFormat="false" ht="15" hidden="false" customHeight="true" outlineLevel="0" collapsed="false">
      <c r="A1141" s="42" t="n">
        <v>45255</v>
      </c>
      <c r="B1141" s="43" t="s">
        <v>1746</v>
      </c>
      <c r="C1141" s="24" t="s">
        <v>1747</v>
      </c>
      <c r="D1141" s="37" t="s">
        <v>1748</v>
      </c>
      <c r="E1141" s="38"/>
      <c r="F1141" s="39" t="n">
        <v>45583</v>
      </c>
      <c r="G1141" s="45" t="s">
        <v>38</v>
      </c>
      <c r="H1141" s="29" t="n">
        <f aca="true">IF(F1141=0,"",F1141-TODAY())</f>
        <v>273</v>
      </c>
      <c r="I1141" s="61" t="n">
        <f aca="false">VLOOKUP(G1141,'Условие возврата'!A:B,2,0)</f>
        <v>40</v>
      </c>
      <c r="J1141" s="62" t="n">
        <f aca="false">H1141-I1141</f>
        <v>233</v>
      </c>
      <c r="K1141" s="62" t="str">
        <f aca="false">VLOOKUP(G1141,'Условие возврата'!A:C,3,0)</f>
        <v>#Н/Д</v>
      </c>
      <c r="L1141" s="45"/>
      <c r="M1141" s="61" t="e">
        <f aca="false">VLOOKUP(D1141,#REF!,5,0)</f>
        <v>#VALUE!</v>
      </c>
    </row>
    <row r="1142" customFormat="false" ht="15" hidden="false" customHeight="true" outlineLevel="0" collapsed="false">
      <c r="A1142" s="42" t="n">
        <v>45255</v>
      </c>
      <c r="B1142" s="43" t="s">
        <v>1749</v>
      </c>
      <c r="C1142" s="24" t="s">
        <v>1750</v>
      </c>
      <c r="D1142" s="37" t="s">
        <v>1751</v>
      </c>
      <c r="E1142" s="38"/>
      <c r="F1142" s="39" t="n">
        <v>45583</v>
      </c>
      <c r="G1142" s="45" t="s">
        <v>38</v>
      </c>
      <c r="H1142" s="29" t="n">
        <f aca="true">IF(F1142=0,"",F1142-TODAY())</f>
        <v>273</v>
      </c>
      <c r="I1142" s="61" t="n">
        <f aca="false">VLOOKUP(G1142,'Условие возврата'!A:B,2,0)</f>
        <v>40</v>
      </c>
      <c r="J1142" s="62" t="n">
        <f aca="false">H1142-I1142</f>
        <v>233</v>
      </c>
      <c r="K1142" s="62" t="str">
        <f aca="false">VLOOKUP(G1142,'Условие возврата'!A:C,3,0)</f>
        <v>#Н/Д</v>
      </c>
      <c r="L1142" s="45"/>
      <c r="M1142" s="61" t="e">
        <f aca="false">VLOOKUP(D1142,#REF!,5,0)</f>
        <v>#VALUE!</v>
      </c>
    </row>
    <row r="1143" customFormat="false" ht="15" hidden="false" customHeight="true" outlineLevel="0" collapsed="false">
      <c r="A1143" s="42" t="n">
        <v>45255</v>
      </c>
      <c r="B1143" s="43" t="s">
        <v>1752</v>
      </c>
      <c r="C1143" s="24" t="s">
        <v>1753</v>
      </c>
      <c r="D1143" s="37" t="s">
        <v>1754</v>
      </c>
      <c r="E1143" s="38"/>
      <c r="F1143" s="39" t="n">
        <v>45570</v>
      </c>
      <c r="G1143" s="45" t="s">
        <v>38</v>
      </c>
      <c r="H1143" s="29" t="n">
        <f aca="true">IF(F1143=0,"",F1143-TODAY())</f>
        <v>260</v>
      </c>
      <c r="I1143" s="61" t="n">
        <f aca="false">VLOOKUP(G1143,'Условие возврата'!A:B,2,0)</f>
        <v>40</v>
      </c>
      <c r="J1143" s="62" t="n">
        <f aca="false">H1143-I1143</f>
        <v>220</v>
      </c>
      <c r="K1143" s="62" t="str">
        <f aca="false">VLOOKUP(G1143,'Условие возврата'!A:C,3,0)</f>
        <v>#Н/Д</v>
      </c>
      <c r="L1143" s="45"/>
      <c r="M1143" s="61" t="e">
        <f aca="false">VLOOKUP(D1143,#REF!,5,0)</f>
        <v>#VALUE!</v>
      </c>
    </row>
    <row r="1144" customFormat="false" ht="15" hidden="false" customHeight="true" outlineLevel="0" collapsed="false">
      <c r="A1144" s="42" t="n">
        <v>45255</v>
      </c>
      <c r="B1144" s="43" t="s">
        <v>1088</v>
      </c>
      <c r="C1144" s="24" t="s">
        <v>1089</v>
      </c>
      <c r="D1144" s="37" t="s">
        <v>1090</v>
      </c>
      <c r="E1144" s="38"/>
      <c r="F1144" s="39" t="n">
        <v>45478</v>
      </c>
      <c r="G1144" s="45" t="s">
        <v>38</v>
      </c>
      <c r="H1144" s="29" t="n">
        <f aca="true">IF(F1144=0,"",F1144-TODAY())</f>
        <v>168</v>
      </c>
      <c r="I1144" s="61" t="n">
        <f aca="false">VLOOKUP(G1144,'Условие возврата'!A:B,2,0)</f>
        <v>40</v>
      </c>
      <c r="J1144" s="62" t="n">
        <f aca="false">H1144-I1144</f>
        <v>128</v>
      </c>
      <c r="K1144" s="62" t="str">
        <f aca="false">VLOOKUP(G1144,'Условие возврата'!A:C,3,0)</f>
        <v>#Н/Д</v>
      </c>
      <c r="L1144" s="45"/>
      <c r="M1144" s="61" t="e">
        <f aca="false">VLOOKUP(D1144,#REF!,5,0)</f>
        <v>#VALUE!</v>
      </c>
    </row>
    <row r="1145" customFormat="false" ht="15" hidden="false" customHeight="true" outlineLevel="0" collapsed="false">
      <c r="A1145" s="42" t="n">
        <v>45255</v>
      </c>
      <c r="B1145" s="43" t="s">
        <v>1382</v>
      </c>
      <c r="C1145" s="24" t="s">
        <v>1383</v>
      </c>
      <c r="D1145" s="37" t="s">
        <v>1384</v>
      </c>
      <c r="E1145" s="47"/>
      <c r="F1145" s="27" t="n">
        <v>45527</v>
      </c>
      <c r="G1145" s="45" t="s">
        <v>38</v>
      </c>
      <c r="H1145" s="48" t="n">
        <f aca="true">IF(F1145=0,"",F1145-TODAY())</f>
        <v>217</v>
      </c>
      <c r="I1145" s="61" t="n">
        <f aca="false">VLOOKUP(G1145,'Условие возврата'!A:B,2,0)</f>
        <v>40</v>
      </c>
      <c r="J1145" s="62" t="n">
        <f aca="false">H1145-I1145</f>
        <v>177</v>
      </c>
      <c r="K1145" s="62" t="str">
        <f aca="false">VLOOKUP(G1145,'Условие возврата'!A:C,3,0)</f>
        <v>#Н/Д</v>
      </c>
      <c r="L1145" s="33"/>
      <c r="M1145" s="61" t="e">
        <f aca="false">VLOOKUP(D1145,#REF!,5,0)</f>
        <v>#VALUE!</v>
      </c>
    </row>
    <row r="1146" customFormat="false" ht="15" hidden="false" customHeight="true" outlineLevel="0" collapsed="false">
      <c r="A1146" s="42" t="n">
        <v>45255</v>
      </c>
      <c r="B1146" s="43" t="s">
        <v>1286</v>
      </c>
      <c r="C1146" s="24" t="s">
        <v>1287</v>
      </c>
      <c r="D1146" s="37" t="s">
        <v>1288</v>
      </c>
      <c r="E1146" s="38"/>
      <c r="F1146" s="39" t="n">
        <v>45397</v>
      </c>
      <c r="G1146" s="55" t="s">
        <v>475</v>
      </c>
      <c r="H1146" s="29" t="n">
        <f aca="true">IF(F1146=0,"",F1146-TODAY())</f>
        <v>87</v>
      </c>
      <c r="I1146" s="61" t="n">
        <f aca="false">VLOOKUP(G1146,'Условие возврата'!A:B,2,0)</f>
        <v>12</v>
      </c>
      <c r="J1146" s="62" t="n">
        <f aca="false">H1146-I1146</f>
        <v>75</v>
      </c>
      <c r="K1146" s="62" t="str">
        <f aca="false">VLOOKUP(G1146,'Условие возврата'!A:C,3,0)</f>
        <v>физобмен</v>
      </c>
      <c r="L1146" s="45"/>
      <c r="M1146" s="61" t="e">
        <f aca="false">VLOOKUP(D1146,#REF!,5,0)</f>
        <v>#VALUE!</v>
      </c>
    </row>
    <row r="1147" customFormat="false" ht="15" hidden="false" customHeight="true" outlineLevel="0" collapsed="false">
      <c r="A1147" s="42" t="n">
        <v>45255</v>
      </c>
      <c r="B1147" s="43" t="s">
        <v>1755</v>
      </c>
      <c r="C1147" s="24" t="s">
        <v>1756</v>
      </c>
      <c r="D1147" s="37" t="s">
        <v>1757</v>
      </c>
      <c r="E1147" s="38"/>
      <c r="F1147" s="39" t="n">
        <v>45619</v>
      </c>
      <c r="G1147" s="55" t="s">
        <v>475</v>
      </c>
      <c r="H1147" s="29" t="n">
        <f aca="true">IF(F1147=0,"",F1147-TODAY())</f>
        <v>309</v>
      </c>
      <c r="I1147" s="61" t="n">
        <f aca="false">VLOOKUP(G1147,'Условие возврата'!A:B,2,0)</f>
        <v>12</v>
      </c>
      <c r="J1147" s="62" t="n">
        <f aca="false">H1147-I1147</f>
        <v>297</v>
      </c>
      <c r="K1147" s="62" t="str">
        <f aca="false">VLOOKUP(G1147,'Условие возврата'!A:C,3,0)</f>
        <v>физобмен</v>
      </c>
      <c r="L1147" s="45"/>
      <c r="M1147" s="61" t="e">
        <f aca="false">VLOOKUP(D1147,#REF!,5,0)</f>
        <v>#VALUE!</v>
      </c>
    </row>
    <row r="1148" customFormat="false" ht="15" hidden="false" customHeight="true" outlineLevel="0" collapsed="false">
      <c r="A1148" s="42" t="n">
        <v>45255</v>
      </c>
      <c r="B1148" s="43" t="s">
        <v>1497</v>
      </c>
      <c r="C1148" s="24" t="s">
        <v>1498</v>
      </c>
      <c r="D1148" s="37" t="s">
        <v>1499</v>
      </c>
      <c r="E1148" s="38"/>
      <c r="F1148" s="39" t="n">
        <v>45505</v>
      </c>
      <c r="G1148" s="55" t="s">
        <v>475</v>
      </c>
      <c r="H1148" s="29" t="n">
        <f aca="true">IF(F1148=0,"",F1148-TODAY())</f>
        <v>195</v>
      </c>
      <c r="I1148" s="61" t="n">
        <f aca="false">VLOOKUP(G1148,'Условие возврата'!A:B,2,0)</f>
        <v>12</v>
      </c>
      <c r="J1148" s="62" t="n">
        <f aca="false">H1148-I1148</f>
        <v>183</v>
      </c>
      <c r="K1148" s="62" t="str">
        <f aca="false">VLOOKUP(G1148,'Условие возврата'!A:C,3,0)</f>
        <v>физобмен</v>
      </c>
      <c r="L1148" s="45"/>
      <c r="M1148" s="61" t="e">
        <f aca="false">VLOOKUP(D1148,#REF!,5,0)</f>
        <v>#VALUE!</v>
      </c>
    </row>
    <row r="1149" customFormat="false" ht="15" hidden="false" customHeight="true" outlineLevel="0" collapsed="false">
      <c r="A1149" s="42" t="n">
        <v>45255</v>
      </c>
      <c r="B1149" s="43"/>
      <c r="C1149" s="24" t="s">
        <v>1138</v>
      </c>
      <c r="D1149" s="37" t="s">
        <v>1139</v>
      </c>
      <c r="E1149" s="38"/>
      <c r="F1149" s="39" t="n">
        <v>45443</v>
      </c>
      <c r="G1149" s="55" t="s">
        <v>475</v>
      </c>
      <c r="H1149" s="29" t="n">
        <f aca="true">IF(F1149=0,"",F1149-TODAY())</f>
        <v>133</v>
      </c>
      <c r="I1149" s="61" t="n">
        <f aca="false">VLOOKUP(G1149,'Условие возврата'!A:B,2,0)</f>
        <v>12</v>
      </c>
      <c r="J1149" s="62" t="n">
        <f aca="false">H1149-I1149</f>
        <v>121</v>
      </c>
      <c r="K1149" s="62" t="str">
        <f aca="false">VLOOKUP(G1149,'Условие возврата'!A:C,3,0)</f>
        <v>физобмен</v>
      </c>
      <c r="L1149" s="45"/>
      <c r="M1149" s="61" t="e">
        <f aca="false">VLOOKUP(D1149,#REF!,5,0)</f>
        <v>#VALUE!</v>
      </c>
    </row>
    <row r="1150" customFormat="false" ht="15" hidden="false" customHeight="true" outlineLevel="0" collapsed="false">
      <c r="A1150" s="42" t="n">
        <v>45255</v>
      </c>
      <c r="B1150" s="43"/>
      <c r="C1150" s="24" t="s">
        <v>1500</v>
      </c>
      <c r="D1150" s="37" t="s">
        <v>1501</v>
      </c>
      <c r="E1150" s="38"/>
      <c r="F1150" s="39" t="n">
        <v>45491</v>
      </c>
      <c r="G1150" s="55" t="s">
        <v>475</v>
      </c>
      <c r="H1150" s="29" t="n">
        <f aca="true">IF(F1150=0,"",F1150-TODAY())</f>
        <v>181</v>
      </c>
      <c r="I1150" s="61" t="n">
        <f aca="false">VLOOKUP(G1150,'Условие возврата'!A:B,2,0)</f>
        <v>12</v>
      </c>
      <c r="J1150" s="62" t="n">
        <f aca="false">H1150-I1150</f>
        <v>169</v>
      </c>
      <c r="K1150" s="62" t="str">
        <f aca="false">VLOOKUP(G1150,'Условие возврата'!A:C,3,0)</f>
        <v>физобмен</v>
      </c>
      <c r="L1150" s="45"/>
      <c r="M1150" s="61" t="e">
        <f aca="false">VLOOKUP(D1150,#REF!,5,0)</f>
        <v>#VALUE!</v>
      </c>
    </row>
    <row r="1151" customFormat="false" ht="15" hidden="false" customHeight="true" outlineLevel="0" collapsed="false">
      <c r="A1151" s="42" t="n">
        <v>45255</v>
      </c>
      <c r="B1151" s="43" t="s">
        <v>737</v>
      </c>
      <c r="C1151" s="24" t="s">
        <v>738</v>
      </c>
      <c r="D1151" s="37" t="s">
        <v>739</v>
      </c>
      <c r="E1151" s="38"/>
      <c r="F1151" s="39" t="n">
        <v>45615</v>
      </c>
      <c r="G1151" s="55" t="s">
        <v>475</v>
      </c>
      <c r="H1151" s="29" t="n">
        <f aca="true">IF(F1151=0,"",F1151-TODAY())</f>
        <v>305</v>
      </c>
      <c r="I1151" s="61" t="n">
        <f aca="false">VLOOKUP(G1151,'Условие возврата'!A:B,2,0)</f>
        <v>12</v>
      </c>
      <c r="J1151" s="62" t="n">
        <f aca="false">H1151-I1151</f>
        <v>293</v>
      </c>
      <c r="K1151" s="62" t="str">
        <f aca="false">VLOOKUP(G1151,'Условие возврата'!A:C,3,0)</f>
        <v>физобмен</v>
      </c>
      <c r="L1151" s="45"/>
      <c r="M1151" s="61" t="e">
        <f aca="false">VLOOKUP(D1151,#REF!,5,0)</f>
        <v>#VALUE!</v>
      </c>
    </row>
    <row r="1152" customFormat="false" ht="15" hidden="false" customHeight="true" outlineLevel="0" collapsed="false">
      <c r="A1152" s="42" t="n">
        <v>45255</v>
      </c>
      <c r="B1152" s="43" t="s">
        <v>476</v>
      </c>
      <c r="C1152" s="24" t="s">
        <v>477</v>
      </c>
      <c r="D1152" s="37" t="s">
        <v>478</v>
      </c>
      <c r="E1152" s="38"/>
      <c r="F1152" s="39" t="n">
        <v>45612</v>
      </c>
      <c r="G1152" s="55" t="s">
        <v>475</v>
      </c>
      <c r="H1152" s="29" t="n">
        <f aca="true">IF(F1152=0,"",F1152-TODAY())</f>
        <v>302</v>
      </c>
      <c r="I1152" s="61" t="n">
        <f aca="false">VLOOKUP(G1152,'Условие возврата'!A:B,2,0)</f>
        <v>12</v>
      </c>
      <c r="J1152" s="62" t="n">
        <f aca="false">H1152-I1152</f>
        <v>290</v>
      </c>
      <c r="K1152" s="62" t="str">
        <f aca="false">VLOOKUP(G1152,'Условие возврата'!A:C,3,0)</f>
        <v>физобмен</v>
      </c>
      <c r="L1152" s="45"/>
      <c r="M1152" s="61" t="e">
        <f aca="false">VLOOKUP(D1152,#REF!,5,0)</f>
        <v>#VALUE!</v>
      </c>
    </row>
    <row r="1153" customFormat="false" ht="15" hidden="false" customHeight="true" outlineLevel="0" collapsed="false">
      <c r="A1153" s="42" t="n">
        <v>45255</v>
      </c>
      <c r="B1153" s="43" t="s">
        <v>872</v>
      </c>
      <c r="C1153" s="24" t="s">
        <v>873</v>
      </c>
      <c r="D1153" s="37" t="s">
        <v>874</v>
      </c>
      <c r="E1153" s="38"/>
      <c r="F1153" s="39" t="n">
        <v>45525</v>
      </c>
      <c r="G1153" s="55" t="s">
        <v>475</v>
      </c>
      <c r="H1153" s="29" t="n">
        <f aca="true">IF(F1153=0,"",F1153-TODAY())</f>
        <v>215</v>
      </c>
      <c r="I1153" s="61" t="n">
        <f aca="false">VLOOKUP(G1153,'Условие возврата'!A:B,2,0)</f>
        <v>12</v>
      </c>
      <c r="J1153" s="62" t="n">
        <f aca="false">H1153-I1153</f>
        <v>203</v>
      </c>
      <c r="K1153" s="62" t="str">
        <f aca="false">VLOOKUP(G1153,'Условие возврата'!A:C,3,0)</f>
        <v>физобмен</v>
      </c>
      <c r="L1153" s="45"/>
      <c r="M1153" s="61" t="e">
        <f aca="false">VLOOKUP(D1153,#REF!,5,0)</f>
        <v>#VALUE!</v>
      </c>
    </row>
    <row r="1154" customFormat="false" ht="15" hidden="false" customHeight="true" outlineLevel="0" collapsed="false">
      <c r="A1154" s="42" t="n">
        <v>45255</v>
      </c>
      <c r="B1154" s="43" t="s">
        <v>682</v>
      </c>
      <c r="C1154" s="24" t="s">
        <v>683</v>
      </c>
      <c r="D1154" s="37" t="s">
        <v>684</v>
      </c>
      <c r="E1154" s="38"/>
      <c r="F1154" s="39" t="n">
        <v>45495</v>
      </c>
      <c r="G1154" s="55" t="s">
        <v>475</v>
      </c>
      <c r="H1154" s="29" t="n">
        <f aca="true">IF(F1154=0,"",F1154-TODAY())</f>
        <v>185</v>
      </c>
      <c r="I1154" s="61" t="n">
        <f aca="false">VLOOKUP(G1154,'Условие возврата'!A:B,2,0)</f>
        <v>12</v>
      </c>
      <c r="J1154" s="62" t="n">
        <f aca="false">H1154-I1154</f>
        <v>173</v>
      </c>
      <c r="K1154" s="62" t="str">
        <f aca="false">VLOOKUP(G1154,'Условие возврата'!A:C,3,0)</f>
        <v>физобмен</v>
      </c>
      <c r="L1154" s="45"/>
      <c r="M1154" s="61" t="e">
        <f aca="false">VLOOKUP(D1154,#REF!,5,0)</f>
        <v>#VALUE!</v>
      </c>
    </row>
    <row r="1155" customFormat="false" ht="15" hidden="false" customHeight="true" outlineLevel="0" collapsed="false">
      <c r="A1155" s="42" t="n">
        <v>45255</v>
      </c>
      <c r="B1155" s="43" t="s">
        <v>570</v>
      </c>
      <c r="C1155" s="24" t="s">
        <v>571</v>
      </c>
      <c r="D1155" s="37" t="s">
        <v>572</v>
      </c>
      <c r="E1155" s="38"/>
      <c r="F1155" s="39" t="n">
        <v>45586</v>
      </c>
      <c r="G1155" s="55" t="s">
        <v>475</v>
      </c>
      <c r="H1155" s="29" t="n">
        <f aca="true">IF(F1155=0,"",F1155-TODAY())</f>
        <v>276</v>
      </c>
      <c r="I1155" s="61" t="n">
        <f aca="false">VLOOKUP(G1155,'Условие возврата'!A:B,2,0)</f>
        <v>12</v>
      </c>
      <c r="J1155" s="62" t="n">
        <f aca="false">H1155-I1155</f>
        <v>264</v>
      </c>
      <c r="K1155" s="62" t="str">
        <f aca="false">VLOOKUP(G1155,'Условие возврата'!A:C,3,0)</f>
        <v>физобмен</v>
      </c>
      <c r="L1155" s="45"/>
      <c r="M1155" s="61" t="e">
        <f aca="false">VLOOKUP(D1155,#REF!,5,0)</f>
        <v>#VALUE!</v>
      </c>
    </row>
    <row r="1156" customFormat="false" ht="15" hidden="false" customHeight="true" outlineLevel="0" collapsed="false">
      <c r="A1156" s="42" t="n">
        <v>45255</v>
      </c>
      <c r="B1156" s="43" t="s">
        <v>1758</v>
      </c>
      <c r="C1156" s="24" t="s">
        <v>1759</v>
      </c>
      <c r="D1156" s="37" t="s">
        <v>1760</v>
      </c>
      <c r="E1156" s="38"/>
      <c r="F1156" s="39" t="n">
        <v>45593</v>
      </c>
      <c r="G1156" s="55" t="s">
        <v>475</v>
      </c>
      <c r="H1156" s="29" t="n">
        <f aca="true">IF(F1156=0,"",F1156-TODAY())</f>
        <v>283</v>
      </c>
      <c r="I1156" s="61" t="n">
        <f aca="false">VLOOKUP(G1156,'Условие возврата'!A:B,2,0)</f>
        <v>12</v>
      </c>
      <c r="J1156" s="62" t="n">
        <f aca="false">H1156-I1156</f>
        <v>271</v>
      </c>
      <c r="K1156" s="62" t="str">
        <f aca="false">VLOOKUP(G1156,'Условие возврата'!A:C,3,0)</f>
        <v>физобмен</v>
      </c>
      <c r="L1156" s="45"/>
      <c r="M1156" s="61" t="e">
        <f aca="false">VLOOKUP(D1156,#REF!,5,0)</f>
        <v>#VALUE!</v>
      </c>
    </row>
    <row r="1157" customFormat="false" ht="15" hidden="false" customHeight="true" outlineLevel="0" collapsed="false">
      <c r="A1157" s="42" t="n">
        <v>45255</v>
      </c>
      <c r="B1157" s="43" t="s">
        <v>1576</v>
      </c>
      <c r="C1157" s="24" t="s">
        <v>1577</v>
      </c>
      <c r="D1157" s="37" t="s">
        <v>1578</v>
      </c>
      <c r="E1157" s="38"/>
      <c r="F1157" s="39" t="n">
        <v>45626</v>
      </c>
      <c r="G1157" s="55" t="s">
        <v>475</v>
      </c>
      <c r="H1157" s="29" t="n">
        <f aca="true">IF(F1157=0,"",F1157-TODAY())</f>
        <v>316</v>
      </c>
      <c r="I1157" s="61" t="n">
        <f aca="false">VLOOKUP(G1157,'Условие возврата'!A:B,2,0)</f>
        <v>12</v>
      </c>
      <c r="J1157" s="62" t="n">
        <f aca="false">H1157-I1157</f>
        <v>304</v>
      </c>
      <c r="K1157" s="62" t="str">
        <f aca="false">VLOOKUP(G1157,'Условие возврата'!A:C,3,0)</f>
        <v>физобмен</v>
      </c>
      <c r="L1157" s="45"/>
      <c r="M1157" s="61" t="e">
        <f aca="false">VLOOKUP(D1157,#REF!,5,0)</f>
        <v>#VALUE!</v>
      </c>
    </row>
    <row r="1158" customFormat="false" ht="15" hidden="false" customHeight="true" outlineLevel="0" collapsed="false">
      <c r="A1158" s="42" t="n">
        <v>45255</v>
      </c>
      <c r="B1158" s="43" t="s">
        <v>1502</v>
      </c>
      <c r="C1158" s="24" t="s">
        <v>1503</v>
      </c>
      <c r="D1158" s="37" t="s">
        <v>1504</v>
      </c>
      <c r="E1158" s="38"/>
      <c r="F1158" s="39" t="n">
        <v>45623</v>
      </c>
      <c r="G1158" s="55" t="s">
        <v>475</v>
      </c>
      <c r="H1158" s="29" t="n">
        <f aca="true">IF(F1158=0,"",F1158-TODAY())</f>
        <v>313</v>
      </c>
      <c r="I1158" s="61" t="n">
        <f aca="false">VLOOKUP(G1158,'Условие возврата'!A:B,2,0)</f>
        <v>12</v>
      </c>
      <c r="J1158" s="62" t="n">
        <f aca="false">H1158-I1158</f>
        <v>301</v>
      </c>
      <c r="K1158" s="62" t="str">
        <f aca="false">VLOOKUP(G1158,'Условие возврата'!A:C,3,0)</f>
        <v>физобмен</v>
      </c>
      <c r="L1158" s="45"/>
      <c r="M1158" s="61" t="e">
        <f aca="false">VLOOKUP(D1158,#REF!,5,0)</f>
        <v>#VALUE!</v>
      </c>
    </row>
    <row r="1159" customFormat="false" ht="15" hidden="false" customHeight="true" outlineLevel="0" collapsed="false">
      <c r="A1159" s="42" t="n">
        <v>45255</v>
      </c>
      <c r="B1159" s="43" t="s">
        <v>1579</v>
      </c>
      <c r="C1159" s="24" t="s">
        <v>1580</v>
      </c>
      <c r="D1159" s="37" t="s">
        <v>1581</v>
      </c>
      <c r="E1159" s="38"/>
      <c r="F1159" s="39" t="n">
        <v>45611</v>
      </c>
      <c r="G1159" s="55" t="s">
        <v>475</v>
      </c>
      <c r="H1159" s="29" t="n">
        <f aca="true">IF(F1159=0,"",F1159-TODAY())</f>
        <v>301</v>
      </c>
      <c r="I1159" s="61" t="n">
        <f aca="false">VLOOKUP(G1159,'Условие возврата'!A:B,2,0)</f>
        <v>12</v>
      </c>
      <c r="J1159" s="62" t="n">
        <f aca="false">H1159-I1159</f>
        <v>289</v>
      </c>
      <c r="K1159" s="62" t="str">
        <f aca="false">VLOOKUP(G1159,'Условие возврата'!A:C,3,0)</f>
        <v>физобмен</v>
      </c>
      <c r="L1159" s="45"/>
      <c r="M1159" s="61" t="e">
        <f aca="false">VLOOKUP(D1159,#REF!,5,0)</f>
        <v>#VALUE!</v>
      </c>
    </row>
    <row r="1160" customFormat="false" ht="15" hidden="false" customHeight="true" outlineLevel="0" collapsed="false">
      <c r="A1160" s="42" t="n">
        <v>45255</v>
      </c>
      <c r="B1160" s="43"/>
      <c r="C1160" s="24" t="s">
        <v>1146</v>
      </c>
      <c r="D1160" s="37" t="s">
        <v>1147</v>
      </c>
      <c r="E1160" s="38"/>
      <c r="F1160" s="39" t="n">
        <v>45419</v>
      </c>
      <c r="G1160" s="55" t="s">
        <v>475</v>
      </c>
      <c r="H1160" s="29" t="n">
        <f aca="true">IF(F1160=0,"",F1160-TODAY())</f>
        <v>109</v>
      </c>
      <c r="I1160" s="61" t="n">
        <f aca="false">VLOOKUP(G1160,'Условие возврата'!A:B,2,0)</f>
        <v>12</v>
      </c>
      <c r="J1160" s="62" t="n">
        <f aca="false">H1160-I1160</f>
        <v>97</v>
      </c>
      <c r="K1160" s="62" t="str">
        <f aca="false">VLOOKUP(G1160,'Условие возврата'!A:C,3,0)</f>
        <v>физобмен</v>
      </c>
      <c r="L1160" s="45"/>
      <c r="M1160" s="61" t="e">
        <f aca="false">VLOOKUP(D1160,#REF!,5,0)</f>
        <v>#VALUE!</v>
      </c>
    </row>
    <row r="1161" customFormat="false" ht="15" hidden="false" customHeight="true" outlineLevel="0" collapsed="false">
      <c r="A1161" s="42" t="n">
        <v>45255</v>
      </c>
      <c r="B1161" s="43" t="s">
        <v>1404</v>
      </c>
      <c r="C1161" s="24" t="s">
        <v>1405</v>
      </c>
      <c r="D1161" s="37" t="s">
        <v>1406</v>
      </c>
      <c r="E1161" s="47"/>
      <c r="F1161" s="27" t="n">
        <v>45382</v>
      </c>
      <c r="G1161" s="33" t="s">
        <v>404</v>
      </c>
      <c r="H1161" s="48" t="n">
        <f aca="true">IF(F1161=0,"",F1161-TODAY())</f>
        <v>72</v>
      </c>
      <c r="I1161" s="61" t="e">
        <f aca="false">VLOOKUP(G1161,'Условие возврата'!A:B,2,0)</f>
        <v>#N/A</v>
      </c>
      <c r="J1161" s="62" t="e">
        <f aca="false">H1161-I1161</f>
        <v>#N/A</v>
      </c>
      <c r="K1161" s="62" t="e">
        <f aca="false">VLOOKUP(G1161,'Условие возврата'!A:C,3,0)</f>
        <v>#N/A</v>
      </c>
      <c r="L1161" s="33"/>
      <c r="M1161" s="61" t="e">
        <f aca="false">VLOOKUP(D1161,#REF!,5,0)</f>
        <v>#VALUE!</v>
      </c>
    </row>
    <row r="1162" customFormat="false" ht="15" hidden="false" customHeight="true" outlineLevel="0" collapsed="false">
      <c r="A1162" s="42" t="n">
        <v>45255</v>
      </c>
      <c r="B1162" s="43" t="s">
        <v>1235</v>
      </c>
      <c r="C1162" s="24" t="s">
        <v>1236</v>
      </c>
      <c r="D1162" s="37" t="s">
        <v>1237</v>
      </c>
      <c r="E1162" s="47"/>
      <c r="F1162" s="27" t="n">
        <v>45570</v>
      </c>
      <c r="G1162" s="33" t="s">
        <v>404</v>
      </c>
      <c r="H1162" s="48" t="n">
        <f aca="true">IF(F1162=0,"",F1162-TODAY())</f>
        <v>260</v>
      </c>
      <c r="I1162" s="61" t="e">
        <f aca="false">VLOOKUP(G1162,'Условие возврата'!A:B,2,0)</f>
        <v>#N/A</v>
      </c>
      <c r="J1162" s="62" t="e">
        <f aca="false">H1162-I1162</f>
        <v>#N/A</v>
      </c>
      <c r="K1162" s="62" t="e">
        <f aca="false">VLOOKUP(G1162,'Условие возврата'!A:C,3,0)</f>
        <v>#N/A</v>
      </c>
      <c r="L1162" s="33"/>
      <c r="M1162" s="61" t="e">
        <f aca="false">VLOOKUP(D1162,#REF!,5,0)</f>
        <v>#VALUE!</v>
      </c>
    </row>
    <row r="1163" customFormat="false" ht="15" hidden="false" customHeight="true" outlineLevel="0" collapsed="false">
      <c r="A1163" s="42" t="n">
        <v>45255</v>
      </c>
      <c r="B1163" s="43" t="s">
        <v>401</v>
      </c>
      <c r="C1163" s="24" t="s">
        <v>402</v>
      </c>
      <c r="D1163" s="37" t="s">
        <v>403</v>
      </c>
      <c r="E1163" s="47"/>
      <c r="F1163" s="27" t="n">
        <v>45572</v>
      </c>
      <c r="G1163" s="33" t="s">
        <v>404</v>
      </c>
      <c r="H1163" s="48" t="n">
        <f aca="true">IF(F1163=0,"",F1163-TODAY())</f>
        <v>262</v>
      </c>
      <c r="I1163" s="61" t="e">
        <f aca="false">VLOOKUP(G1163,'Условие возврата'!A:B,2,0)</f>
        <v>#N/A</v>
      </c>
      <c r="J1163" s="62" t="e">
        <f aca="false">H1163-I1163</f>
        <v>#N/A</v>
      </c>
      <c r="K1163" s="62" t="e">
        <f aca="false">VLOOKUP(G1163,'Условие возврата'!A:C,3,0)</f>
        <v>#N/A</v>
      </c>
      <c r="L1163" s="33"/>
      <c r="M1163" s="61" t="e">
        <f aca="false">VLOOKUP(D1163,#REF!,5,0)</f>
        <v>#VALUE!</v>
      </c>
    </row>
    <row r="1164" customFormat="false" ht="15" hidden="false" customHeight="true" outlineLevel="0" collapsed="false">
      <c r="A1164" s="42" t="n">
        <v>45255</v>
      </c>
      <c r="B1164" s="43" t="s">
        <v>1761</v>
      </c>
      <c r="C1164" s="24" t="s">
        <v>1762</v>
      </c>
      <c r="D1164" s="37" t="s">
        <v>1763</v>
      </c>
      <c r="E1164" s="47"/>
      <c r="F1164" s="27" t="n">
        <v>45308</v>
      </c>
      <c r="G1164" s="33" t="s">
        <v>404</v>
      </c>
      <c r="H1164" s="48" t="n">
        <f aca="true">IF(F1164=0,"",F1164-TODAY())</f>
        <v>-2</v>
      </c>
      <c r="I1164" s="61" t="e">
        <f aca="false">VLOOKUP(G1164,'Условие возврата'!A:B,2,0)</f>
        <v>#N/A</v>
      </c>
      <c r="J1164" s="62" t="e">
        <f aca="false">H1164-I1164</f>
        <v>#N/A</v>
      </c>
      <c r="K1164" s="62" t="e">
        <f aca="false">VLOOKUP(G1164,'Условие возврата'!A:C,3,0)</f>
        <v>#N/A</v>
      </c>
      <c r="L1164" s="33"/>
      <c r="M1164" s="61" t="e">
        <f aca="false">VLOOKUP(D1164,#REF!,5,0)</f>
        <v>#VALUE!</v>
      </c>
    </row>
    <row r="1165" customFormat="false" ht="15" hidden="false" customHeight="true" outlineLevel="0" collapsed="false">
      <c r="A1165" s="42" t="n">
        <v>45255</v>
      </c>
      <c r="B1165" s="43" t="s">
        <v>1764</v>
      </c>
      <c r="C1165" s="24" t="s">
        <v>1765</v>
      </c>
      <c r="D1165" s="37" t="s">
        <v>1766</v>
      </c>
      <c r="E1165" s="47"/>
      <c r="F1165" s="27" t="n">
        <v>45308</v>
      </c>
      <c r="G1165" s="33" t="s">
        <v>404</v>
      </c>
      <c r="H1165" s="48" t="n">
        <f aca="true">IF(F1165=0,"",F1165-TODAY())</f>
        <v>-2</v>
      </c>
      <c r="I1165" s="61" t="e">
        <f aca="false">VLOOKUP(G1165,'Условие возврата'!A:B,2,0)</f>
        <v>#N/A</v>
      </c>
      <c r="J1165" s="62" t="e">
        <f aca="false">H1165-I1165</f>
        <v>#N/A</v>
      </c>
      <c r="K1165" s="62" t="e">
        <f aca="false">VLOOKUP(G1165,'Условие возврата'!A:C,3,0)</f>
        <v>#N/A</v>
      </c>
      <c r="L1165" s="33"/>
      <c r="M1165" s="61" t="e">
        <f aca="false">VLOOKUP(D1165,#REF!,5,0)</f>
        <v>#VALUE!</v>
      </c>
    </row>
    <row r="1166" customFormat="false" ht="15" hidden="false" customHeight="true" outlineLevel="0" collapsed="false">
      <c r="A1166" s="42" t="n">
        <v>45255</v>
      </c>
      <c r="B1166" s="43" t="s">
        <v>1385</v>
      </c>
      <c r="C1166" s="24" t="s">
        <v>1386</v>
      </c>
      <c r="D1166" s="65" t="s">
        <v>1387</v>
      </c>
      <c r="E1166" s="66"/>
      <c r="F1166" s="74" t="n">
        <v>45473</v>
      </c>
      <c r="G1166" s="77" t="s">
        <v>203</v>
      </c>
      <c r="H1166" s="64" t="n">
        <f aca="true">IF(F1166=0,"",F1166-TODAY())</f>
        <v>163</v>
      </c>
      <c r="I1166" s="61" t="e">
        <f aca="false">VLOOKUP(G1166,'Условие возврата'!A:B,2,0)</f>
        <v>#N/A</v>
      </c>
      <c r="J1166" s="62" t="e">
        <f aca="false">H1166-I1166</f>
        <v>#N/A</v>
      </c>
      <c r="K1166" s="62" t="e">
        <f aca="false">VLOOKUP(G1166,'Условие возврата'!A:C,3,0)</f>
        <v>#N/A</v>
      </c>
      <c r="L1166" s="77"/>
      <c r="M1166" s="61" t="e">
        <f aca="false">VLOOKUP(D1166,#REF!,5,0)</f>
        <v>#VALUE!</v>
      </c>
    </row>
    <row r="1167" customFormat="false" ht="15" hidden="false" customHeight="true" outlineLevel="0" collapsed="false">
      <c r="A1167" s="42" t="n">
        <v>45255</v>
      </c>
      <c r="B1167" s="43" t="s">
        <v>384</v>
      </c>
      <c r="C1167" s="24" t="s">
        <v>385</v>
      </c>
      <c r="D1167" s="65" t="s">
        <v>386</v>
      </c>
      <c r="E1167" s="66"/>
      <c r="F1167" s="74" t="n">
        <v>46048</v>
      </c>
      <c r="G1167" s="77" t="s">
        <v>203</v>
      </c>
      <c r="H1167" s="64" t="n">
        <f aca="true">IF(F1167=0,"",F1167-TODAY())</f>
        <v>738</v>
      </c>
      <c r="I1167" s="61" t="e">
        <f aca="false">VLOOKUP(G1167,'Условие возврата'!A:B,2,0)</f>
        <v>#N/A</v>
      </c>
      <c r="J1167" s="62" t="e">
        <f aca="false">H1167-I1167</f>
        <v>#N/A</v>
      </c>
      <c r="K1167" s="62" t="e">
        <f aca="false">VLOOKUP(G1167,'Условие возврата'!A:C,3,0)</f>
        <v>#N/A</v>
      </c>
      <c r="L1167" s="77"/>
      <c r="M1167" s="61" t="e">
        <f aca="false">VLOOKUP(D1167,#REF!,5,0)</f>
        <v>#VALUE!</v>
      </c>
    </row>
    <row r="1168" customFormat="false" ht="15" hidden="false" customHeight="true" outlineLevel="0" collapsed="false">
      <c r="A1168" s="42" t="n">
        <v>45255</v>
      </c>
      <c r="B1168" s="43" t="s">
        <v>1767</v>
      </c>
      <c r="C1168" s="24" t="s">
        <v>1768</v>
      </c>
      <c r="D1168" s="65" t="s">
        <v>1769</v>
      </c>
      <c r="E1168" s="66"/>
      <c r="F1168" s="74" t="n">
        <v>45511</v>
      </c>
      <c r="G1168" s="77" t="s">
        <v>203</v>
      </c>
      <c r="H1168" s="64" t="n">
        <f aca="true">IF(F1168=0,"",F1168-TODAY())</f>
        <v>201</v>
      </c>
      <c r="I1168" s="61" t="e">
        <f aca="false">VLOOKUP(G1168,'Условие возврата'!A:B,2,0)</f>
        <v>#N/A</v>
      </c>
      <c r="J1168" s="62" t="e">
        <f aca="false">H1168-I1168</f>
        <v>#N/A</v>
      </c>
      <c r="K1168" s="62" t="e">
        <f aca="false">VLOOKUP(G1168,'Условие возврата'!A:C,3,0)</f>
        <v>#N/A</v>
      </c>
      <c r="L1168" s="77"/>
      <c r="M1168" s="61" t="e">
        <f aca="false">VLOOKUP(D1168,#REF!,5,0)</f>
        <v>#VALUE!</v>
      </c>
    </row>
    <row r="1169" customFormat="false" ht="15" hidden="false" customHeight="true" outlineLevel="0" collapsed="false">
      <c r="A1169" s="23" t="n">
        <v>45262</v>
      </c>
      <c r="B1169" s="24" t="s">
        <v>1770</v>
      </c>
      <c r="C1169" s="24" t="s">
        <v>1771</v>
      </c>
      <c r="D1169" s="37" t="s">
        <v>1772</v>
      </c>
      <c r="E1169" s="47"/>
      <c r="F1169" s="27" t="n">
        <v>45716</v>
      </c>
      <c r="G1169" s="33" t="s">
        <v>1104</v>
      </c>
      <c r="H1169" s="48" t="n">
        <f aca="true">IF(F1169=0,"",F1169-TODAY())</f>
        <v>406</v>
      </c>
      <c r="I1169" s="61" t="e">
        <f aca="false">VLOOKUP(G1169,'Условие возврата'!A:B,2,0)</f>
        <v>#N/A</v>
      </c>
      <c r="J1169" s="62" t="e">
        <f aca="false">H1169-I1169</f>
        <v>#N/A</v>
      </c>
      <c r="K1169" s="62" t="e">
        <f aca="false">VLOOKUP(G1169,'Условие возврата'!A:C,3,0)</f>
        <v>#N/A</v>
      </c>
      <c r="L1169" s="33"/>
      <c r="M1169" s="61" t="e">
        <f aca="false">VLOOKUP(D1169,#REF!,5,0)</f>
        <v>#VALUE!</v>
      </c>
    </row>
    <row r="1170" customFormat="false" ht="15" hidden="false" customHeight="true" outlineLevel="0" collapsed="false">
      <c r="A1170" s="23" t="n">
        <v>45262</v>
      </c>
      <c r="B1170" s="24" t="s">
        <v>1283</v>
      </c>
      <c r="C1170" s="24" t="s">
        <v>1284</v>
      </c>
      <c r="D1170" s="37" t="s">
        <v>1285</v>
      </c>
      <c r="E1170" s="47"/>
      <c r="F1170" s="27" t="n">
        <v>45508</v>
      </c>
      <c r="G1170" s="33" t="s">
        <v>1279</v>
      </c>
      <c r="H1170" s="48" t="n">
        <f aca="true">IF(F1170=0,"",F1170-TODAY())</f>
        <v>198</v>
      </c>
      <c r="I1170" s="61" t="n">
        <f aca="false">VLOOKUP(G1170,'Условие возврата'!A:B,2,0)</f>
        <v>14</v>
      </c>
      <c r="J1170" s="62" t="n">
        <f aca="false">H1170-I1170</f>
        <v>184</v>
      </c>
      <c r="K1170" s="62" t="e">
        <f aca="false">VLOOKUP(G1170,'Условие возврата'!A:C,3,0)</f>
        <v>#N/A</v>
      </c>
      <c r="L1170" s="33"/>
      <c r="M1170" s="61" t="e">
        <f aca="false">VLOOKUP(D1170,#REF!,5,0)</f>
        <v>#VALUE!</v>
      </c>
    </row>
    <row r="1171" customFormat="false" ht="15" hidden="false" customHeight="true" outlineLevel="0" collapsed="false">
      <c r="A1171" s="23" t="n">
        <v>45262</v>
      </c>
      <c r="B1171" s="24" t="s">
        <v>1280</v>
      </c>
      <c r="C1171" s="24" t="s">
        <v>1281</v>
      </c>
      <c r="D1171" s="37" t="s">
        <v>1282</v>
      </c>
      <c r="E1171" s="47"/>
      <c r="F1171" s="27" t="n">
        <v>45508</v>
      </c>
      <c r="G1171" s="33" t="s">
        <v>1279</v>
      </c>
      <c r="H1171" s="48" t="n">
        <f aca="true">IF(F1171=0,"",F1171-TODAY())</f>
        <v>198</v>
      </c>
      <c r="I1171" s="61" t="n">
        <f aca="false">VLOOKUP(G1171,'Условие возврата'!A:B,2,0)</f>
        <v>14</v>
      </c>
      <c r="J1171" s="62" t="n">
        <f aca="false">H1171-I1171</f>
        <v>184</v>
      </c>
      <c r="K1171" s="62" t="e">
        <f aca="false">VLOOKUP(G1171,'Условие возврата'!A:C,3,0)</f>
        <v>#N/A</v>
      </c>
      <c r="L1171" s="33"/>
      <c r="M1171" s="61" t="e">
        <f aca="false">VLOOKUP(D1171,#REF!,5,0)</f>
        <v>#VALUE!</v>
      </c>
    </row>
    <row r="1172" customFormat="false" ht="15" hidden="false" customHeight="true" outlineLevel="0" collapsed="false">
      <c r="A1172" s="23" t="n">
        <v>45262</v>
      </c>
      <c r="B1172" s="24" t="s">
        <v>1211</v>
      </c>
      <c r="C1172" s="24" t="s">
        <v>1212</v>
      </c>
      <c r="D1172" s="37" t="s">
        <v>1213</v>
      </c>
      <c r="E1172" s="47"/>
      <c r="F1172" s="27" t="n">
        <v>45536</v>
      </c>
      <c r="G1172" s="45" t="s">
        <v>557</v>
      </c>
      <c r="H1172" s="48" t="n">
        <f aca="true">IF(F1172=0,"",F1172-TODAY())</f>
        <v>226</v>
      </c>
      <c r="I1172" s="61" t="e">
        <f aca="false">VLOOKUP(G1172,'Условие возврата'!A:B,2,0)</f>
        <v>#N/A</v>
      </c>
      <c r="J1172" s="62" t="e">
        <f aca="false">H1172-I1172</f>
        <v>#N/A</v>
      </c>
      <c r="K1172" s="62" t="e">
        <f aca="false">VLOOKUP(G1172,'Условие возврата'!A:C,3,0)</f>
        <v>#N/A</v>
      </c>
      <c r="L1172" s="33"/>
      <c r="M1172" s="61" t="e">
        <f aca="false">VLOOKUP(D1172,#REF!,5,0)</f>
        <v>#VALUE!</v>
      </c>
    </row>
    <row r="1173" customFormat="false" ht="15" hidden="false" customHeight="true" outlineLevel="0" collapsed="false">
      <c r="A1173" s="23" t="n">
        <v>45262</v>
      </c>
      <c r="B1173" s="24" t="s">
        <v>1773</v>
      </c>
      <c r="C1173" s="24" t="s">
        <v>1774</v>
      </c>
      <c r="D1173" s="65" t="s">
        <v>1775</v>
      </c>
      <c r="E1173" s="52"/>
      <c r="F1173" s="53" t="n">
        <v>45444</v>
      </c>
      <c r="G1173" s="45" t="s">
        <v>557</v>
      </c>
      <c r="H1173" s="54" t="n">
        <f aca="true">IF(F1173=0,"",F1173-TODAY())</f>
        <v>134</v>
      </c>
      <c r="I1173" s="61" t="e">
        <f aca="false">VLOOKUP(G1173,'Условие возврата'!A:B,2,0)</f>
        <v>#N/A</v>
      </c>
      <c r="J1173" s="62" t="e">
        <f aca="false">H1173-I1173</f>
        <v>#N/A</v>
      </c>
      <c r="K1173" s="62" t="e">
        <f aca="false">VLOOKUP(G1173,'Условие возврата'!A:C,3,0)</f>
        <v>#N/A</v>
      </c>
      <c r="L1173" s="55"/>
      <c r="M1173" s="61" t="e">
        <f aca="false">VLOOKUP(D1173,#REF!,5,0)</f>
        <v>#VALUE!</v>
      </c>
    </row>
    <row r="1174" customFormat="false" ht="15" hidden="false" customHeight="true" outlineLevel="0" collapsed="false">
      <c r="A1174" s="23" t="n">
        <v>45262</v>
      </c>
      <c r="B1174" s="24" t="s">
        <v>1749</v>
      </c>
      <c r="C1174" s="24" t="s">
        <v>1750</v>
      </c>
      <c r="D1174" s="65" t="s">
        <v>1751</v>
      </c>
      <c r="E1174" s="52"/>
      <c r="F1174" s="53" t="n">
        <v>45583</v>
      </c>
      <c r="G1174" s="55" t="s">
        <v>38</v>
      </c>
      <c r="H1174" s="54" t="n">
        <f aca="true">IF(F1174=0,"",F1174-TODAY())</f>
        <v>273</v>
      </c>
      <c r="I1174" s="61" t="n">
        <f aca="false">VLOOKUP(G1174,'Условие возврата'!A:B,2,0)</f>
        <v>40</v>
      </c>
      <c r="J1174" s="62" t="n">
        <f aca="false">H1174-I1174</f>
        <v>233</v>
      </c>
      <c r="K1174" s="62" t="str">
        <f aca="false">VLOOKUP(G1174,'Условие возврата'!A:C,3,0)</f>
        <v>#Н/Д</v>
      </c>
      <c r="L1174" s="55"/>
      <c r="M1174" s="61" t="e">
        <f aca="false">VLOOKUP(D1174,#REF!,5,0)</f>
        <v>#VALUE!</v>
      </c>
    </row>
    <row r="1175" customFormat="false" ht="15" hidden="false" customHeight="true" outlineLevel="0" collapsed="false">
      <c r="A1175" s="23" t="n">
        <v>45262</v>
      </c>
      <c r="B1175" s="24" t="s">
        <v>831</v>
      </c>
      <c r="C1175" s="24" t="s">
        <v>832</v>
      </c>
      <c r="D1175" s="65" t="s">
        <v>833</v>
      </c>
      <c r="E1175" s="52"/>
      <c r="F1175" s="53" t="n">
        <v>45506</v>
      </c>
      <c r="G1175" s="55" t="s">
        <v>38</v>
      </c>
      <c r="H1175" s="54" t="n">
        <f aca="true">IF(F1175=0,"",F1175-TODAY())</f>
        <v>196</v>
      </c>
      <c r="I1175" s="61" t="n">
        <f aca="false">VLOOKUP(G1175,'Условие возврата'!A:B,2,0)</f>
        <v>40</v>
      </c>
      <c r="J1175" s="62" t="n">
        <f aca="false">H1175-I1175</f>
        <v>156</v>
      </c>
      <c r="K1175" s="62" t="str">
        <f aca="false">VLOOKUP(G1175,'Условие возврата'!A:C,3,0)</f>
        <v>#Н/Д</v>
      </c>
      <c r="L1175" s="55"/>
      <c r="M1175" s="61" t="e">
        <f aca="false">VLOOKUP(D1175,#REF!,5,0)</f>
        <v>#VALUE!</v>
      </c>
    </row>
    <row r="1176" customFormat="false" ht="15" hidden="false" customHeight="true" outlineLevel="0" collapsed="false">
      <c r="A1176" s="23" t="n">
        <v>45262</v>
      </c>
      <c r="B1176" s="24" t="s">
        <v>1088</v>
      </c>
      <c r="C1176" s="24" t="s">
        <v>1089</v>
      </c>
      <c r="D1176" s="65" t="s">
        <v>1090</v>
      </c>
      <c r="E1176" s="52"/>
      <c r="F1176" s="53" t="n">
        <v>45478</v>
      </c>
      <c r="G1176" s="55" t="s">
        <v>38</v>
      </c>
      <c r="H1176" s="54" t="n">
        <f aca="true">IF(F1176=0,"",F1176-TODAY())</f>
        <v>168</v>
      </c>
      <c r="I1176" s="61" t="n">
        <f aca="false">VLOOKUP(G1176,'Условие возврата'!A:B,2,0)</f>
        <v>40</v>
      </c>
      <c r="J1176" s="62" t="n">
        <f aca="false">H1176-I1176</f>
        <v>128</v>
      </c>
      <c r="K1176" s="62" t="str">
        <f aca="false">VLOOKUP(G1176,'Условие возврата'!A:C,3,0)</f>
        <v>#Н/Д</v>
      </c>
      <c r="L1176" s="55"/>
      <c r="M1176" s="61" t="e">
        <f aca="false">VLOOKUP(D1176,#REF!,5,0)</f>
        <v>#VALUE!</v>
      </c>
    </row>
    <row r="1177" customFormat="false" ht="15" hidden="false" customHeight="true" outlineLevel="0" collapsed="false">
      <c r="A1177" s="23" t="n">
        <v>45262</v>
      </c>
      <c r="B1177" s="24" t="s">
        <v>1776</v>
      </c>
      <c r="C1177" s="24" t="s">
        <v>1777</v>
      </c>
      <c r="D1177" s="37" t="s">
        <v>1778</v>
      </c>
      <c r="E1177" s="38"/>
      <c r="F1177" s="39" t="n">
        <v>45432</v>
      </c>
      <c r="G1177" s="55" t="s">
        <v>38</v>
      </c>
      <c r="H1177" s="29" t="n">
        <f aca="true">IF(F1177=0,"",F1177-TODAY())</f>
        <v>122</v>
      </c>
      <c r="I1177" s="61" t="n">
        <f aca="false">VLOOKUP(G1177,'Условие возврата'!A:B,2,0)</f>
        <v>40</v>
      </c>
      <c r="J1177" s="62" t="n">
        <f aca="false">H1177-I1177</f>
        <v>82</v>
      </c>
      <c r="K1177" s="62" t="str">
        <f aca="false">VLOOKUP(G1177,'Условие возврата'!A:C,3,0)</f>
        <v>#Н/Д</v>
      </c>
      <c r="L1177" s="45"/>
      <c r="M1177" s="61" t="e">
        <f aca="false">VLOOKUP(D1177,#REF!,5,0)</f>
        <v>#VALUE!</v>
      </c>
    </row>
    <row r="1178" customFormat="false" ht="15" hidden="false" customHeight="true" outlineLevel="0" collapsed="false">
      <c r="A1178" s="23" t="n">
        <v>45262</v>
      </c>
      <c r="B1178" s="24" t="s">
        <v>1779</v>
      </c>
      <c r="C1178" s="24" t="s">
        <v>1780</v>
      </c>
      <c r="D1178" s="37" t="s">
        <v>1781</v>
      </c>
      <c r="E1178" s="38"/>
      <c r="F1178" s="39" t="n">
        <v>45429</v>
      </c>
      <c r="G1178" s="55" t="s">
        <v>38</v>
      </c>
      <c r="H1178" s="29" t="n">
        <f aca="true">IF(F1178=0,"",F1178-TODAY())</f>
        <v>119</v>
      </c>
      <c r="I1178" s="61" t="n">
        <f aca="false">VLOOKUP(G1178,'Условие возврата'!A:B,2,0)</f>
        <v>40</v>
      </c>
      <c r="J1178" s="62" t="n">
        <f aca="false">H1178-I1178</f>
        <v>79</v>
      </c>
      <c r="K1178" s="62" t="str">
        <f aca="false">VLOOKUP(G1178,'Условие возврата'!A:C,3,0)</f>
        <v>#Н/Д</v>
      </c>
      <c r="L1178" s="45"/>
      <c r="M1178" s="61" t="e">
        <f aca="false">VLOOKUP(D1178,#REF!,5,0)</f>
        <v>#VALUE!</v>
      </c>
    </row>
    <row r="1179" customFormat="false" ht="15" hidden="false" customHeight="true" outlineLevel="0" collapsed="false">
      <c r="A1179" s="23" t="n">
        <v>45262</v>
      </c>
      <c r="B1179" s="24" t="s">
        <v>1782</v>
      </c>
      <c r="C1179" s="24" t="s">
        <v>1783</v>
      </c>
      <c r="D1179" s="37" t="s">
        <v>1784</v>
      </c>
      <c r="E1179" s="38"/>
      <c r="F1179" s="39" t="n">
        <v>45429</v>
      </c>
      <c r="G1179" s="55" t="s">
        <v>38</v>
      </c>
      <c r="H1179" s="29" t="n">
        <f aca="true">IF(F1179=0,"",F1179-TODAY())</f>
        <v>119</v>
      </c>
      <c r="I1179" s="61" t="n">
        <f aca="false">VLOOKUP(G1179,'Условие возврата'!A:B,2,0)</f>
        <v>40</v>
      </c>
      <c r="J1179" s="62" t="n">
        <f aca="false">H1179-I1179</f>
        <v>79</v>
      </c>
      <c r="K1179" s="62" t="str">
        <f aca="false">VLOOKUP(G1179,'Условие возврата'!A:C,3,0)</f>
        <v>#Н/Д</v>
      </c>
      <c r="L1179" s="45"/>
      <c r="M1179" s="61" t="e">
        <f aca="false">VLOOKUP(D1179,#REF!,5,0)</f>
        <v>#VALUE!</v>
      </c>
    </row>
    <row r="1180" customFormat="false" ht="15" hidden="false" customHeight="true" outlineLevel="0" collapsed="false">
      <c r="A1180" s="23" t="n">
        <v>45262</v>
      </c>
      <c r="B1180" s="24" t="s">
        <v>1785</v>
      </c>
      <c r="C1180" s="24" t="s">
        <v>1786</v>
      </c>
      <c r="D1180" s="37" t="s">
        <v>1787</v>
      </c>
      <c r="E1180" s="38"/>
      <c r="F1180" s="39" t="n">
        <v>45429</v>
      </c>
      <c r="G1180" s="55" t="s">
        <v>38</v>
      </c>
      <c r="H1180" s="29" t="n">
        <f aca="true">IF(F1180=0,"",F1180-TODAY())</f>
        <v>119</v>
      </c>
      <c r="I1180" s="61" t="n">
        <f aca="false">VLOOKUP(G1180,'Условие возврата'!A:B,2,0)</f>
        <v>40</v>
      </c>
      <c r="J1180" s="62" t="n">
        <f aca="false">H1180-I1180</f>
        <v>79</v>
      </c>
      <c r="K1180" s="62" t="str">
        <f aca="false">VLOOKUP(G1180,'Условие возврата'!A:C,3,0)</f>
        <v>#Н/Д</v>
      </c>
      <c r="L1180" s="45"/>
      <c r="M1180" s="61" t="e">
        <f aca="false">VLOOKUP(D1180,#REF!,5,0)</f>
        <v>#VALUE!</v>
      </c>
    </row>
    <row r="1181" customFormat="false" ht="15" hidden="false" customHeight="true" outlineLevel="0" collapsed="false">
      <c r="A1181" s="23" t="n">
        <v>45262</v>
      </c>
      <c r="B1181" s="24" t="s">
        <v>1788</v>
      </c>
      <c r="C1181" s="24" t="s">
        <v>1789</v>
      </c>
      <c r="D1181" s="37" t="s">
        <v>1790</v>
      </c>
      <c r="E1181" s="38"/>
      <c r="F1181" s="39" t="n">
        <v>45613</v>
      </c>
      <c r="G1181" s="55" t="s">
        <v>38</v>
      </c>
      <c r="H1181" s="29" t="n">
        <f aca="true">IF(F1181=0,"",F1181-TODAY())</f>
        <v>303</v>
      </c>
      <c r="I1181" s="61" t="n">
        <f aca="false">VLOOKUP(G1181,'Условие возврата'!A:B,2,0)</f>
        <v>40</v>
      </c>
      <c r="J1181" s="62" t="n">
        <f aca="false">H1181-I1181</f>
        <v>263</v>
      </c>
      <c r="K1181" s="62" t="str">
        <f aca="false">VLOOKUP(G1181,'Условие возврата'!A:C,3,0)</f>
        <v>#Н/Д</v>
      </c>
      <c r="L1181" s="45"/>
      <c r="M1181" s="61" t="e">
        <f aca="false">VLOOKUP(D1181,#REF!,5,0)</f>
        <v>#VALUE!</v>
      </c>
    </row>
    <row r="1182" customFormat="false" ht="15" hidden="false" customHeight="true" outlineLevel="0" collapsed="false">
      <c r="A1182" s="23" t="n">
        <v>45262</v>
      </c>
      <c r="B1182" s="24" t="s">
        <v>1791</v>
      </c>
      <c r="C1182" s="24" t="s">
        <v>1792</v>
      </c>
      <c r="D1182" s="37" t="s">
        <v>1793</v>
      </c>
      <c r="E1182" s="38"/>
      <c r="F1182" s="39" t="n">
        <v>45616</v>
      </c>
      <c r="G1182" s="55" t="s">
        <v>38</v>
      </c>
      <c r="H1182" s="29" t="n">
        <f aca="true">IF(F1182=0,"",F1182-TODAY())</f>
        <v>306</v>
      </c>
      <c r="I1182" s="61" t="n">
        <f aca="false">VLOOKUP(G1182,'Условие возврата'!A:B,2,0)</f>
        <v>40</v>
      </c>
      <c r="J1182" s="62" t="n">
        <f aca="false">H1182-I1182</f>
        <v>266</v>
      </c>
      <c r="K1182" s="62" t="str">
        <f aca="false">VLOOKUP(G1182,'Условие возврата'!A:C,3,0)</f>
        <v>#Н/Д</v>
      </c>
      <c r="L1182" s="45"/>
      <c r="M1182" s="61" t="e">
        <f aca="false">VLOOKUP(D1182,#REF!,5,0)</f>
        <v>#VALUE!</v>
      </c>
    </row>
    <row r="1183" customFormat="false" ht="15" hidden="false" customHeight="true" outlineLevel="0" collapsed="false">
      <c r="A1183" s="23" t="n">
        <v>45262</v>
      </c>
      <c r="B1183" s="24" t="s">
        <v>1794</v>
      </c>
      <c r="C1183" s="24" t="s">
        <v>1795</v>
      </c>
      <c r="D1183" s="37" t="s">
        <v>1796</v>
      </c>
      <c r="E1183" s="38"/>
      <c r="F1183" s="39" t="n">
        <v>45616</v>
      </c>
      <c r="G1183" s="55" t="s">
        <v>38</v>
      </c>
      <c r="H1183" s="29" t="n">
        <f aca="true">IF(F1183=0,"",F1183-TODAY())</f>
        <v>306</v>
      </c>
      <c r="I1183" s="61" t="n">
        <f aca="false">VLOOKUP(G1183,'Условие возврата'!A:B,2,0)</f>
        <v>40</v>
      </c>
      <c r="J1183" s="62" t="n">
        <f aca="false">H1183-I1183</f>
        <v>266</v>
      </c>
      <c r="K1183" s="62" t="str">
        <f aca="false">VLOOKUP(G1183,'Условие возврата'!A:C,3,0)</f>
        <v>#Н/Д</v>
      </c>
      <c r="L1183" s="45"/>
      <c r="M1183" s="61" t="e">
        <f aca="false">VLOOKUP(D1183,#REF!,5,0)</f>
        <v>#VALUE!</v>
      </c>
    </row>
    <row r="1184" customFormat="false" ht="15" hidden="false" customHeight="true" outlineLevel="0" collapsed="false">
      <c r="A1184" s="23" t="n">
        <v>45262</v>
      </c>
      <c r="B1184" s="24" t="s">
        <v>1797</v>
      </c>
      <c r="C1184" s="24" t="s">
        <v>1798</v>
      </c>
      <c r="D1184" s="37" t="s">
        <v>1799</v>
      </c>
      <c r="E1184" s="38"/>
      <c r="F1184" s="39" t="n">
        <v>45616</v>
      </c>
      <c r="G1184" s="55" t="s">
        <v>38</v>
      </c>
      <c r="H1184" s="29" t="n">
        <f aca="true">IF(F1184=0,"",F1184-TODAY())</f>
        <v>306</v>
      </c>
      <c r="I1184" s="61" t="n">
        <f aca="false">VLOOKUP(G1184,'Условие возврата'!A:B,2,0)</f>
        <v>40</v>
      </c>
      <c r="J1184" s="62" t="n">
        <f aca="false">H1184-I1184</f>
        <v>266</v>
      </c>
      <c r="K1184" s="62" t="str">
        <f aca="false">VLOOKUP(G1184,'Условие возврата'!A:C,3,0)</f>
        <v>#Н/Д</v>
      </c>
      <c r="L1184" s="45"/>
      <c r="M1184" s="61" t="e">
        <f aca="false">VLOOKUP(D1184,#REF!,5,0)</f>
        <v>#VALUE!</v>
      </c>
    </row>
    <row r="1185" customFormat="false" ht="15" hidden="false" customHeight="true" outlineLevel="0" collapsed="false">
      <c r="A1185" s="23" t="n">
        <v>45262</v>
      </c>
      <c r="B1185" s="24" t="s">
        <v>1800</v>
      </c>
      <c r="C1185" s="24" t="s">
        <v>1801</v>
      </c>
      <c r="D1185" s="37" t="s">
        <v>1802</v>
      </c>
      <c r="E1185" s="38"/>
      <c r="F1185" s="39" t="n">
        <v>45616</v>
      </c>
      <c r="G1185" s="55" t="s">
        <v>38</v>
      </c>
      <c r="H1185" s="29" t="n">
        <f aca="true">IF(F1185=0,"",F1185-TODAY())</f>
        <v>306</v>
      </c>
      <c r="I1185" s="61" t="n">
        <f aca="false">VLOOKUP(G1185,'Условие возврата'!A:B,2,0)</f>
        <v>40</v>
      </c>
      <c r="J1185" s="62" t="n">
        <f aca="false">H1185-I1185</f>
        <v>266</v>
      </c>
      <c r="K1185" s="62" t="str">
        <f aca="false">VLOOKUP(G1185,'Условие возврата'!A:C,3,0)</f>
        <v>#Н/Д</v>
      </c>
      <c r="L1185" s="45"/>
      <c r="M1185" s="61" t="e">
        <f aca="false">VLOOKUP(D1185,#REF!,5,0)</f>
        <v>#VALUE!</v>
      </c>
    </row>
    <row r="1186" customFormat="false" ht="15" hidden="false" customHeight="true" outlineLevel="0" collapsed="false">
      <c r="A1186" s="23" t="n">
        <v>45262</v>
      </c>
      <c r="B1186" s="24" t="s">
        <v>1803</v>
      </c>
      <c r="C1186" s="24" t="s">
        <v>1804</v>
      </c>
      <c r="D1186" s="65" t="s">
        <v>1805</v>
      </c>
      <c r="E1186" s="66"/>
      <c r="F1186" s="74" t="n">
        <v>45521</v>
      </c>
      <c r="G1186" s="55" t="s">
        <v>38</v>
      </c>
      <c r="H1186" s="64" t="n">
        <f aca="true">IF(F1186=0,"",F1186-TODAY())</f>
        <v>211</v>
      </c>
      <c r="I1186" s="61" t="n">
        <f aca="false">VLOOKUP(G1186,'Условие возврата'!A:B,2,0)</f>
        <v>40</v>
      </c>
      <c r="J1186" s="62" t="n">
        <f aca="false">H1186-I1186</f>
        <v>171</v>
      </c>
      <c r="K1186" s="62" t="str">
        <f aca="false">VLOOKUP(G1186,'Условие возврата'!A:C,3,0)</f>
        <v>#Н/Д</v>
      </c>
      <c r="L1186" s="77"/>
      <c r="M1186" s="61" t="e">
        <f aca="false">VLOOKUP(D1186,#REF!,5,0)</f>
        <v>#VALUE!</v>
      </c>
    </row>
    <row r="1187" customFormat="false" ht="15" hidden="false" customHeight="true" outlineLevel="0" collapsed="false">
      <c r="A1187" s="23" t="n">
        <v>45262</v>
      </c>
      <c r="B1187" s="24" t="s">
        <v>1508</v>
      </c>
      <c r="C1187" s="24" t="s">
        <v>268</v>
      </c>
      <c r="D1187" s="65" t="s">
        <v>1509</v>
      </c>
      <c r="E1187" s="52"/>
      <c r="F1187" s="53" t="n">
        <v>45689</v>
      </c>
      <c r="G1187" s="55" t="s">
        <v>38</v>
      </c>
      <c r="H1187" s="54" t="n">
        <f aca="true">IF(F1187=0,"",F1187-TODAY())</f>
        <v>379</v>
      </c>
      <c r="I1187" s="61" t="n">
        <f aca="false">VLOOKUP(G1187,'Условие возврата'!A:B,2,0)</f>
        <v>40</v>
      </c>
      <c r="J1187" s="62" t="n">
        <f aca="false">H1187-I1187</f>
        <v>339</v>
      </c>
      <c r="K1187" s="62" t="str">
        <f aca="false">VLOOKUP(G1187,'Условие возврата'!A:C,3,0)</f>
        <v>#Н/Д</v>
      </c>
      <c r="L1187" s="55"/>
      <c r="M1187" s="61" t="e">
        <f aca="false">VLOOKUP(D1187,#REF!,5,0)</f>
        <v>#VALUE!</v>
      </c>
    </row>
    <row r="1188" customFormat="false" ht="15" hidden="false" customHeight="true" outlineLevel="0" collapsed="false">
      <c r="A1188" s="42" t="n">
        <v>45270</v>
      </c>
      <c r="B1188" s="43"/>
      <c r="C1188" s="24" t="s">
        <v>1266</v>
      </c>
      <c r="D1188" s="37" t="s">
        <v>1267</v>
      </c>
      <c r="E1188" s="38"/>
      <c r="F1188" s="39" t="n">
        <v>45431</v>
      </c>
      <c r="G1188" s="45" t="s">
        <v>1103</v>
      </c>
      <c r="H1188" s="64" t="n">
        <f aca="true">IF(F1188=0,"",F1188-TODAY())</f>
        <v>121</v>
      </c>
      <c r="I1188" s="61" t="e">
        <f aca="false">VLOOKUP(G1188,'Условие возврата'!A:B,2,0)</f>
        <v>#N/A</v>
      </c>
      <c r="J1188" s="62" t="e">
        <f aca="false">H1188-I1188</f>
        <v>#N/A</v>
      </c>
      <c r="K1188" s="62" t="e">
        <f aca="false">VLOOKUP(G1188,'Условие возврата'!A:C,3,0)</f>
        <v>#N/A</v>
      </c>
      <c r="L1188" s="77"/>
      <c r="M1188" s="61" t="e">
        <f aca="false">VLOOKUP(D1188,#REF!,5,0)</f>
        <v>#VALUE!</v>
      </c>
    </row>
    <row r="1189" customFormat="false" ht="15" hidden="false" customHeight="true" outlineLevel="0" collapsed="false">
      <c r="A1189" s="42" t="n">
        <v>45270</v>
      </c>
      <c r="B1189" s="43" t="s">
        <v>1100</v>
      </c>
      <c r="C1189" s="24" t="s">
        <v>1101</v>
      </c>
      <c r="D1189" s="37" t="s">
        <v>1102</v>
      </c>
      <c r="E1189" s="38"/>
      <c r="F1189" s="39" t="n">
        <v>45430</v>
      </c>
      <c r="G1189" s="45" t="s">
        <v>1103</v>
      </c>
      <c r="H1189" s="54" t="n">
        <f aca="true">IF(F1189=0,"",F1189-TODAY())</f>
        <v>120</v>
      </c>
      <c r="I1189" s="61" t="e">
        <f aca="false">VLOOKUP(G1189,'Условие возврата'!A:B,2,0)</f>
        <v>#N/A</v>
      </c>
      <c r="J1189" s="62" t="e">
        <f aca="false">H1189-I1189</f>
        <v>#N/A</v>
      </c>
      <c r="K1189" s="62" t="e">
        <f aca="false">VLOOKUP(G1189,'Условие возврата'!A:C,3,0)</f>
        <v>#N/A</v>
      </c>
      <c r="L1189" s="55"/>
      <c r="M1189" s="61" t="e">
        <f aca="false">VLOOKUP(D1189,#REF!,5,0)</f>
        <v>#VALUE!</v>
      </c>
    </row>
    <row r="1190" customFormat="false" ht="15" hidden="false" customHeight="true" outlineLevel="0" collapsed="false">
      <c r="A1190" s="42" t="n">
        <v>45270</v>
      </c>
      <c r="B1190" s="43" t="s">
        <v>1485</v>
      </c>
      <c r="C1190" s="24" t="s">
        <v>1486</v>
      </c>
      <c r="D1190" s="37" t="s">
        <v>1487</v>
      </c>
      <c r="E1190" s="38"/>
      <c r="F1190" s="39" t="n">
        <v>45463</v>
      </c>
      <c r="G1190" s="45" t="s">
        <v>38</v>
      </c>
      <c r="H1190" s="64" t="n">
        <f aca="true">IF(F1190=0,"",F1190-TODAY())</f>
        <v>153</v>
      </c>
      <c r="I1190" s="61" t="n">
        <f aca="false">VLOOKUP(G1190,'Условие возврата'!A:B,2,0)</f>
        <v>40</v>
      </c>
      <c r="J1190" s="62" t="n">
        <f aca="false">H1190-I1190</f>
        <v>113</v>
      </c>
      <c r="K1190" s="62" t="str">
        <f aca="false">VLOOKUP(G1190,'Условие возврата'!A:C,3,0)</f>
        <v>#Н/Д</v>
      </c>
      <c r="L1190" s="77"/>
      <c r="M1190" s="61" t="e">
        <f aca="false">VLOOKUP(D1190,#REF!,5,0)</f>
        <v>#VALUE!</v>
      </c>
    </row>
    <row r="1191" customFormat="false" ht="15" hidden="false" customHeight="true" outlineLevel="0" collapsed="false">
      <c r="A1191" s="42" t="n">
        <v>45270</v>
      </c>
      <c r="B1191" s="43" t="s">
        <v>121</v>
      </c>
      <c r="C1191" s="24" t="s">
        <v>122</v>
      </c>
      <c r="D1191" s="37" t="s">
        <v>123</v>
      </c>
      <c r="E1191" s="38"/>
      <c r="F1191" s="39" t="n">
        <v>45428</v>
      </c>
      <c r="G1191" s="45" t="s">
        <v>38</v>
      </c>
      <c r="H1191" s="54" t="n">
        <f aca="true">IF(F1191=0,"",F1191-TODAY())</f>
        <v>118</v>
      </c>
      <c r="I1191" s="61" t="n">
        <f aca="false">VLOOKUP(G1191,'Условие возврата'!A:B,2,0)</f>
        <v>40</v>
      </c>
      <c r="J1191" s="62" t="n">
        <f aca="false">H1191-I1191</f>
        <v>78</v>
      </c>
      <c r="K1191" s="62" t="str">
        <f aca="false">VLOOKUP(G1191,'Условие возврата'!A:C,3,0)</f>
        <v>#Н/Д</v>
      </c>
      <c r="L1191" s="55"/>
      <c r="M1191" s="61" t="e">
        <f aca="false">VLOOKUP(D1191,#REF!,5,0)</f>
        <v>#VALUE!</v>
      </c>
    </row>
    <row r="1192" customFormat="false" ht="15" hidden="false" customHeight="true" outlineLevel="0" collapsed="false">
      <c r="A1192" s="42" t="n">
        <v>45270</v>
      </c>
      <c r="B1192" s="43" t="s">
        <v>60</v>
      </c>
      <c r="C1192" s="24" t="s">
        <v>61</v>
      </c>
      <c r="D1192" s="37" t="s">
        <v>62</v>
      </c>
      <c r="E1192" s="38"/>
      <c r="F1192" s="39" t="n">
        <v>45428</v>
      </c>
      <c r="G1192" s="45" t="s">
        <v>38</v>
      </c>
      <c r="H1192" s="64" t="n">
        <f aca="true">IF(F1192=0,"",F1192-TODAY())</f>
        <v>118</v>
      </c>
      <c r="I1192" s="61" t="n">
        <f aca="false">VLOOKUP(G1192,'Условие возврата'!A:B,2,0)</f>
        <v>40</v>
      </c>
      <c r="J1192" s="62" t="n">
        <f aca="false">H1192-I1192</f>
        <v>78</v>
      </c>
      <c r="K1192" s="62" t="str">
        <f aca="false">VLOOKUP(G1192,'Условие возврата'!A:C,3,0)</f>
        <v>#Н/Д</v>
      </c>
      <c r="L1192" s="77"/>
      <c r="M1192" s="61" t="e">
        <f aca="false">VLOOKUP(D1192,#REF!,5,0)</f>
        <v>#VALUE!</v>
      </c>
    </row>
    <row r="1193" customFormat="false" ht="15" hidden="false" customHeight="true" outlineLevel="0" collapsed="false">
      <c r="A1193" s="42" t="n">
        <v>45270</v>
      </c>
      <c r="B1193" s="43" t="s">
        <v>1785</v>
      </c>
      <c r="C1193" s="24" t="s">
        <v>1786</v>
      </c>
      <c r="D1193" s="37" t="s">
        <v>1787</v>
      </c>
      <c r="E1193" s="38"/>
      <c r="F1193" s="39" t="n">
        <v>45429</v>
      </c>
      <c r="G1193" s="45" t="s">
        <v>38</v>
      </c>
      <c r="H1193" s="54" t="n">
        <f aca="true">IF(F1193=0,"",F1193-TODAY())</f>
        <v>119</v>
      </c>
      <c r="I1193" s="61" t="n">
        <f aca="false">VLOOKUP(G1193,'Условие возврата'!A:B,2,0)</f>
        <v>40</v>
      </c>
      <c r="J1193" s="62" t="n">
        <f aca="false">H1193-I1193</f>
        <v>79</v>
      </c>
      <c r="K1193" s="62" t="str">
        <f aca="false">VLOOKUP(G1193,'Условие возврата'!A:C,3,0)</f>
        <v>#Н/Д</v>
      </c>
      <c r="L1193" s="55"/>
      <c r="M1193" s="61" t="e">
        <f aca="false">VLOOKUP(D1193,#REF!,5,0)</f>
        <v>#VALUE!</v>
      </c>
    </row>
    <row r="1194" customFormat="false" ht="15" hidden="false" customHeight="true" outlineLevel="0" collapsed="false">
      <c r="A1194" s="42" t="n">
        <v>45270</v>
      </c>
      <c r="B1194" s="43" t="s">
        <v>881</v>
      </c>
      <c r="C1194" s="24" t="s">
        <v>882</v>
      </c>
      <c r="D1194" s="37" t="s">
        <v>883</v>
      </c>
      <c r="E1194" s="38"/>
      <c r="F1194" s="39" t="n">
        <v>45505</v>
      </c>
      <c r="G1194" s="45" t="s">
        <v>38</v>
      </c>
      <c r="H1194" s="54" t="n">
        <f aca="true">IF(F1194=0,"",F1194-TODAY())</f>
        <v>195</v>
      </c>
      <c r="I1194" s="61" t="n">
        <f aca="false">VLOOKUP(G1194,'Условие возврата'!A:B,2,0)</f>
        <v>40</v>
      </c>
      <c r="J1194" s="62" t="n">
        <f aca="false">H1194-I1194</f>
        <v>155</v>
      </c>
      <c r="K1194" s="62" t="str">
        <f aca="false">VLOOKUP(G1194,'Условие возврата'!A:C,3,0)</f>
        <v>#Н/Д</v>
      </c>
      <c r="L1194" s="55"/>
      <c r="M1194" s="61" t="e">
        <f aca="false">VLOOKUP(D1194,#REF!,5,0)</f>
        <v>#VALUE!</v>
      </c>
    </row>
    <row r="1195" customFormat="false" ht="15" hidden="false" customHeight="true" outlineLevel="0" collapsed="false">
      <c r="A1195" s="42" t="n">
        <v>45270</v>
      </c>
      <c r="B1195" s="43" t="s">
        <v>1424</v>
      </c>
      <c r="C1195" s="24" t="s">
        <v>1425</v>
      </c>
      <c r="D1195" s="37" t="s">
        <v>1426</v>
      </c>
      <c r="E1195" s="38"/>
      <c r="F1195" s="39" t="n">
        <v>45634</v>
      </c>
      <c r="G1195" s="45" t="s">
        <v>38</v>
      </c>
      <c r="H1195" s="64" t="n">
        <f aca="true">IF(F1195=0,"",F1195-TODAY())</f>
        <v>324</v>
      </c>
      <c r="I1195" s="61" t="n">
        <f aca="false">VLOOKUP(G1195,'Условие возврата'!A:B,2,0)</f>
        <v>40</v>
      </c>
      <c r="J1195" s="62" t="n">
        <f aca="false">H1195-I1195</f>
        <v>284</v>
      </c>
      <c r="K1195" s="62" t="str">
        <f aca="false">VLOOKUP(G1195,'Условие возврата'!A:C,3,0)</f>
        <v>#Н/Д</v>
      </c>
      <c r="L1195" s="77"/>
      <c r="M1195" s="61" t="e">
        <f aca="false">VLOOKUP(D1195,#REF!,5,0)</f>
        <v>#VALUE!</v>
      </c>
    </row>
    <row r="1196" customFormat="false" ht="15" hidden="false" customHeight="true" outlineLevel="0" collapsed="false">
      <c r="A1196" s="42" t="n">
        <v>45270</v>
      </c>
      <c r="B1196" s="43" t="s">
        <v>392</v>
      </c>
      <c r="C1196" s="24" t="s">
        <v>393</v>
      </c>
      <c r="D1196" s="37" t="s">
        <v>394</v>
      </c>
      <c r="E1196" s="38"/>
      <c r="F1196" s="39" t="n">
        <v>45566</v>
      </c>
      <c r="G1196" s="45" t="s">
        <v>19</v>
      </c>
      <c r="H1196" s="54" t="n">
        <f aca="true">IF(F1196=0,"",F1196-TODAY())</f>
        <v>256</v>
      </c>
      <c r="I1196" s="61" t="str">
        <f aca="false">VLOOKUP(G1196,'Условие возврата'!A:B,2,0)</f>
        <v>не забирают возвраты</v>
      </c>
      <c r="J1196" s="62" t="e">
        <f aca="false">H1196-I1196</f>
        <v>#VALUE!</v>
      </c>
      <c r="K1196" s="62" t="str">
        <f aca="false">VLOOKUP(G1196,'Условие возврата'!A:C,3,0)</f>
        <v>20%</v>
      </c>
      <c r="L1196" s="55"/>
      <c r="M1196" s="61" t="e">
        <f aca="false">VLOOKUP(D1196,#REF!,5,0)</f>
        <v>#VALUE!</v>
      </c>
    </row>
    <row r="1197" customFormat="false" ht="15" hidden="false" customHeight="true" outlineLevel="0" collapsed="false">
      <c r="A1197" s="42" t="n">
        <v>45270</v>
      </c>
      <c r="B1197" s="43" t="s">
        <v>177</v>
      </c>
      <c r="C1197" s="24" t="s">
        <v>178</v>
      </c>
      <c r="D1197" s="37" t="s">
        <v>179</v>
      </c>
      <c r="E1197" s="38"/>
      <c r="F1197" s="39" t="n">
        <v>45778</v>
      </c>
      <c r="G1197" s="45" t="s">
        <v>19</v>
      </c>
      <c r="H1197" s="64" t="n">
        <f aca="true">IF(F1197=0,"",F1197-TODAY())</f>
        <v>468</v>
      </c>
      <c r="I1197" s="61" t="str">
        <f aca="false">VLOOKUP(G1197,'Условие возврата'!A:B,2,0)</f>
        <v>не забирают возвраты</v>
      </c>
      <c r="J1197" s="62" t="e">
        <f aca="false">H1197-I1197</f>
        <v>#VALUE!</v>
      </c>
      <c r="K1197" s="62" t="str">
        <f aca="false">VLOOKUP(G1197,'Условие возврата'!A:C,3,0)</f>
        <v>20%</v>
      </c>
      <c r="L1197" s="77"/>
      <c r="M1197" s="61" t="e">
        <f aca="false">VLOOKUP(D1197,#REF!,5,0)</f>
        <v>#VALUE!</v>
      </c>
    </row>
    <row r="1198" customFormat="false" ht="15" hidden="false" customHeight="true" outlineLevel="0" collapsed="false">
      <c r="A1198" s="42" t="n">
        <v>45270</v>
      </c>
      <c r="B1198" s="43" t="s">
        <v>1437</v>
      </c>
      <c r="C1198" s="24" t="s">
        <v>1438</v>
      </c>
      <c r="D1198" s="37" t="s">
        <v>1439</v>
      </c>
      <c r="E1198" s="38"/>
      <c r="F1198" s="39" t="n">
        <v>45580</v>
      </c>
      <c r="G1198" s="45" t="s">
        <v>19</v>
      </c>
      <c r="H1198" s="54" t="n">
        <f aca="true">IF(F1198=0,"",F1198-TODAY())</f>
        <v>270</v>
      </c>
      <c r="I1198" s="61" t="str">
        <f aca="false">VLOOKUP(G1198,'Условие возврата'!A:B,2,0)</f>
        <v>не забирают возвраты</v>
      </c>
      <c r="J1198" s="62" t="e">
        <f aca="false">H1198-I1198</f>
        <v>#VALUE!</v>
      </c>
      <c r="K1198" s="62" t="str">
        <f aca="false">VLOOKUP(G1198,'Условие возврата'!A:C,3,0)</f>
        <v>20%</v>
      </c>
      <c r="L1198" s="55"/>
      <c r="M1198" s="61" t="e">
        <f aca="false">VLOOKUP(D1198,#REF!,5,0)</f>
        <v>#VALUE!</v>
      </c>
    </row>
    <row r="1199" customFormat="false" ht="15" hidden="false" customHeight="true" outlineLevel="0" collapsed="false">
      <c r="A1199" s="42" t="n">
        <v>45270</v>
      </c>
      <c r="B1199" s="43" t="s">
        <v>1449</v>
      </c>
      <c r="C1199" s="24" t="s">
        <v>1450</v>
      </c>
      <c r="D1199" s="37" t="s">
        <v>1451</v>
      </c>
      <c r="E1199" s="38"/>
      <c r="F1199" s="39" t="n">
        <v>45484</v>
      </c>
      <c r="G1199" s="45" t="s">
        <v>19</v>
      </c>
      <c r="H1199" s="64" t="n">
        <f aca="true">IF(F1199=0,"",F1199-TODAY())</f>
        <v>174</v>
      </c>
      <c r="I1199" s="61" t="str">
        <f aca="false">VLOOKUP(G1199,'Условие возврата'!A:B,2,0)</f>
        <v>не забирают возвраты</v>
      </c>
      <c r="J1199" s="62" t="e">
        <f aca="false">H1199-I1199</f>
        <v>#VALUE!</v>
      </c>
      <c r="K1199" s="62" t="str">
        <f aca="false">VLOOKUP(G1199,'Условие возврата'!A:C,3,0)</f>
        <v>20%</v>
      </c>
      <c r="L1199" s="77"/>
      <c r="M1199" s="61" t="e">
        <f aca="false">VLOOKUP(D1199,#REF!,5,0)</f>
        <v>#VALUE!</v>
      </c>
    </row>
    <row r="1200" customFormat="false" ht="15" hidden="false" customHeight="true" outlineLevel="0" collapsed="false">
      <c r="A1200" s="42" t="n">
        <v>45270</v>
      </c>
      <c r="B1200" s="43" t="s">
        <v>1806</v>
      </c>
      <c r="C1200" s="24" t="s">
        <v>1807</v>
      </c>
      <c r="D1200" s="37" t="s">
        <v>1808</v>
      </c>
      <c r="E1200" s="38"/>
      <c r="F1200" s="39" t="n">
        <v>45486</v>
      </c>
      <c r="G1200" s="45" t="s">
        <v>19</v>
      </c>
      <c r="H1200" s="54" t="n">
        <f aca="true">IF(F1200=0,"",F1200-TODAY())</f>
        <v>176</v>
      </c>
      <c r="I1200" s="61" t="str">
        <f aca="false">VLOOKUP(G1200,'Условие возврата'!A:B,2,0)</f>
        <v>не забирают возвраты</v>
      </c>
      <c r="J1200" s="62" t="e">
        <f aca="false">H1200-I1200</f>
        <v>#VALUE!</v>
      </c>
      <c r="K1200" s="62" t="str">
        <f aca="false">VLOOKUP(G1200,'Условие возврата'!A:C,3,0)</f>
        <v>20%</v>
      </c>
      <c r="L1200" s="55"/>
      <c r="M1200" s="61" t="e">
        <f aca="false">VLOOKUP(D1200,#REF!,5,0)</f>
        <v>#VALUE!</v>
      </c>
    </row>
    <row r="1201" customFormat="false" ht="15" hidden="false" customHeight="true" outlineLevel="0" collapsed="false">
      <c r="A1201" s="42" t="n">
        <v>45270</v>
      </c>
      <c r="B1201" s="43" t="s">
        <v>1454</v>
      </c>
      <c r="C1201" s="24" t="s">
        <v>1455</v>
      </c>
      <c r="D1201" s="37" t="s">
        <v>1456</v>
      </c>
      <c r="E1201" s="38"/>
      <c r="F1201" s="39" t="n">
        <v>45443</v>
      </c>
      <c r="G1201" s="45" t="s">
        <v>19</v>
      </c>
      <c r="H1201" s="64" t="n">
        <f aca="true">IF(F1201=0,"",F1201-TODAY())</f>
        <v>133</v>
      </c>
      <c r="I1201" s="61" t="str">
        <f aca="false">VLOOKUP(G1201,'Условие возврата'!A:B,2,0)</f>
        <v>не забирают возвраты</v>
      </c>
      <c r="J1201" s="62" t="e">
        <f aca="false">H1201-I1201</f>
        <v>#VALUE!</v>
      </c>
      <c r="K1201" s="62" t="str">
        <f aca="false">VLOOKUP(G1201,'Условие возврата'!A:C,3,0)</f>
        <v>20%</v>
      </c>
      <c r="L1201" s="77"/>
      <c r="M1201" s="61" t="e">
        <f aca="false">VLOOKUP(D1201,#REF!,5,0)</f>
        <v>#VALUE!</v>
      </c>
    </row>
    <row r="1202" customFormat="false" ht="15" hidden="false" customHeight="true" outlineLevel="0" collapsed="false">
      <c r="A1202" s="42" t="n">
        <v>45270</v>
      </c>
      <c r="B1202" s="43"/>
      <c r="C1202" s="24" t="s">
        <v>1809</v>
      </c>
      <c r="D1202" s="80" t="s">
        <v>1810</v>
      </c>
      <c r="E1202" s="38"/>
      <c r="F1202" s="39" t="n">
        <v>45479</v>
      </c>
      <c r="G1202" s="45" t="s">
        <v>19</v>
      </c>
      <c r="H1202" s="54" t="n">
        <f aca="true">IF(F1202=0,"",F1202-TODAY())</f>
        <v>169</v>
      </c>
      <c r="I1202" s="61" t="str">
        <f aca="false">VLOOKUP(G1202,'Условие возврата'!A:B,2,0)</f>
        <v>не забирают возвраты</v>
      </c>
      <c r="J1202" s="62" t="e">
        <f aca="false">H1202-I1202</f>
        <v>#VALUE!</v>
      </c>
      <c r="K1202" s="62" t="str">
        <f aca="false">VLOOKUP(G1202,'Условие возврата'!A:C,3,0)</f>
        <v>20%</v>
      </c>
      <c r="L1202" s="55"/>
      <c r="M1202" s="61" t="e">
        <f aca="false">VLOOKUP(D1202,#REF!,5,0)</f>
        <v>#VALUE!</v>
      </c>
    </row>
    <row r="1203" customFormat="false" ht="15" hidden="false" customHeight="true" outlineLevel="0" collapsed="false">
      <c r="A1203" s="42" t="n">
        <v>45270</v>
      </c>
      <c r="B1203" s="43"/>
      <c r="C1203" s="24" t="s">
        <v>405</v>
      </c>
      <c r="D1203" s="37" t="s">
        <v>406</v>
      </c>
      <c r="E1203" s="38"/>
      <c r="F1203" s="39" t="n">
        <v>46332</v>
      </c>
      <c r="G1203" s="45" t="s">
        <v>19</v>
      </c>
      <c r="H1203" s="64" t="n">
        <f aca="true">IF(F1203=0,"",F1203-TODAY())</f>
        <v>1022</v>
      </c>
      <c r="I1203" s="61" t="str">
        <f aca="false">VLOOKUP(G1203,'Условие возврата'!A:B,2,0)</f>
        <v>не забирают возвраты</v>
      </c>
      <c r="J1203" s="62" t="e">
        <f aca="false">H1203-I1203</f>
        <v>#VALUE!</v>
      </c>
      <c r="K1203" s="62" t="str">
        <f aca="false">VLOOKUP(G1203,'Условие возврата'!A:C,3,0)</f>
        <v>20%</v>
      </c>
      <c r="L1203" s="77"/>
      <c r="M1203" s="61" t="e">
        <f aca="false">VLOOKUP(D1203,#REF!,5,0)</f>
        <v>#VALUE!</v>
      </c>
    </row>
    <row r="1204" customFormat="false" ht="15" hidden="false" customHeight="true" outlineLevel="0" collapsed="false">
      <c r="A1204" s="42" t="n">
        <v>45270</v>
      </c>
      <c r="B1204" s="43" t="s">
        <v>353</v>
      </c>
      <c r="C1204" s="24" t="s">
        <v>354</v>
      </c>
      <c r="D1204" s="37" t="s">
        <v>355</v>
      </c>
      <c r="E1204" s="38"/>
      <c r="F1204" s="39" t="n">
        <v>45336</v>
      </c>
      <c r="G1204" s="45" t="s">
        <v>19</v>
      </c>
      <c r="H1204" s="54" t="n">
        <f aca="true">IF(F1204=0,"",F1204-TODAY())</f>
        <v>26</v>
      </c>
      <c r="I1204" s="61" t="str">
        <f aca="false">VLOOKUP(G1204,'Условие возврата'!A:B,2,0)</f>
        <v>не забирают возвраты</v>
      </c>
      <c r="J1204" s="62" t="e">
        <f aca="false">H1204-I1204</f>
        <v>#VALUE!</v>
      </c>
      <c r="K1204" s="62" t="str">
        <f aca="false">VLOOKUP(G1204,'Условие возврата'!A:C,3,0)</f>
        <v>20%</v>
      </c>
      <c r="L1204" s="55"/>
      <c r="M1204" s="61" t="e">
        <f aca="false">VLOOKUP(D1204,#REF!,5,0)</f>
        <v>#VALUE!</v>
      </c>
    </row>
    <row r="1205" customFormat="false" ht="15" hidden="false" customHeight="true" outlineLevel="0" collapsed="false">
      <c r="A1205" s="42" t="n">
        <v>45270</v>
      </c>
      <c r="B1205" s="43" t="s">
        <v>1561</v>
      </c>
      <c r="C1205" s="24" t="s">
        <v>1562</v>
      </c>
      <c r="D1205" s="37" t="s">
        <v>1563</v>
      </c>
      <c r="E1205" s="38"/>
      <c r="F1205" s="39" t="n">
        <v>45351</v>
      </c>
      <c r="G1205" s="45" t="s">
        <v>19</v>
      </c>
      <c r="H1205" s="64" t="n">
        <f aca="true">IF(F1205=0,"",F1205-TODAY())</f>
        <v>41</v>
      </c>
      <c r="I1205" s="61" t="str">
        <f aca="false">VLOOKUP(G1205,'Условие возврата'!A:B,2,0)</f>
        <v>не забирают возвраты</v>
      </c>
      <c r="J1205" s="62" t="e">
        <f aca="false">H1205-I1205</f>
        <v>#VALUE!</v>
      </c>
      <c r="K1205" s="62" t="str">
        <f aca="false">VLOOKUP(G1205,'Условие возврата'!A:C,3,0)</f>
        <v>20%</v>
      </c>
      <c r="L1205" s="77"/>
      <c r="M1205" s="61" t="e">
        <f aca="false">VLOOKUP(D1205,#REF!,5,0)</f>
        <v>#VALUE!</v>
      </c>
    </row>
    <row r="1206" customFormat="false" ht="15" hidden="false" customHeight="true" outlineLevel="0" collapsed="false">
      <c r="A1206" s="42" t="n">
        <v>45270</v>
      </c>
      <c r="B1206" s="43" t="s">
        <v>1585</v>
      </c>
      <c r="C1206" s="24" t="s">
        <v>1586</v>
      </c>
      <c r="D1206" s="37" t="s">
        <v>1587</v>
      </c>
      <c r="E1206" s="38"/>
      <c r="F1206" s="39" t="n">
        <v>45487</v>
      </c>
      <c r="G1206" s="45" t="s">
        <v>324</v>
      </c>
      <c r="H1206" s="54" t="n">
        <f aca="true">IF(F1206=0,"",F1206-TODAY())</f>
        <v>177</v>
      </c>
      <c r="I1206" s="61" t="str">
        <f aca="false">VLOOKUP(G1206,'Условие возврата'!A:B,2,0)</f>
        <v>не забирают возвраты</v>
      </c>
      <c r="J1206" s="62" t="e">
        <f aca="false">H1206-I1206</f>
        <v>#VALUE!</v>
      </c>
      <c r="K1206" s="62" t="str">
        <f aca="false">VLOOKUP(G1206,'Условие возврата'!A:C,3,0)</f>
        <v>без уценки</v>
      </c>
      <c r="L1206" s="55"/>
      <c r="M1206" s="61" t="e">
        <f aca="false">VLOOKUP(D1206,#REF!,5,0)</f>
        <v>#VALUE!</v>
      </c>
    </row>
    <row r="1207" customFormat="false" ht="15" hidden="false" customHeight="true" outlineLevel="0" collapsed="false">
      <c r="A1207" s="42" t="n">
        <v>45270</v>
      </c>
      <c r="B1207" s="43" t="s">
        <v>1316</v>
      </c>
      <c r="C1207" s="24" t="s">
        <v>1317</v>
      </c>
      <c r="D1207" s="37" t="s">
        <v>1318</v>
      </c>
      <c r="E1207" s="38"/>
      <c r="F1207" s="39" t="n">
        <v>45611</v>
      </c>
      <c r="G1207" s="45" t="s">
        <v>324</v>
      </c>
      <c r="H1207" s="64" t="n">
        <f aca="true">IF(F1207=0,"",F1207-TODAY())</f>
        <v>301</v>
      </c>
      <c r="I1207" s="61" t="str">
        <f aca="false">VLOOKUP(G1207,'Условие возврата'!A:B,2,0)</f>
        <v>не забирают возвраты</v>
      </c>
      <c r="J1207" s="62" t="e">
        <f aca="false">H1207-I1207</f>
        <v>#VALUE!</v>
      </c>
      <c r="K1207" s="62" t="str">
        <f aca="false">VLOOKUP(G1207,'Условие возврата'!A:C,3,0)</f>
        <v>без уценки</v>
      </c>
      <c r="L1207" s="77"/>
      <c r="M1207" s="61" t="e">
        <f aca="false">VLOOKUP(D1207,#REF!,5,0)</f>
        <v>#VALUE!</v>
      </c>
    </row>
    <row r="1208" customFormat="false" ht="15" hidden="false" customHeight="true" outlineLevel="0" collapsed="false">
      <c r="A1208" s="42" t="n">
        <v>45270</v>
      </c>
      <c r="B1208" s="43" t="s">
        <v>458</v>
      </c>
      <c r="C1208" s="24" t="s">
        <v>459</v>
      </c>
      <c r="D1208" s="37" t="s">
        <v>460</v>
      </c>
      <c r="E1208" s="38"/>
      <c r="F1208" s="39" t="n">
        <v>45625</v>
      </c>
      <c r="G1208" s="45" t="s">
        <v>324</v>
      </c>
      <c r="H1208" s="54" t="n">
        <f aca="true">IF(F1208=0,"",F1208-TODAY())</f>
        <v>315</v>
      </c>
      <c r="I1208" s="61" t="str">
        <f aca="false">VLOOKUP(G1208,'Условие возврата'!A:B,2,0)</f>
        <v>не забирают возвраты</v>
      </c>
      <c r="J1208" s="62" t="e">
        <f aca="false">H1208-I1208</f>
        <v>#VALUE!</v>
      </c>
      <c r="K1208" s="62" t="str">
        <f aca="false">VLOOKUP(G1208,'Условие возврата'!A:C,3,0)</f>
        <v>без уценки</v>
      </c>
      <c r="L1208" s="55"/>
      <c r="M1208" s="61" t="e">
        <f aca="false">VLOOKUP(D1208,#REF!,5,0)</f>
        <v>#VALUE!</v>
      </c>
    </row>
    <row r="1209" customFormat="false" ht="15" hidden="false" customHeight="true" outlineLevel="0" collapsed="false">
      <c r="A1209" s="42" t="n">
        <v>45270</v>
      </c>
      <c r="B1209" s="43" t="s">
        <v>1313</v>
      </c>
      <c r="C1209" s="24" t="s">
        <v>1314</v>
      </c>
      <c r="D1209" s="37" t="s">
        <v>1315</v>
      </c>
      <c r="E1209" s="38"/>
      <c r="F1209" s="39" t="n">
        <v>45620</v>
      </c>
      <c r="G1209" s="45" t="s">
        <v>324</v>
      </c>
      <c r="H1209" s="64" t="n">
        <f aca="true">IF(F1209=0,"",F1209-TODAY())</f>
        <v>310</v>
      </c>
      <c r="I1209" s="61" t="str">
        <f aca="false">VLOOKUP(G1209,'Условие возврата'!A:B,2,0)</f>
        <v>не забирают возвраты</v>
      </c>
      <c r="J1209" s="62" t="e">
        <f aca="false">H1209-I1209</f>
        <v>#VALUE!</v>
      </c>
      <c r="K1209" s="62" t="str">
        <f aca="false">VLOOKUP(G1209,'Условие возврата'!A:C,3,0)</f>
        <v>без уценки</v>
      </c>
      <c r="L1209" s="77"/>
      <c r="M1209" s="61" t="e">
        <f aca="false">VLOOKUP(D1209,#REF!,5,0)</f>
        <v>#VALUE!</v>
      </c>
    </row>
    <row r="1210" customFormat="false" ht="15" hidden="false" customHeight="true" outlineLevel="0" collapsed="false">
      <c r="A1210" s="42" t="n">
        <v>45270</v>
      </c>
      <c r="B1210" s="43" t="s">
        <v>1811</v>
      </c>
      <c r="C1210" s="24" t="s">
        <v>1812</v>
      </c>
      <c r="D1210" s="37" t="s">
        <v>1813</v>
      </c>
      <c r="E1210" s="38"/>
      <c r="F1210" s="39" t="n">
        <v>45594</v>
      </c>
      <c r="G1210" s="45" t="s">
        <v>38</v>
      </c>
      <c r="H1210" s="54" t="n">
        <f aca="true">IF(F1210=0,"",F1210-TODAY())</f>
        <v>284</v>
      </c>
      <c r="I1210" s="61" t="n">
        <f aca="false">VLOOKUP(G1210,'Условие возврата'!A:B,2,0)</f>
        <v>40</v>
      </c>
      <c r="J1210" s="62" t="n">
        <f aca="false">H1210-I1210</f>
        <v>244</v>
      </c>
      <c r="K1210" s="62" t="str">
        <f aca="false">VLOOKUP(G1210,'Условие возврата'!A:C,3,0)</f>
        <v>#Н/Д</v>
      </c>
      <c r="L1210" s="55"/>
      <c r="M1210" s="61" t="e">
        <f aca="false">VLOOKUP(D1210,#REF!,5,0)</f>
        <v>#VALUE!</v>
      </c>
    </row>
    <row r="1211" customFormat="false" ht="15" hidden="false" customHeight="true" outlineLevel="0" collapsed="false">
      <c r="A1211" s="42" t="n">
        <v>45270</v>
      </c>
      <c r="B1211" s="43" t="s">
        <v>853</v>
      </c>
      <c r="C1211" s="24" t="s">
        <v>854</v>
      </c>
      <c r="D1211" s="37" t="s">
        <v>855</v>
      </c>
      <c r="E1211" s="38"/>
      <c r="F1211" s="39" t="n">
        <v>45613</v>
      </c>
      <c r="G1211" s="45" t="s">
        <v>38</v>
      </c>
      <c r="H1211" s="64" t="n">
        <f aca="true">IF(F1211=0,"",F1211-TODAY())</f>
        <v>303</v>
      </c>
      <c r="I1211" s="61" t="n">
        <f aca="false">VLOOKUP(G1211,'Условие возврата'!A:B,2,0)</f>
        <v>40</v>
      </c>
      <c r="J1211" s="62" t="n">
        <f aca="false">H1211-I1211</f>
        <v>263</v>
      </c>
      <c r="K1211" s="62" t="str">
        <f aca="false">VLOOKUP(G1211,'Условие возврата'!A:C,3,0)</f>
        <v>#Н/Д</v>
      </c>
      <c r="L1211" s="77"/>
      <c r="M1211" s="61" t="e">
        <f aca="false">VLOOKUP(D1211,#REF!,5,0)</f>
        <v>#VALUE!</v>
      </c>
    </row>
    <row r="1212" customFormat="false" ht="15" hidden="false" customHeight="true" outlineLevel="0" collapsed="false">
      <c r="A1212" s="42" t="n">
        <v>45270</v>
      </c>
      <c r="B1212" s="43" t="s">
        <v>1788</v>
      </c>
      <c r="C1212" s="24" t="s">
        <v>1789</v>
      </c>
      <c r="D1212" s="37" t="s">
        <v>1790</v>
      </c>
      <c r="E1212" s="38"/>
      <c r="F1212" s="39" t="n">
        <v>45613</v>
      </c>
      <c r="G1212" s="45" t="s">
        <v>38</v>
      </c>
      <c r="H1212" s="54" t="n">
        <f aca="true">IF(F1212=0,"",F1212-TODAY())</f>
        <v>303</v>
      </c>
      <c r="I1212" s="61" t="n">
        <f aca="false">VLOOKUP(G1212,'Условие возврата'!A:B,2,0)</f>
        <v>40</v>
      </c>
      <c r="J1212" s="62" t="n">
        <f aca="false">H1212-I1212</f>
        <v>263</v>
      </c>
      <c r="K1212" s="62" t="str">
        <f aca="false">VLOOKUP(G1212,'Условие возврата'!A:C,3,0)</f>
        <v>#Н/Д</v>
      </c>
      <c r="L1212" s="55"/>
      <c r="M1212" s="61" t="e">
        <f aca="false">VLOOKUP(D1212,#REF!,5,0)</f>
        <v>#VALUE!</v>
      </c>
    </row>
    <row r="1213" customFormat="false" ht="15" hidden="false" customHeight="true" outlineLevel="0" collapsed="false">
      <c r="A1213" s="42" t="n">
        <v>45270</v>
      </c>
      <c r="B1213" s="43" t="s">
        <v>1814</v>
      </c>
      <c r="C1213" s="24" t="s">
        <v>1815</v>
      </c>
      <c r="D1213" s="37" t="s">
        <v>1816</v>
      </c>
      <c r="E1213" s="38"/>
      <c r="F1213" s="39" t="n">
        <v>45527</v>
      </c>
      <c r="G1213" s="45" t="s">
        <v>38</v>
      </c>
      <c r="H1213" s="64" t="n">
        <f aca="true">IF(F1213=0,"",F1213-TODAY())</f>
        <v>217</v>
      </c>
      <c r="I1213" s="61" t="n">
        <f aca="false">VLOOKUP(G1213,'Условие возврата'!A:B,2,0)</f>
        <v>40</v>
      </c>
      <c r="J1213" s="62" t="n">
        <f aca="false">H1213-I1213</f>
        <v>177</v>
      </c>
      <c r="K1213" s="62" t="str">
        <f aca="false">VLOOKUP(G1213,'Условие возврата'!A:C,3,0)</f>
        <v>#Н/Д</v>
      </c>
      <c r="L1213" s="77"/>
      <c r="M1213" s="61" t="e">
        <f aca="false">VLOOKUP(D1213,#REF!,5,0)</f>
        <v>#VALUE!</v>
      </c>
    </row>
    <row r="1214" customFormat="false" ht="15" hidden="false" customHeight="true" outlineLevel="0" collapsed="false">
      <c r="A1214" s="42" t="n">
        <v>45270</v>
      </c>
      <c r="B1214" s="43" t="s">
        <v>1036</v>
      </c>
      <c r="C1214" s="24" t="s">
        <v>1037</v>
      </c>
      <c r="D1214" s="37" t="s">
        <v>1038</v>
      </c>
      <c r="E1214" s="38"/>
      <c r="F1214" s="39" t="n">
        <v>45502</v>
      </c>
      <c r="G1214" s="45" t="s">
        <v>231</v>
      </c>
      <c r="H1214" s="54" t="n">
        <f aca="true">IF(F1214=0,"",F1214-TODAY())</f>
        <v>192</v>
      </c>
      <c r="I1214" s="61" t="n">
        <f aca="false">VLOOKUP(G1214,'Условие возврата'!A:B,2,0)</f>
        <v>70</v>
      </c>
      <c r="J1214" s="62" t="n">
        <f aca="false">H1214-I1214</f>
        <v>122</v>
      </c>
      <c r="K1214" s="62" t="str">
        <f aca="false">VLOOKUP(G1214,'Условие возврата'!A:C,3,0)</f>
        <v>физобмен</v>
      </c>
      <c r="L1214" s="55"/>
      <c r="M1214" s="61" t="e">
        <f aca="false">VLOOKUP(D1214,#REF!,5,0)</f>
        <v>#VALUE!</v>
      </c>
    </row>
    <row r="1215" customFormat="false" ht="15" hidden="false" customHeight="true" outlineLevel="0" collapsed="false">
      <c r="A1215" s="42" t="n">
        <v>45270</v>
      </c>
      <c r="B1215" s="43" t="s">
        <v>1033</v>
      </c>
      <c r="C1215" s="24" t="s">
        <v>1034</v>
      </c>
      <c r="D1215" s="37" t="s">
        <v>1035</v>
      </c>
      <c r="E1215" s="38"/>
      <c r="F1215" s="39" t="n">
        <v>45500</v>
      </c>
      <c r="G1215" s="45" t="s">
        <v>231</v>
      </c>
      <c r="H1215" s="64" t="n">
        <f aca="true">IF(F1215=0,"",F1215-TODAY())</f>
        <v>190</v>
      </c>
      <c r="I1215" s="61" t="n">
        <f aca="false">VLOOKUP(G1215,'Условие возврата'!A:B,2,0)</f>
        <v>70</v>
      </c>
      <c r="J1215" s="62" t="n">
        <f aca="false">H1215-I1215</f>
        <v>120</v>
      </c>
      <c r="K1215" s="62" t="str">
        <f aca="false">VLOOKUP(G1215,'Условие возврата'!A:C,3,0)</f>
        <v>физобмен</v>
      </c>
      <c r="L1215" s="77"/>
      <c r="M1215" s="61" t="e">
        <f aca="false">VLOOKUP(D1215,#REF!,5,0)</f>
        <v>#VALUE!</v>
      </c>
    </row>
    <row r="1216" customFormat="false" ht="15" hidden="false" customHeight="true" outlineLevel="0" collapsed="false">
      <c r="A1216" s="42" t="n">
        <v>45270</v>
      </c>
      <c r="B1216" s="43" t="s">
        <v>401</v>
      </c>
      <c r="C1216" s="24" t="s">
        <v>402</v>
      </c>
      <c r="D1216" s="37" t="s">
        <v>403</v>
      </c>
      <c r="E1216" s="38"/>
      <c r="F1216" s="39" t="n">
        <v>45572</v>
      </c>
      <c r="G1216" s="45" t="s">
        <v>404</v>
      </c>
      <c r="H1216" s="64" t="n">
        <f aca="true">IF(F1216=0,"",F1216-TODAY())</f>
        <v>262</v>
      </c>
      <c r="I1216" s="61" t="e">
        <f aca="false">VLOOKUP(G1216,'Условие возврата'!A:B,2,0)</f>
        <v>#N/A</v>
      </c>
      <c r="J1216" s="62" t="e">
        <f aca="false">H1216-I1216</f>
        <v>#N/A</v>
      </c>
      <c r="K1216" s="62" t="e">
        <f aca="false">VLOOKUP(G1216,'Условие возврата'!A:C,3,0)</f>
        <v>#N/A</v>
      </c>
      <c r="L1216" s="77"/>
      <c r="M1216" s="61" t="e">
        <f aca="false">VLOOKUP(D1216,#REF!,5,0)</f>
        <v>#VALUE!</v>
      </c>
    </row>
    <row r="1217" customFormat="false" ht="15" hidden="false" customHeight="true" outlineLevel="0" collapsed="false">
      <c r="A1217" s="42" t="n">
        <v>45270</v>
      </c>
      <c r="B1217" s="43" t="s">
        <v>431</v>
      </c>
      <c r="C1217" s="24" t="s">
        <v>432</v>
      </c>
      <c r="D1217" s="37" t="s">
        <v>433</v>
      </c>
      <c r="E1217" s="38"/>
      <c r="F1217" s="39" t="n">
        <v>45585</v>
      </c>
      <c r="G1217" s="45" t="s">
        <v>404</v>
      </c>
      <c r="H1217" s="54" t="n">
        <f aca="true">IF(F1217=0,"",F1217-TODAY())</f>
        <v>275</v>
      </c>
      <c r="I1217" s="61" t="e">
        <f aca="false">VLOOKUP(G1217,'Условие возврата'!A:B,2,0)</f>
        <v>#N/A</v>
      </c>
      <c r="J1217" s="62" t="e">
        <f aca="false">H1217-I1217</f>
        <v>#N/A</v>
      </c>
      <c r="K1217" s="62" t="e">
        <f aca="false">VLOOKUP(G1217,'Условие возврата'!A:C,3,0)</f>
        <v>#N/A</v>
      </c>
      <c r="L1217" s="55"/>
      <c r="M1217" s="61" t="e">
        <f aca="false">VLOOKUP(D1217,#REF!,5,0)</f>
        <v>#VALUE!</v>
      </c>
    </row>
    <row r="1218" customFormat="false" ht="15" hidden="false" customHeight="true" outlineLevel="0" collapsed="false">
      <c r="A1218" s="42" t="n">
        <v>45270</v>
      </c>
      <c r="B1218" s="43" t="s">
        <v>1761</v>
      </c>
      <c r="C1218" s="24" t="s">
        <v>1762</v>
      </c>
      <c r="D1218" s="37" t="s">
        <v>1763</v>
      </c>
      <c r="E1218" s="38"/>
      <c r="F1218" s="39" t="n">
        <v>45322</v>
      </c>
      <c r="G1218" s="45" t="s">
        <v>404</v>
      </c>
      <c r="H1218" s="64" t="n">
        <f aca="true">IF(F1218=0,"",F1218-TODAY())</f>
        <v>12</v>
      </c>
      <c r="I1218" s="61" t="e">
        <f aca="false">VLOOKUP(G1218,'Условие возврата'!A:B,2,0)</f>
        <v>#N/A</v>
      </c>
      <c r="J1218" s="62" t="e">
        <f aca="false">H1218-I1218</f>
        <v>#N/A</v>
      </c>
      <c r="K1218" s="62" t="e">
        <f aca="false">VLOOKUP(G1218,'Условие возврата'!A:C,3,0)</f>
        <v>#N/A</v>
      </c>
      <c r="L1218" s="77"/>
      <c r="M1218" s="61" t="e">
        <f aca="false">VLOOKUP(D1218,#REF!,5,0)</f>
        <v>#VALUE!</v>
      </c>
    </row>
    <row r="1219" customFormat="false" ht="15" hidden="false" customHeight="true" outlineLevel="0" collapsed="false">
      <c r="A1219" s="42" t="n">
        <v>45270</v>
      </c>
      <c r="B1219" s="43" t="s">
        <v>1764</v>
      </c>
      <c r="C1219" s="24" t="s">
        <v>1765</v>
      </c>
      <c r="D1219" s="37" t="s">
        <v>1766</v>
      </c>
      <c r="E1219" s="38"/>
      <c r="F1219" s="39" t="n">
        <v>45321</v>
      </c>
      <c r="G1219" s="45" t="s">
        <v>404</v>
      </c>
      <c r="H1219" s="54" t="n">
        <f aca="true">IF(F1219=0,"",F1219-TODAY())</f>
        <v>11</v>
      </c>
      <c r="I1219" s="61" t="e">
        <f aca="false">VLOOKUP(G1219,'Условие возврата'!A:B,2,0)</f>
        <v>#N/A</v>
      </c>
      <c r="J1219" s="62" t="e">
        <f aca="false">H1219-I1219</f>
        <v>#N/A</v>
      </c>
      <c r="K1219" s="62" t="e">
        <f aca="false">VLOOKUP(G1219,'Условие возврата'!A:C,3,0)</f>
        <v>#N/A</v>
      </c>
      <c r="L1219" s="55"/>
      <c r="M1219" s="61" t="e">
        <f aca="false">VLOOKUP(D1219,#REF!,5,0)</f>
        <v>#VALUE!</v>
      </c>
    </row>
    <row r="1220" customFormat="false" ht="15" hidden="false" customHeight="true" outlineLevel="0" collapsed="false">
      <c r="A1220" s="42" t="n">
        <v>45270</v>
      </c>
      <c r="B1220" s="43" t="s">
        <v>1817</v>
      </c>
      <c r="C1220" s="24" t="s">
        <v>1818</v>
      </c>
      <c r="D1220" s="37" t="s">
        <v>1819</v>
      </c>
      <c r="E1220" s="38"/>
      <c r="F1220" s="39" t="n">
        <v>45310</v>
      </c>
      <c r="G1220" s="45" t="s">
        <v>404</v>
      </c>
      <c r="H1220" s="64" t="n">
        <f aca="true">IF(F1220=0,"",F1220-TODAY())</f>
        <v>0</v>
      </c>
      <c r="I1220" s="61" t="e">
        <f aca="false">VLOOKUP(G1220,'Условие возврата'!A:B,2,0)</f>
        <v>#N/A</v>
      </c>
      <c r="J1220" s="62" t="e">
        <f aca="false">H1220-I1220</f>
        <v>#N/A</v>
      </c>
      <c r="K1220" s="62" t="e">
        <f aca="false">VLOOKUP(G1220,'Условие возврата'!A:C,3,0)</f>
        <v>#N/A</v>
      </c>
      <c r="L1220" s="77"/>
      <c r="M1220" s="61" t="e">
        <f aca="false">VLOOKUP(D1220,#REF!,5,0)</f>
        <v>#VALUE!</v>
      </c>
    </row>
    <row r="1221" customFormat="false" ht="15" hidden="false" customHeight="true" outlineLevel="0" collapsed="false">
      <c r="A1221" s="42" t="n">
        <v>45270</v>
      </c>
      <c r="B1221" s="43" t="s">
        <v>577</v>
      </c>
      <c r="C1221" s="24" t="s">
        <v>578</v>
      </c>
      <c r="D1221" s="37" t="s">
        <v>579</v>
      </c>
      <c r="E1221" s="38"/>
      <c r="F1221" s="39" t="n">
        <v>45599</v>
      </c>
      <c r="G1221" s="45" t="s">
        <v>203</v>
      </c>
      <c r="H1221" s="54" t="n">
        <f aca="true">IF(F1221=0,"",F1221-TODAY())</f>
        <v>289</v>
      </c>
      <c r="I1221" s="61" t="e">
        <f aca="false">VLOOKUP(G1221,'Условие возврата'!A:B,2,0)</f>
        <v>#N/A</v>
      </c>
      <c r="J1221" s="62" t="e">
        <f aca="false">H1221-I1221</f>
        <v>#N/A</v>
      </c>
      <c r="K1221" s="62" t="e">
        <f aca="false">VLOOKUP(G1221,'Условие возврата'!A:C,3,0)</f>
        <v>#N/A</v>
      </c>
      <c r="L1221" s="55"/>
      <c r="M1221" s="61" t="e">
        <f aca="false">VLOOKUP(D1221,#REF!,5,0)</f>
        <v>#VALUE!</v>
      </c>
    </row>
    <row r="1222" customFormat="false" ht="15" hidden="false" customHeight="true" outlineLevel="0" collapsed="false">
      <c r="A1222" s="42" t="n">
        <v>45270</v>
      </c>
      <c r="B1222" s="43" t="s">
        <v>461</v>
      </c>
      <c r="C1222" s="24" t="s">
        <v>462</v>
      </c>
      <c r="D1222" s="37" t="s">
        <v>463</v>
      </c>
      <c r="E1222" s="38"/>
      <c r="F1222" s="39" t="n">
        <v>45670</v>
      </c>
      <c r="G1222" s="45" t="s">
        <v>203</v>
      </c>
      <c r="H1222" s="64" t="n">
        <f aca="true">IF(F1222=0,"",F1222-TODAY())</f>
        <v>360</v>
      </c>
      <c r="I1222" s="61" t="e">
        <f aca="false">VLOOKUP(G1222,'Условие возврата'!A:B,2,0)</f>
        <v>#N/A</v>
      </c>
      <c r="J1222" s="62" t="e">
        <f aca="false">H1222-I1222</f>
        <v>#N/A</v>
      </c>
      <c r="K1222" s="62" t="e">
        <f aca="false">VLOOKUP(G1222,'Условие возврата'!A:C,3,0)</f>
        <v>#N/A</v>
      </c>
      <c r="L1222" s="77"/>
      <c r="M1222" s="61" t="e">
        <f aca="false">VLOOKUP(D1222,#REF!,5,0)</f>
        <v>#VALUE!</v>
      </c>
    </row>
    <row r="1223" customFormat="false" ht="15" hidden="false" customHeight="true" outlineLevel="0" collapsed="false">
      <c r="A1223" s="42" t="n">
        <v>45270</v>
      </c>
      <c r="B1223" s="43"/>
      <c r="C1223" s="24" t="s">
        <v>1368</v>
      </c>
      <c r="D1223" s="37" t="s">
        <v>1369</v>
      </c>
      <c r="E1223" s="38"/>
      <c r="F1223" s="39" t="n">
        <v>45682</v>
      </c>
      <c r="G1223" s="45" t="s">
        <v>203</v>
      </c>
      <c r="H1223" s="54" t="n">
        <f aca="true">IF(F1223=0,"",F1223-TODAY())</f>
        <v>372</v>
      </c>
      <c r="I1223" s="61" t="e">
        <f aca="false">VLOOKUP(G1223,'Условие возврата'!A:B,2,0)</f>
        <v>#N/A</v>
      </c>
      <c r="J1223" s="62" t="e">
        <f aca="false">H1223-I1223</f>
        <v>#N/A</v>
      </c>
      <c r="K1223" s="62" t="e">
        <f aca="false">VLOOKUP(G1223,'Условие возврата'!A:C,3,0)</f>
        <v>#N/A</v>
      </c>
      <c r="L1223" s="55"/>
      <c r="M1223" s="61" t="e">
        <f aca="false">VLOOKUP(D1223,#REF!,5,0)</f>
        <v>#VALUE!</v>
      </c>
    </row>
    <row r="1224" customFormat="false" ht="15" hidden="false" customHeight="true" outlineLevel="0" collapsed="false">
      <c r="A1224" s="42" t="n">
        <v>45270</v>
      </c>
      <c r="B1224" s="43" t="s">
        <v>414</v>
      </c>
      <c r="C1224" s="24" t="s">
        <v>415</v>
      </c>
      <c r="D1224" s="37" t="s">
        <v>416</v>
      </c>
      <c r="E1224" s="38"/>
      <c r="F1224" s="39" t="n">
        <v>45511</v>
      </c>
      <c r="G1224" s="45" t="s">
        <v>203</v>
      </c>
      <c r="H1224" s="64" t="n">
        <f aca="true">IF(F1224=0,"",F1224-TODAY())</f>
        <v>201</v>
      </c>
      <c r="I1224" s="61" t="e">
        <f aca="false">VLOOKUP(G1224,'Условие возврата'!A:B,2,0)</f>
        <v>#N/A</v>
      </c>
      <c r="J1224" s="62" t="e">
        <f aca="false">H1224-I1224</f>
        <v>#N/A</v>
      </c>
      <c r="K1224" s="62" t="e">
        <f aca="false">VLOOKUP(G1224,'Условие возврата'!A:C,3,0)</f>
        <v>#N/A</v>
      </c>
      <c r="L1224" s="77"/>
      <c r="M1224" s="61" t="e">
        <f aca="false">VLOOKUP(D1224,#REF!,5,0)</f>
        <v>#VALUE!</v>
      </c>
    </row>
    <row r="1225" customFormat="false" ht="15" hidden="false" customHeight="true" outlineLevel="0" collapsed="false">
      <c r="A1225" s="23" t="n">
        <v>45276</v>
      </c>
      <c r="B1225" s="111" t="s">
        <v>1543</v>
      </c>
      <c r="C1225" s="24" t="s">
        <v>1544</v>
      </c>
      <c r="D1225" s="65" t="s">
        <v>1545</v>
      </c>
      <c r="E1225" s="66"/>
      <c r="F1225" s="74" t="n">
        <v>45563</v>
      </c>
      <c r="G1225" s="45" t="s">
        <v>203</v>
      </c>
      <c r="H1225" s="64" t="n">
        <f aca="true">IF(F1225=0,"",F1225-TODAY())</f>
        <v>253</v>
      </c>
      <c r="I1225" s="61" t="e">
        <f aca="false">VLOOKUP(G1225,'Условие возврата'!A:B,2,0)</f>
        <v>#N/A</v>
      </c>
      <c r="J1225" s="62" t="e">
        <f aca="false">H1225-I1225</f>
        <v>#N/A</v>
      </c>
      <c r="K1225" s="62" t="e">
        <f aca="false">VLOOKUP(G1225,'Условие возврата'!A:C,3,0)</f>
        <v>#N/A</v>
      </c>
      <c r="L1225" s="77"/>
      <c r="M1225" s="61" t="e">
        <f aca="false">VLOOKUP(D1225,#REF!,5,0)</f>
        <v>#VALUE!</v>
      </c>
    </row>
    <row r="1226" customFormat="false" ht="15" hidden="false" customHeight="true" outlineLevel="0" collapsed="false">
      <c r="A1226" s="23" t="n">
        <v>45276</v>
      </c>
      <c r="B1226" s="111" t="s">
        <v>1385</v>
      </c>
      <c r="C1226" s="24" t="s">
        <v>1386</v>
      </c>
      <c r="D1226" s="65" t="s">
        <v>1387</v>
      </c>
      <c r="E1226" s="66"/>
      <c r="F1226" s="74" t="n">
        <v>45473</v>
      </c>
      <c r="G1226" s="45" t="s">
        <v>203</v>
      </c>
      <c r="H1226" s="64" t="n">
        <f aca="true">IF(F1226=0,"",F1226-TODAY())</f>
        <v>163</v>
      </c>
      <c r="I1226" s="61" t="e">
        <f aca="false">VLOOKUP(G1226,'Условие возврата'!A:B,2,0)</f>
        <v>#N/A</v>
      </c>
      <c r="J1226" s="62" t="e">
        <f aca="false">H1226-I1226</f>
        <v>#N/A</v>
      </c>
      <c r="K1226" s="62" t="e">
        <f aca="false">VLOOKUP(G1226,'Условие возврата'!A:C,3,0)</f>
        <v>#N/A</v>
      </c>
      <c r="L1226" s="77"/>
      <c r="M1226" s="61" t="e">
        <f aca="false">VLOOKUP(D1226,#REF!,5,0)</f>
        <v>#VALUE!</v>
      </c>
    </row>
    <row r="1227" customFormat="false" ht="15" hidden="false" customHeight="true" outlineLevel="0" collapsed="false">
      <c r="A1227" s="23" t="n">
        <v>45276</v>
      </c>
      <c r="B1227" s="111" t="s">
        <v>759</v>
      </c>
      <c r="C1227" s="24" t="s">
        <v>760</v>
      </c>
      <c r="D1227" s="65" t="s">
        <v>761</v>
      </c>
      <c r="E1227" s="66"/>
      <c r="F1227" s="74" t="n">
        <v>45778</v>
      </c>
      <c r="G1227" s="45" t="s">
        <v>203</v>
      </c>
      <c r="H1227" s="64" t="n">
        <f aca="true">IF(F1227=0,"",F1227-TODAY())</f>
        <v>468</v>
      </c>
      <c r="I1227" s="61" t="e">
        <f aca="false">VLOOKUP(G1227,'Условие возврата'!A:B,2,0)</f>
        <v>#N/A</v>
      </c>
      <c r="J1227" s="62" t="e">
        <f aca="false">H1227-I1227</f>
        <v>#N/A</v>
      </c>
      <c r="K1227" s="62" t="e">
        <f aca="false">VLOOKUP(G1227,'Условие возврата'!A:C,3,0)</f>
        <v>#N/A</v>
      </c>
      <c r="L1227" s="77"/>
      <c r="M1227" s="61" t="e">
        <f aca="false">VLOOKUP(D1227,#REF!,5,0)</f>
        <v>#VALUE!</v>
      </c>
    </row>
    <row r="1228" customFormat="false" ht="15" hidden="false" customHeight="true" outlineLevel="0" collapsed="false">
      <c r="A1228" s="23" t="n">
        <v>45276</v>
      </c>
      <c r="B1228" s="111" t="s">
        <v>467</v>
      </c>
      <c r="C1228" s="24" t="s">
        <v>201</v>
      </c>
      <c r="D1228" s="65" t="s">
        <v>468</v>
      </c>
      <c r="E1228" s="66"/>
      <c r="F1228" s="74" t="n">
        <v>45504</v>
      </c>
      <c r="G1228" s="45" t="s">
        <v>203</v>
      </c>
      <c r="H1228" s="64" t="n">
        <f aca="true">IF(F1228=0,"",F1228-TODAY())</f>
        <v>194</v>
      </c>
      <c r="I1228" s="61" t="e">
        <f aca="false">VLOOKUP(G1228,'Условие возврата'!A:B,2,0)</f>
        <v>#N/A</v>
      </c>
      <c r="J1228" s="62" t="e">
        <f aca="false">H1228-I1228</f>
        <v>#N/A</v>
      </c>
      <c r="K1228" s="62" t="e">
        <f aca="false">VLOOKUP(G1228,'Условие возврата'!A:C,3,0)</f>
        <v>#N/A</v>
      </c>
      <c r="L1228" s="77"/>
      <c r="M1228" s="61" t="e">
        <f aca="false">VLOOKUP(D1228,#REF!,5,0)</f>
        <v>#VALUE!</v>
      </c>
    </row>
    <row r="1229" customFormat="false" ht="15" hidden="false" customHeight="true" outlineLevel="0" collapsed="false">
      <c r="A1229" s="23" t="n">
        <v>45276</v>
      </c>
      <c r="B1229" s="24" t="s">
        <v>1627</v>
      </c>
      <c r="C1229" s="24" t="s">
        <v>1628</v>
      </c>
      <c r="D1229" s="65" t="s">
        <v>1629</v>
      </c>
      <c r="E1229" s="52"/>
      <c r="F1229" s="53" t="n">
        <v>45430</v>
      </c>
      <c r="G1229" s="55" t="s">
        <v>622</v>
      </c>
      <c r="H1229" s="54" t="n">
        <f aca="true">IF(F1229=0,"",F1229-TODAY())</f>
        <v>120</v>
      </c>
      <c r="I1229" s="61" t="e">
        <f aca="false">VLOOKUP(G1229,'Условие возврата'!A:B,2,0)</f>
        <v>#N/A</v>
      </c>
      <c r="J1229" s="62" t="e">
        <f aca="false">H1229-I1229</f>
        <v>#N/A</v>
      </c>
      <c r="K1229" s="62" t="e">
        <f aca="false">VLOOKUP(G1229,'Условие возврата'!A:C,3,0)</f>
        <v>#N/A</v>
      </c>
      <c r="L1229" s="55"/>
      <c r="M1229" s="61" t="e">
        <f aca="false">VLOOKUP(D1229,#REF!,5,0)</f>
        <v>#VALUE!</v>
      </c>
    </row>
    <row r="1230" customFormat="false" ht="15" hidden="false" customHeight="true" outlineLevel="0" collapsed="false">
      <c r="A1230" s="23" t="n">
        <v>45276</v>
      </c>
      <c r="B1230" s="24" t="s">
        <v>1820</v>
      </c>
      <c r="C1230" s="24" t="s">
        <v>1821</v>
      </c>
      <c r="D1230" s="65" t="s">
        <v>1822</v>
      </c>
      <c r="E1230" s="52"/>
      <c r="F1230" s="53" t="n">
        <v>45448</v>
      </c>
      <c r="G1230" s="55" t="s">
        <v>622</v>
      </c>
      <c r="H1230" s="54" t="n">
        <f aca="true">IF(F1230=0,"",F1230-TODAY())</f>
        <v>138</v>
      </c>
      <c r="I1230" s="61" t="e">
        <f aca="false">VLOOKUP(G1230,'Условие возврата'!A:B,2,0)</f>
        <v>#N/A</v>
      </c>
      <c r="J1230" s="62" t="e">
        <f aca="false">H1230-I1230</f>
        <v>#N/A</v>
      </c>
      <c r="K1230" s="62" t="e">
        <f aca="false">VLOOKUP(G1230,'Условие возврата'!A:C,3,0)</f>
        <v>#N/A</v>
      </c>
      <c r="L1230" s="55"/>
      <c r="M1230" s="61" t="e">
        <f aca="false">VLOOKUP(D1230,#REF!,5,0)</f>
        <v>#VALUE!</v>
      </c>
    </row>
    <row r="1231" customFormat="false" ht="15" hidden="false" customHeight="true" outlineLevel="0" collapsed="false">
      <c r="A1231" s="23" t="n">
        <v>45276</v>
      </c>
      <c r="B1231" s="24" t="s">
        <v>1630</v>
      </c>
      <c r="C1231" s="24" t="s">
        <v>1631</v>
      </c>
      <c r="D1231" s="65" t="s">
        <v>1632</v>
      </c>
      <c r="E1231" s="52"/>
      <c r="F1231" s="53" t="n">
        <v>45388</v>
      </c>
      <c r="G1231" s="55" t="s">
        <v>622</v>
      </c>
      <c r="H1231" s="54" t="n">
        <f aca="true">IF(F1231=0,"",F1231-TODAY())</f>
        <v>78</v>
      </c>
      <c r="I1231" s="61" t="e">
        <f aca="false">VLOOKUP(G1231,'Условие возврата'!A:B,2,0)</f>
        <v>#N/A</v>
      </c>
      <c r="J1231" s="62" t="e">
        <f aca="false">H1231-I1231</f>
        <v>#N/A</v>
      </c>
      <c r="K1231" s="62" t="e">
        <f aca="false">VLOOKUP(G1231,'Условие возврата'!A:C,3,0)</f>
        <v>#N/A</v>
      </c>
      <c r="L1231" s="55"/>
      <c r="M1231" s="61" t="e">
        <f aca="false">VLOOKUP(D1231,#REF!,5,0)</f>
        <v>#VALUE!</v>
      </c>
    </row>
    <row r="1232" customFormat="false" ht="15" hidden="false" customHeight="true" outlineLevel="0" collapsed="false">
      <c r="A1232" s="23" t="n">
        <v>45276</v>
      </c>
      <c r="B1232" s="24" t="s">
        <v>1823</v>
      </c>
      <c r="C1232" s="24" t="s">
        <v>1824</v>
      </c>
      <c r="D1232" s="65" t="s">
        <v>1825</v>
      </c>
      <c r="E1232" s="52"/>
      <c r="F1232" s="53" t="n">
        <v>45433</v>
      </c>
      <c r="G1232" s="55" t="s">
        <v>622</v>
      </c>
      <c r="H1232" s="54" t="n">
        <f aca="true">IF(F1232=0,"",F1232-TODAY())</f>
        <v>123</v>
      </c>
      <c r="I1232" s="61" t="e">
        <f aca="false">VLOOKUP(G1232,'Условие возврата'!A:B,2,0)</f>
        <v>#N/A</v>
      </c>
      <c r="J1232" s="62" t="e">
        <f aca="false">H1232-I1232</f>
        <v>#N/A</v>
      </c>
      <c r="K1232" s="62" t="e">
        <f aca="false">VLOOKUP(G1232,'Условие возврата'!A:C,3,0)</f>
        <v>#N/A</v>
      </c>
      <c r="L1232" s="55"/>
      <c r="M1232" s="61" t="e">
        <f aca="false">VLOOKUP(D1232,#REF!,5,0)</f>
        <v>#VALUE!</v>
      </c>
    </row>
    <row r="1233" customFormat="false" ht="15" hidden="false" customHeight="true" outlineLevel="0" collapsed="false">
      <c r="A1233" s="23" t="n">
        <v>45276</v>
      </c>
      <c r="B1233" s="24" t="s">
        <v>1259</v>
      </c>
      <c r="C1233" s="24" t="s">
        <v>884</v>
      </c>
      <c r="D1233" s="65" t="s">
        <v>1260</v>
      </c>
      <c r="E1233" s="52"/>
      <c r="F1233" s="53" t="n">
        <v>45557</v>
      </c>
      <c r="G1233" s="55" t="s">
        <v>622</v>
      </c>
      <c r="H1233" s="54" t="n">
        <f aca="true">IF(F1233=0,"",F1233-TODAY())</f>
        <v>247</v>
      </c>
      <c r="I1233" s="61" t="e">
        <f aca="false">VLOOKUP(G1233,'Условие возврата'!A:B,2,0)</f>
        <v>#N/A</v>
      </c>
      <c r="J1233" s="62" t="e">
        <f aca="false">H1233-I1233</f>
        <v>#N/A</v>
      </c>
      <c r="K1233" s="62" t="e">
        <f aca="false">VLOOKUP(G1233,'Условие возврата'!A:C,3,0)</f>
        <v>#N/A</v>
      </c>
      <c r="L1233" s="55"/>
      <c r="M1233" s="61" t="e">
        <f aca="false">VLOOKUP(D1233,#REF!,5,0)</f>
        <v>#VALUE!</v>
      </c>
    </row>
    <row r="1234" customFormat="false" ht="15" hidden="false" customHeight="true" outlineLevel="0" collapsed="false">
      <c r="A1234" s="23" t="n">
        <v>45276</v>
      </c>
      <c r="B1234" s="24" t="s">
        <v>1633</v>
      </c>
      <c r="C1234" s="24" t="s">
        <v>1059</v>
      </c>
      <c r="D1234" s="65" t="s">
        <v>1634</v>
      </c>
      <c r="E1234" s="52"/>
      <c r="F1234" s="53" t="n">
        <v>45448</v>
      </c>
      <c r="G1234" s="55" t="s">
        <v>622</v>
      </c>
      <c r="H1234" s="54" t="n">
        <f aca="true">IF(F1234=0,"",F1234-TODAY())</f>
        <v>138</v>
      </c>
      <c r="I1234" s="61" t="e">
        <f aca="false">VLOOKUP(G1234,'Условие возврата'!A:B,2,0)</f>
        <v>#N/A</v>
      </c>
      <c r="J1234" s="62" t="e">
        <f aca="false">H1234-I1234</f>
        <v>#N/A</v>
      </c>
      <c r="K1234" s="62" t="e">
        <f aca="false">VLOOKUP(G1234,'Условие возврата'!A:C,3,0)</f>
        <v>#N/A</v>
      </c>
      <c r="L1234" s="55"/>
      <c r="M1234" s="61" t="e">
        <f aca="false">VLOOKUP(D1234,#REF!,5,0)</f>
        <v>#VALUE!</v>
      </c>
    </row>
    <row r="1235" customFormat="false" ht="15" hidden="false" customHeight="true" outlineLevel="0" collapsed="false">
      <c r="A1235" s="23" t="n">
        <v>45276</v>
      </c>
      <c r="B1235" s="24" t="s">
        <v>1638</v>
      </c>
      <c r="C1235" s="24" t="s">
        <v>1639</v>
      </c>
      <c r="D1235" s="65" t="s">
        <v>1640</v>
      </c>
      <c r="E1235" s="52"/>
      <c r="F1235" s="53" t="n">
        <v>45402</v>
      </c>
      <c r="G1235" s="55" t="s">
        <v>622</v>
      </c>
      <c r="H1235" s="54" t="n">
        <f aca="true">IF(F1235=0,"",F1235-TODAY())</f>
        <v>92</v>
      </c>
      <c r="I1235" s="61" t="e">
        <f aca="false">VLOOKUP(G1235,'Условие возврата'!A:B,2,0)</f>
        <v>#N/A</v>
      </c>
      <c r="J1235" s="62" t="e">
        <f aca="false">H1235-I1235</f>
        <v>#N/A</v>
      </c>
      <c r="K1235" s="62" t="e">
        <f aca="false">VLOOKUP(G1235,'Условие возврата'!A:C,3,0)</f>
        <v>#N/A</v>
      </c>
      <c r="L1235" s="55"/>
      <c r="M1235" s="61" t="e">
        <f aca="false">VLOOKUP(D1235,#REF!,5,0)</f>
        <v>#VALUE!</v>
      </c>
    </row>
    <row r="1236" customFormat="false" ht="15" hidden="false" customHeight="true" outlineLevel="0" collapsed="false">
      <c r="A1236" s="23" t="n">
        <v>45276</v>
      </c>
      <c r="B1236" s="24" t="s">
        <v>1826</v>
      </c>
      <c r="C1236" s="24" t="s">
        <v>1827</v>
      </c>
      <c r="D1236" s="65" t="s">
        <v>1828</v>
      </c>
      <c r="E1236" s="52"/>
      <c r="F1236" s="53" t="n">
        <v>45441</v>
      </c>
      <c r="G1236" s="55" t="s">
        <v>622</v>
      </c>
      <c r="H1236" s="54" t="n">
        <f aca="true">IF(F1236=0,"",F1236-TODAY())</f>
        <v>131</v>
      </c>
      <c r="I1236" s="61" t="e">
        <f aca="false">VLOOKUP(G1236,'Условие возврата'!A:B,2,0)</f>
        <v>#N/A</v>
      </c>
      <c r="J1236" s="62" t="e">
        <f aca="false">H1236-I1236</f>
        <v>#N/A</v>
      </c>
      <c r="K1236" s="62" t="e">
        <f aca="false">VLOOKUP(G1236,'Условие возврата'!A:C,3,0)</f>
        <v>#N/A</v>
      </c>
      <c r="L1236" s="55"/>
      <c r="M1236" s="61" t="e">
        <f aca="false">VLOOKUP(D1236,#REF!,5,0)</f>
        <v>#VALUE!</v>
      </c>
    </row>
    <row r="1237" customFormat="false" ht="15" hidden="false" customHeight="true" outlineLevel="0" collapsed="false">
      <c r="A1237" s="23" t="n">
        <v>45276</v>
      </c>
      <c r="B1237" s="24"/>
      <c r="C1237" s="24" t="s">
        <v>1829</v>
      </c>
      <c r="D1237" s="65" t="s">
        <v>1830</v>
      </c>
      <c r="E1237" s="52"/>
      <c r="F1237" s="53" t="n">
        <v>45440</v>
      </c>
      <c r="G1237" s="55" t="s">
        <v>622</v>
      </c>
      <c r="H1237" s="54" t="n">
        <f aca="true">IF(F1237=0,"",F1237-TODAY())</f>
        <v>130</v>
      </c>
      <c r="I1237" s="61" t="e">
        <f aca="false">VLOOKUP(G1237,'Условие возврата'!A:B,2,0)</f>
        <v>#N/A</v>
      </c>
      <c r="J1237" s="62" t="e">
        <f aca="false">H1237-I1237</f>
        <v>#N/A</v>
      </c>
      <c r="K1237" s="62" t="e">
        <f aca="false">VLOOKUP(G1237,'Условие возврата'!A:C,3,0)</f>
        <v>#N/A</v>
      </c>
      <c r="L1237" s="55"/>
      <c r="M1237" s="61" t="e">
        <f aca="false">VLOOKUP(D1237,#REF!,5,0)</f>
        <v>#VALUE!</v>
      </c>
    </row>
    <row r="1238" customFormat="false" ht="15" hidden="false" customHeight="true" outlineLevel="0" collapsed="false">
      <c r="A1238" s="23" t="n">
        <v>45276</v>
      </c>
      <c r="B1238" s="24" t="s">
        <v>1685</v>
      </c>
      <c r="C1238" s="24" t="s">
        <v>1686</v>
      </c>
      <c r="D1238" s="65" t="s">
        <v>1687</v>
      </c>
      <c r="E1238" s="52"/>
      <c r="F1238" s="53" t="n">
        <v>45331</v>
      </c>
      <c r="G1238" s="55" t="s">
        <v>1688</v>
      </c>
      <c r="H1238" s="54" t="n">
        <f aca="true">IF(F1238=0,"",F1238-TODAY())</f>
        <v>21</v>
      </c>
      <c r="I1238" s="61" t="e">
        <f aca="false">VLOOKUP(G1238,'Условие возврата'!A:B,2,0)</f>
        <v>#N/A</v>
      </c>
      <c r="J1238" s="62" t="e">
        <f aca="false">H1238-I1238</f>
        <v>#N/A</v>
      </c>
      <c r="K1238" s="62" t="e">
        <f aca="false">VLOOKUP(G1238,'Условие возврата'!A:C,3,0)</f>
        <v>#N/A</v>
      </c>
      <c r="L1238" s="55"/>
      <c r="M1238" s="61" t="e">
        <f aca="false">VLOOKUP(D1238,#REF!,5,0)</f>
        <v>#VALUE!</v>
      </c>
    </row>
    <row r="1239" customFormat="false" ht="15" hidden="false" customHeight="true" outlineLevel="0" collapsed="false">
      <c r="A1239" s="23" t="n">
        <v>45276</v>
      </c>
      <c r="B1239" s="24" t="s">
        <v>1689</v>
      </c>
      <c r="C1239" s="24" t="s">
        <v>1690</v>
      </c>
      <c r="D1239" s="65" t="s">
        <v>1691</v>
      </c>
      <c r="E1239" s="52"/>
      <c r="F1239" s="53" t="n">
        <v>45331</v>
      </c>
      <c r="G1239" s="55" t="s">
        <v>1688</v>
      </c>
      <c r="H1239" s="54" t="n">
        <f aca="true">IF(F1239=0,"",F1239-TODAY())</f>
        <v>21</v>
      </c>
      <c r="I1239" s="61" t="e">
        <f aca="false">VLOOKUP(G1239,'Условие возврата'!A:B,2,0)</f>
        <v>#N/A</v>
      </c>
      <c r="J1239" s="62" t="e">
        <f aca="false">H1239-I1239</f>
        <v>#N/A</v>
      </c>
      <c r="K1239" s="62" t="e">
        <f aca="false">VLOOKUP(G1239,'Условие возврата'!A:C,3,0)</f>
        <v>#N/A</v>
      </c>
      <c r="L1239" s="55"/>
      <c r="M1239" s="61" t="e">
        <f aca="false">VLOOKUP(D1239,#REF!,5,0)</f>
        <v>#VALUE!</v>
      </c>
    </row>
    <row r="1240" customFormat="false" ht="15" hidden="false" customHeight="true" outlineLevel="0" collapsed="false">
      <c r="A1240" s="42" t="n">
        <v>45276</v>
      </c>
      <c r="B1240" s="43" t="s">
        <v>792</v>
      </c>
      <c r="C1240" s="24" t="s">
        <v>793</v>
      </c>
      <c r="D1240" s="37" t="s">
        <v>794</v>
      </c>
      <c r="E1240" s="38"/>
      <c r="F1240" s="39" t="n">
        <v>45375</v>
      </c>
      <c r="G1240" s="45" t="s">
        <v>38</v>
      </c>
      <c r="H1240" s="29" t="n">
        <f aca="true">IF(F1240=0,"",F1240-TODAY())</f>
        <v>65</v>
      </c>
      <c r="I1240" s="61" t="n">
        <f aca="false">VLOOKUP(G1240,'Условие возврата'!A:B,2,0)</f>
        <v>40</v>
      </c>
      <c r="J1240" s="62" t="n">
        <f aca="false">H1240-I1240</f>
        <v>25</v>
      </c>
      <c r="K1240" s="62" t="str">
        <f aca="false">VLOOKUP(G1240,'Условие возврата'!A:C,3,0)</f>
        <v>#Н/Д</v>
      </c>
      <c r="L1240" s="45"/>
      <c r="M1240" s="61" t="e">
        <f aca="false">VLOOKUP(D1240,#REF!,5,0)</f>
        <v>#VALUE!</v>
      </c>
    </row>
    <row r="1241" customFormat="false" ht="15" hidden="false" customHeight="true" outlineLevel="0" collapsed="false">
      <c r="A1241" s="42" t="n">
        <v>45276</v>
      </c>
      <c r="B1241" s="43" t="s">
        <v>1667</v>
      </c>
      <c r="C1241" s="24" t="s">
        <v>1668</v>
      </c>
      <c r="D1241" s="37" t="s">
        <v>1669</v>
      </c>
      <c r="E1241" s="38"/>
      <c r="F1241" s="39" t="n">
        <v>45380</v>
      </c>
      <c r="G1241" s="45" t="s">
        <v>38</v>
      </c>
      <c r="H1241" s="29" t="n">
        <f aca="true">IF(F1241=0,"",F1241-TODAY())</f>
        <v>70</v>
      </c>
      <c r="I1241" s="61" t="n">
        <f aca="false">VLOOKUP(G1241,'Условие возврата'!A:B,2,0)</f>
        <v>40</v>
      </c>
      <c r="J1241" s="62" t="n">
        <f aca="false">H1241-I1241</f>
        <v>30</v>
      </c>
      <c r="K1241" s="62" t="str">
        <f aca="false">VLOOKUP(G1241,'Условие возврата'!A:C,3,0)</f>
        <v>#Н/Д</v>
      </c>
      <c r="L1241" s="45"/>
      <c r="M1241" s="61" t="e">
        <f aca="false">VLOOKUP(D1241,#REF!,5,0)</f>
        <v>#VALUE!</v>
      </c>
    </row>
    <row r="1242" customFormat="false" ht="15" hidden="false" customHeight="true" outlineLevel="0" collapsed="false">
      <c r="A1242" s="42" t="n">
        <v>45276</v>
      </c>
      <c r="B1242" s="43" t="s">
        <v>1670</v>
      </c>
      <c r="C1242" s="24" t="s">
        <v>1671</v>
      </c>
      <c r="D1242" s="37" t="s">
        <v>1672</v>
      </c>
      <c r="E1242" s="38"/>
      <c r="F1242" s="39" t="n">
        <v>45375</v>
      </c>
      <c r="G1242" s="45" t="s">
        <v>38</v>
      </c>
      <c r="H1242" s="29" t="n">
        <f aca="true">IF(F1242=0,"",F1242-TODAY())</f>
        <v>65</v>
      </c>
      <c r="I1242" s="61" t="n">
        <f aca="false">VLOOKUP(G1242,'Условие возврата'!A:B,2,0)</f>
        <v>40</v>
      </c>
      <c r="J1242" s="62" t="n">
        <f aca="false">H1242-I1242</f>
        <v>25</v>
      </c>
      <c r="K1242" s="62" t="str">
        <f aca="false">VLOOKUP(G1242,'Условие возврата'!A:C,3,0)</f>
        <v>#Н/Д</v>
      </c>
      <c r="L1242" s="45"/>
      <c r="M1242" s="61" t="e">
        <f aca="false">VLOOKUP(D1242,#REF!,5,0)</f>
        <v>#VALUE!</v>
      </c>
    </row>
    <row r="1243" customFormat="false" ht="15" hidden="false" customHeight="true" outlineLevel="0" collapsed="false">
      <c r="A1243" s="42" t="n">
        <v>45276</v>
      </c>
      <c r="B1243" s="43" t="s">
        <v>1166</v>
      </c>
      <c r="C1243" s="24" t="s">
        <v>1167</v>
      </c>
      <c r="D1243" s="37" t="s">
        <v>1168</v>
      </c>
      <c r="E1243" s="38"/>
      <c r="F1243" s="39" t="n">
        <v>45375</v>
      </c>
      <c r="G1243" s="45" t="s">
        <v>38</v>
      </c>
      <c r="H1243" s="29" t="n">
        <f aca="true">IF(F1243=0,"",F1243-TODAY())</f>
        <v>65</v>
      </c>
      <c r="I1243" s="61" t="n">
        <f aca="false">VLOOKUP(G1243,'Условие возврата'!A:B,2,0)</f>
        <v>40</v>
      </c>
      <c r="J1243" s="62" t="n">
        <f aca="false">H1243-I1243</f>
        <v>25</v>
      </c>
      <c r="K1243" s="62" t="str">
        <f aca="false">VLOOKUP(G1243,'Условие возврата'!A:C,3,0)</f>
        <v>#Н/Д</v>
      </c>
      <c r="L1243" s="45"/>
      <c r="M1243" s="61" t="e">
        <f aca="false">VLOOKUP(D1243,#REF!,5,0)</f>
        <v>#VALUE!</v>
      </c>
    </row>
    <row r="1244" customFormat="false" ht="15" hidden="false" customHeight="true" outlineLevel="0" collapsed="false">
      <c r="A1244" s="42" t="n">
        <v>45276</v>
      </c>
      <c r="B1244" s="43" t="s">
        <v>1510</v>
      </c>
      <c r="C1244" s="24" t="s">
        <v>1583</v>
      </c>
      <c r="D1244" s="37" t="s">
        <v>1512</v>
      </c>
      <c r="E1244" s="38"/>
      <c r="F1244" s="39" t="n">
        <v>45567</v>
      </c>
      <c r="G1244" s="45" t="s">
        <v>38</v>
      </c>
      <c r="H1244" s="29" t="n">
        <f aca="true">IF(F1244=0,"",F1244-TODAY())</f>
        <v>257</v>
      </c>
      <c r="I1244" s="61" t="n">
        <f aca="false">VLOOKUP(G1244,'Условие возврата'!A:B,2,0)</f>
        <v>40</v>
      </c>
      <c r="J1244" s="62" t="n">
        <f aca="false">H1244-I1244</f>
        <v>217</v>
      </c>
      <c r="K1244" s="62" t="str">
        <f aca="false">VLOOKUP(G1244,'Условие возврата'!A:C,3,0)</f>
        <v>#Н/Д</v>
      </c>
      <c r="L1244" s="45"/>
      <c r="M1244" s="61" t="e">
        <f aca="false">VLOOKUP(D1244,#REF!,5,0)</f>
        <v>#VALUE!</v>
      </c>
    </row>
    <row r="1245" customFormat="false" ht="15" hidden="false" customHeight="true" outlineLevel="0" collapsed="false">
      <c r="A1245" s="42" t="n">
        <v>45276</v>
      </c>
      <c r="B1245" s="43" t="s">
        <v>1641</v>
      </c>
      <c r="C1245" s="24" t="s">
        <v>1583</v>
      </c>
      <c r="D1245" s="37" t="s">
        <v>1642</v>
      </c>
      <c r="E1245" s="38"/>
      <c r="F1245" s="39" t="n">
        <v>45567</v>
      </c>
      <c r="G1245" s="45" t="s">
        <v>38</v>
      </c>
      <c r="H1245" s="29" t="n">
        <f aca="true">IF(F1245=0,"",F1245-TODAY())</f>
        <v>257</v>
      </c>
      <c r="I1245" s="61" t="n">
        <f aca="false">VLOOKUP(G1245,'Условие возврата'!A:B,2,0)</f>
        <v>40</v>
      </c>
      <c r="J1245" s="62" t="n">
        <f aca="false">H1245-I1245</f>
        <v>217</v>
      </c>
      <c r="K1245" s="62" t="str">
        <f aca="false">VLOOKUP(G1245,'Условие возврата'!A:C,3,0)</f>
        <v>#Н/Д</v>
      </c>
      <c r="L1245" s="45"/>
      <c r="M1245" s="61" t="e">
        <f aca="false">VLOOKUP(D1245,#REF!,5,0)</f>
        <v>#VALUE!</v>
      </c>
    </row>
    <row r="1246" customFormat="false" ht="15" hidden="false" customHeight="true" outlineLevel="0" collapsed="false">
      <c r="A1246" s="42" t="n">
        <v>45276</v>
      </c>
      <c r="B1246" s="43" t="s">
        <v>1522</v>
      </c>
      <c r="C1246" s="24" t="s">
        <v>1583</v>
      </c>
      <c r="D1246" s="37" t="s">
        <v>1524</v>
      </c>
      <c r="E1246" s="38"/>
      <c r="F1246" s="39" t="n">
        <v>45563</v>
      </c>
      <c r="G1246" s="45" t="s">
        <v>38</v>
      </c>
      <c r="H1246" s="29" t="n">
        <f aca="true">IF(F1246=0,"",F1246-TODAY())</f>
        <v>253</v>
      </c>
      <c r="I1246" s="61" t="n">
        <f aca="false">VLOOKUP(G1246,'Условие возврата'!A:B,2,0)</f>
        <v>40</v>
      </c>
      <c r="J1246" s="62" t="n">
        <f aca="false">H1246-I1246</f>
        <v>213</v>
      </c>
      <c r="K1246" s="62" t="str">
        <f aca="false">VLOOKUP(G1246,'Условие возврата'!A:C,3,0)</f>
        <v>#Н/Д</v>
      </c>
      <c r="L1246" s="45"/>
      <c r="M1246" s="61" t="e">
        <f aca="false">VLOOKUP(D1246,#REF!,5,0)</f>
        <v>#VALUE!</v>
      </c>
    </row>
    <row r="1247" customFormat="false" ht="15" hidden="false" customHeight="true" outlineLevel="0" collapsed="false">
      <c r="A1247" s="42" t="n">
        <v>45276</v>
      </c>
      <c r="B1247" s="43" t="s">
        <v>1645</v>
      </c>
      <c r="C1247" s="24" t="s">
        <v>1583</v>
      </c>
      <c r="D1247" s="37" t="s">
        <v>1646</v>
      </c>
      <c r="E1247" s="38"/>
      <c r="F1247" s="39" t="n">
        <v>45519</v>
      </c>
      <c r="G1247" s="45" t="s">
        <v>38</v>
      </c>
      <c r="H1247" s="29" t="n">
        <f aca="true">IF(F1247=0,"",F1247-TODAY())</f>
        <v>209</v>
      </c>
      <c r="I1247" s="61" t="n">
        <f aca="false">VLOOKUP(G1247,'Условие возврата'!A:B,2,0)</f>
        <v>40</v>
      </c>
      <c r="J1247" s="62" t="n">
        <f aca="false">H1247-I1247</f>
        <v>169</v>
      </c>
      <c r="K1247" s="62" t="str">
        <f aca="false">VLOOKUP(G1247,'Условие возврата'!A:C,3,0)</f>
        <v>#Н/Д</v>
      </c>
      <c r="L1247" s="45"/>
      <c r="M1247" s="61" t="e">
        <f aca="false">VLOOKUP(D1247,#REF!,5,0)</f>
        <v>#VALUE!</v>
      </c>
    </row>
    <row r="1248" customFormat="false" ht="15" hidden="false" customHeight="true" outlineLevel="0" collapsed="false">
      <c r="A1248" s="23" t="n">
        <v>45276</v>
      </c>
      <c r="B1248" s="24" t="s">
        <v>1725</v>
      </c>
      <c r="C1248" s="24" t="s">
        <v>1726</v>
      </c>
      <c r="D1248" s="65" t="s">
        <v>1727</v>
      </c>
      <c r="E1248" s="52"/>
      <c r="F1248" s="53" t="n">
        <v>45491</v>
      </c>
      <c r="G1248" s="45" t="s">
        <v>38</v>
      </c>
      <c r="H1248" s="54" t="n">
        <f aca="true">IF(F1248=0,"",F1248-TODAY())</f>
        <v>181</v>
      </c>
      <c r="I1248" s="61" t="n">
        <f aca="false">VLOOKUP(G1248,'Условие возврата'!A:B,2,0)</f>
        <v>40</v>
      </c>
      <c r="J1248" s="62" t="n">
        <f aca="false">H1248-I1248</f>
        <v>141</v>
      </c>
      <c r="K1248" s="62" t="str">
        <f aca="false">VLOOKUP(G1248,'Условие возврата'!A:C,3,0)</f>
        <v>#Н/Д</v>
      </c>
      <c r="L1248" s="55"/>
      <c r="M1248" s="61" t="e">
        <f aca="false">VLOOKUP(D1248,#REF!,5,0)</f>
        <v>#VALUE!</v>
      </c>
    </row>
    <row r="1249" customFormat="false" ht="15" hidden="false" customHeight="true" outlineLevel="0" collapsed="false">
      <c r="A1249" s="42" t="n">
        <v>45276</v>
      </c>
      <c r="B1249" s="43" t="s">
        <v>1752</v>
      </c>
      <c r="C1249" s="24" t="s">
        <v>1753</v>
      </c>
      <c r="D1249" s="65" t="s">
        <v>1754</v>
      </c>
      <c r="E1249" s="52"/>
      <c r="F1249" s="53" t="n">
        <v>45570</v>
      </c>
      <c r="G1249" s="45" t="s">
        <v>38</v>
      </c>
      <c r="H1249" s="54" t="n">
        <f aca="true">IF(F1249=0,"",F1249-TODAY())</f>
        <v>260</v>
      </c>
      <c r="I1249" s="61" t="n">
        <f aca="false">VLOOKUP(G1249,'Условие возврата'!A:B,2,0)</f>
        <v>40</v>
      </c>
      <c r="J1249" s="62" t="n">
        <f aca="false">H1249-I1249</f>
        <v>220</v>
      </c>
      <c r="K1249" s="62" t="str">
        <f aca="false">VLOOKUP(G1249,'Условие возврата'!A:C,3,0)</f>
        <v>#Н/Д</v>
      </c>
      <c r="L1249" s="55"/>
      <c r="M1249" s="61" t="e">
        <f aca="false">VLOOKUP(D1249,#REF!,5,0)</f>
        <v>#VALUE!</v>
      </c>
    </row>
    <row r="1250" customFormat="false" ht="15" hidden="false" customHeight="true" outlineLevel="0" collapsed="false">
      <c r="A1250" s="42" t="n">
        <v>45276</v>
      </c>
      <c r="B1250" s="43" t="s">
        <v>831</v>
      </c>
      <c r="C1250" s="24" t="s">
        <v>832</v>
      </c>
      <c r="D1250" s="65" t="s">
        <v>833</v>
      </c>
      <c r="E1250" s="52"/>
      <c r="F1250" s="53" t="n">
        <v>45506</v>
      </c>
      <c r="G1250" s="45" t="s">
        <v>38</v>
      </c>
      <c r="H1250" s="54" t="n">
        <f aca="true">IF(F1250=0,"",F1250-TODAY())</f>
        <v>196</v>
      </c>
      <c r="I1250" s="61" t="n">
        <f aca="false">VLOOKUP(G1250,'Условие возврата'!A:B,2,0)</f>
        <v>40</v>
      </c>
      <c r="J1250" s="62" t="n">
        <f aca="false">H1250-I1250</f>
        <v>156</v>
      </c>
      <c r="K1250" s="62" t="str">
        <f aca="false">VLOOKUP(G1250,'Условие возврата'!A:C,3,0)</f>
        <v>#Н/Д</v>
      </c>
      <c r="L1250" s="55"/>
      <c r="M1250" s="61" t="e">
        <f aca="false">VLOOKUP(D1250,#REF!,5,0)</f>
        <v>#VALUE!</v>
      </c>
    </row>
    <row r="1251" customFormat="false" ht="15" hidden="false" customHeight="true" outlineLevel="0" collapsed="false">
      <c r="A1251" s="42" t="n">
        <v>45276</v>
      </c>
      <c r="B1251" s="43" t="s">
        <v>923</v>
      </c>
      <c r="C1251" s="24" t="s">
        <v>924</v>
      </c>
      <c r="D1251" s="65" t="s">
        <v>925</v>
      </c>
      <c r="E1251" s="52"/>
      <c r="F1251" s="53" t="n">
        <v>45499</v>
      </c>
      <c r="G1251" s="45" t="s">
        <v>38</v>
      </c>
      <c r="H1251" s="54" t="n">
        <f aca="true">IF(F1251=0,"",F1251-TODAY())</f>
        <v>189</v>
      </c>
      <c r="I1251" s="61" t="n">
        <f aca="false">VLOOKUP(G1251,'Условие возврата'!A:B,2,0)</f>
        <v>40</v>
      </c>
      <c r="J1251" s="62" t="n">
        <f aca="false">H1251-I1251</f>
        <v>149</v>
      </c>
      <c r="K1251" s="62" t="str">
        <f aca="false">VLOOKUP(G1251,'Условие возврата'!A:C,3,0)</f>
        <v>#Н/Д</v>
      </c>
      <c r="L1251" s="55"/>
      <c r="M1251" s="61" t="e">
        <f aca="false">VLOOKUP(D1251,#REF!,5,0)</f>
        <v>#VALUE!</v>
      </c>
    </row>
    <row r="1252" customFormat="false" ht="15" hidden="false" customHeight="true" outlineLevel="0" collapsed="false">
      <c r="A1252" s="23" t="n">
        <v>45276</v>
      </c>
      <c r="B1252" s="24" t="s">
        <v>991</v>
      </c>
      <c r="C1252" s="24" t="s">
        <v>1831</v>
      </c>
      <c r="D1252" s="65" t="s">
        <v>993</v>
      </c>
      <c r="E1252" s="52"/>
      <c r="F1252" s="53" t="n">
        <v>45817</v>
      </c>
      <c r="G1252" s="45" t="s">
        <v>38</v>
      </c>
      <c r="H1252" s="54" t="n">
        <f aca="true">IF(F1252=0,"",F1252-TODAY())</f>
        <v>507</v>
      </c>
      <c r="I1252" s="61" t="n">
        <f aca="false">VLOOKUP(G1252,'Условие возврата'!A:B,2,0)</f>
        <v>40</v>
      </c>
      <c r="J1252" s="62" t="n">
        <f aca="false">H1252-I1252</f>
        <v>467</v>
      </c>
      <c r="K1252" s="62" t="str">
        <f aca="false">VLOOKUP(G1252,'Условие возврата'!A:C,3,0)</f>
        <v>#Н/Д</v>
      </c>
      <c r="L1252" s="55"/>
      <c r="M1252" s="61" t="e">
        <f aca="false">VLOOKUP(D1252,#REF!,5,0)</f>
        <v>#VALUE!</v>
      </c>
    </row>
    <row r="1253" customFormat="false" ht="15" hidden="false" customHeight="true" outlineLevel="0" collapsed="false">
      <c r="A1253" s="42" t="n">
        <v>45276</v>
      </c>
      <c r="B1253" s="43" t="s">
        <v>564</v>
      </c>
      <c r="C1253" s="24" t="s">
        <v>565</v>
      </c>
      <c r="D1253" s="65" t="s">
        <v>566</v>
      </c>
      <c r="E1253" s="52"/>
      <c r="F1253" s="53" t="n">
        <v>45594</v>
      </c>
      <c r="G1253" s="45" t="s">
        <v>38</v>
      </c>
      <c r="H1253" s="54" t="n">
        <f aca="true">IF(F1253=0,"",F1253-TODAY())</f>
        <v>284</v>
      </c>
      <c r="I1253" s="61" t="n">
        <f aca="false">VLOOKUP(G1253,'Условие возврата'!A:B,2,0)</f>
        <v>40</v>
      </c>
      <c r="J1253" s="62" t="n">
        <f aca="false">H1253-I1253</f>
        <v>244</v>
      </c>
      <c r="K1253" s="62" t="str">
        <f aca="false">VLOOKUP(G1253,'Условие возврата'!A:C,3,0)</f>
        <v>#Н/Д</v>
      </c>
      <c r="L1253" s="55"/>
      <c r="M1253" s="61" t="e">
        <f aca="false">VLOOKUP(D1253,#REF!,5,0)</f>
        <v>#VALUE!</v>
      </c>
    </row>
    <row r="1254" customFormat="false" ht="15" hidden="false" customHeight="true" outlineLevel="0" collapsed="false">
      <c r="A1254" s="42" t="n">
        <v>45276</v>
      </c>
      <c r="B1254" s="43" t="s">
        <v>1482</v>
      </c>
      <c r="C1254" s="24" t="s">
        <v>1483</v>
      </c>
      <c r="D1254" s="65" t="s">
        <v>1484</v>
      </c>
      <c r="E1254" s="52"/>
      <c r="F1254" s="53" t="n">
        <v>45447</v>
      </c>
      <c r="G1254" s="45" t="s">
        <v>38</v>
      </c>
      <c r="H1254" s="54" t="n">
        <f aca="true">IF(F1254=0,"",F1254-TODAY())</f>
        <v>137</v>
      </c>
      <c r="I1254" s="61" t="n">
        <f aca="false">VLOOKUP(G1254,'Условие возврата'!A:B,2,0)</f>
        <v>40</v>
      </c>
      <c r="J1254" s="62" t="n">
        <f aca="false">H1254-I1254</f>
        <v>97</v>
      </c>
      <c r="K1254" s="62" t="str">
        <f aca="false">VLOOKUP(G1254,'Условие возврата'!A:C,3,0)</f>
        <v>#Н/Д</v>
      </c>
      <c r="L1254" s="55"/>
      <c r="M1254" s="61" t="e">
        <f aca="false">VLOOKUP(D1254,#REF!,5,0)</f>
        <v>#VALUE!</v>
      </c>
    </row>
    <row r="1255" customFormat="false" ht="15" hidden="false" customHeight="true" outlineLevel="0" collapsed="false">
      <c r="A1255" s="42" t="n">
        <v>45276</v>
      </c>
      <c r="B1255" s="43" t="s">
        <v>155</v>
      </c>
      <c r="C1255" s="24" t="s">
        <v>67</v>
      </c>
      <c r="D1255" s="65" t="s">
        <v>156</v>
      </c>
      <c r="E1255" s="52"/>
      <c r="F1255" s="53" t="n">
        <v>45877</v>
      </c>
      <c r="G1255" s="45" t="s">
        <v>38</v>
      </c>
      <c r="H1255" s="54" t="n">
        <f aca="true">IF(F1255=0,"",F1255-TODAY())</f>
        <v>567</v>
      </c>
      <c r="I1255" s="61" t="n">
        <f aca="false">VLOOKUP(G1255,'Условие возврата'!A:B,2,0)</f>
        <v>40</v>
      </c>
      <c r="J1255" s="62" t="n">
        <f aca="false">H1255-I1255</f>
        <v>527</v>
      </c>
      <c r="K1255" s="62" t="str">
        <f aca="false">VLOOKUP(G1255,'Условие возврата'!A:C,3,0)</f>
        <v>#Н/Д</v>
      </c>
      <c r="L1255" s="55"/>
      <c r="M1255" s="61" t="e">
        <f aca="false">VLOOKUP(D1255,#REF!,5,0)</f>
        <v>#VALUE!</v>
      </c>
    </row>
    <row r="1256" customFormat="false" ht="15" hidden="false" customHeight="true" outlineLevel="0" collapsed="false">
      <c r="A1256" s="42" t="n">
        <v>45276</v>
      </c>
      <c r="B1256" s="43" t="s">
        <v>379</v>
      </c>
      <c r="C1256" s="24" t="s">
        <v>380</v>
      </c>
      <c r="D1256" s="37" t="s">
        <v>381</v>
      </c>
      <c r="E1256" s="38"/>
      <c r="F1256" s="39" t="n">
        <v>45603</v>
      </c>
      <c r="G1256" s="45" t="s">
        <v>38</v>
      </c>
      <c r="H1256" s="29" t="n">
        <f aca="true">IF(F1256=0,"",F1256-TODAY())</f>
        <v>293</v>
      </c>
      <c r="I1256" s="61" t="n">
        <f aca="false">VLOOKUP(G1256,'Условие возврата'!A:B,2,0)</f>
        <v>40</v>
      </c>
      <c r="J1256" s="62" t="n">
        <f aca="false">H1256-I1256</f>
        <v>253</v>
      </c>
      <c r="K1256" s="62" t="str">
        <f aca="false">VLOOKUP(G1256,'Условие возврата'!A:C,3,0)</f>
        <v>#Н/Д</v>
      </c>
      <c r="L1256" s="45"/>
      <c r="M1256" s="61" t="e">
        <f aca="false">VLOOKUP(D1256,#REF!,5,0)</f>
        <v>#VALUE!</v>
      </c>
    </row>
    <row r="1257" customFormat="false" ht="15" hidden="false" customHeight="true" outlineLevel="0" collapsed="false">
      <c r="A1257" s="42" t="n">
        <v>45276</v>
      </c>
      <c r="B1257" s="43" t="s">
        <v>1832</v>
      </c>
      <c r="C1257" s="24" t="s">
        <v>1833</v>
      </c>
      <c r="D1257" s="37" t="s">
        <v>1834</v>
      </c>
      <c r="E1257" s="38"/>
      <c r="F1257" s="39" t="n">
        <v>45599</v>
      </c>
      <c r="G1257" s="45" t="s">
        <v>38</v>
      </c>
      <c r="H1257" s="29" t="n">
        <f aca="true">IF(F1257=0,"",F1257-TODAY())</f>
        <v>289</v>
      </c>
      <c r="I1257" s="61" t="n">
        <f aca="false">VLOOKUP(G1257,'Условие возврата'!A:B,2,0)</f>
        <v>40</v>
      </c>
      <c r="J1257" s="62" t="n">
        <f aca="false">H1257-I1257</f>
        <v>249</v>
      </c>
      <c r="K1257" s="62" t="str">
        <f aca="false">VLOOKUP(G1257,'Условие возврата'!A:C,3,0)</f>
        <v>#Н/Д</v>
      </c>
      <c r="L1257" s="45"/>
      <c r="M1257" s="61" t="e">
        <f aca="false">VLOOKUP(D1257,#REF!,5,0)</f>
        <v>#VALUE!</v>
      </c>
    </row>
    <row r="1258" customFormat="false" ht="15" hidden="false" customHeight="true" outlineLevel="0" collapsed="false">
      <c r="A1258" s="42" t="n">
        <v>45276</v>
      </c>
      <c r="B1258" s="43" t="s">
        <v>1835</v>
      </c>
      <c r="C1258" s="24" t="s">
        <v>1836</v>
      </c>
      <c r="D1258" s="37" t="s">
        <v>1837</v>
      </c>
      <c r="E1258" s="38"/>
      <c r="F1258" s="39" t="n">
        <v>45599</v>
      </c>
      <c r="G1258" s="45" t="s">
        <v>38</v>
      </c>
      <c r="H1258" s="29" t="n">
        <f aca="true">IF(F1258=0,"",F1258-TODAY())</f>
        <v>289</v>
      </c>
      <c r="I1258" s="61" t="n">
        <f aca="false">VLOOKUP(G1258,'Условие возврата'!A:B,2,0)</f>
        <v>40</v>
      </c>
      <c r="J1258" s="62" t="n">
        <f aca="false">H1258-I1258</f>
        <v>249</v>
      </c>
      <c r="K1258" s="62" t="str">
        <f aca="false">VLOOKUP(G1258,'Условие возврата'!A:C,3,0)</f>
        <v>#Н/Д</v>
      </c>
      <c r="L1258" s="45"/>
      <c r="M1258" s="61" t="e">
        <f aca="false">VLOOKUP(D1258,#REF!,5,0)</f>
        <v>#VALUE!</v>
      </c>
    </row>
    <row r="1259" customFormat="false" ht="15" hidden="false" customHeight="true" outlineLevel="0" collapsed="false">
      <c r="A1259" s="42" t="n">
        <v>45276</v>
      </c>
      <c r="B1259" s="43" t="s">
        <v>1838</v>
      </c>
      <c r="C1259" s="24" t="s">
        <v>1839</v>
      </c>
      <c r="D1259" s="37" t="s">
        <v>1840</v>
      </c>
      <c r="E1259" s="38"/>
      <c r="F1259" s="39" t="n">
        <v>45599</v>
      </c>
      <c r="G1259" s="45" t="s">
        <v>38</v>
      </c>
      <c r="H1259" s="29" t="n">
        <f aca="true">IF(F1259=0,"",F1259-TODAY())</f>
        <v>289</v>
      </c>
      <c r="I1259" s="61" t="n">
        <f aca="false">VLOOKUP(G1259,'Условие возврата'!A:B,2,0)</f>
        <v>40</v>
      </c>
      <c r="J1259" s="62" t="n">
        <f aca="false">H1259-I1259</f>
        <v>249</v>
      </c>
      <c r="K1259" s="62" t="str">
        <f aca="false">VLOOKUP(G1259,'Условие возврата'!A:C,3,0)</f>
        <v>#Н/Д</v>
      </c>
      <c r="L1259" s="45"/>
      <c r="M1259" s="61" t="e">
        <f aca="false">VLOOKUP(D1259,#REF!,5,0)</f>
        <v>#VALUE!</v>
      </c>
    </row>
    <row r="1260" customFormat="false" ht="15" hidden="false" customHeight="true" outlineLevel="0" collapsed="false">
      <c r="A1260" s="42" t="n">
        <v>45276</v>
      </c>
      <c r="B1260" s="43" t="s">
        <v>1841</v>
      </c>
      <c r="C1260" s="24" t="s">
        <v>1842</v>
      </c>
      <c r="D1260" s="37" t="s">
        <v>1843</v>
      </c>
      <c r="E1260" s="38"/>
      <c r="F1260" s="39" t="n">
        <v>45605</v>
      </c>
      <c r="G1260" s="45" t="s">
        <v>38</v>
      </c>
      <c r="H1260" s="29" t="n">
        <f aca="true">IF(F1260=0,"",F1260-TODAY())</f>
        <v>295</v>
      </c>
      <c r="I1260" s="61" t="n">
        <f aca="false">VLOOKUP(G1260,'Условие возврата'!A:B,2,0)</f>
        <v>40</v>
      </c>
      <c r="J1260" s="62" t="n">
        <f aca="false">H1260-I1260</f>
        <v>255</v>
      </c>
      <c r="K1260" s="62" t="str">
        <f aca="false">VLOOKUP(G1260,'Условие возврата'!A:C,3,0)</f>
        <v>#Н/Д</v>
      </c>
      <c r="L1260" s="45"/>
      <c r="M1260" s="61" t="e">
        <f aca="false">VLOOKUP(D1260,#REF!,5,0)</f>
        <v>#VALUE!</v>
      </c>
    </row>
    <row r="1261" customFormat="false" ht="15" hidden="false" customHeight="true" outlineLevel="0" collapsed="false">
      <c r="A1261" s="42" t="n">
        <v>45276</v>
      </c>
      <c r="B1261" s="43" t="s">
        <v>1844</v>
      </c>
      <c r="C1261" s="24" t="s">
        <v>1845</v>
      </c>
      <c r="D1261" s="37" t="s">
        <v>1846</v>
      </c>
      <c r="E1261" s="38"/>
      <c r="F1261" s="39" t="n">
        <v>45605</v>
      </c>
      <c r="G1261" s="45" t="s">
        <v>38</v>
      </c>
      <c r="H1261" s="29" t="n">
        <f aca="true">IF(F1261=0,"",F1261-TODAY())</f>
        <v>295</v>
      </c>
      <c r="I1261" s="61" t="n">
        <f aca="false">VLOOKUP(G1261,'Условие возврата'!A:B,2,0)</f>
        <v>40</v>
      </c>
      <c r="J1261" s="62" t="n">
        <f aca="false">H1261-I1261</f>
        <v>255</v>
      </c>
      <c r="K1261" s="62" t="str">
        <f aca="false">VLOOKUP(G1261,'Условие возврата'!A:C,3,0)</f>
        <v>#Н/Д</v>
      </c>
      <c r="L1261" s="45"/>
      <c r="M1261" s="61" t="e">
        <f aca="false">VLOOKUP(D1261,#REF!,5,0)</f>
        <v>#VALUE!</v>
      </c>
    </row>
    <row r="1262" customFormat="false" ht="15" hidden="false" customHeight="true" outlineLevel="0" collapsed="false">
      <c r="A1262" s="42" t="n">
        <v>45276</v>
      </c>
      <c r="B1262" s="43" t="s">
        <v>1847</v>
      </c>
      <c r="C1262" s="24" t="s">
        <v>1848</v>
      </c>
      <c r="D1262" s="37" t="s">
        <v>1849</v>
      </c>
      <c r="E1262" s="38"/>
      <c r="F1262" s="39" t="n">
        <v>45605</v>
      </c>
      <c r="G1262" s="45" t="s">
        <v>38</v>
      </c>
      <c r="H1262" s="29" t="n">
        <f aca="true">IF(F1262=0,"",F1262-TODAY())</f>
        <v>295</v>
      </c>
      <c r="I1262" s="61" t="n">
        <f aca="false">VLOOKUP(G1262,'Условие возврата'!A:B,2,0)</f>
        <v>40</v>
      </c>
      <c r="J1262" s="62" t="n">
        <f aca="false">H1262-I1262</f>
        <v>255</v>
      </c>
      <c r="K1262" s="62" t="str">
        <f aca="false">VLOOKUP(G1262,'Условие возврата'!A:C,3,0)</f>
        <v>#Н/Д</v>
      </c>
      <c r="L1262" s="45"/>
      <c r="M1262" s="61" t="e">
        <f aca="false">VLOOKUP(D1262,#REF!,5,0)</f>
        <v>#VALUE!</v>
      </c>
    </row>
    <row r="1263" customFormat="false" ht="15" hidden="false" customHeight="true" outlineLevel="0" collapsed="false">
      <c r="A1263" s="42" t="n">
        <v>45276</v>
      </c>
      <c r="B1263" s="43" t="s">
        <v>1850</v>
      </c>
      <c r="C1263" s="24" t="s">
        <v>1851</v>
      </c>
      <c r="D1263" s="37" t="s">
        <v>1852</v>
      </c>
      <c r="E1263" s="38"/>
      <c r="F1263" s="39" t="n">
        <v>45600</v>
      </c>
      <c r="G1263" s="45" t="s">
        <v>38</v>
      </c>
      <c r="H1263" s="29" t="n">
        <f aca="true">IF(F1263=0,"",F1263-TODAY())</f>
        <v>290</v>
      </c>
      <c r="I1263" s="61" t="n">
        <f aca="false">VLOOKUP(G1263,'Условие возврата'!A:B,2,0)</f>
        <v>40</v>
      </c>
      <c r="J1263" s="62" t="n">
        <f aca="false">H1263-I1263</f>
        <v>250</v>
      </c>
      <c r="K1263" s="62" t="str">
        <f aca="false">VLOOKUP(G1263,'Условие возврата'!A:C,3,0)</f>
        <v>#Н/Д</v>
      </c>
      <c r="L1263" s="45"/>
      <c r="M1263" s="61" t="e">
        <f aca="false">VLOOKUP(D1263,#REF!,5,0)</f>
        <v>#VALUE!</v>
      </c>
    </row>
    <row r="1264" customFormat="false" ht="15" hidden="false" customHeight="true" outlineLevel="0" collapsed="false">
      <c r="A1264" s="42" t="n">
        <v>45276</v>
      </c>
      <c r="B1264" s="43" t="s">
        <v>1853</v>
      </c>
      <c r="C1264" s="24" t="s">
        <v>1854</v>
      </c>
      <c r="D1264" s="37" t="s">
        <v>1855</v>
      </c>
      <c r="E1264" s="38"/>
      <c r="F1264" s="39" t="n">
        <v>45612</v>
      </c>
      <c r="G1264" s="45" t="s">
        <v>38</v>
      </c>
      <c r="H1264" s="29" t="n">
        <f aca="true">IF(F1264=0,"",F1264-TODAY())</f>
        <v>302</v>
      </c>
      <c r="I1264" s="61" t="n">
        <f aca="false">VLOOKUP(G1264,'Условие возврата'!A:B,2,0)</f>
        <v>40</v>
      </c>
      <c r="J1264" s="62" t="n">
        <f aca="false">H1264-I1264</f>
        <v>262</v>
      </c>
      <c r="K1264" s="62" t="str">
        <f aca="false">VLOOKUP(G1264,'Условие возврата'!A:C,3,0)</f>
        <v>#Н/Д</v>
      </c>
      <c r="L1264" s="45"/>
      <c r="M1264" s="61" t="e">
        <f aca="false">VLOOKUP(D1264,#REF!,5,0)</f>
        <v>#VALUE!</v>
      </c>
    </row>
    <row r="1265" customFormat="false" ht="15" hidden="false" customHeight="true" outlineLevel="0" collapsed="false">
      <c r="A1265" s="42" t="n">
        <v>45276</v>
      </c>
      <c r="B1265" s="43" t="s">
        <v>1856</v>
      </c>
      <c r="C1265" s="24" t="s">
        <v>1857</v>
      </c>
      <c r="D1265" s="37" t="s">
        <v>1858</v>
      </c>
      <c r="E1265" s="38"/>
      <c r="F1265" s="39" t="n">
        <v>45611</v>
      </c>
      <c r="G1265" s="45" t="s">
        <v>38</v>
      </c>
      <c r="H1265" s="29" t="n">
        <f aca="true">IF(F1265=0,"",F1265-TODAY())</f>
        <v>301</v>
      </c>
      <c r="I1265" s="61" t="n">
        <f aca="false">VLOOKUP(G1265,'Условие возврата'!A:B,2,0)</f>
        <v>40</v>
      </c>
      <c r="J1265" s="62" t="n">
        <f aca="false">H1265-I1265</f>
        <v>261</v>
      </c>
      <c r="K1265" s="62" t="str">
        <f aca="false">VLOOKUP(G1265,'Условие возврата'!A:C,3,0)</f>
        <v>#Н/Д</v>
      </c>
      <c r="L1265" s="45"/>
      <c r="M1265" s="61" t="e">
        <f aca="false">VLOOKUP(D1265,#REF!,5,0)</f>
        <v>#VALUE!</v>
      </c>
    </row>
    <row r="1266" customFormat="false" ht="15" hidden="false" customHeight="true" outlineLevel="0" collapsed="false">
      <c r="A1266" s="42" t="n">
        <v>45276</v>
      </c>
      <c r="B1266" s="43" t="s">
        <v>1859</v>
      </c>
      <c r="C1266" s="24" t="s">
        <v>1860</v>
      </c>
      <c r="D1266" s="37" t="s">
        <v>1861</v>
      </c>
      <c r="E1266" s="38"/>
      <c r="F1266" s="39" t="n">
        <v>45568</v>
      </c>
      <c r="G1266" s="45" t="s">
        <v>38</v>
      </c>
      <c r="H1266" s="29" t="n">
        <f aca="true">IF(F1266=0,"",F1266-TODAY())</f>
        <v>258</v>
      </c>
      <c r="I1266" s="61" t="n">
        <f aca="false">VLOOKUP(G1266,'Условие возврата'!A:B,2,0)</f>
        <v>40</v>
      </c>
      <c r="J1266" s="62" t="n">
        <f aca="false">H1266-I1266</f>
        <v>218</v>
      </c>
      <c r="K1266" s="62" t="str">
        <f aca="false">VLOOKUP(G1266,'Условие возврата'!A:C,3,0)</f>
        <v>#Н/Д</v>
      </c>
      <c r="L1266" s="45"/>
      <c r="M1266" s="61" t="e">
        <f aca="false">VLOOKUP(D1266,#REF!,5,0)</f>
        <v>#VALUE!</v>
      </c>
    </row>
    <row r="1267" customFormat="false" ht="15" hidden="false" customHeight="true" outlineLevel="0" collapsed="false">
      <c r="A1267" s="42" t="n">
        <v>45276</v>
      </c>
      <c r="B1267" s="43" t="s">
        <v>1862</v>
      </c>
      <c r="C1267" s="24" t="s">
        <v>1863</v>
      </c>
      <c r="D1267" s="37" t="s">
        <v>1864</v>
      </c>
      <c r="E1267" s="38"/>
      <c r="F1267" s="39" t="n">
        <v>45578</v>
      </c>
      <c r="G1267" s="45" t="s">
        <v>38</v>
      </c>
      <c r="H1267" s="29" t="n">
        <f aca="true">IF(F1267=0,"",F1267-TODAY())</f>
        <v>268</v>
      </c>
      <c r="I1267" s="61" t="n">
        <f aca="false">VLOOKUP(G1267,'Условие возврата'!A:B,2,0)</f>
        <v>40</v>
      </c>
      <c r="J1267" s="62" t="n">
        <f aca="false">H1267-I1267</f>
        <v>228</v>
      </c>
      <c r="K1267" s="62" t="str">
        <f aca="false">VLOOKUP(G1267,'Условие возврата'!A:C,3,0)</f>
        <v>#Н/Д</v>
      </c>
      <c r="L1267" s="45"/>
      <c r="M1267" s="61" t="e">
        <f aca="false">VLOOKUP(D1267,#REF!,5,0)</f>
        <v>#VALUE!</v>
      </c>
    </row>
    <row r="1268" customFormat="false" ht="15" hidden="false" customHeight="true" outlineLevel="0" collapsed="false">
      <c r="A1268" s="42" t="n">
        <v>45276</v>
      </c>
      <c r="B1268" s="43" t="s">
        <v>1865</v>
      </c>
      <c r="C1268" s="24" t="s">
        <v>1866</v>
      </c>
      <c r="D1268" s="37" t="s">
        <v>1867</v>
      </c>
      <c r="E1268" s="38"/>
      <c r="F1268" s="39" t="n">
        <v>45578</v>
      </c>
      <c r="G1268" s="45" t="s">
        <v>38</v>
      </c>
      <c r="H1268" s="29" t="n">
        <f aca="true">IF(F1268=0,"",F1268-TODAY())</f>
        <v>268</v>
      </c>
      <c r="I1268" s="61" t="n">
        <f aca="false">VLOOKUP(G1268,'Условие возврата'!A:B,2,0)</f>
        <v>40</v>
      </c>
      <c r="J1268" s="62" t="n">
        <f aca="false">H1268-I1268</f>
        <v>228</v>
      </c>
      <c r="K1268" s="62" t="str">
        <f aca="false">VLOOKUP(G1268,'Условие возврата'!A:C,3,0)</f>
        <v>#Н/Д</v>
      </c>
      <c r="L1268" s="45"/>
      <c r="M1268" s="61" t="e">
        <f aca="false">VLOOKUP(D1268,#REF!,5,0)</f>
        <v>#VALUE!</v>
      </c>
    </row>
    <row r="1269" customFormat="false" ht="15" hidden="false" customHeight="true" outlineLevel="0" collapsed="false">
      <c r="A1269" s="42" t="n">
        <v>45276</v>
      </c>
      <c r="B1269" s="43" t="s">
        <v>1868</v>
      </c>
      <c r="C1269" s="24" t="s">
        <v>1869</v>
      </c>
      <c r="D1269" s="37" t="s">
        <v>1870</v>
      </c>
      <c r="E1269" s="38"/>
      <c r="F1269" s="39" t="n">
        <v>45596</v>
      </c>
      <c r="G1269" s="45" t="s">
        <v>38</v>
      </c>
      <c r="H1269" s="29" t="n">
        <f aca="true">IF(F1269=0,"",F1269-TODAY())</f>
        <v>286</v>
      </c>
      <c r="I1269" s="61" t="n">
        <f aca="false">VLOOKUP(G1269,'Условие возврата'!A:B,2,0)</f>
        <v>40</v>
      </c>
      <c r="J1269" s="62" t="n">
        <f aca="false">H1269-I1269</f>
        <v>246</v>
      </c>
      <c r="K1269" s="62" t="str">
        <f aca="false">VLOOKUP(G1269,'Условие возврата'!A:C,3,0)</f>
        <v>#Н/Д</v>
      </c>
      <c r="L1269" s="45"/>
      <c r="M1269" s="61" t="e">
        <f aca="false">VLOOKUP(D1269,#REF!,5,0)</f>
        <v>#VALUE!</v>
      </c>
    </row>
    <row r="1270" customFormat="false" ht="15" hidden="false" customHeight="true" outlineLevel="0" collapsed="false">
      <c r="A1270" s="42" t="n">
        <v>45276</v>
      </c>
      <c r="B1270" s="43" t="s">
        <v>1871</v>
      </c>
      <c r="C1270" s="24" t="s">
        <v>1872</v>
      </c>
      <c r="D1270" s="37" t="s">
        <v>1873</v>
      </c>
      <c r="E1270" s="38"/>
      <c r="F1270" s="39" t="n">
        <v>45596</v>
      </c>
      <c r="G1270" s="45" t="s">
        <v>38</v>
      </c>
      <c r="H1270" s="29" t="n">
        <f aca="true">IF(F1270=0,"",F1270-TODAY())</f>
        <v>286</v>
      </c>
      <c r="I1270" s="61" t="n">
        <f aca="false">VLOOKUP(G1270,'Условие возврата'!A:B,2,0)</f>
        <v>40</v>
      </c>
      <c r="J1270" s="62" t="n">
        <f aca="false">H1270-I1270</f>
        <v>246</v>
      </c>
      <c r="K1270" s="62" t="str">
        <f aca="false">VLOOKUP(G1270,'Условие возврата'!A:C,3,0)</f>
        <v>#Н/Д</v>
      </c>
      <c r="L1270" s="45"/>
      <c r="M1270" s="61" t="e">
        <f aca="false">VLOOKUP(D1270,#REF!,5,0)</f>
        <v>#VALUE!</v>
      </c>
    </row>
    <row r="1271" customFormat="false" ht="15" hidden="false" customHeight="true" outlineLevel="0" collapsed="false">
      <c r="A1271" s="42" t="n">
        <v>45276</v>
      </c>
      <c r="B1271" s="43" t="s">
        <v>1874</v>
      </c>
      <c r="C1271" s="24" t="s">
        <v>1875</v>
      </c>
      <c r="D1271" s="37" t="s">
        <v>1876</v>
      </c>
      <c r="E1271" s="38"/>
      <c r="F1271" s="39" t="n">
        <v>45596</v>
      </c>
      <c r="G1271" s="45" t="s">
        <v>38</v>
      </c>
      <c r="H1271" s="29" t="n">
        <f aca="true">IF(F1271=0,"",F1271-TODAY())</f>
        <v>286</v>
      </c>
      <c r="I1271" s="61" t="n">
        <f aca="false">VLOOKUP(G1271,'Условие возврата'!A:B,2,0)</f>
        <v>40</v>
      </c>
      <c r="J1271" s="62" t="n">
        <f aca="false">H1271-I1271</f>
        <v>246</v>
      </c>
      <c r="K1271" s="62" t="str">
        <f aca="false">VLOOKUP(G1271,'Условие возврата'!A:C,3,0)</f>
        <v>#Н/Д</v>
      </c>
      <c r="L1271" s="45"/>
      <c r="M1271" s="61" t="e">
        <f aca="false">VLOOKUP(D1271,#REF!,5,0)</f>
        <v>#VALUE!</v>
      </c>
    </row>
    <row r="1272" customFormat="false" ht="15" hidden="false" customHeight="true" outlineLevel="0" collapsed="false">
      <c r="A1272" s="42" t="n">
        <v>45276</v>
      </c>
      <c r="B1272" s="43" t="s">
        <v>1877</v>
      </c>
      <c r="C1272" s="24" t="s">
        <v>1878</v>
      </c>
      <c r="D1272" s="37" t="s">
        <v>1879</v>
      </c>
      <c r="E1272" s="38"/>
      <c r="F1272" s="39" t="n">
        <v>45596</v>
      </c>
      <c r="G1272" s="45" t="s">
        <v>38</v>
      </c>
      <c r="H1272" s="29" t="n">
        <f aca="true">IF(F1272=0,"",F1272-TODAY())</f>
        <v>286</v>
      </c>
      <c r="I1272" s="61" t="n">
        <f aca="false">VLOOKUP(G1272,'Условие возврата'!A:B,2,0)</f>
        <v>40</v>
      </c>
      <c r="J1272" s="62" t="n">
        <f aca="false">H1272-I1272</f>
        <v>246</v>
      </c>
      <c r="K1272" s="62" t="str">
        <f aca="false">VLOOKUP(G1272,'Условие возврата'!A:C,3,0)</f>
        <v>#Н/Д</v>
      </c>
      <c r="L1272" s="45"/>
      <c r="M1272" s="61" t="e">
        <f aca="false">VLOOKUP(D1272,#REF!,5,0)</f>
        <v>#VALUE!</v>
      </c>
    </row>
    <row r="1273" customFormat="false" ht="15" hidden="false" customHeight="true" outlineLevel="0" collapsed="false">
      <c r="A1273" s="42" t="n">
        <v>45276</v>
      </c>
      <c r="B1273" s="43" t="s">
        <v>1319</v>
      </c>
      <c r="C1273" s="24" t="s">
        <v>1320</v>
      </c>
      <c r="D1273" s="65" t="s">
        <v>1321</v>
      </c>
      <c r="E1273" s="66"/>
      <c r="F1273" s="74" t="n">
        <v>45563</v>
      </c>
      <c r="G1273" s="45" t="s">
        <v>38</v>
      </c>
      <c r="H1273" s="64" t="n">
        <f aca="true">IF(F1273=0,"",F1273-TODAY())</f>
        <v>253</v>
      </c>
      <c r="I1273" s="61" t="n">
        <f aca="false">VLOOKUP(G1273,'Условие возврата'!A:B,2,0)</f>
        <v>40</v>
      </c>
      <c r="J1273" s="62" t="n">
        <f aca="false">H1273-I1273</f>
        <v>213</v>
      </c>
      <c r="K1273" s="62" t="str">
        <f aca="false">VLOOKUP(G1273,'Условие возврата'!A:C,3,0)</f>
        <v>#Н/Д</v>
      </c>
      <c r="L1273" s="77"/>
      <c r="M1273" s="61" t="e">
        <f aca="false">VLOOKUP(D1273,#REF!,5,0)</f>
        <v>#VALUE!</v>
      </c>
    </row>
    <row r="1274" customFormat="false" ht="15" hidden="false" customHeight="true" outlineLevel="0" collapsed="false">
      <c r="A1274" s="42" t="n">
        <v>45276</v>
      </c>
      <c r="B1274" s="43" t="s">
        <v>332</v>
      </c>
      <c r="C1274" s="24" t="s">
        <v>333</v>
      </c>
      <c r="D1274" s="65" t="s">
        <v>334</v>
      </c>
      <c r="E1274" s="66"/>
      <c r="F1274" s="74" t="n">
        <v>45689</v>
      </c>
      <c r="G1274" s="45" t="s">
        <v>38</v>
      </c>
      <c r="H1274" s="64" t="n">
        <f aca="true">IF(F1274=0,"",F1274-TODAY())</f>
        <v>379</v>
      </c>
      <c r="I1274" s="61" t="n">
        <f aca="false">VLOOKUP(G1274,'Условие возврата'!A:B,2,0)</f>
        <v>40</v>
      </c>
      <c r="J1274" s="62" t="n">
        <f aca="false">H1274-I1274</f>
        <v>339</v>
      </c>
      <c r="K1274" s="62" t="str">
        <f aca="false">VLOOKUP(G1274,'Условие возврата'!A:C,3,0)</f>
        <v>#Н/Д</v>
      </c>
      <c r="L1274" s="77"/>
      <c r="M1274" s="61" t="e">
        <f aca="false">VLOOKUP(D1274,#REF!,5,0)</f>
        <v>#VALUE!</v>
      </c>
    </row>
    <row r="1275" customFormat="false" ht="15" hidden="false" customHeight="true" outlineLevel="0" collapsed="false">
      <c r="A1275" s="42" t="n">
        <v>45283</v>
      </c>
      <c r="B1275" s="43" t="s">
        <v>1880</v>
      </c>
      <c r="C1275" s="24" t="s">
        <v>1881</v>
      </c>
      <c r="D1275" s="37" t="s">
        <v>1882</v>
      </c>
      <c r="E1275" s="38"/>
      <c r="F1275" s="39" t="n">
        <v>45435</v>
      </c>
      <c r="G1275" s="45" t="s">
        <v>1328</v>
      </c>
      <c r="H1275" s="29" t="n">
        <f aca="true">IF(F1275=0,"",F1275-TODAY())</f>
        <v>125</v>
      </c>
      <c r="I1275" s="61" t="e">
        <f aca="false">VLOOKUP(G1275,'Условие возврата'!A:B,2,0)</f>
        <v>#N/A</v>
      </c>
      <c r="J1275" s="62" t="e">
        <f aca="false">H1275-I1275</f>
        <v>#N/A</v>
      </c>
      <c r="K1275" s="62" t="e">
        <f aca="false">VLOOKUP(G1275,'Условие возврата'!A:C,3,0)</f>
        <v>#N/A</v>
      </c>
      <c r="L1275" s="45"/>
      <c r="M1275" s="61" t="e">
        <f aca="false">VLOOKUP(D1275,#REF!,5,0)</f>
        <v>#VALUE!</v>
      </c>
    </row>
    <row r="1276" customFormat="false" ht="15" hidden="false" customHeight="true" outlineLevel="0" collapsed="false">
      <c r="A1276" s="42" t="n">
        <v>45283</v>
      </c>
      <c r="B1276" s="43" t="s">
        <v>1338</v>
      </c>
      <c r="C1276" s="24" t="s">
        <v>1339</v>
      </c>
      <c r="D1276" s="37" t="s">
        <v>1340</v>
      </c>
      <c r="E1276" s="38"/>
      <c r="F1276" s="39" t="n">
        <v>45446</v>
      </c>
      <c r="G1276" s="45" t="s">
        <v>1328</v>
      </c>
      <c r="H1276" s="29" t="n">
        <f aca="true">IF(F1276=0,"",F1276-TODAY())</f>
        <v>136</v>
      </c>
      <c r="I1276" s="61" t="e">
        <f aca="false">VLOOKUP(G1276,'Условие возврата'!A:B,2,0)</f>
        <v>#N/A</v>
      </c>
      <c r="J1276" s="62" t="e">
        <f aca="false">H1276-I1276</f>
        <v>#N/A</v>
      </c>
      <c r="K1276" s="62" t="e">
        <f aca="false">VLOOKUP(G1276,'Условие возврата'!A:C,3,0)</f>
        <v>#N/A</v>
      </c>
      <c r="L1276" s="45"/>
      <c r="M1276" s="61" t="e">
        <f aca="false">VLOOKUP(D1276,#REF!,5,0)</f>
        <v>#VALUE!</v>
      </c>
    </row>
    <row r="1277" customFormat="false" ht="15" hidden="false" customHeight="true" outlineLevel="0" collapsed="false">
      <c r="A1277" s="42" t="n">
        <v>45283</v>
      </c>
      <c r="B1277" s="43" t="s">
        <v>1341</v>
      </c>
      <c r="C1277" s="24" t="s">
        <v>1342</v>
      </c>
      <c r="D1277" s="37" t="s">
        <v>1343</v>
      </c>
      <c r="E1277" s="38"/>
      <c r="F1277" s="39" t="n">
        <v>45420</v>
      </c>
      <c r="G1277" s="45" t="s">
        <v>1328</v>
      </c>
      <c r="H1277" s="29" t="n">
        <f aca="true">IF(F1277=0,"",F1277-TODAY())</f>
        <v>110</v>
      </c>
      <c r="I1277" s="61" t="e">
        <f aca="false">VLOOKUP(G1277,'Условие возврата'!A:B,2,0)</f>
        <v>#N/A</v>
      </c>
      <c r="J1277" s="62" t="e">
        <f aca="false">H1277-I1277</f>
        <v>#N/A</v>
      </c>
      <c r="K1277" s="62" t="e">
        <f aca="false">VLOOKUP(G1277,'Условие возврата'!A:C,3,0)</f>
        <v>#N/A</v>
      </c>
      <c r="L1277" s="45"/>
      <c r="M1277" s="61" t="e">
        <f aca="false">VLOOKUP(D1277,#REF!,5,0)</f>
        <v>#VALUE!</v>
      </c>
    </row>
    <row r="1278" customFormat="false" ht="15" hidden="false" customHeight="true" outlineLevel="0" collapsed="false">
      <c r="A1278" s="42" t="n">
        <v>45283</v>
      </c>
      <c r="B1278" s="43" t="s">
        <v>1344</v>
      </c>
      <c r="C1278" s="24" t="s">
        <v>1345</v>
      </c>
      <c r="D1278" s="37" t="s">
        <v>1346</v>
      </c>
      <c r="E1278" s="38"/>
      <c r="F1278" s="39" t="n">
        <v>45451</v>
      </c>
      <c r="G1278" s="45" t="s">
        <v>1328</v>
      </c>
      <c r="H1278" s="29" t="n">
        <f aca="true">IF(F1278=0,"",F1278-TODAY())</f>
        <v>141</v>
      </c>
      <c r="I1278" s="61" t="e">
        <f aca="false">VLOOKUP(G1278,'Условие возврата'!A:B,2,0)</f>
        <v>#N/A</v>
      </c>
      <c r="J1278" s="62" t="e">
        <f aca="false">H1278-I1278</f>
        <v>#N/A</v>
      </c>
      <c r="K1278" s="62" t="e">
        <f aca="false">VLOOKUP(G1278,'Условие возврата'!A:C,3,0)</f>
        <v>#N/A</v>
      </c>
      <c r="L1278" s="45"/>
      <c r="M1278" s="61" t="e">
        <f aca="false">VLOOKUP(D1278,#REF!,5,0)</f>
        <v>#VALUE!</v>
      </c>
    </row>
    <row r="1279" customFormat="false" ht="15" hidden="false" customHeight="true" outlineLevel="0" collapsed="false">
      <c r="A1279" s="23" t="n">
        <v>45283</v>
      </c>
      <c r="B1279" s="24" t="s">
        <v>1270</v>
      </c>
      <c r="C1279" s="24" t="s">
        <v>1271</v>
      </c>
      <c r="D1279" s="37" t="s">
        <v>1272</v>
      </c>
      <c r="E1279" s="47"/>
      <c r="F1279" s="27" t="n">
        <v>45409</v>
      </c>
      <c r="G1279" s="33" t="s">
        <v>404</v>
      </c>
      <c r="H1279" s="48" t="n">
        <f aca="true">IF(F1279=0,"",F1279-TODAY())</f>
        <v>99</v>
      </c>
      <c r="I1279" s="61" t="e">
        <f aca="false">VLOOKUP(G1279,'Условие возврата'!A:B,2,0)</f>
        <v>#N/A</v>
      </c>
      <c r="J1279" s="62" t="e">
        <f aca="false">H1279-I1279</f>
        <v>#N/A</v>
      </c>
      <c r="K1279" s="62" t="e">
        <f aca="false">VLOOKUP(G1279,'Условие возврата'!A:C,3,0)</f>
        <v>#N/A</v>
      </c>
      <c r="L1279" s="33"/>
      <c r="M1279" s="61" t="e">
        <f aca="false">VLOOKUP(D1279,#REF!,5,0)</f>
        <v>#VALUE!</v>
      </c>
    </row>
    <row r="1280" customFormat="false" ht="15" hidden="false" customHeight="true" outlineLevel="0" collapsed="false">
      <c r="A1280" s="42" t="n">
        <v>45283</v>
      </c>
      <c r="B1280" s="43" t="s">
        <v>1273</v>
      </c>
      <c r="C1280" s="24" t="s">
        <v>1274</v>
      </c>
      <c r="D1280" s="37" t="s">
        <v>1275</v>
      </c>
      <c r="E1280" s="47"/>
      <c r="F1280" s="27" t="n">
        <v>45397</v>
      </c>
      <c r="G1280" s="33" t="s">
        <v>404</v>
      </c>
      <c r="H1280" s="48" t="n">
        <f aca="true">IF(F1280=0,"",F1280-TODAY())</f>
        <v>87</v>
      </c>
      <c r="I1280" s="61" t="e">
        <f aca="false">VLOOKUP(G1280,'Условие возврата'!A:B,2,0)</f>
        <v>#N/A</v>
      </c>
      <c r="J1280" s="62" t="e">
        <f aca="false">H1280-I1280</f>
        <v>#N/A</v>
      </c>
      <c r="K1280" s="62" t="e">
        <f aca="false">VLOOKUP(G1280,'Условие возврата'!A:C,3,0)</f>
        <v>#N/A</v>
      </c>
      <c r="L1280" s="33"/>
      <c r="M1280" s="61" t="e">
        <f aca="false">VLOOKUP(D1280,#REF!,5,0)</f>
        <v>#VALUE!</v>
      </c>
    </row>
    <row r="1281" customFormat="false" ht="15" hidden="false" customHeight="true" outlineLevel="0" collapsed="false">
      <c r="A1281" s="42" t="n">
        <v>45283</v>
      </c>
      <c r="B1281" s="43" t="s">
        <v>1407</v>
      </c>
      <c r="C1281" s="24" t="s">
        <v>1408</v>
      </c>
      <c r="D1281" s="37" t="s">
        <v>1409</v>
      </c>
      <c r="E1281" s="47"/>
      <c r="F1281" s="27" t="n">
        <v>45380</v>
      </c>
      <c r="G1281" s="33" t="s">
        <v>404</v>
      </c>
      <c r="H1281" s="48" t="n">
        <f aca="true">IF(F1281=0,"",F1281-TODAY())</f>
        <v>70</v>
      </c>
      <c r="I1281" s="61" t="e">
        <f aca="false">VLOOKUP(G1281,'Условие возврата'!A:B,2,0)</f>
        <v>#N/A</v>
      </c>
      <c r="J1281" s="62" t="e">
        <f aca="false">H1281-I1281</f>
        <v>#N/A</v>
      </c>
      <c r="K1281" s="62" t="e">
        <f aca="false">VLOOKUP(G1281,'Условие возврата'!A:C,3,0)</f>
        <v>#N/A</v>
      </c>
      <c r="L1281" s="33"/>
      <c r="M1281" s="61" t="e">
        <f aca="false">VLOOKUP(D1281,#REF!,5,0)</f>
        <v>#VALUE!</v>
      </c>
    </row>
    <row r="1282" customFormat="false" ht="15" hidden="false" customHeight="true" outlineLevel="0" collapsed="false">
      <c r="A1282" s="23" t="n">
        <v>45283</v>
      </c>
      <c r="B1282" s="24" t="s">
        <v>1235</v>
      </c>
      <c r="C1282" s="24" t="s">
        <v>1236</v>
      </c>
      <c r="D1282" s="37" t="s">
        <v>1237</v>
      </c>
      <c r="E1282" s="47"/>
      <c r="F1282" s="27" t="n">
        <v>45579</v>
      </c>
      <c r="G1282" s="33" t="s">
        <v>404</v>
      </c>
      <c r="H1282" s="48" t="n">
        <f aca="true">IF(F1282=0,"",F1282-TODAY())</f>
        <v>269</v>
      </c>
      <c r="I1282" s="61" t="e">
        <f aca="false">VLOOKUP(G1282,'Условие возврата'!A:B,2,0)</f>
        <v>#N/A</v>
      </c>
      <c r="J1282" s="62" t="e">
        <f aca="false">H1282-I1282</f>
        <v>#N/A</v>
      </c>
      <c r="K1282" s="62" t="e">
        <f aca="false">VLOOKUP(G1282,'Условие возврата'!A:C,3,0)</f>
        <v>#N/A</v>
      </c>
      <c r="L1282" s="33"/>
      <c r="M1282" s="61" t="e">
        <f aca="false">VLOOKUP(D1282,#REF!,5,0)</f>
        <v>#VALUE!</v>
      </c>
    </row>
    <row r="1283" customFormat="false" ht="15" hidden="false" customHeight="true" outlineLevel="0" collapsed="false">
      <c r="A1283" s="42" t="n">
        <v>45283</v>
      </c>
      <c r="B1283" s="43" t="s">
        <v>401</v>
      </c>
      <c r="C1283" s="24" t="s">
        <v>402</v>
      </c>
      <c r="D1283" s="37" t="s">
        <v>403</v>
      </c>
      <c r="E1283" s="47"/>
      <c r="F1283" s="27" t="n">
        <v>45587</v>
      </c>
      <c r="G1283" s="33" t="s">
        <v>404</v>
      </c>
      <c r="H1283" s="48" t="n">
        <f aca="true">IF(F1283=0,"",F1283-TODAY())</f>
        <v>277</v>
      </c>
      <c r="I1283" s="61" t="e">
        <f aca="false">VLOOKUP(G1283,'Условие возврата'!A:B,2,0)</f>
        <v>#N/A</v>
      </c>
      <c r="J1283" s="62" t="e">
        <f aca="false">H1283-I1283</f>
        <v>#N/A</v>
      </c>
      <c r="K1283" s="62" t="e">
        <f aca="false">VLOOKUP(G1283,'Условие возврата'!A:C,3,0)</f>
        <v>#N/A</v>
      </c>
      <c r="L1283" s="33"/>
      <c r="M1283" s="61" t="e">
        <f aca="false">VLOOKUP(D1283,#REF!,5,0)</f>
        <v>#VALUE!</v>
      </c>
    </row>
    <row r="1284" customFormat="false" ht="15" hidden="false" customHeight="true" outlineLevel="0" collapsed="false">
      <c r="A1284" s="42" t="n">
        <v>45283</v>
      </c>
      <c r="B1284" s="43" t="s">
        <v>431</v>
      </c>
      <c r="C1284" s="24" t="s">
        <v>432</v>
      </c>
      <c r="D1284" s="37" t="s">
        <v>433</v>
      </c>
      <c r="E1284" s="47"/>
      <c r="F1284" s="27" t="n">
        <v>45592</v>
      </c>
      <c r="G1284" s="33" t="s">
        <v>404</v>
      </c>
      <c r="H1284" s="48" t="n">
        <f aca="true">IF(F1284=0,"",F1284-TODAY())</f>
        <v>282</v>
      </c>
      <c r="I1284" s="61" t="e">
        <f aca="false">VLOOKUP(G1284,'Условие возврата'!A:B,2,0)</f>
        <v>#N/A</v>
      </c>
      <c r="J1284" s="62" t="e">
        <f aca="false">H1284-I1284</f>
        <v>#N/A</v>
      </c>
      <c r="K1284" s="62" t="e">
        <f aca="false">VLOOKUP(G1284,'Условие возврата'!A:C,3,0)</f>
        <v>#N/A</v>
      </c>
      <c r="L1284" s="33"/>
      <c r="M1284" s="61" t="e">
        <f aca="false">VLOOKUP(D1284,#REF!,5,0)</f>
        <v>#VALUE!</v>
      </c>
    </row>
    <row r="1285" customFormat="false" ht="15" hidden="false" customHeight="true" outlineLevel="0" collapsed="false">
      <c r="A1285" s="23" t="n">
        <v>45283</v>
      </c>
      <c r="B1285" s="24" t="s">
        <v>616</v>
      </c>
      <c r="C1285" s="24" t="s">
        <v>617</v>
      </c>
      <c r="D1285" s="37" t="s">
        <v>618</v>
      </c>
      <c r="E1285" s="47"/>
      <c r="F1285" s="27" t="n">
        <v>45521</v>
      </c>
      <c r="G1285" s="33" t="s">
        <v>404</v>
      </c>
      <c r="H1285" s="48" t="n">
        <f aca="true">IF(F1285=0,"",F1285-TODAY())</f>
        <v>211</v>
      </c>
      <c r="I1285" s="61" t="e">
        <f aca="false">VLOOKUP(G1285,'Условие возврата'!A:B,2,0)</f>
        <v>#N/A</v>
      </c>
      <c r="J1285" s="62" t="e">
        <f aca="false">H1285-I1285</f>
        <v>#N/A</v>
      </c>
      <c r="K1285" s="62" t="e">
        <f aca="false">VLOOKUP(G1285,'Условие возврата'!A:C,3,0)</f>
        <v>#N/A</v>
      </c>
      <c r="L1285" s="33"/>
      <c r="M1285" s="61" t="e">
        <f aca="false">VLOOKUP(D1285,#REF!,5,0)</f>
        <v>#VALUE!</v>
      </c>
    </row>
    <row r="1286" customFormat="false" ht="15" hidden="false" customHeight="true" outlineLevel="0" collapsed="false">
      <c r="A1286" s="42" t="n">
        <v>45283</v>
      </c>
      <c r="B1286" s="43" t="s">
        <v>1761</v>
      </c>
      <c r="C1286" s="24" t="s">
        <v>1762</v>
      </c>
      <c r="D1286" s="37" t="s">
        <v>1763</v>
      </c>
      <c r="E1286" s="47"/>
      <c r="F1286" s="27" t="n">
        <v>45322</v>
      </c>
      <c r="G1286" s="33" t="s">
        <v>404</v>
      </c>
      <c r="H1286" s="48" t="n">
        <f aca="true">IF(F1286=0,"",F1286-TODAY())</f>
        <v>12</v>
      </c>
      <c r="I1286" s="61" t="e">
        <f aca="false">VLOOKUP(G1286,'Условие возврата'!A:B,2,0)</f>
        <v>#N/A</v>
      </c>
      <c r="J1286" s="62" t="e">
        <f aca="false">H1286-I1286</f>
        <v>#N/A</v>
      </c>
      <c r="K1286" s="62" t="e">
        <f aca="false">VLOOKUP(G1286,'Условие возврата'!A:C,3,0)</f>
        <v>#N/A</v>
      </c>
      <c r="L1286" s="33"/>
      <c r="M1286" s="61" t="e">
        <f aca="false">VLOOKUP(D1286,#REF!,5,0)</f>
        <v>#VALUE!</v>
      </c>
    </row>
    <row r="1287" customFormat="false" ht="15" hidden="false" customHeight="true" outlineLevel="0" collapsed="false">
      <c r="A1287" s="42" t="n">
        <v>45283</v>
      </c>
      <c r="B1287" s="43" t="s">
        <v>1764</v>
      </c>
      <c r="C1287" s="24" t="s">
        <v>1765</v>
      </c>
      <c r="D1287" s="37" t="s">
        <v>1766</v>
      </c>
      <c r="E1287" s="47"/>
      <c r="F1287" s="27" t="n">
        <v>45343</v>
      </c>
      <c r="G1287" s="33" t="s">
        <v>404</v>
      </c>
      <c r="H1287" s="48" t="n">
        <f aca="true">IF(F1287=0,"",F1287-TODAY())</f>
        <v>33</v>
      </c>
      <c r="I1287" s="61" t="e">
        <f aca="false">VLOOKUP(G1287,'Условие возврата'!A:B,2,0)</f>
        <v>#N/A</v>
      </c>
      <c r="J1287" s="62" t="e">
        <f aca="false">H1287-I1287</f>
        <v>#N/A</v>
      </c>
      <c r="K1287" s="62" t="e">
        <f aca="false">VLOOKUP(G1287,'Условие возврата'!A:C,3,0)</f>
        <v>#N/A</v>
      </c>
      <c r="L1287" s="33"/>
      <c r="M1287" s="61" t="e">
        <f aca="false">VLOOKUP(D1287,#REF!,5,0)</f>
        <v>#VALUE!</v>
      </c>
    </row>
    <row r="1288" customFormat="false" ht="15" hidden="false" customHeight="true" outlineLevel="0" collapsed="false">
      <c r="A1288" s="23" t="n">
        <v>45283</v>
      </c>
      <c r="B1288" s="24" t="s">
        <v>1817</v>
      </c>
      <c r="C1288" s="24" t="s">
        <v>1818</v>
      </c>
      <c r="D1288" s="65" t="s">
        <v>1819</v>
      </c>
      <c r="E1288" s="66"/>
      <c r="F1288" s="74" t="n">
        <v>45310</v>
      </c>
      <c r="G1288" s="33" t="s">
        <v>404</v>
      </c>
      <c r="H1288" s="64" t="n">
        <f aca="true">IF(F1288=0,"",F1288-TODAY())</f>
        <v>0</v>
      </c>
      <c r="I1288" s="61" t="e">
        <f aca="false">VLOOKUP(G1288,'Условие возврата'!A:B,2,0)</f>
        <v>#N/A</v>
      </c>
      <c r="J1288" s="62" t="e">
        <f aca="false">H1288-I1288</f>
        <v>#N/A</v>
      </c>
      <c r="K1288" s="62" t="e">
        <f aca="false">VLOOKUP(G1288,'Условие возврата'!A:C,3,0)</f>
        <v>#N/A</v>
      </c>
      <c r="L1288" s="77"/>
      <c r="M1288" s="61" t="e">
        <f aca="false">VLOOKUP(D1288,#REF!,5,0)</f>
        <v>#VALUE!</v>
      </c>
    </row>
    <row r="1289" customFormat="false" ht="15" hidden="false" customHeight="true" outlineLevel="0" collapsed="false">
      <c r="A1289" s="42" t="n">
        <v>45283</v>
      </c>
      <c r="B1289" s="43" t="s">
        <v>1883</v>
      </c>
      <c r="C1289" s="24" t="s">
        <v>1884</v>
      </c>
      <c r="D1289" s="65" t="s">
        <v>1885</v>
      </c>
      <c r="E1289" s="66"/>
      <c r="F1289" s="74" t="n">
        <v>45331</v>
      </c>
      <c r="G1289" s="33" t="s">
        <v>404</v>
      </c>
      <c r="H1289" s="64" t="n">
        <f aca="true">IF(F1289=0,"",F1289-TODAY())</f>
        <v>21</v>
      </c>
      <c r="I1289" s="61" t="e">
        <f aca="false">VLOOKUP(G1289,'Условие возврата'!A:B,2,0)</f>
        <v>#N/A</v>
      </c>
      <c r="J1289" s="62" t="e">
        <f aca="false">H1289-I1289</f>
        <v>#N/A</v>
      </c>
      <c r="K1289" s="62" t="e">
        <f aca="false">VLOOKUP(G1289,'Условие возврата'!A:C,3,0)</f>
        <v>#N/A</v>
      </c>
      <c r="L1289" s="77"/>
      <c r="M1289" s="61" t="e">
        <f aca="false">VLOOKUP(D1289,#REF!,5,0)</f>
        <v>#VALUE!</v>
      </c>
    </row>
    <row r="1290" customFormat="false" ht="15" hidden="false" customHeight="true" outlineLevel="0" collapsed="false">
      <c r="A1290" s="23" t="n">
        <v>45283</v>
      </c>
      <c r="B1290" s="24"/>
      <c r="C1290" s="24" t="s">
        <v>1886</v>
      </c>
      <c r="D1290" s="65" t="s">
        <v>1887</v>
      </c>
      <c r="E1290" s="66"/>
      <c r="F1290" s="74" t="n">
        <v>45331</v>
      </c>
      <c r="G1290" s="33" t="s">
        <v>404</v>
      </c>
      <c r="H1290" s="64" t="n">
        <f aca="true">IF(F1290=0,"",F1290-TODAY())</f>
        <v>21</v>
      </c>
      <c r="I1290" s="61" t="e">
        <f aca="false">VLOOKUP(G1290,'Условие возврата'!A:B,2,0)</f>
        <v>#N/A</v>
      </c>
      <c r="J1290" s="62" t="e">
        <f aca="false">H1290-I1290</f>
        <v>#N/A</v>
      </c>
      <c r="K1290" s="62" t="e">
        <f aca="false">VLOOKUP(G1290,'Условие возврата'!A:C,3,0)</f>
        <v>#N/A</v>
      </c>
      <c r="L1290" s="77"/>
      <c r="M1290" s="61" t="e">
        <f aca="false">VLOOKUP(D1290,#REF!,5,0)</f>
        <v>#VALUE!</v>
      </c>
    </row>
    <row r="1291" customFormat="false" ht="15" hidden="false" customHeight="true" outlineLevel="0" collapsed="false">
      <c r="A1291" s="42" t="n">
        <v>45283</v>
      </c>
      <c r="B1291" s="43" t="s">
        <v>1385</v>
      </c>
      <c r="C1291" s="24" t="s">
        <v>1386</v>
      </c>
      <c r="D1291" s="65" t="s">
        <v>1387</v>
      </c>
      <c r="E1291" s="52"/>
      <c r="F1291" s="53" t="n">
        <v>45473</v>
      </c>
      <c r="G1291" s="55" t="s">
        <v>203</v>
      </c>
      <c r="H1291" s="54" t="n">
        <f aca="true">IF(F1291=0,"",F1291-TODAY())</f>
        <v>163</v>
      </c>
      <c r="I1291" s="61" t="e">
        <f aca="false">VLOOKUP(G1291,'Условие возврата'!A:B,2,0)</f>
        <v>#N/A</v>
      </c>
      <c r="J1291" s="62" t="e">
        <f aca="false">H1291-I1291</f>
        <v>#N/A</v>
      </c>
      <c r="K1291" s="62" t="e">
        <f aca="false">VLOOKUP(G1291,'Условие возврата'!A:C,3,0)</f>
        <v>#N/A</v>
      </c>
      <c r="L1291" s="55"/>
      <c r="M1291" s="61" t="e">
        <f aca="false">VLOOKUP(D1291,#REF!,5,0)</f>
        <v>#VALUE!</v>
      </c>
    </row>
    <row r="1292" customFormat="false" ht="15" hidden="false" customHeight="true" outlineLevel="0" collapsed="false">
      <c r="A1292" s="42" t="n">
        <v>45283</v>
      </c>
      <c r="B1292" s="43" t="s">
        <v>279</v>
      </c>
      <c r="C1292" s="24" t="s">
        <v>280</v>
      </c>
      <c r="D1292" s="65" t="s">
        <v>281</v>
      </c>
      <c r="E1292" s="52"/>
      <c r="F1292" s="53" t="n">
        <v>45670</v>
      </c>
      <c r="G1292" s="55" t="s">
        <v>203</v>
      </c>
      <c r="H1292" s="54" t="n">
        <f aca="true">IF(F1292=0,"",F1292-TODAY())</f>
        <v>360</v>
      </c>
      <c r="I1292" s="61" t="e">
        <f aca="false">VLOOKUP(G1292,'Условие возврата'!A:B,2,0)</f>
        <v>#N/A</v>
      </c>
      <c r="J1292" s="62" t="e">
        <f aca="false">H1292-I1292</f>
        <v>#N/A</v>
      </c>
      <c r="K1292" s="62" t="e">
        <f aca="false">VLOOKUP(G1292,'Условие возврата'!A:C,3,0)</f>
        <v>#N/A</v>
      </c>
      <c r="L1292" s="55"/>
      <c r="M1292" s="61" t="e">
        <f aca="false">VLOOKUP(D1292,#REF!,5,0)</f>
        <v>#VALUE!</v>
      </c>
    </row>
    <row r="1293" customFormat="false" ht="15" hidden="false" customHeight="true" outlineLevel="0" collapsed="false">
      <c r="A1293" s="42" t="n">
        <v>45283</v>
      </c>
      <c r="B1293" s="43" t="s">
        <v>1373</v>
      </c>
      <c r="C1293" s="24" t="s">
        <v>1374</v>
      </c>
      <c r="D1293" s="65" t="s">
        <v>1375</v>
      </c>
      <c r="E1293" s="52"/>
      <c r="F1293" s="53" t="n">
        <v>45596</v>
      </c>
      <c r="G1293" s="55" t="s">
        <v>203</v>
      </c>
      <c r="H1293" s="54" t="n">
        <f aca="true">IF(F1293=0,"",F1293-TODAY())</f>
        <v>286</v>
      </c>
      <c r="I1293" s="61" t="e">
        <f aca="false">VLOOKUP(G1293,'Условие возврата'!A:B,2,0)</f>
        <v>#N/A</v>
      </c>
      <c r="J1293" s="62" t="e">
        <f aca="false">H1293-I1293</f>
        <v>#N/A</v>
      </c>
      <c r="K1293" s="62" t="e">
        <f aca="false">VLOOKUP(G1293,'Условие возврата'!A:C,3,0)</f>
        <v>#N/A</v>
      </c>
      <c r="L1293" s="55"/>
      <c r="M1293" s="61" t="e">
        <f aca="false">VLOOKUP(D1293,#REF!,5,0)</f>
        <v>#VALUE!</v>
      </c>
    </row>
    <row r="1294" customFormat="false" ht="15" hidden="false" customHeight="true" outlineLevel="0" collapsed="false">
      <c r="A1294" s="42" t="n">
        <v>45283</v>
      </c>
      <c r="B1294" s="43"/>
      <c r="C1294" s="24" t="s">
        <v>1388</v>
      </c>
      <c r="D1294" s="65" t="s">
        <v>1389</v>
      </c>
      <c r="E1294" s="52"/>
      <c r="F1294" s="53" t="n">
        <v>45539</v>
      </c>
      <c r="G1294" s="55" t="s">
        <v>203</v>
      </c>
      <c r="H1294" s="54" t="n">
        <f aca="true">IF(F1294=0,"",F1294-TODAY())</f>
        <v>229</v>
      </c>
      <c r="I1294" s="61" t="e">
        <f aca="false">VLOOKUP(G1294,'Условие возврата'!A:B,2,0)</f>
        <v>#N/A</v>
      </c>
      <c r="J1294" s="62" t="e">
        <f aca="false">H1294-I1294</f>
        <v>#N/A</v>
      </c>
      <c r="K1294" s="62" t="e">
        <f aca="false">VLOOKUP(G1294,'Условие возврата'!A:C,3,0)</f>
        <v>#N/A</v>
      </c>
      <c r="L1294" s="55"/>
      <c r="M1294" s="61" t="e">
        <f aca="false">VLOOKUP(D1294,#REF!,5,0)</f>
        <v>#VALUE!</v>
      </c>
    </row>
    <row r="1295" customFormat="false" ht="15" hidden="false" customHeight="true" outlineLevel="0" collapsed="false">
      <c r="A1295" s="42" t="n">
        <v>45283</v>
      </c>
      <c r="B1295" s="43" t="s">
        <v>1370</v>
      </c>
      <c r="C1295" s="24" t="s">
        <v>1371</v>
      </c>
      <c r="D1295" s="65" t="s">
        <v>1372</v>
      </c>
      <c r="E1295" s="52"/>
      <c r="F1295" s="53" t="n">
        <v>45576</v>
      </c>
      <c r="G1295" s="55" t="s">
        <v>203</v>
      </c>
      <c r="H1295" s="54" t="n">
        <f aca="true">IF(F1295=0,"",F1295-TODAY())</f>
        <v>266</v>
      </c>
      <c r="I1295" s="61" t="e">
        <f aca="false">VLOOKUP(G1295,'Условие возврата'!A:B,2,0)</f>
        <v>#N/A</v>
      </c>
      <c r="J1295" s="62" t="e">
        <f aca="false">H1295-I1295</f>
        <v>#N/A</v>
      </c>
      <c r="K1295" s="62" t="e">
        <f aca="false">VLOOKUP(G1295,'Условие возврата'!A:C,3,0)</f>
        <v>#N/A</v>
      </c>
      <c r="L1295" s="55"/>
      <c r="M1295" s="61" t="e">
        <f aca="false">VLOOKUP(D1295,#REF!,5,0)</f>
        <v>#VALUE!</v>
      </c>
    </row>
    <row r="1296" customFormat="false" ht="15" hidden="false" customHeight="true" outlineLevel="0" collapsed="false">
      <c r="A1296" s="23" t="n">
        <v>45283</v>
      </c>
      <c r="B1296" s="24" t="s">
        <v>1767</v>
      </c>
      <c r="C1296" s="24" t="s">
        <v>1768</v>
      </c>
      <c r="D1296" s="65" t="s">
        <v>1769</v>
      </c>
      <c r="E1296" s="52"/>
      <c r="F1296" s="53" t="n">
        <v>45511</v>
      </c>
      <c r="G1296" s="55" t="s">
        <v>203</v>
      </c>
      <c r="H1296" s="54" t="n">
        <f aca="true">IF(F1296=0,"",F1296-TODAY())</f>
        <v>201</v>
      </c>
      <c r="I1296" s="61" t="e">
        <f aca="false">VLOOKUP(G1296,'Условие возврата'!A:B,2,0)</f>
        <v>#N/A</v>
      </c>
      <c r="J1296" s="62" t="e">
        <f aca="false">H1296-I1296</f>
        <v>#N/A</v>
      </c>
      <c r="K1296" s="62" t="e">
        <f aca="false">VLOOKUP(G1296,'Условие возврата'!A:C,3,0)</f>
        <v>#N/A</v>
      </c>
      <c r="L1296" s="55"/>
      <c r="M1296" s="61" t="e">
        <f aca="false">VLOOKUP(D1296,#REF!,5,0)</f>
        <v>#VALUE!</v>
      </c>
    </row>
    <row r="1297" customFormat="false" ht="15" hidden="false" customHeight="true" outlineLevel="0" collapsed="false">
      <c r="A1297" s="42" t="n">
        <v>45283</v>
      </c>
      <c r="B1297" s="43" t="s">
        <v>414</v>
      </c>
      <c r="C1297" s="24" t="s">
        <v>415</v>
      </c>
      <c r="D1297" s="65" t="s">
        <v>416</v>
      </c>
      <c r="E1297" s="52"/>
      <c r="F1297" s="53" t="n">
        <v>45511</v>
      </c>
      <c r="G1297" s="55" t="s">
        <v>203</v>
      </c>
      <c r="H1297" s="54" t="n">
        <f aca="true">IF(F1297=0,"",F1297-TODAY())</f>
        <v>201</v>
      </c>
      <c r="I1297" s="61" t="e">
        <f aca="false">VLOOKUP(G1297,'Условие возврата'!A:B,2,0)</f>
        <v>#N/A</v>
      </c>
      <c r="J1297" s="62" t="e">
        <f aca="false">H1297-I1297</f>
        <v>#N/A</v>
      </c>
      <c r="K1297" s="62" t="e">
        <f aca="false">VLOOKUP(G1297,'Условие возврата'!A:C,3,0)</f>
        <v>#N/A</v>
      </c>
      <c r="L1297" s="55"/>
      <c r="M1297" s="61" t="e">
        <f aca="false">VLOOKUP(D1297,#REF!,5,0)</f>
        <v>#VALUE!</v>
      </c>
    </row>
    <row r="1298" customFormat="false" ht="15" hidden="false" customHeight="true" outlineLevel="0" collapsed="false">
      <c r="A1298" s="42" t="n">
        <v>45283</v>
      </c>
      <c r="B1298" s="43" t="s">
        <v>549</v>
      </c>
      <c r="C1298" s="24" t="s">
        <v>550</v>
      </c>
      <c r="D1298" s="65" t="s">
        <v>551</v>
      </c>
      <c r="E1298" s="52"/>
      <c r="F1298" s="53" t="n">
        <v>45576</v>
      </c>
      <c r="G1298" s="55" t="s">
        <v>203</v>
      </c>
      <c r="H1298" s="54" t="n">
        <f aca="true">IF(F1298=0,"",F1298-TODAY())</f>
        <v>266</v>
      </c>
      <c r="I1298" s="61" t="e">
        <f aca="false">VLOOKUP(G1298,'Условие возврата'!A:B,2,0)</f>
        <v>#N/A</v>
      </c>
      <c r="J1298" s="62" t="e">
        <f aca="false">H1298-I1298</f>
        <v>#N/A</v>
      </c>
      <c r="K1298" s="62" t="e">
        <f aca="false">VLOOKUP(G1298,'Условие возврата'!A:C,3,0)</f>
        <v>#N/A</v>
      </c>
      <c r="L1298" s="55"/>
      <c r="M1298" s="61" t="e">
        <f aca="false">VLOOKUP(D1298,#REF!,5,0)</f>
        <v>#VALUE!</v>
      </c>
    </row>
    <row r="1299" customFormat="false" ht="15" hidden="false" customHeight="true" outlineLevel="0" collapsed="false">
      <c r="A1299" s="23" t="n">
        <v>45283</v>
      </c>
      <c r="B1299" s="24" t="s">
        <v>1888</v>
      </c>
      <c r="C1299" s="24" t="s">
        <v>1889</v>
      </c>
      <c r="D1299" s="65" t="s">
        <v>1890</v>
      </c>
      <c r="E1299" s="52"/>
      <c r="F1299" s="53" t="n">
        <v>45417</v>
      </c>
      <c r="G1299" s="55" t="s">
        <v>203</v>
      </c>
      <c r="H1299" s="54" t="n">
        <f aca="true">IF(F1299=0,"",F1299-TODAY())</f>
        <v>107</v>
      </c>
      <c r="I1299" s="61" t="e">
        <f aca="false">VLOOKUP(G1299,'Условие возврата'!A:B,2,0)</f>
        <v>#N/A</v>
      </c>
      <c r="J1299" s="62" t="e">
        <f aca="false">H1299-I1299</f>
        <v>#N/A</v>
      </c>
      <c r="K1299" s="62" t="e">
        <f aca="false">VLOOKUP(G1299,'Условие возврата'!A:C,3,0)</f>
        <v>#N/A</v>
      </c>
      <c r="L1299" s="55"/>
      <c r="M1299" s="61" t="e">
        <f aca="false">VLOOKUP(D1299,#REF!,5,0)</f>
        <v>#VALUE!</v>
      </c>
    </row>
    <row r="1300" customFormat="false" ht="15" hidden="false" customHeight="true" outlineLevel="0" collapsed="false">
      <c r="A1300" s="42" t="n">
        <v>45283</v>
      </c>
      <c r="B1300" s="43" t="s">
        <v>1379</v>
      </c>
      <c r="C1300" s="24" t="s">
        <v>1380</v>
      </c>
      <c r="D1300" s="65" t="s">
        <v>1381</v>
      </c>
      <c r="E1300" s="52"/>
      <c r="F1300" s="53" t="n">
        <v>45535</v>
      </c>
      <c r="G1300" s="55" t="s">
        <v>203</v>
      </c>
      <c r="H1300" s="54" t="n">
        <f aca="true">IF(F1300=0,"",F1300-TODAY())</f>
        <v>225</v>
      </c>
      <c r="I1300" s="61" t="e">
        <f aca="false">VLOOKUP(G1300,'Условие возврата'!A:B,2,0)</f>
        <v>#N/A</v>
      </c>
      <c r="J1300" s="62" t="e">
        <f aca="false">H1300-I1300</f>
        <v>#N/A</v>
      </c>
      <c r="K1300" s="62" t="e">
        <f aca="false">VLOOKUP(G1300,'Условие возврата'!A:C,3,0)</f>
        <v>#N/A</v>
      </c>
      <c r="L1300" s="55"/>
      <c r="M1300" s="61" t="e">
        <f aca="false">VLOOKUP(D1300,#REF!,5,0)</f>
        <v>#VALUE!</v>
      </c>
    </row>
    <row r="1301" customFormat="false" ht="15" hidden="false" customHeight="true" outlineLevel="0" collapsed="false">
      <c r="A1301" s="42" t="n">
        <v>45283</v>
      </c>
      <c r="B1301" s="43" t="s">
        <v>467</v>
      </c>
      <c r="C1301" s="24" t="s">
        <v>201</v>
      </c>
      <c r="D1301" s="65" t="s">
        <v>468</v>
      </c>
      <c r="E1301" s="52"/>
      <c r="F1301" s="53" t="n">
        <v>45535</v>
      </c>
      <c r="G1301" s="55" t="s">
        <v>203</v>
      </c>
      <c r="H1301" s="54" t="n">
        <f aca="true">IF(F1301=0,"",F1301-TODAY())</f>
        <v>225</v>
      </c>
      <c r="I1301" s="61" t="e">
        <f aca="false">VLOOKUP(G1301,'Условие возврата'!A:B,2,0)</f>
        <v>#N/A</v>
      </c>
      <c r="J1301" s="62" t="e">
        <f aca="false">H1301-I1301</f>
        <v>#N/A</v>
      </c>
      <c r="K1301" s="62" t="e">
        <f aca="false">VLOOKUP(G1301,'Условие возврата'!A:C,3,0)</f>
        <v>#N/A</v>
      </c>
      <c r="L1301" s="55"/>
      <c r="M1301" s="61" t="e">
        <f aca="false">VLOOKUP(D1301,#REF!,5,0)</f>
        <v>#VALUE!</v>
      </c>
    </row>
    <row r="1302" customFormat="false" ht="15" hidden="false" customHeight="true" outlineLevel="0" collapsed="false">
      <c r="A1302" s="23" t="n">
        <v>45283</v>
      </c>
      <c r="B1302" s="24" t="s">
        <v>428</v>
      </c>
      <c r="C1302" s="24" t="s">
        <v>429</v>
      </c>
      <c r="D1302" s="65" t="s">
        <v>430</v>
      </c>
      <c r="E1302" s="52"/>
      <c r="F1302" s="53" t="n">
        <v>45444</v>
      </c>
      <c r="G1302" s="55" t="s">
        <v>203</v>
      </c>
      <c r="H1302" s="54" t="n">
        <f aca="true">IF(F1302=0,"",F1302-TODAY())</f>
        <v>134</v>
      </c>
      <c r="I1302" s="61" t="e">
        <f aca="false">VLOOKUP(G1302,'Условие возврата'!A:B,2,0)</f>
        <v>#N/A</v>
      </c>
      <c r="J1302" s="62" t="e">
        <f aca="false">H1302-I1302</f>
        <v>#N/A</v>
      </c>
      <c r="K1302" s="62" t="e">
        <f aca="false">VLOOKUP(G1302,'Условие возврата'!A:C,3,0)</f>
        <v>#N/A</v>
      </c>
      <c r="L1302" s="55"/>
      <c r="M1302" s="61" t="e">
        <f aca="false">VLOOKUP(D1302,#REF!,5,0)</f>
        <v>#VALUE!</v>
      </c>
    </row>
    <row r="1303" customFormat="false" ht="15" hidden="false" customHeight="true" outlineLevel="0" collapsed="false">
      <c r="A1303" s="42" t="n">
        <v>45283</v>
      </c>
      <c r="B1303" s="43" t="s">
        <v>1891</v>
      </c>
      <c r="C1303" s="24" t="s">
        <v>1892</v>
      </c>
      <c r="D1303" s="37" t="s">
        <v>1893</v>
      </c>
      <c r="E1303" s="47"/>
      <c r="F1303" s="27" t="n">
        <v>45942</v>
      </c>
      <c r="G1303" s="33" t="s">
        <v>31</v>
      </c>
      <c r="H1303" s="48" t="n">
        <f aca="true">IF(F1303=0,"",F1303-TODAY())</f>
        <v>632</v>
      </c>
      <c r="I1303" s="61" t="e">
        <f aca="false">VLOOKUP(G1303,'Условие возврата'!A:B,2,0)</f>
        <v>#N/A</v>
      </c>
      <c r="J1303" s="62" t="e">
        <f aca="false">H1303-I1303</f>
        <v>#N/A</v>
      </c>
      <c r="K1303" s="62" t="e">
        <f aca="false">VLOOKUP(G1303,'Условие возврата'!A:C,3,0)</f>
        <v>#N/A</v>
      </c>
      <c r="L1303" s="33"/>
      <c r="M1303" s="61" t="e">
        <f aca="false">VLOOKUP(D1303,#REF!,5,0)</f>
        <v>#VALUE!</v>
      </c>
    </row>
    <row r="1304" customFormat="false" ht="15" hidden="false" customHeight="true" outlineLevel="0" collapsed="false">
      <c r="A1304" s="42" t="n">
        <v>45283</v>
      </c>
      <c r="B1304" s="43" t="s">
        <v>1894</v>
      </c>
      <c r="C1304" s="24" t="s">
        <v>1895</v>
      </c>
      <c r="D1304" s="37" t="s">
        <v>1896</v>
      </c>
      <c r="E1304" s="47"/>
      <c r="F1304" s="27" t="n">
        <v>45912</v>
      </c>
      <c r="G1304" s="33" t="s">
        <v>31</v>
      </c>
      <c r="H1304" s="48" t="n">
        <f aca="true">IF(F1304=0,"",F1304-TODAY())</f>
        <v>602</v>
      </c>
      <c r="I1304" s="61" t="e">
        <f aca="false">VLOOKUP(G1304,'Условие возврата'!A:B,2,0)</f>
        <v>#N/A</v>
      </c>
      <c r="J1304" s="62" t="e">
        <f aca="false">H1304-I1304</f>
        <v>#N/A</v>
      </c>
      <c r="K1304" s="62" t="e">
        <f aca="false">VLOOKUP(G1304,'Условие возврата'!A:C,3,0)</f>
        <v>#N/A</v>
      </c>
      <c r="L1304" s="33"/>
      <c r="M1304" s="61" t="e">
        <f aca="false">VLOOKUP(D1304,#REF!,5,0)</f>
        <v>#VALUE!</v>
      </c>
    </row>
    <row r="1305" customFormat="false" ht="15" hidden="false" customHeight="true" outlineLevel="0" collapsed="false">
      <c r="A1305" s="42" t="n">
        <v>45283</v>
      </c>
      <c r="B1305" s="43" t="s">
        <v>1897</v>
      </c>
      <c r="C1305" s="24" t="s">
        <v>1898</v>
      </c>
      <c r="D1305" s="37" t="s">
        <v>1899</v>
      </c>
      <c r="E1305" s="47"/>
      <c r="F1305" s="27" t="n">
        <v>45911</v>
      </c>
      <c r="G1305" s="33" t="s">
        <v>31</v>
      </c>
      <c r="H1305" s="48" t="n">
        <f aca="true">IF(F1305=0,"",F1305-TODAY())</f>
        <v>601</v>
      </c>
      <c r="I1305" s="61" t="e">
        <f aca="false">VLOOKUP(G1305,'Условие возврата'!A:B,2,0)</f>
        <v>#N/A</v>
      </c>
      <c r="J1305" s="62" t="e">
        <f aca="false">H1305-I1305</f>
        <v>#N/A</v>
      </c>
      <c r="K1305" s="62" t="e">
        <f aca="false">VLOOKUP(G1305,'Условие возврата'!A:C,3,0)</f>
        <v>#N/A</v>
      </c>
      <c r="L1305" s="33"/>
      <c r="M1305" s="61" t="e">
        <f aca="false">VLOOKUP(D1305,#REF!,5,0)</f>
        <v>#VALUE!</v>
      </c>
    </row>
    <row r="1306" customFormat="false" ht="15" hidden="false" customHeight="true" outlineLevel="0" collapsed="false">
      <c r="A1306" s="42" t="n">
        <v>45283</v>
      </c>
      <c r="B1306" s="43" t="s">
        <v>1042</v>
      </c>
      <c r="C1306" s="24" t="s">
        <v>1043</v>
      </c>
      <c r="D1306" s="37" t="s">
        <v>1044</v>
      </c>
      <c r="E1306" s="47"/>
      <c r="F1306" s="27" t="n">
        <v>45547</v>
      </c>
      <c r="G1306" s="33" t="s">
        <v>31</v>
      </c>
      <c r="H1306" s="48" t="n">
        <f aca="true">IF(F1306=0,"",F1306-TODAY())</f>
        <v>237</v>
      </c>
      <c r="I1306" s="61" t="e">
        <f aca="false">VLOOKUP(G1306,'Условие возврата'!A:B,2,0)</f>
        <v>#N/A</v>
      </c>
      <c r="J1306" s="62" t="e">
        <f aca="false">H1306-I1306</f>
        <v>#N/A</v>
      </c>
      <c r="K1306" s="62" t="e">
        <f aca="false">VLOOKUP(G1306,'Условие возврата'!A:C,3,0)</f>
        <v>#N/A</v>
      </c>
      <c r="L1306" s="33"/>
      <c r="M1306" s="61" t="e">
        <f aca="false">VLOOKUP(D1306,#REF!,5,0)</f>
        <v>#VALUE!</v>
      </c>
    </row>
    <row r="1307" customFormat="false" ht="15" hidden="false" customHeight="true" outlineLevel="0" collapsed="false">
      <c r="A1307" s="23" t="n">
        <v>45283</v>
      </c>
      <c r="B1307" s="24" t="s">
        <v>1900</v>
      </c>
      <c r="C1307" s="24" t="s">
        <v>1901</v>
      </c>
      <c r="D1307" s="37" t="s">
        <v>1902</v>
      </c>
      <c r="E1307" s="47"/>
      <c r="F1307" s="27" t="n">
        <v>45576</v>
      </c>
      <c r="G1307" s="33" t="s">
        <v>31</v>
      </c>
      <c r="H1307" s="48" t="n">
        <f aca="true">IF(F1307=0,"",F1307-TODAY())</f>
        <v>266</v>
      </c>
      <c r="I1307" s="61" t="e">
        <f aca="false">VLOOKUP(G1307,'Условие возврата'!A:B,2,0)</f>
        <v>#N/A</v>
      </c>
      <c r="J1307" s="62" t="e">
        <f aca="false">H1307-I1307</f>
        <v>#N/A</v>
      </c>
      <c r="K1307" s="62" t="e">
        <f aca="false">VLOOKUP(G1307,'Условие возврата'!A:C,3,0)</f>
        <v>#N/A</v>
      </c>
      <c r="L1307" s="33"/>
      <c r="M1307" s="61" t="e">
        <f aca="false">VLOOKUP(D1307,#REF!,5,0)</f>
        <v>#VALUE!</v>
      </c>
    </row>
    <row r="1308" customFormat="false" ht="15" hidden="false" customHeight="true" outlineLevel="0" collapsed="false">
      <c r="A1308" s="42" t="n">
        <v>45283</v>
      </c>
      <c r="B1308" s="43"/>
      <c r="C1308" s="24" t="s">
        <v>387</v>
      </c>
      <c r="D1308" s="37" t="s">
        <v>388</v>
      </c>
      <c r="E1308" s="47"/>
      <c r="F1308" s="27" t="n">
        <v>45940</v>
      </c>
      <c r="G1308" s="33" t="s">
        <v>31</v>
      </c>
      <c r="H1308" s="48" t="n">
        <f aca="true">IF(F1308=0,"",F1308-TODAY())</f>
        <v>630</v>
      </c>
      <c r="I1308" s="61" t="e">
        <f aca="false">VLOOKUP(G1308,'Условие возврата'!A:B,2,0)</f>
        <v>#N/A</v>
      </c>
      <c r="J1308" s="62" t="e">
        <f aca="false">H1308-I1308</f>
        <v>#N/A</v>
      </c>
      <c r="K1308" s="62" t="e">
        <f aca="false">VLOOKUP(G1308,'Условие возврата'!A:C,3,0)</f>
        <v>#N/A</v>
      </c>
      <c r="L1308" s="33"/>
      <c r="M1308" s="61" t="e">
        <f aca="false">VLOOKUP(D1308,#REF!,5,0)</f>
        <v>#VALUE!</v>
      </c>
    </row>
    <row r="1309" customFormat="false" ht="15" hidden="false" customHeight="true" outlineLevel="0" collapsed="false">
      <c r="A1309" s="42" t="n">
        <v>45283</v>
      </c>
      <c r="B1309" s="43"/>
      <c r="C1309" s="24" t="s">
        <v>29</v>
      </c>
      <c r="D1309" s="37" t="s">
        <v>30</v>
      </c>
      <c r="E1309" s="47"/>
      <c r="F1309" s="27" t="n">
        <v>45874</v>
      </c>
      <c r="G1309" s="33" t="s">
        <v>31</v>
      </c>
      <c r="H1309" s="48" t="n">
        <f aca="true">IF(F1309=0,"",F1309-TODAY())</f>
        <v>564</v>
      </c>
      <c r="I1309" s="61" t="e">
        <f aca="false">VLOOKUP(G1309,'Условие возврата'!A:B,2,0)</f>
        <v>#N/A</v>
      </c>
      <c r="J1309" s="62" t="e">
        <f aca="false">H1309-I1309</f>
        <v>#N/A</v>
      </c>
      <c r="K1309" s="62" t="e">
        <f aca="false">VLOOKUP(G1309,'Условие возврата'!A:C,3,0)</f>
        <v>#N/A</v>
      </c>
      <c r="L1309" s="33"/>
      <c r="M1309" s="61" t="e">
        <f aca="false">VLOOKUP(D1309,#REF!,5,0)</f>
        <v>#VALUE!</v>
      </c>
    </row>
    <row r="1310" customFormat="false" ht="15" hidden="false" customHeight="true" outlineLevel="0" collapsed="false">
      <c r="A1310" s="42" t="n">
        <v>45283</v>
      </c>
      <c r="B1310" s="43" t="s">
        <v>1054</v>
      </c>
      <c r="C1310" s="24" t="s">
        <v>1055</v>
      </c>
      <c r="D1310" s="37" t="s">
        <v>1056</v>
      </c>
      <c r="E1310" s="47"/>
      <c r="F1310" s="27" t="n">
        <v>45940</v>
      </c>
      <c r="G1310" s="33" t="s">
        <v>31</v>
      </c>
      <c r="H1310" s="48" t="n">
        <f aca="true">IF(F1310=0,"",F1310-TODAY())</f>
        <v>630</v>
      </c>
      <c r="I1310" s="61" t="e">
        <f aca="false">VLOOKUP(G1310,'Условие возврата'!A:B,2,0)</f>
        <v>#N/A</v>
      </c>
      <c r="J1310" s="62" t="e">
        <f aca="false">H1310-I1310</f>
        <v>#N/A</v>
      </c>
      <c r="K1310" s="62" t="e">
        <f aca="false">VLOOKUP(G1310,'Условие возврата'!A:C,3,0)</f>
        <v>#N/A</v>
      </c>
      <c r="L1310" s="33"/>
      <c r="M1310" s="61" t="e">
        <f aca="false">VLOOKUP(D1310,#REF!,5,0)</f>
        <v>#VALUE!</v>
      </c>
    </row>
    <row r="1311" customFormat="false" ht="15" hidden="false" customHeight="true" outlineLevel="0" collapsed="false">
      <c r="A1311" s="42" t="n">
        <v>45283</v>
      </c>
      <c r="B1311" s="43" t="s">
        <v>1903</v>
      </c>
      <c r="C1311" s="24" t="s">
        <v>1904</v>
      </c>
      <c r="D1311" s="37" t="s">
        <v>1905</v>
      </c>
      <c r="E1311" s="47"/>
      <c r="F1311" s="27" t="n">
        <v>45817</v>
      </c>
      <c r="G1311" s="33" t="s">
        <v>31</v>
      </c>
      <c r="H1311" s="48" t="n">
        <f aca="true">IF(F1311=0,"",F1311-TODAY())</f>
        <v>507</v>
      </c>
      <c r="I1311" s="61" t="e">
        <f aca="false">VLOOKUP(G1311,'Условие возврата'!A:B,2,0)</f>
        <v>#N/A</v>
      </c>
      <c r="J1311" s="62" t="e">
        <f aca="false">H1311-I1311</f>
        <v>#N/A</v>
      </c>
      <c r="K1311" s="62" t="e">
        <f aca="false">VLOOKUP(G1311,'Условие возврата'!A:C,3,0)</f>
        <v>#N/A</v>
      </c>
      <c r="L1311" s="33"/>
      <c r="M1311" s="61" t="e">
        <f aca="false">VLOOKUP(D1311,#REF!,5,0)</f>
        <v>#VALUE!</v>
      </c>
    </row>
    <row r="1312" customFormat="false" ht="15" hidden="false" customHeight="true" outlineLevel="0" collapsed="false">
      <c r="A1312" s="23" t="n">
        <v>45283</v>
      </c>
      <c r="B1312" s="24" t="s">
        <v>173</v>
      </c>
      <c r="C1312" s="24" t="s">
        <v>174</v>
      </c>
      <c r="D1312" s="65" t="s">
        <v>175</v>
      </c>
      <c r="E1312" s="52"/>
      <c r="F1312" s="53" t="n">
        <v>45439</v>
      </c>
      <c r="G1312" s="82" t="s">
        <v>176</v>
      </c>
      <c r="H1312" s="54" t="n">
        <f aca="true">IF(F1312=0,"",F1312-TODAY())</f>
        <v>129</v>
      </c>
      <c r="I1312" s="61" t="str">
        <f aca="false">VLOOKUP(G1312,'Условие возврата'!A:B,2,0)</f>
        <v>не забирают возвраты</v>
      </c>
      <c r="J1312" s="62" t="e">
        <f aca="false">H1312-I1312</f>
        <v>#VALUE!</v>
      </c>
      <c r="K1312" s="62" t="str">
        <f aca="false">VLOOKUP(G1312,'Условие возврата'!A:C,3,0)</f>
        <v>20%</v>
      </c>
      <c r="L1312" s="55"/>
      <c r="M1312" s="61" t="e">
        <f aca="false">VLOOKUP(D1312,#REF!,5,0)</f>
        <v>#VALUE!</v>
      </c>
    </row>
    <row r="1313" customFormat="false" ht="15" hidden="false" customHeight="true" outlineLevel="0" collapsed="false">
      <c r="A1313" s="42" t="n">
        <v>45283</v>
      </c>
      <c r="B1313" s="43" t="s">
        <v>1906</v>
      </c>
      <c r="C1313" s="24" t="s">
        <v>1907</v>
      </c>
      <c r="D1313" s="65" t="s">
        <v>1908</v>
      </c>
      <c r="E1313" s="52"/>
      <c r="F1313" s="53" t="n">
        <v>45361</v>
      </c>
      <c r="G1313" s="82" t="s">
        <v>176</v>
      </c>
      <c r="H1313" s="54" t="n">
        <f aca="true">IF(F1313=0,"",F1313-TODAY())</f>
        <v>51</v>
      </c>
      <c r="I1313" s="61" t="str">
        <f aca="false">VLOOKUP(G1313,'Условие возврата'!A:B,2,0)</f>
        <v>не забирают возвраты</v>
      </c>
      <c r="J1313" s="62" t="e">
        <f aca="false">H1313-I1313</f>
        <v>#VALUE!</v>
      </c>
      <c r="K1313" s="62" t="str">
        <f aca="false">VLOOKUP(G1313,'Условие возврата'!A:C,3,0)</f>
        <v>20%</v>
      </c>
      <c r="L1313" s="55"/>
      <c r="M1313" s="61" t="e">
        <f aca="false">VLOOKUP(D1313,#REF!,5,0)</f>
        <v>#VALUE!</v>
      </c>
    </row>
    <row r="1314" customFormat="false" ht="15" hidden="false" customHeight="true" outlineLevel="0" collapsed="false">
      <c r="A1314" s="42" t="n">
        <v>45283</v>
      </c>
      <c r="B1314" s="43"/>
      <c r="C1314" s="24" t="s">
        <v>1909</v>
      </c>
      <c r="D1314" s="65" t="s">
        <v>1910</v>
      </c>
      <c r="E1314" s="52"/>
      <c r="F1314" s="53" t="n">
        <v>45414</v>
      </c>
      <c r="G1314" s="82" t="s">
        <v>176</v>
      </c>
      <c r="H1314" s="54" t="n">
        <f aca="true">IF(F1314=0,"",F1314-TODAY())</f>
        <v>104</v>
      </c>
      <c r="I1314" s="61" t="str">
        <f aca="false">VLOOKUP(G1314,'Условие возврата'!A:B,2,0)</f>
        <v>не забирают возвраты</v>
      </c>
      <c r="J1314" s="62" t="e">
        <f aca="false">H1314-I1314</f>
        <v>#VALUE!</v>
      </c>
      <c r="K1314" s="62" t="str">
        <f aca="false">VLOOKUP(G1314,'Условие возврата'!A:C,3,0)</f>
        <v>20%</v>
      </c>
      <c r="L1314" s="55"/>
      <c r="M1314" s="61" t="e">
        <f aca="false">VLOOKUP(D1314,#REF!,5,0)</f>
        <v>#VALUE!</v>
      </c>
    </row>
    <row r="1315" customFormat="false" ht="15" hidden="false" customHeight="true" outlineLevel="0" collapsed="false">
      <c r="A1315" s="42" t="n">
        <v>45283</v>
      </c>
      <c r="B1315" s="43" t="s">
        <v>1911</v>
      </c>
      <c r="C1315" s="24" t="s">
        <v>1912</v>
      </c>
      <c r="D1315" s="65" t="s">
        <v>1913</v>
      </c>
      <c r="E1315" s="52"/>
      <c r="F1315" s="53" t="n">
        <v>45605</v>
      </c>
      <c r="G1315" s="55" t="s">
        <v>656</v>
      </c>
      <c r="H1315" s="54" t="n">
        <f aca="true">IF(F1315=0,"",F1315-TODAY())</f>
        <v>295</v>
      </c>
      <c r="I1315" s="61" t="e">
        <f aca="false">VLOOKUP(G1315,'Условие возврата'!A:B,2,0)</f>
        <v>#N/A</v>
      </c>
      <c r="J1315" s="62" t="e">
        <f aca="false">H1315-I1315</f>
        <v>#N/A</v>
      </c>
      <c r="K1315" s="62" t="e">
        <f aca="false">VLOOKUP(G1315,'Условие возврата'!A:C,3,0)</f>
        <v>#N/A</v>
      </c>
      <c r="L1315" s="55"/>
      <c r="M1315" s="61" t="e">
        <f aca="false">VLOOKUP(D1315,#REF!,5,0)</f>
        <v>#VALUE!</v>
      </c>
    </row>
    <row r="1316" customFormat="false" ht="15" hidden="false" customHeight="true" outlineLevel="0" collapsed="false">
      <c r="A1316" s="23" t="n">
        <v>45283</v>
      </c>
      <c r="B1316" s="24" t="s">
        <v>657</v>
      </c>
      <c r="C1316" s="24" t="s">
        <v>658</v>
      </c>
      <c r="D1316" s="65" t="s">
        <v>659</v>
      </c>
      <c r="E1316" s="52"/>
      <c r="F1316" s="53" t="n">
        <v>45606</v>
      </c>
      <c r="G1316" s="55" t="s">
        <v>656</v>
      </c>
      <c r="H1316" s="54" t="n">
        <f aca="true">IF(F1316=0,"",F1316-TODAY())</f>
        <v>296</v>
      </c>
      <c r="I1316" s="61" t="e">
        <f aca="false">VLOOKUP(G1316,'Условие возврата'!A:B,2,0)</f>
        <v>#N/A</v>
      </c>
      <c r="J1316" s="62" t="e">
        <f aca="false">H1316-I1316</f>
        <v>#N/A</v>
      </c>
      <c r="K1316" s="62" t="e">
        <f aca="false">VLOOKUP(G1316,'Условие возврата'!A:C,3,0)</f>
        <v>#N/A</v>
      </c>
      <c r="L1316" s="55"/>
      <c r="M1316" s="61" t="e">
        <f aca="false">VLOOKUP(D1316,#REF!,5,0)</f>
        <v>#VALUE!</v>
      </c>
    </row>
    <row r="1317" customFormat="false" ht="15" hidden="false" customHeight="true" outlineLevel="0" collapsed="false">
      <c r="A1317" s="42" t="n">
        <v>45283</v>
      </c>
      <c r="B1317" s="43" t="s">
        <v>1413</v>
      </c>
      <c r="C1317" s="24" t="s">
        <v>1414</v>
      </c>
      <c r="D1317" s="65" t="s">
        <v>1415</v>
      </c>
      <c r="E1317" s="52"/>
      <c r="F1317" s="53" t="n">
        <v>45614</v>
      </c>
      <c r="G1317" s="55" t="s">
        <v>656</v>
      </c>
      <c r="H1317" s="54" t="n">
        <f aca="true">IF(F1317=0,"",F1317-TODAY())</f>
        <v>304</v>
      </c>
      <c r="I1317" s="61" t="e">
        <f aca="false">VLOOKUP(G1317,'Условие возврата'!A:B,2,0)</f>
        <v>#N/A</v>
      </c>
      <c r="J1317" s="62" t="e">
        <f aca="false">H1317-I1317</f>
        <v>#N/A</v>
      </c>
      <c r="K1317" s="62" t="e">
        <f aca="false">VLOOKUP(G1317,'Условие возврата'!A:C,3,0)</f>
        <v>#N/A</v>
      </c>
      <c r="L1317" s="55"/>
      <c r="M1317" s="61" t="e">
        <f aca="false">VLOOKUP(D1317,#REF!,5,0)</f>
        <v>#VALUE!</v>
      </c>
    </row>
    <row r="1318" customFormat="false" ht="15" hidden="false" customHeight="true" outlineLevel="0" collapsed="false">
      <c r="A1318" s="42" t="n">
        <v>45283</v>
      </c>
      <c r="B1318" s="43" t="s">
        <v>1591</v>
      </c>
      <c r="C1318" s="24" t="s">
        <v>1592</v>
      </c>
      <c r="D1318" s="65" t="s">
        <v>1593</v>
      </c>
      <c r="E1318" s="52"/>
      <c r="F1318" s="53" t="n">
        <v>45631</v>
      </c>
      <c r="G1318" s="55" t="s">
        <v>656</v>
      </c>
      <c r="H1318" s="54" t="n">
        <f aca="true">IF(F1318=0,"",F1318-TODAY())</f>
        <v>321</v>
      </c>
      <c r="I1318" s="61" t="e">
        <f aca="false">VLOOKUP(G1318,'Условие возврата'!A:B,2,0)</f>
        <v>#N/A</v>
      </c>
      <c r="J1318" s="62" t="e">
        <f aca="false">H1318-I1318</f>
        <v>#N/A</v>
      </c>
      <c r="K1318" s="62" t="e">
        <f aca="false">VLOOKUP(G1318,'Условие возврата'!A:C,3,0)</f>
        <v>#N/A</v>
      </c>
      <c r="L1318" s="55"/>
      <c r="M1318" s="61" t="e">
        <f aca="false">VLOOKUP(D1318,#REF!,5,0)</f>
        <v>#VALUE!</v>
      </c>
    </row>
    <row r="1319" customFormat="false" ht="15" hidden="false" customHeight="true" outlineLevel="0" collapsed="false">
      <c r="A1319" s="23" t="n">
        <v>45283</v>
      </c>
      <c r="B1319" s="24" t="s">
        <v>1914</v>
      </c>
      <c r="C1319" s="24" t="s">
        <v>1915</v>
      </c>
      <c r="D1319" s="65" t="s">
        <v>1916</v>
      </c>
      <c r="E1319" s="52"/>
      <c r="F1319" s="53" t="n">
        <v>45626</v>
      </c>
      <c r="G1319" s="55" t="s">
        <v>656</v>
      </c>
      <c r="H1319" s="54" t="n">
        <f aca="true">IF(F1319=0,"",F1319-TODAY())</f>
        <v>316</v>
      </c>
      <c r="I1319" s="61" t="e">
        <f aca="false">VLOOKUP(G1319,'Условие возврата'!A:B,2,0)</f>
        <v>#N/A</v>
      </c>
      <c r="J1319" s="62" t="e">
        <f aca="false">H1319-I1319</f>
        <v>#N/A</v>
      </c>
      <c r="K1319" s="62" t="e">
        <f aca="false">VLOOKUP(G1319,'Условие возврата'!A:C,3,0)</f>
        <v>#N/A</v>
      </c>
      <c r="L1319" s="55"/>
      <c r="M1319" s="61" t="e">
        <f aca="false">VLOOKUP(D1319,#REF!,5,0)</f>
        <v>#VALUE!</v>
      </c>
    </row>
    <row r="1320" customFormat="false" ht="15" hidden="false" customHeight="true" outlineLevel="0" collapsed="false">
      <c r="A1320" s="42" t="n">
        <v>45283</v>
      </c>
      <c r="B1320" s="43" t="s">
        <v>1917</v>
      </c>
      <c r="C1320" s="24" t="s">
        <v>1918</v>
      </c>
      <c r="D1320" s="65" t="s">
        <v>1919</v>
      </c>
      <c r="E1320" s="52"/>
      <c r="F1320" s="53" t="n">
        <v>45625</v>
      </c>
      <c r="G1320" s="55" t="s">
        <v>656</v>
      </c>
      <c r="H1320" s="54" t="n">
        <f aca="true">IF(F1320=0,"",F1320-TODAY())</f>
        <v>315</v>
      </c>
      <c r="I1320" s="61" t="e">
        <f aca="false">VLOOKUP(G1320,'Условие возврата'!A:B,2,0)</f>
        <v>#N/A</v>
      </c>
      <c r="J1320" s="62" t="e">
        <f aca="false">H1320-I1320</f>
        <v>#N/A</v>
      </c>
      <c r="K1320" s="62" t="e">
        <f aca="false">VLOOKUP(G1320,'Условие возврата'!A:C,3,0)</f>
        <v>#N/A</v>
      </c>
      <c r="L1320" s="55"/>
      <c r="M1320" s="61" t="e">
        <f aca="false">VLOOKUP(D1320,#REF!,5,0)</f>
        <v>#VALUE!</v>
      </c>
    </row>
    <row r="1321" customFormat="false" ht="15" hidden="false" customHeight="true" outlineLevel="0" collapsed="false">
      <c r="A1321" s="42" t="n">
        <v>45283</v>
      </c>
      <c r="B1321" s="43" t="s">
        <v>1920</v>
      </c>
      <c r="C1321" s="24" t="s">
        <v>1921</v>
      </c>
      <c r="D1321" s="65" t="s">
        <v>1922</v>
      </c>
      <c r="E1321" s="52"/>
      <c r="F1321" s="53" t="n">
        <v>45635</v>
      </c>
      <c r="G1321" s="55" t="s">
        <v>656</v>
      </c>
      <c r="H1321" s="54" t="n">
        <f aca="true">IF(F1321=0,"",F1321-TODAY())</f>
        <v>325</v>
      </c>
      <c r="I1321" s="61" t="e">
        <f aca="false">VLOOKUP(G1321,'Условие возврата'!A:B,2,0)</f>
        <v>#N/A</v>
      </c>
      <c r="J1321" s="62" t="e">
        <f aca="false">H1321-I1321</f>
        <v>#N/A</v>
      </c>
      <c r="K1321" s="62" t="e">
        <f aca="false">VLOOKUP(G1321,'Условие возврата'!A:C,3,0)</f>
        <v>#N/A</v>
      </c>
      <c r="L1321" s="55"/>
      <c r="M1321" s="61" t="e">
        <f aca="false">VLOOKUP(D1321,#REF!,5,0)</f>
        <v>#VALUE!</v>
      </c>
    </row>
    <row r="1322" customFormat="false" ht="15" hidden="false" customHeight="true" outlineLevel="0" collapsed="false">
      <c r="A1322" s="42" t="n">
        <v>45283</v>
      </c>
      <c r="B1322" s="43" t="s">
        <v>660</v>
      </c>
      <c r="C1322" s="24" t="s">
        <v>661</v>
      </c>
      <c r="D1322" s="65" t="s">
        <v>662</v>
      </c>
      <c r="E1322" s="52"/>
      <c r="F1322" s="53" t="n">
        <v>45634</v>
      </c>
      <c r="G1322" s="55" t="s">
        <v>656</v>
      </c>
      <c r="H1322" s="54" t="n">
        <f aca="true">IF(F1322=0,"",F1322-TODAY())</f>
        <v>324</v>
      </c>
      <c r="I1322" s="61" t="e">
        <f aca="false">VLOOKUP(G1322,'Условие возврата'!A:B,2,0)</f>
        <v>#N/A</v>
      </c>
      <c r="J1322" s="62" t="e">
        <f aca="false">H1322-I1322</f>
        <v>#N/A</v>
      </c>
      <c r="K1322" s="62" t="e">
        <f aca="false">VLOOKUP(G1322,'Условие возврата'!A:C,3,0)</f>
        <v>#N/A</v>
      </c>
      <c r="L1322" s="55"/>
      <c r="M1322" s="61" t="e">
        <f aca="false">VLOOKUP(D1322,#REF!,5,0)</f>
        <v>#VALUE!</v>
      </c>
    </row>
    <row r="1323" customFormat="false" ht="15" hidden="false" customHeight="true" outlineLevel="0" collapsed="false">
      <c r="A1323" s="42" t="n">
        <v>45283</v>
      </c>
      <c r="B1323" s="43" t="s">
        <v>1923</v>
      </c>
      <c r="C1323" s="24" t="s">
        <v>1924</v>
      </c>
      <c r="D1323" s="65" t="s">
        <v>1925</v>
      </c>
      <c r="E1323" s="52"/>
      <c r="F1323" s="53" t="n">
        <v>45625</v>
      </c>
      <c r="G1323" s="55" t="s">
        <v>656</v>
      </c>
      <c r="H1323" s="54" t="n">
        <f aca="true">IF(F1323=0,"",F1323-TODAY())</f>
        <v>315</v>
      </c>
      <c r="I1323" s="61" t="e">
        <f aca="false">VLOOKUP(G1323,'Условие возврата'!A:B,2,0)</f>
        <v>#N/A</v>
      </c>
      <c r="J1323" s="62" t="e">
        <f aca="false">H1323-I1323</f>
        <v>#N/A</v>
      </c>
      <c r="K1323" s="62" t="e">
        <f aca="false">VLOOKUP(G1323,'Условие возврата'!A:C,3,0)</f>
        <v>#N/A</v>
      </c>
      <c r="L1323" s="55"/>
      <c r="M1323" s="61" t="e">
        <f aca="false">VLOOKUP(D1323,#REF!,5,0)</f>
        <v>#VALUE!</v>
      </c>
    </row>
    <row r="1324" customFormat="false" ht="15" hidden="false" customHeight="true" outlineLevel="0" collapsed="false">
      <c r="A1324" s="23" t="n">
        <v>45283</v>
      </c>
      <c r="B1324" s="24" t="s">
        <v>1537</v>
      </c>
      <c r="C1324" s="24" t="s">
        <v>1538</v>
      </c>
      <c r="D1324" s="65" t="s">
        <v>1539</v>
      </c>
      <c r="E1324" s="66"/>
      <c r="F1324" s="74" t="n">
        <v>45931</v>
      </c>
      <c r="G1324" s="77" t="s">
        <v>693</v>
      </c>
      <c r="H1324" s="64" t="n">
        <f aca="true">IF(F1324=0,"",F1324-TODAY())</f>
        <v>621</v>
      </c>
      <c r="I1324" s="61" t="n">
        <f aca="false">VLOOKUP(G1324,'Условие возврата'!A:B,2,0)</f>
        <v>37</v>
      </c>
      <c r="J1324" s="62" t="n">
        <f aca="false">H1324-I1324</f>
        <v>584</v>
      </c>
      <c r="K1324" s="62" t="e">
        <f aca="false">VLOOKUP(G1324,'Условие возврата'!A:C,3,0)</f>
        <v>#N/A</v>
      </c>
      <c r="L1324" s="77"/>
      <c r="M1324" s="61" t="e">
        <f aca="false">VLOOKUP(D1324,#REF!,5,0)</f>
        <v>#VALUE!</v>
      </c>
    </row>
    <row r="1325" customFormat="false" ht="15" hidden="false" customHeight="true" outlineLevel="0" collapsed="false">
      <c r="A1325" s="42" t="n">
        <v>45283</v>
      </c>
      <c r="B1325" s="43" t="s">
        <v>1540</v>
      </c>
      <c r="C1325" s="24" t="s">
        <v>1541</v>
      </c>
      <c r="D1325" s="65" t="s">
        <v>1542</v>
      </c>
      <c r="E1325" s="66"/>
      <c r="F1325" s="74" t="n">
        <v>45931</v>
      </c>
      <c r="G1325" s="77" t="s">
        <v>693</v>
      </c>
      <c r="H1325" s="64" t="n">
        <f aca="true">IF(F1325=0,"",F1325-TODAY())</f>
        <v>621</v>
      </c>
      <c r="I1325" s="61" t="n">
        <f aca="false">VLOOKUP(G1325,'Условие возврата'!A:B,2,0)</f>
        <v>37</v>
      </c>
      <c r="J1325" s="62" t="n">
        <f aca="false">H1325-I1325</f>
        <v>584</v>
      </c>
      <c r="K1325" s="62" t="e">
        <f aca="false">VLOOKUP(G1325,'Условие возврата'!A:C,3,0)</f>
        <v>#N/A</v>
      </c>
      <c r="L1325" s="77"/>
      <c r="M1325" s="61" t="e">
        <f aca="false">VLOOKUP(D1325,#REF!,5,0)</f>
        <v>#VALUE!</v>
      </c>
    </row>
    <row r="1326" customFormat="false" ht="15" hidden="false" customHeight="true" outlineLevel="0" collapsed="false">
      <c r="A1326" s="42" t="n">
        <v>45283</v>
      </c>
      <c r="B1326" s="43" t="s">
        <v>908</v>
      </c>
      <c r="C1326" s="24" t="s">
        <v>1926</v>
      </c>
      <c r="D1326" s="65" t="s">
        <v>910</v>
      </c>
      <c r="E1326" s="66"/>
      <c r="F1326" s="74" t="n">
        <v>45505</v>
      </c>
      <c r="G1326" s="77" t="s">
        <v>693</v>
      </c>
      <c r="H1326" s="64" t="n">
        <f aca="true">IF(F1326=0,"",F1326-TODAY())</f>
        <v>195</v>
      </c>
      <c r="I1326" s="61" t="n">
        <f aca="false">VLOOKUP(G1326,'Условие возврата'!A:B,2,0)</f>
        <v>37</v>
      </c>
      <c r="J1326" s="62" t="n">
        <f aca="false">H1326-I1326</f>
        <v>158</v>
      </c>
      <c r="K1326" s="62" t="e">
        <f aca="false">VLOOKUP(G1326,'Условие возврата'!A:C,3,0)</f>
        <v>#N/A</v>
      </c>
      <c r="L1326" s="77"/>
      <c r="M1326" s="61" t="e">
        <f aca="false">VLOOKUP(D1326,#REF!,5,0)</f>
        <v>#VALUE!</v>
      </c>
    </row>
    <row r="1327" customFormat="false" ht="15" hidden="false" customHeight="true" outlineLevel="0" collapsed="false">
      <c r="A1327" s="42" t="n">
        <v>45283</v>
      </c>
      <c r="B1327" s="43" t="s">
        <v>1160</v>
      </c>
      <c r="C1327" s="24" t="s">
        <v>1927</v>
      </c>
      <c r="D1327" s="65" t="s">
        <v>1162</v>
      </c>
      <c r="E1327" s="66"/>
      <c r="F1327" s="74" t="n">
        <v>45689</v>
      </c>
      <c r="G1327" s="77" t="s">
        <v>693</v>
      </c>
      <c r="H1327" s="64" t="n">
        <f aca="true">IF(F1327=0,"",F1327-TODAY())</f>
        <v>379</v>
      </c>
      <c r="I1327" s="61" t="n">
        <f aca="false">VLOOKUP(G1327,'Условие возврата'!A:B,2,0)</f>
        <v>37</v>
      </c>
      <c r="J1327" s="62" t="n">
        <f aca="false">H1327-I1327</f>
        <v>342</v>
      </c>
      <c r="K1327" s="62" t="e">
        <f aca="false">VLOOKUP(G1327,'Условие возврата'!A:C,3,0)</f>
        <v>#N/A</v>
      </c>
      <c r="L1327" s="77"/>
      <c r="M1327" s="61" t="e">
        <f aca="false">VLOOKUP(D1327,#REF!,5,0)</f>
        <v>#VALUE!</v>
      </c>
    </row>
    <row r="1328" customFormat="false" ht="15" hidden="false" customHeight="true" outlineLevel="0" collapsed="false">
      <c r="A1328" s="42" t="n">
        <v>45283</v>
      </c>
      <c r="B1328" s="43" t="s">
        <v>1157</v>
      </c>
      <c r="C1328" s="24" t="s">
        <v>1158</v>
      </c>
      <c r="D1328" s="65" t="s">
        <v>1159</v>
      </c>
      <c r="E1328" s="66"/>
      <c r="F1328" s="74" t="n">
        <v>45505</v>
      </c>
      <c r="G1328" s="77" t="s">
        <v>693</v>
      </c>
      <c r="H1328" s="64" t="n">
        <f aca="true">IF(F1328=0,"",F1328-TODAY())</f>
        <v>195</v>
      </c>
      <c r="I1328" s="61" t="n">
        <f aca="false">VLOOKUP(G1328,'Условие возврата'!A:B,2,0)</f>
        <v>37</v>
      </c>
      <c r="J1328" s="62" t="n">
        <f aca="false">H1328-I1328</f>
        <v>158</v>
      </c>
      <c r="K1328" s="62" t="e">
        <f aca="false">VLOOKUP(G1328,'Условие возврата'!A:C,3,0)</f>
        <v>#N/A</v>
      </c>
      <c r="L1328" s="77"/>
      <c r="M1328" s="61" t="e">
        <f aca="false">VLOOKUP(D1328,#REF!,5,0)</f>
        <v>#VALUE!</v>
      </c>
    </row>
    <row r="1329" customFormat="false" ht="15" hidden="false" customHeight="true" outlineLevel="0" collapsed="false">
      <c r="A1329" s="23" t="n">
        <v>45283</v>
      </c>
      <c r="B1329" s="24" t="s">
        <v>1519</v>
      </c>
      <c r="C1329" s="24" t="s">
        <v>1583</v>
      </c>
      <c r="D1329" s="65" t="s">
        <v>1521</v>
      </c>
      <c r="E1329" s="52"/>
      <c r="F1329" s="53" t="n">
        <v>45563</v>
      </c>
      <c r="G1329" s="55" t="s">
        <v>38</v>
      </c>
      <c r="H1329" s="54" t="n">
        <f aca="true">IF(F1329=0,"",F1329-TODAY())</f>
        <v>253</v>
      </c>
      <c r="I1329" s="61" t="n">
        <f aca="false">VLOOKUP(G1329,'Условие возврата'!A:B,2,0)</f>
        <v>40</v>
      </c>
      <c r="J1329" s="62" t="n">
        <f aca="false">H1329-I1329</f>
        <v>213</v>
      </c>
      <c r="K1329" s="62" t="str">
        <f aca="false">VLOOKUP(G1329,'Условие возврата'!A:C,3,0)</f>
        <v>#Н/Д</v>
      </c>
      <c r="L1329" s="55"/>
      <c r="M1329" s="61" t="e">
        <f aca="false">VLOOKUP(D1329,#REF!,5,0)</f>
        <v>#VALUE!</v>
      </c>
    </row>
    <row r="1330" customFormat="false" ht="15" hidden="false" customHeight="true" outlineLevel="0" collapsed="false">
      <c r="A1330" s="42" t="n">
        <v>45283</v>
      </c>
      <c r="B1330" s="43" t="s">
        <v>920</v>
      </c>
      <c r="C1330" s="24" t="s">
        <v>1583</v>
      </c>
      <c r="D1330" s="65" t="s">
        <v>922</v>
      </c>
      <c r="E1330" s="52"/>
      <c r="F1330" s="53" t="n">
        <v>45563</v>
      </c>
      <c r="G1330" s="55" t="s">
        <v>38</v>
      </c>
      <c r="H1330" s="54" t="n">
        <f aca="true">IF(F1330=0,"",F1330-TODAY())</f>
        <v>253</v>
      </c>
      <c r="I1330" s="61" t="n">
        <f aca="false">VLOOKUP(G1330,'Условие возврата'!A:B,2,0)</f>
        <v>40</v>
      </c>
      <c r="J1330" s="62" t="n">
        <f aca="false">H1330-I1330</f>
        <v>213</v>
      </c>
      <c r="K1330" s="62" t="str">
        <f aca="false">VLOOKUP(G1330,'Условие возврата'!A:C,3,0)</f>
        <v>#Н/Д</v>
      </c>
      <c r="L1330" s="55"/>
      <c r="M1330" s="61" t="e">
        <f aca="false">VLOOKUP(D1330,#REF!,5,0)</f>
        <v>#VALUE!</v>
      </c>
    </row>
    <row r="1331" customFormat="false" ht="15" hidden="false" customHeight="true" outlineLevel="0" collapsed="false">
      <c r="A1331" s="42" t="n">
        <v>45283</v>
      </c>
      <c r="B1331" s="43" t="s">
        <v>1928</v>
      </c>
      <c r="C1331" s="24" t="s">
        <v>1583</v>
      </c>
      <c r="D1331" s="65" t="s">
        <v>1929</v>
      </c>
      <c r="E1331" s="52"/>
      <c r="F1331" s="53" t="n">
        <v>45563</v>
      </c>
      <c r="G1331" s="55" t="s">
        <v>38</v>
      </c>
      <c r="H1331" s="54" t="n">
        <f aca="true">IF(F1331=0,"",F1331-TODAY())</f>
        <v>253</v>
      </c>
      <c r="I1331" s="61" t="n">
        <f aca="false">VLOOKUP(G1331,'Условие возврата'!A:B,2,0)</f>
        <v>40</v>
      </c>
      <c r="J1331" s="62" t="n">
        <f aca="false">H1331-I1331</f>
        <v>213</v>
      </c>
      <c r="K1331" s="62" t="str">
        <f aca="false">VLOOKUP(G1331,'Условие возврата'!A:C,3,0)</f>
        <v>#Н/Д</v>
      </c>
      <c r="L1331" s="55"/>
      <c r="M1331" s="61" t="e">
        <f aca="false">VLOOKUP(D1331,#REF!,5,0)</f>
        <v>#VALUE!</v>
      </c>
    </row>
    <row r="1332" customFormat="false" ht="15" hidden="false" customHeight="true" outlineLevel="0" collapsed="false">
      <c r="A1332" s="42" t="n">
        <v>45283</v>
      </c>
      <c r="B1332" s="43" t="s">
        <v>1522</v>
      </c>
      <c r="C1332" s="24" t="s">
        <v>1583</v>
      </c>
      <c r="D1332" s="65" t="s">
        <v>1524</v>
      </c>
      <c r="E1332" s="52"/>
      <c r="F1332" s="53" t="n">
        <v>45563</v>
      </c>
      <c r="G1332" s="55" t="s">
        <v>38</v>
      </c>
      <c r="H1332" s="54" t="n">
        <f aca="true">IF(F1332=0,"",F1332-TODAY())</f>
        <v>253</v>
      </c>
      <c r="I1332" s="61" t="n">
        <f aca="false">VLOOKUP(G1332,'Условие возврата'!A:B,2,0)</f>
        <v>40</v>
      </c>
      <c r="J1332" s="62" t="n">
        <f aca="false">H1332-I1332</f>
        <v>213</v>
      </c>
      <c r="K1332" s="62" t="str">
        <f aca="false">VLOOKUP(G1332,'Условие возврата'!A:C,3,0)</f>
        <v>#Н/Д</v>
      </c>
      <c r="L1332" s="55"/>
      <c r="M1332" s="61" t="e">
        <f aca="false">VLOOKUP(D1332,#REF!,5,0)</f>
        <v>#VALUE!</v>
      </c>
    </row>
    <row r="1333" customFormat="false" ht="15" hidden="false" customHeight="true" outlineLevel="0" collapsed="false">
      <c r="A1333" s="42" t="n">
        <v>45283</v>
      </c>
      <c r="B1333" s="43" t="s">
        <v>1643</v>
      </c>
      <c r="C1333" s="24" t="s">
        <v>1583</v>
      </c>
      <c r="D1333" s="65" t="s">
        <v>1644</v>
      </c>
      <c r="E1333" s="52"/>
      <c r="F1333" s="53" t="n">
        <v>45455</v>
      </c>
      <c r="G1333" s="55" t="s">
        <v>38</v>
      </c>
      <c r="H1333" s="54" t="n">
        <f aca="true">IF(F1333=0,"",F1333-TODAY())</f>
        <v>145</v>
      </c>
      <c r="I1333" s="61" t="n">
        <f aca="false">VLOOKUP(G1333,'Условие возврата'!A:B,2,0)</f>
        <v>40</v>
      </c>
      <c r="J1333" s="62" t="n">
        <f aca="false">H1333-I1333</f>
        <v>105</v>
      </c>
      <c r="K1333" s="62" t="str">
        <f aca="false">VLOOKUP(G1333,'Условие возврата'!A:C,3,0)</f>
        <v>#Н/Д</v>
      </c>
      <c r="L1333" s="55"/>
      <c r="M1333" s="61" t="e">
        <f aca="false">VLOOKUP(D1333,#REF!,5,0)</f>
        <v>#VALUE!</v>
      </c>
    </row>
    <row r="1334" customFormat="false" ht="15" hidden="false" customHeight="true" outlineLevel="0" collapsed="false">
      <c r="A1334" s="23" t="n">
        <v>45283</v>
      </c>
      <c r="B1334" s="24" t="s">
        <v>1531</v>
      </c>
      <c r="C1334" s="24" t="s">
        <v>1583</v>
      </c>
      <c r="D1334" s="65" t="s">
        <v>1533</v>
      </c>
      <c r="E1334" s="52"/>
      <c r="F1334" s="53" t="n">
        <v>45567</v>
      </c>
      <c r="G1334" s="55" t="s">
        <v>38</v>
      </c>
      <c r="H1334" s="54" t="n">
        <f aca="true">IF(F1334=0,"",F1334-TODAY())</f>
        <v>257</v>
      </c>
      <c r="I1334" s="61" t="n">
        <f aca="false">VLOOKUP(G1334,'Условие возврата'!A:B,2,0)</f>
        <v>40</v>
      </c>
      <c r="J1334" s="62" t="n">
        <f aca="false">H1334-I1334</f>
        <v>217</v>
      </c>
      <c r="K1334" s="62" t="str">
        <f aca="false">VLOOKUP(G1334,'Условие возврата'!A:C,3,0)</f>
        <v>#Н/Д</v>
      </c>
      <c r="L1334" s="55"/>
      <c r="M1334" s="61" t="e">
        <f aca="false">VLOOKUP(D1334,#REF!,5,0)</f>
        <v>#VALUE!</v>
      </c>
    </row>
    <row r="1335" customFormat="false" ht="15" hidden="false" customHeight="true" outlineLevel="0" collapsed="false">
      <c r="A1335" s="42" t="n">
        <v>45283</v>
      </c>
      <c r="B1335" s="43" t="s">
        <v>1528</v>
      </c>
      <c r="C1335" s="24" t="s">
        <v>1583</v>
      </c>
      <c r="D1335" s="65" t="s">
        <v>1530</v>
      </c>
      <c r="E1335" s="52"/>
      <c r="F1335" s="53" t="n">
        <v>45563</v>
      </c>
      <c r="G1335" s="55" t="s">
        <v>38</v>
      </c>
      <c r="H1335" s="54" t="n">
        <f aca="true">IF(F1335=0,"",F1335-TODAY())</f>
        <v>253</v>
      </c>
      <c r="I1335" s="61" t="n">
        <f aca="false">VLOOKUP(G1335,'Условие возврата'!A:B,2,0)</f>
        <v>40</v>
      </c>
      <c r="J1335" s="62" t="n">
        <f aca="false">H1335-I1335</f>
        <v>213</v>
      </c>
      <c r="K1335" s="62" t="str">
        <f aca="false">VLOOKUP(G1335,'Условие возврата'!A:C,3,0)</f>
        <v>#Н/Д</v>
      </c>
      <c r="L1335" s="55"/>
      <c r="M1335" s="61" t="e">
        <f aca="false">VLOOKUP(D1335,#REF!,5,0)</f>
        <v>#VALUE!</v>
      </c>
    </row>
    <row r="1336" customFormat="false" ht="15" hidden="false" customHeight="true" outlineLevel="0" collapsed="false">
      <c r="A1336" s="42" t="n">
        <v>45283</v>
      </c>
      <c r="B1336" s="43" t="s">
        <v>1930</v>
      </c>
      <c r="C1336" s="24" t="s">
        <v>1931</v>
      </c>
      <c r="D1336" s="65" t="s">
        <v>1932</v>
      </c>
      <c r="E1336" s="52"/>
      <c r="F1336" s="53" t="n">
        <v>45375</v>
      </c>
      <c r="G1336" s="55" t="s">
        <v>38</v>
      </c>
      <c r="H1336" s="54" t="n">
        <f aca="true">IF(F1336=0,"",F1336-TODAY())</f>
        <v>65</v>
      </c>
      <c r="I1336" s="61" t="n">
        <f aca="false">VLOOKUP(G1336,'Условие возврата'!A:B,2,0)</f>
        <v>40</v>
      </c>
      <c r="J1336" s="62" t="n">
        <f aca="false">H1336-I1336</f>
        <v>25</v>
      </c>
      <c r="K1336" s="62" t="str">
        <f aca="false">VLOOKUP(G1336,'Условие возврата'!A:C,3,0)</f>
        <v>#Н/Д</v>
      </c>
      <c r="L1336" s="55"/>
      <c r="M1336" s="61" t="e">
        <f aca="false">VLOOKUP(D1336,#REF!,5,0)</f>
        <v>#VALUE!</v>
      </c>
    </row>
    <row r="1337" customFormat="false" ht="15" hidden="false" customHeight="true" outlineLevel="0" collapsed="false">
      <c r="A1337" s="23" t="n">
        <v>45283</v>
      </c>
      <c r="B1337" s="24" t="s">
        <v>1933</v>
      </c>
      <c r="C1337" s="24" t="s">
        <v>1934</v>
      </c>
      <c r="D1337" s="65" t="s">
        <v>1935</v>
      </c>
      <c r="E1337" s="52"/>
      <c r="F1337" s="53" t="n">
        <v>45627</v>
      </c>
      <c r="G1337" s="55" t="s">
        <v>1936</v>
      </c>
      <c r="H1337" s="54" t="n">
        <f aca="true">IF(F1337=0,"",F1337-TODAY())</f>
        <v>317</v>
      </c>
      <c r="I1337" s="61" t="e">
        <f aca="false">VLOOKUP(G1337,'Условие возврата'!A:B,2,0)</f>
        <v>#N/A</v>
      </c>
      <c r="J1337" s="62" t="e">
        <f aca="false">H1337-I1337</f>
        <v>#N/A</v>
      </c>
      <c r="K1337" s="62" t="e">
        <f aca="false">VLOOKUP(G1337,'Условие возврата'!A:C,3,0)</f>
        <v>#N/A</v>
      </c>
      <c r="L1337" s="55"/>
      <c r="M1337" s="61" t="e">
        <f aca="false">VLOOKUP(D1337,#REF!,5,0)</f>
        <v>#VALUE!</v>
      </c>
    </row>
    <row r="1338" customFormat="false" ht="15" hidden="false" customHeight="true" outlineLevel="0" collapsed="false">
      <c r="A1338" s="42" t="n">
        <v>45283</v>
      </c>
      <c r="B1338" s="43" t="s">
        <v>1937</v>
      </c>
      <c r="C1338" s="24" t="s">
        <v>1938</v>
      </c>
      <c r="D1338" s="65" t="s">
        <v>1939</v>
      </c>
      <c r="E1338" s="52"/>
      <c r="F1338" s="53" t="n">
        <v>45627</v>
      </c>
      <c r="G1338" s="55" t="s">
        <v>1936</v>
      </c>
      <c r="H1338" s="54" t="n">
        <f aca="true">IF(F1338=0,"",F1338-TODAY())</f>
        <v>317</v>
      </c>
      <c r="I1338" s="61" t="e">
        <f aca="false">VLOOKUP(G1338,'Условие возврата'!A:B,2,0)</f>
        <v>#N/A</v>
      </c>
      <c r="J1338" s="62" t="e">
        <f aca="false">H1338-I1338</f>
        <v>#N/A</v>
      </c>
      <c r="K1338" s="62" t="e">
        <f aca="false">VLOOKUP(G1338,'Условие возврата'!A:C,3,0)</f>
        <v>#N/A</v>
      </c>
      <c r="L1338" s="55"/>
      <c r="M1338" s="61" t="e">
        <f aca="false">VLOOKUP(D1338,#REF!,5,0)</f>
        <v>#VALUE!</v>
      </c>
    </row>
    <row r="1339" customFormat="false" ht="15" hidden="false" customHeight="true" outlineLevel="0" collapsed="false">
      <c r="A1339" s="42" t="n">
        <v>45283</v>
      </c>
      <c r="B1339" s="43"/>
      <c r="C1339" s="24" t="s">
        <v>1266</v>
      </c>
      <c r="D1339" s="65" t="s">
        <v>1267</v>
      </c>
      <c r="E1339" s="52"/>
      <c r="F1339" s="53" t="n">
        <v>45425</v>
      </c>
      <c r="G1339" s="55" t="s">
        <v>1103</v>
      </c>
      <c r="H1339" s="54" t="n">
        <f aca="true">IF(F1339=0,"",F1339-TODAY())</f>
        <v>115</v>
      </c>
      <c r="I1339" s="61" t="e">
        <f aca="false">VLOOKUP(G1339,'Условие возврата'!A:B,2,0)</f>
        <v>#N/A</v>
      </c>
      <c r="J1339" s="62" t="e">
        <f aca="false">H1339-I1339</f>
        <v>#N/A</v>
      </c>
      <c r="K1339" s="62" t="e">
        <f aca="false">VLOOKUP(G1339,'Условие возврата'!A:C,3,0)</f>
        <v>#N/A</v>
      </c>
      <c r="L1339" s="55"/>
      <c r="M1339" s="61" t="e">
        <f aca="false">VLOOKUP(D1339,#REF!,5,0)</f>
        <v>#VALUE!</v>
      </c>
    </row>
    <row r="1340" customFormat="false" ht="15" hidden="false" customHeight="true" outlineLevel="0" collapsed="false">
      <c r="A1340" s="23" t="n">
        <v>45283</v>
      </c>
      <c r="B1340" s="24" t="s">
        <v>1100</v>
      </c>
      <c r="C1340" s="24" t="s">
        <v>1101</v>
      </c>
      <c r="D1340" s="65" t="s">
        <v>1102</v>
      </c>
      <c r="E1340" s="52"/>
      <c r="F1340" s="53" t="n">
        <v>45430</v>
      </c>
      <c r="G1340" s="55" t="s">
        <v>1103</v>
      </c>
      <c r="H1340" s="54" t="n">
        <f aca="true">IF(F1340=0,"",F1340-TODAY())</f>
        <v>120</v>
      </c>
      <c r="I1340" s="61" t="e">
        <f aca="false">VLOOKUP(G1340,'Условие возврата'!A:B,2,0)</f>
        <v>#N/A</v>
      </c>
      <c r="J1340" s="62" t="e">
        <f aca="false">H1340-I1340</f>
        <v>#N/A</v>
      </c>
      <c r="K1340" s="62" t="e">
        <f aca="false">VLOOKUP(G1340,'Условие возврата'!A:C,3,0)</f>
        <v>#N/A</v>
      </c>
      <c r="L1340" s="55"/>
      <c r="M1340" s="61" t="e">
        <f aca="false">VLOOKUP(D1340,#REF!,5,0)</f>
        <v>#VALUE!</v>
      </c>
    </row>
    <row r="1341" customFormat="false" ht="15" hidden="false" customHeight="true" outlineLevel="0" collapsed="false">
      <c r="A1341" s="42" t="n">
        <v>45283</v>
      </c>
      <c r="B1341" s="43" t="s">
        <v>1940</v>
      </c>
      <c r="C1341" s="24" t="s">
        <v>1941</v>
      </c>
      <c r="D1341" s="65" t="s">
        <v>1942</v>
      </c>
      <c r="E1341" s="66"/>
      <c r="F1341" s="74" t="n">
        <v>45472</v>
      </c>
      <c r="G1341" s="77" t="s">
        <v>38</v>
      </c>
      <c r="H1341" s="64" t="n">
        <f aca="true">IF(F1341=0,"",F1341-TODAY())</f>
        <v>162</v>
      </c>
      <c r="I1341" s="61" t="n">
        <f aca="false">VLOOKUP(G1341,'Условие возврата'!A:B,2,0)</f>
        <v>40</v>
      </c>
      <c r="J1341" s="62" t="n">
        <f aca="false">H1341-I1341</f>
        <v>122</v>
      </c>
      <c r="K1341" s="62" t="str">
        <f aca="false">VLOOKUP(G1341,'Условие возврата'!A:C,3,0)</f>
        <v>#Н/Д</v>
      </c>
      <c r="L1341" s="77"/>
      <c r="M1341" s="61" t="e">
        <f aca="false">VLOOKUP(D1341,#REF!,5,0)</f>
        <v>#VALUE!</v>
      </c>
    </row>
    <row r="1342" customFormat="false" ht="15" hidden="false" customHeight="true" outlineLevel="0" collapsed="false">
      <c r="A1342" s="23" t="n">
        <v>45283</v>
      </c>
      <c r="B1342" s="24" t="s">
        <v>1773</v>
      </c>
      <c r="C1342" s="24" t="s">
        <v>1774</v>
      </c>
      <c r="D1342" s="65" t="s">
        <v>1775</v>
      </c>
      <c r="E1342" s="52"/>
      <c r="F1342" s="53" t="n">
        <v>45482</v>
      </c>
      <c r="G1342" s="45" t="s">
        <v>557</v>
      </c>
      <c r="H1342" s="54" t="n">
        <f aca="true">IF(F1342=0,"",F1342-TODAY())</f>
        <v>172</v>
      </c>
      <c r="I1342" s="61" t="e">
        <f aca="false">VLOOKUP(G1342,'Условие возврата'!A:B,2,0)</f>
        <v>#N/A</v>
      </c>
      <c r="J1342" s="62" t="e">
        <f aca="false">H1342-I1342</f>
        <v>#N/A</v>
      </c>
      <c r="K1342" s="62" t="e">
        <f aca="false">VLOOKUP(G1342,'Условие возврата'!A:C,3,0)</f>
        <v>#N/A</v>
      </c>
      <c r="L1342" s="55"/>
      <c r="M1342" s="61" t="e">
        <f aca="false">VLOOKUP(D1342,#REF!,5,0)</f>
        <v>#VALUE!</v>
      </c>
    </row>
    <row r="1343" customFormat="false" ht="15" hidden="false" customHeight="true" outlineLevel="0" collapsed="false">
      <c r="A1343" s="42" t="n">
        <v>45283</v>
      </c>
      <c r="B1343" s="43" t="s">
        <v>1943</v>
      </c>
      <c r="C1343" s="24" t="s">
        <v>1944</v>
      </c>
      <c r="D1343" s="65" t="s">
        <v>1945</v>
      </c>
      <c r="E1343" s="66"/>
      <c r="F1343" s="74" t="n">
        <v>45369</v>
      </c>
      <c r="G1343" s="82" t="s">
        <v>28</v>
      </c>
      <c r="H1343" s="64" t="n">
        <f aca="true">IF(F1343=0,"",F1343-TODAY())</f>
        <v>59</v>
      </c>
      <c r="I1343" s="61" t="str">
        <f aca="false">VLOOKUP(G1343,'Условие возврата'!A:B,2,0)</f>
        <v>не забирают возвраты</v>
      </c>
      <c r="J1343" s="62" t="e">
        <f aca="false">H1343-I1343</f>
        <v>#VALUE!</v>
      </c>
      <c r="K1343" s="62" t="str">
        <f aca="false">VLOOKUP(G1343,'Условие возврата'!A:C,3,0)</f>
        <v>20%</v>
      </c>
      <c r="L1343" s="77"/>
      <c r="M1343" s="61" t="e">
        <f aca="false">VLOOKUP(D1343,#REF!,5,0)</f>
        <v>#VALUE!</v>
      </c>
    </row>
    <row r="1344" customFormat="false" ht="15" hidden="false" customHeight="true" outlineLevel="0" collapsed="false">
      <c r="A1344" s="42" t="n">
        <v>45283</v>
      </c>
      <c r="B1344" s="43" t="s">
        <v>1946</v>
      </c>
      <c r="C1344" s="24" t="s">
        <v>1947</v>
      </c>
      <c r="D1344" s="65" t="s">
        <v>1948</v>
      </c>
      <c r="E1344" s="66"/>
      <c r="F1344" s="74" t="n">
        <v>45571</v>
      </c>
      <c r="G1344" s="82" t="s">
        <v>28</v>
      </c>
      <c r="H1344" s="64" t="n">
        <f aca="true">IF(F1344=0,"",F1344-TODAY())</f>
        <v>261</v>
      </c>
      <c r="I1344" s="61" t="str">
        <f aca="false">VLOOKUP(G1344,'Условие возврата'!A:B,2,0)</f>
        <v>не забирают возвраты</v>
      </c>
      <c r="J1344" s="62" t="e">
        <f aca="false">H1344-I1344</f>
        <v>#VALUE!</v>
      </c>
      <c r="K1344" s="62" t="str">
        <f aca="false">VLOOKUP(G1344,'Условие возврата'!A:C,3,0)</f>
        <v>20%</v>
      </c>
      <c r="L1344" s="77"/>
      <c r="M1344" s="61" t="e">
        <f aca="false">VLOOKUP(D1344,#REF!,5,0)</f>
        <v>#VALUE!</v>
      </c>
    </row>
    <row r="1345" customFormat="false" ht="15" hidden="false" customHeight="true" outlineLevel="0" collapsed="false">
      <c r="A1345" s="42" t="n">
        <v>45283</v>
      </c>
      <c r="B1345" s="43" t="s">
        <v>300</v>
      </c>
      <c r="C1345" s="24" t="s">
        <v>301</v>
      </c>
      <c r="D1345" s="65" t="s">
        <v>302</v>
      </c>
      <c r="E1345" s="66"/>
      <c r="F1345" s="74" t="n">
        <v>45571</v>
      </c>
      <c r="G1345" s="82" t="s">
        <v>28</v>
      </c>
      <c r="H1345" s="64" t="n">
        <f aca="true">IF(F1345=0,"",F1345-TODAY())</f>
        <v>261</v>
      </c>
      <c r="I1345" s="61" t="str">
        <f aca="false">VLOOKUP(G1345,'Условие возврата'!A:B,2,0)</f>
        <v>не забирают возвраты</v>
      </c>
      <c r="J1345" s="62" t="e">
        <f aca="false">H1345-I1345</f>
        <v>#VALUE!</v>
      </c>
      <c r="K1345" s="62" t="str">
        <f aca="false">VLOOKUP(G1345,'Условие возврата'!A:C,3,0)</f>
        <v>20%</v>
      </c>
      <c r="L1345" s="77"/>
      <c r="M1345" s="61" t="e">
        <f aca="false">VLOOKUP(D1345,#REF!,5,0)</f>
        <v>#VALUE!</v>
      </c>
    </row>
    <row r="1346" customFormat="false" ht="15" hidden="false" customHeight="true" outlineLevel="0" collapsed="false">
      <c r="A1346" s="23" t="n">
        <v>45283</v>
      </c>
      <c r="B1346" s="24"/>
      <c r="C1346" s="24" t="s">
        <v>1583</v>
      </c>
      <c r="D1346" s="65" t="s">
        <v>1949</v>
      </c>
      <c r="E1346" s="66"/>
      <c r="F1346" s="74" t="n">
        <v>45382</v>
      </c>
      <c r="G1346" s="82" t="s">
        <v>28</v>
      </c>
      <c r="H1346" s="64" t="n">
        <f aca="true">IF(F1346=0,"",F1346-TODAY())</f>
        <v>72</v>
      </c>
      <c r="I1346" s="61" t="str">
        <f aca="false">VLOOKUP(G1346,'Условие возврата'!A:B,2,0)</f>
        <v>не забирают возвраты</v>
      </c>
      <c r="J1346" s="62" t="e">
        <f aca="false">H1346-I1346</f>
        <v>#VALUE!</v>
      </c>
      <c r="K1346" s="62" t="str">
        <f aca="false">VLOOKUP(G1346,'Условие возврата'!A:C,3,0)</f>
        <v>20%</v>
      </c>
      <c r="L1346" s="77"/>
      <c r="M1346" s="61" t="e">
        <f aca="false">VLOOKUP(D1346,#REF!,5,0)</f>
        <v>#VALUE!</v>
      </c>
    </row>
    <row r="1347" customFormat="false" ht="15" hidden="false" customHeight="true" outlineLevel="0" collapsed="false">
      <c r="A1347" s="42" t="n">
        <v>45283</v>
      </c>
      <c r="B1347" s="43" t="s">
        <v>1707</v>
      </c>
      <c r="C1347" s="24" t="s">
        <v>1708</v>
      </c>
      <c r="D1347" s="65" t="s">
        <v>1709</v>
      </c>
      <c r="E1347" s="66"/>
      <c r="F1347" s="74" t="n">
        <v>45578</v>
      </c>
      <c r="G1347" s="77" t="s">
        <v>38</v>
      </c>
      <c r="H1347" s="64" t="n">
        <f aca="true">IF(F1347=0,"",F1347-TODAY())</f>
        <v>268</v>
      </c>
      <c r="I1347" s="61" t="n">
        <f aca="false">VLOOKUP(G1347,'Условие возврата'!A:B,2,0)</f>
        <v>40</v>
      </c>
      <c r="J1347" s="62" t="n">
        <f aca="false">H1347-I1347</f>
        <v>228</v>
      </c>
      <c r="K1347" s="62" t="str">
        <f aca="false">VLOOKUP(G1347,'Условие возврата'!A:C,3,0)</f>
        <v>#Н/Д</v>
      </c>
      <c r="L1347" s="77"/>
      <c r="M1347" s="61" t="e">
        <f aca="false">VLOOKUP(D1347,#REF!,5,0)</f>
        <v>#VALUE!</v>
      </c>
    </row>
    <row r="1348" customFormat="false" ht="15" hidden="false" customHeight="true" outlineLevel="0" collapsed="false">
      <c r="A1348" s="42" t="n">
        <v>45283</v>
      </c>
      <c r="B1348" s="43" t="s">
        <v>1362</v>
      </c>
      <c r="C1348" s="24" t="s">
        <v>1363</v>
      </c>
      <c r="D1348" s="65" t="s">
        <v>1364</v>
      </c>
      <c r="E1348" s="52"/>
      <c r="F1348" s="53" t="n">
        <v>45412</v>
      </c>
      <c r="G1348" s="77" t="s">
        <v>38</v>
      </c>
      <c r="H1348" s="54" t="n">
        <f aca="true">IF(F1348=0,"",F1348-TODAY())</f>
        <v>102</v>
      </c>
      <c r="I1348" s="61" t="n">
        <f aca="false">VLOOKUP(G1348,'Условие возврата'!A:B,2,0)</f>
        <v>40</v>
      </c>
      <c r="J1348" s="62" t="n">
        <f aca="false">H1348-I1348</f>
        <v>62</v>
      </c>
      <c r="K1348" s="62" t="str">
        <f aca="false">VLOOKUP(G1348,'Условие возврата'!A:C,3,0)</f>
        <v>#Н/Д</v>
      </c>
      <c r="L1348" s="55"/>
      <c r="M1348" s="61" t="e">
        <f aca="false">VLOOKUP(D1348,#REF!,5,0)</f>
        <v>#VALUE!</v>
      </c>
    </row>
    <row r="1349" customFormat="false" ht="15" hidden="false" customHeight="true" outlineLevel="0" collapsed="false">
      <c r="A1349" s="23" t="n">
        <v>45283</v>
      </c>
      <c r="B1349" s="24" t="s">
        <v>1950</v>
      </c>
      <c r="C1349" s="24" t="s">
        <v>1951</v>
      </c>
      <c r="D1349" s="65" t="s">
        <v>1952</v>
      </c>
      <c r="E1349" s="52"/>
      <c r="F1349" s="53" t="n">
        <v>45562</v>
      </c>
      <c r="G1349" s="77" t="s">
        <v>38</v>
      </c>
      <c r="H1349" s="54" t="n">
        <f aca="true">IF(F1349=0,"",F1349-TODAY())</f>
        <v>252</v>
      </c>
      <c r="I1349" s="61" t="n">
        <f aca="false">VLOOKUP(G1349,'Условие возврата'!A:B,2,0)</f>
        <v>40</v>
      </c>
      <c r="J1349" s="62" t="n">
        <f aca="false">H1349-I1349</f>
        <v>212</v>
      </c>
      <c r="K1349" s="62" t="str">
        <f aca="false">VLOOKUP(G1349,'Условие возврата'!A:C,3,0)</f>
        <v>#Н/Д</v>
      </c>
      <c r="L1349" s="55"/>
      <c r="M1349" s="61" t="e">
        <f aca="false">VLOOKUP(D1349,#REF!,5,0)</f>
        <v>#VALUE!</v>
      </c>
    </row>
    <row r="1350" customFormat="false" ht="15" hidden="false" customHeight="true" outlineLevel="0" collapsed="false">
      <c r="A1350" s="42" t="n">
        <v>45283</v>
      </c>
      <c r="B1350" s="43" t="s">
        <v>180</v>
      </c>
      <c r="C1350" s="24" t="s">
        <v>181</v>
      </c>
      <c r="D1350" s="65" t="s">
        <v>182</v>
      </c>
      <c r="E1350" s="52"/>
      <c r="F1350" s="53" t="n">
        <v>45748</v>
      </c>
      <c r="G1350" s="77" t="s">
        <v>38</v>
      </c>
      <c r="H1350" s="54" t="n">
        <f aca="true">IF(F1350=0,"",F1350-TODAY())</f>
        <v>438</v>
      </c>
      <c r="I1350" s="61" t="n">
        <f aca="false">VLOOKUP(G1350,'Условие возврата'!A:B,2,0)</f>
        <v>40</v>
      </c>
      <c r="J1350" s="62" t="n">
        <f aca="false">H1350-I1350</f>
        <v>398</v>
      </c>
      <c r="K1350" s="62" t="str">
        <f aca="false">VLOOKUP(G1350,'Условие возврата'!A:C,3,0)</f>
        <v>#Н/Д</v>
      </c>
      <c r="L1350" s="55"/>
      <c r="M1350" s="61" t="e">
        <f aca="false">VLOOKUP(D1350,#REF!,5,0)</f>
        <v>#VALUE!</v>
      </c>
    </row>
    <row r="1351" customFormat="false" ht="15" hidden="false" customHeight="true" outlineLevel="0" collapsed="false">
      <c r="A1351" s="42" t="n">
        <v>45290</v>
      </c>
      <c r="B1351" s="43" t="s">
        <v>1953</v>
      </c>
      <c r="C1351" s="24" t="s">
        <v>1954</v>
      </c>
      <c r="D1351" s="65" t="s">
        <v>1955</v>
      </c>
      <c r="E1351" s="52"/>
      <c r="F1351" s="53" t="n">
        <v>45630</v>
      </c>
      <c r="G1351" s="55" t="s">
        <v>324</v>
      </c>
      <c r="H1351" s="54" t="n">
        <f aca="true">IF(F1351=0,"",F1351-TODAY())</f>
        <v>320</v>
      </c>
      <c r="I1351" s="61" t="str">
        <f aca="false">VLOOKUP(G1351,'Условие возврата'!A:B,2,0)</f>
        <v>не забирают возвраты</v>
      </c>
      <c r="J1351" s="62" t="e">
        <f aca="false">H1351-I1351</f>
        <v>#VALUE!</v>
      </c>
      <c r="K1351" s="62" t="str">
        <f aca="false">VLOOKUP(G1351,'Условие возврата'!A:C,3,0)</f>
        <v>без уценки</v>
      </c>
      <c r="L1351" s="55"/>
      <c r="M1351" s="61" t="e">
        <f aca="false">VLOOKUP(D1351,#REF!,5,0)</f>
        <v>#VALUE!</v>
      </c>
    </row>
    <row r="1352" customFormat="false" ht="15" hidden="false" customHeight="true" outlineLevel="0" collapsed="false">
      <c r="A1352" s="23" t="n">
        <v>45290</v>
      </c>
      <c r="B1352" s="24" t="s">
        <v>1310</v>
      </c>
      <c r="C1352" s="24" t="s">
        <v>1311</v>
      </c>
      <c r="D1352" s="65" t="s">
        <v>1312</v>
      </c>
      <c r="E1352" s="52"/>
      <c r="F1352" s="53" t="n">
        <v>45506</v>
      </c>
      <c r="G1352" s="55" t="s">
        <v>324</v>
      </c>
      <c r="H1352" s="54" t="n">
        <f aca="true">IF(F1352=0,"",F1352-TODAY())</f>
        <v>196</v>
      </c>
      <c r="I1352" s="61" t="str">
        <f aca="false">VLOOKUP(G1352,'Условие возврата'!A:B,2,0)</f>
        <v>не забирают возвраты</v>
      </c>
      <c r="J1352" s="62" t="e">
        <f aca="false">H1352-I1352</f>
        <v>#VALUE!</v>
      </c>
      <c r="K1352" s="62" t="str">
        <f aca="false">VLOOKUP(G1352,'Условие возврата'!A:C,3,0)</f>
        <v>без уценки</v>
      </c>
      <c r="L1352" s="55"/>
      <c r="M1352" s="61" t="e">
        <f aca="false">VLOOKUP(D1352,#REF!,5,0)</f>
        <v>#VALUE!</v>
      </c>
    </row>
    <row r="1353" customFormat="false" ht="15" hidden="false" customHeight="true" outlineLevel="0" collapsed="false">
      <c r="A1353" s="42" t="n">
        <v>45290</v>
      </c>
      <c r="B1353" s="43" t="s">
        <v>1313</v>
      </c>
      <c r="C1353" s="24" t="s">
        <v>1314</v>
      </c>
      <c r="D1353" s="65" t="s">
        <v>1315</v>
      </c>
      <c r="E1353" s="52"/>
      <c r="F1353" s="53" t="n">
        <v>45628</v>
      </c>
      <c r="G1353" s="55" t="s">
        <v>324</v>
      </c>
      <c r="H1353" s="54" t="n">
        <f aca="true">IF(F1353=0,"",F1353-TODAY())</f>
        <v>318</v>
      </c>
      <c r="I1353" s="61" t="str">
        <f aca="false">VLOOKUP(G1353,'Условие возврата'!A:B,2,0)</f>
        <v>не забирают возвраты</v>
      </c>
      <c r="J1353" s="62" t="e">
        <f aca="false">H1353-I1353</f>
        <v>#VALUE!</v>
      </c>
      <c r="K1353" s="62" t="str">
        <f aca="false">VLOOKUP(G1353,'Условие возврата'!A:C,3,0)</f>
        <v>без уценки</v>
      </c>
      <c r="L1353" s="55"/>
      <c r="M1353" s="61" t="e">
        <f aca="false">VLOOKUP(D1353,#REF!,5,0)</f>
        <v>#VALUE!</v>
      </c>
    </row>
    <row r="1354" customFormat="false" ht="15" hidden="false" customHeight="true" outlineLevel="0" collapsed="false">
      <c r="A1354" s="42" t="n">
        <v>45290</v>
      </c>
      <c r="B1354" s="43" t="s">
        <v>1588</v>
      </c>
      <c r="C1354" s="24" t="s">
        <v>1589</v>
      </c>
      <c r="D1354" s="65" t="s">
        <v>1590</v>
      </c>
      <c r="E1354" s="52"/>
      <c r="F1354" s="53" t="n">
        <v>45474</v>
      </c>
      <c r="G1354" s="55" t="s">
        <v>324</v>
      </c>
      <c r="H1354" s="54" t="n">
        <f aca="true">IF(F1354=0,"",F1354-TODAY())</f>
        <v>164</v>
      </c>
      <c r="I1354" s="61" t="str">
        <f aca="false">VLOOKUP(G1354,'Условие возврата'!A:B,2,0)</f>
        <v>не забирают возвраты</v>
      </c>
      <c r="J1354" s="62" t="e">
        <f aca="false">H1354-I1354</f>
        <v>#VALUE!</v>
      </c>
      <c r="K1354" s="62" t="str">
        <f aca="false">VLOOKUP(G1354,'Условие возврата'!A:C,3,0)</f>
        <v>без уценки</v>
      </c>
      <c r="L1354" s="55"/>
      <c r="M1354" s="61" t="e">
        <f aca="false">VLOOKUP(D1354,#REF!,5,0)</f>
        <v>#VALUE!</v>
      </c>
    </row>
    <row r="1355" customFormat="false" ht="15" hidden="false" customHeight="true" outlineLevel="0" collapsed="false">
      <c r="A1355" s="23" t="n">
        <v>45290</v>
      </c>
      <c r="B1355" s="24" t="s">
        <v>1338</v>
      </c>
      <c r="C1355" s="24" t="s">
        <v>1339</v>
      </c>
      <c r="D1355" s="65" t="s">
        <v>1340</v>
      </c>
      <c r="E1355" s="52"/>
      <c r="F1355" s="53" t="n">
        <v>45446</v>
      </c>
      <c r="G1355" s="55" t="s">
        <v>1328</v>
      </c>
      <c r="H1355" s="54" t="n">
        <f aca="true">IF(F1355=0,"",F1355-TODAY())</f>
        <v>136</v>
      </c>
      <c r="I1355" s="61" t="e">
        <f aca="false">VLOOKUP(G1355,'Условие возврата'!A:B,2,0)</f>
        <v>#N/A</v>
      </c>
      <c r="J1355" s="62" t="e">
        <f aca="false">H1355-I1355</f>
        <v>#N/A</v>
      </c>
      <c r="K1355" s="62" t="e">
        <f aca="false">VLOOKUP(G1355,'Условие возврата'!A:C,3,0)</f>
        <v>#N/A</v>
      </c>
      <c r="L1355" s="55"/>
      <c r="M1355" s="61" t="e">
        <f aca="false">VLOOKUP(D1355,#REF!,5,0)</f>
        <v>#VALUE!</v>
      </c>
    </row>
    <row r="1356" customFormat="false" ht="15" hidden="false" customHeight="true" outlineLevel="0" collapsed="false">
      <c r="A1356" s="42" t="n">
        <v>45290</v>
      </c>
      <c r="B1356" s="43" t="s">
        <v>1325</v>
      </c>
      <c r="C1356" s="24" t="s">
        <v>1326</v>
      </c>
      <c r="D1356" s="65" t="s">
        <v>1327</v>
      </c>
      <c r="E1356" s="52"/>
      <c r="F1356" s="53" t="n">
        <v>45462</v>
      </c>
      <c r="G1356" s="55" t="s">
        <v>1328</v>
      </c>
      <c r="H1356" s="54" t="n">
        <f aca="true">IF(F1356=0,"",F1356-TODAY())</f>
        <v>152</v>
      </c>
      <c r="I1356" s="61" t="e">
        <f aca="false">VLOOKUP(G1356,'Условие возврата'!A:B,2,0)</f>
        <v>#N/A</v>
      </c>
      <c r="J1356" s="62" t="e">
        <f aca="false">H1356-I1356</f>
        <v>#N/A</v>
      </c>
      <c r="K1356" s="62" t="e">
        <f aca="false">VLOOKUP(G1356,'Условие возврата'!A:C,3,0)</f>
        <v>#N/A</v>
      </c>
      <c r="L1356" s="55"/>
      <c r="M1356" s="61" t="e">
        <f aca="false">VLOOKUP(D1356,#REF!,5,0)</f>
        <v>#VALUE!</v>
      </c>
    </row>
    <row r="1357" customFormat="false" ht="15" hidden="false" customHeight="true" outlineLevel="0" collapsed="false">
      <c r="A1357" s="42" t="n">
        <v>45290</v>
      </c>
      <c r="B1357" s="43" t="s">
        <v>1335</v>
      </c>
      <c r="C1357" s="24" t="s">
        <v>1336</v>
      </c>
      <c r="D1357" s="65" t="s">
        <v>1337</v>
      </c>
      <c r="E1357" s="52"/>
      <c r="F1357" s="53" t="n">
        <v>45422</v>
      </c>
      <c r="G1357" s="55" t="s">
        <v>1328</v>
      </c>
      <c r="H1357" s="54" t="n">
        <f aca="true">IF(F1357=0,"",F1357-TODAY())</f>
        <v>112</v>
      </c>
      <c r="I1357" s="61" t="e">
        <f aca="false">VLOOKUP(G1357,'Условие возврата'!A:B,2,0)</f>
        <v>#N/A</v>
      </c>
      <c r="J1357" s="62" t="e">
        <f aca="false">H1357-I1357</f>
        <v>#N/A</v>
      </c>
      <c r="K1357" s="62" t="e">
        <f aca="false">VLOOKUP(G1357,'Условие возврата'!A:C,3,0)</f>
        <v>#N/A</v>
      </c>
      <c r="L1357" s="55"/>
      <c r="M1357" s="61" t="e">
        <f aca="false">VLOOKUP(D1357,#REF!,5,0)</f>
        <v>#VALUE!</v>
      </c>
    </row>
    <row r="1358" customFormat="false" ht="15" hidden="false" customHeight="true" outlineLevel="0" collapsed="false">
      <c r="A1358" s="23" t="n">
        <v>45290</v>
      </c>
      <c r="B1358" s="24" t="s">
        <v>1329</v>
      </c>
      <c r="C1358" s="24" t="s">
        <v>1330</v>
      </c>
      <c r="D1358" s="65" t="s">
        <v>1331</v>
      </c>
      <c r="E1358" s="52"/>
      <c r="F1358" s="53" t="n">
        <v>45454</v>
      </c>
      <c r="G1358" s="55" t="s">
        <v>1328</v>
      </c>
      <c r="H1358" s="54" t="n">
        <f aca="true">IF(F1358=0,"",F1358-TODAY())</f>
        <v>144</v>
      </c>
      <c r="I1358" s="61" t="e">
        <f aca="false">VLOOKUP(G1358,'Условие возврата'!A:B,2,0)</f>
        <v>#N/A</v>
      </c>
      <c r="J1358" s="62" t="e">
        <f aca="false">H1358-I1358</f>
        <v>#N/A</v>
      </c>
      <c r="K1358" s="62" t="e">
        <f aca="false">VLOOKUP(G1358,'Условие возврата'!A:C,3,0)</f>
        <v>#N/A</v>
      </c>
      <c r="L1358" s="55"/>
      <c r="M1358" s="61" t="e">
        <f aca="false">VLOOKUP(D1358,#REF!,5,0)</f>
        <v>#VALUE!</v>
      </c>
    </row>
    <row r="1359" customFormat="false" ht="15" hidden="false" customHeight="true" outlineLevel="0" collapsed="false">
      <c r="A1359" s="42" t="n">
        <v>45290</v>
      </c>
      <c r="B1359" s="43" t="s">
        <v>1332</v>
      </c>
      <c r="C1359" s="24" t="s">
        <v>1333</v>
      </c>
      <c r="D1359" s="65" t="s">
        <v>1334</v>
      </c>
      <c r="E1359" s="52"/>
      <c r="F1359" s="53" t="n">
        <v>45456</v>
      </c>
      <c r="G1359" s="55" t="s">
        <v>1328</v>
      </c>
      <c r="H1359" s="54" t="n">
        <f aca="true">IF(F1359=0,"",F1359-TODAY())</f>
        <v>146</v>
      </c>
      <c r="I1359" s="61" t="e">
        <f aca="false">VLOOKUP(G1359,'Условие возврата'!A:B,2,0)</f>
        <v>#N/A</v>
      </c>
      <c r="J1359" s="62" t="e">
        <f aca="false">H1359-I1359</f>
        <v>#N/A</v>
      </c>
      <c r="K1359" s="62" t="e">
        <f aca="false">VLOOKUP(G1359,'Условие возврата'!A:C,3,0)</f>
        <v>#N/A</v>
      </c>
      <c r="L1359" s="55"/>
      <c r="M1359" s="61" t="e">
        <f aca="false">VLOOKUP(D1359,#REF!,5,0)</f>
        <v>#VALUE!</v>
      </c>
    </row>
    <row r="1360" customFormat="false" ht="15" hidden="false" customHeight="true" outlineLevel="0" collapsed="false">
      <c r="A1360" s="42" t="n">
        <v>45290</v>
      </c>
      <c r="B1360" s="43" t="s">
        <v>1880</v>
      </c>
      <c r="C1360" s="24" t="s">
        <v>1881</v>
      </c>
      <c r="D1360" s="65" t="s">
        <v>1882</v>
      </c>
      <c r="E1360" s="52"/>
      <c r="F1360" s="53" t="n">
        <v>45456</v>
      </c>
      <c r="G1360" s="55" t="s">
        <v>1328</v>
      </c>
      <c r="H1360" s="54" t="n">
        <f aca="true">IF(F1360=0,"",F1360-TODAY())</f>
        <v>146</v>
      </c>
      <c r="I1360" s="61" t="e">
        <f aca="false">VLOOKUP(G1360,'Условие возврата'!A:B,2,0)</f>
        <v>#N/A</v>
      </c>
      <c r="J1360" s="62" t="e">
        <f aca="false">H1360-I1360</f>
        <v>#N/A</v>
      </c>
      <c r="K1360" s="62" t="e">
        <f aca="false">VLOOKUP(G1360,'Условие возврата'!A:C,3,0)</f>
        <v>#N/A</v>
      </c>
      <c r="L1360" s="55"/>
      <c r="M1360" s="61" t="e">
        <f aca="false">VLOOKUP(D1360,#REF!,5,0)</f>
        <v>#VALUE!</v>
      </c>
    </row>
    <row r="1361" customFormat="false" ht="15" hidden="false" customHeight="true" outlineLevel="0" collapsed="false">
      <c r="A1361" s="23" t="n">
        <v>45290</v>
      </c>
      <c r="B1361" s="24" t="s">
        <v>1341</v>
      </c>
      <c r="C1361" s="24" t="s">
        <v>1342</v>
      </c>
      <c r="D1361" s="65" t="s">
        <v>1343</v>
      </c>
      <c r="E1361" s="52"/>
      <c r="F1361" s="53" t="n">
        <v>45463</v>
      </c>
      <c r="G1361" s="55" t="s">
        <v>1328</v>
      </c>
      <c r="H1361" s="54" t="n">
        <f aca="true">IF(F1361=0,"",F1361-TODAY())</f>
        <v>153</v>
      </c>
      <c r="I1361" s="61" t="e">
        <f aca="false">VLOOKUP(G1361,'Условие возврата'!A:B,2,0)</f>
        <v>#N/A</v>
      </c>
      <c r="J1361" s="62" t="e">
        <f aca="false">H1361-I1361</f>
        <v>#N/A</v>
      </c>
      <c r="K1361" s="62" t="e">
        <f aca="false">VLOOKUP(G1361,'Условие возврата'!A:C,3,0)</f>
        <v>#N/A</v>
      </c>
      <c r="L1361" s="55"/>
      <c r="M1361" s="61" t="e">
        <f aca="false">VLOOKUP(D1361,#REF!,5,0)</f>
        <v>#VALUE!</v>
      </c>
    </row>
    <row r="1362" customFormat="false" ht="15" hidden="false" customHeight="true" outlineLevel="0" collapsed="false">
      <c r="A1362" s="42" t="n">
        <v>45290</v>
      </c>
      <c r="B1362" s="43" t="s">
        <v>1344</v>
      </c>
      <c r="C1362" s="24" t="s">
        <v>1345</v>
      </c>
      <c r="D1362" s="65" t="s">
        <v>1346</v>
      </c>
      <c r="E1362" s="52"/>
      <c r="F1362" s="53" t="n">
        <v>45463</v>
      </c>
      <c r="G1362" s="55" t="s">
        <v>1328</v>
      </c>
      <c r="H1362" s="54" t="n">
        <f aca="true">IF(F1362=0,"",F1362-TODAY())</f>
        <v>153</v>
      </c>
      <c r="I1362" s="61" t="e">
        <f aca="false">VLOOKUP(G1362,'Условие возврата'!A:B,2,0)</f>
        <v>#N/A</v>
      </c>
      <c r="J1362" s="62" t="e">
        <f aca="false">H1362-I1362</f>
        <v>#N/A</v>
      </c>
      <c r="K1362" s="62" t="e">
        <f aca="false">VLOOKUP(G1362,'Условие возврата'!A:C,3,0)</f>
        <v>#N/A</v>
      </c>
      <c r="L1362" s="55"/>
      <c r="M1362" s="61" t="e">
        <f aca="false">VLOOKUP(D1362,#REF!,5,0)</f>
        <v>#VALUE!</v>
      </c>
    </row>
    <row r="1363" customFormat="false" ht="15" hidden="false" customHeight="true" outlineLevel="0" collapsed="false">
      <c r="A1363" s="42" t="n">
        <v>45290</v>
      </c>
      <c r="B1363" s="43" t="s">
        <v>1883</v>
      </c>
      <c r="C1363" s="24" t="s">
        <v>1884</v>
      </c>
      <c r="D1363" s="65" t="s">
        <v>1885</v>
      </c>
      <c r="E1363" s="52"/>
      <c r="F1363" s="53" t="n">
        <v>45331</v>
      </c>
      <c r="G1363" s="55" t="s">
        <v>404</v>
      </c>
      <c r="H1363" s="54" t="n">
        <f aca="true">IF(F1363=0,"",F1363-TODAY())</f>
        <v>21</v>
      </c>
      <c r="I1363" s="61" t="e">
        <f aca="false">VLOOKUP(G1363,'Условие возврата'!A:B,2,0)</f>
        <v>#N/A</v>
      </c>
      <c r="J1363" s="62" t="e">
        <f aca="false">H1363-I1363</f>
        <v>#N/A</v>
      </c>
      <c r="K1363" s="62" t="e">
        <f aca="false">VLOOKUP(G1363,'Условие возврата'!A:C,3,0)</f>
        <v>#N/A</v>
      </c>
      <c r="L1363" s="55"/>
      <c r="M1363" s="61" t="e">
        <f aca="false">VLOOKUP(D1363,#REF!,5,0)</f>
        <v>#VALUE!</v>
      </c>
    </row>
    <row r="1364" customFormat="false" ht="15" hidden="false" customHeight="true" outlineLevel="0" collapsed="false">
      <c r="A1364" s="23" t="n">
        <v>45290</v>
      </c>
      <c r="B1364" s="24"/>
      <c r="C1364" s="24" t="s">
        <v>1886</v>
      </c>
      <c r="D1364" s="65" t="s">
        <v>1887</v>
      </c>
      <c r="E1364" s="52"/>
      <c r="F1364" s="53" t="n">
        <v>45338</v>
      </c>
      <c r="G1364" s="55" t="s">
        <v>404</v>
      </c>
      <c r="H1364" s="54" t="n">
        <f aca="true">IF(F1364=0,"",F1364-TODAY())</f>
        <v>28</v>
      </c>
      <c r="I1364" s="61" t="e">
        <f aca="false">VLOOKUP(G1364,'Условие возврата'!A:B,2,0)</f>
        <v>#N/A</v>
      </c>
      <c r="J1364" s="62" t="e">
        <f aca="false">H1364-I1364</f>
        <v>#N/A</v>
      </c>
      <c r="K1364" s="62" t="e">
        <f aca="false">VLOOKUP(G1364,'Условие возврата'!A:C,3,0)</f>
        <v>#N/A</v>
      </c>
      <c r="L1364" s="55"/>
      <c r="M1364" s="61" t="e">
        <f aca="false">VLOOKUP(D1364,#REF!,5,0)</f>
        <v>#VALUE!</v>
      </c>
    </row>
    <row r="1365" customFormat="false" ht="15" hidden="false" customHeight="true" outlineLevel="0" collapsed="false">
      <c r="A1365" s="42" t="n">
        <v>45290</v>
      </c>
      <c r="B1365" s="43" t="s">
        <v>1956</v>
      </c>
      <c r="C1365" s="24" t="s">
        <v>1957</v>
      </c>
      <c r="D1365" s="65" t="s">
        <v>1958</v>
      </c>
      <c r="E1365" s="66"/>
      <c r="F1365" s="74" t="n">
        <v>45390</v>
      </c>
      <c r="G1365" s="55" t="s">
        <v>404</v>
      </c>
      <c r="H1365" s="64" t="n">
        <f aca="true">IF(F1365=0,"",F1365-TODAY())</f>
        <v>80</v>
      </c>
      <c r="I1365" s="61" t="e">
        <f aca="false">VLOOKUP(G1365,'Условие возврата'!A:B,2,0)</f>
        <v>#N/A</v>
      </c>
      <c r="J1365" s="62" t="e">
        <f aca="false">H1365-I1365</f>
        <v>#N/A</v>
      </c>
      <c r="K1365" s="62" t="e">
        <f aca="false">VLOOKUP(G1365,'Условие возврата'!A:C,3,0)</f>
        <v>#N/A</v>
      </c>
      <c r="L1365" s="77"/>
      <c r="M1365" s="61" t="e">
        <f aca="false">VLOOKUP(D1365,#REF!,5,0)</f>
        <v>#VALUE!</v>
      </c>
    </row>
    <row r="1366" customFormat="false" ht="15" hidden="false" customHeight="true" outlineLevel="0" collapsed="false">
      <c r="A1366" s="42" t="n">
        <v>45290</v>
      </c>
      <c r="B1366" s="43" t="s">
        <v>1235</v>
      </c>
      <c r="C1366" s="24" t="s">
        <v>1236</v>
      </c>
      <c r="D1366" s="65" t="s">
        <v>1237</v>
      </c>
      <c r="E1366" s="66"/>
      <c r="F1366" s="74" t="n">
        <v>45579</v>
      </c>
      <c r="G1366" s="55" t="s">
        <v>404</v>
      </c>
      <c r="H1366" s="64" t="n">
        <f aca="true">IF(F1366=0,"",F1366-TODAY())</f>
        <v>269</v>
      </c>
      <c r="I1366" s="61" t="e">
        <f aca="false">VLOOKUP(G1366,'Условие возврата'!A:B,2,0)</f>
        <v>#N/A</v>
      </c>
      <c r="J1366" s="62" t="e">
        <f aca="false">H1366-I1366</f>
        <v>#N/A</v>
      </c>
      <c r="K1366" s="62" t="e">
        <f aca="false">VLOOKUP(G1366,'Условие возврата'!A:C,3,0)</f>
        <v>#N/A</v>
      </c>
      <c r="L1366" s="77"/>
      <c r="M1366" s="61" t="e">
        <f aca="false">VLOOKUP(D1366,#REF!,5,0)</f>
        <v>#VALUE!</v>
      </c>
    </row>
    <row r="1367" customFormat="false" ht="15" hidden="false" customHeight="true" outlineLevel="0" collapsed="false">
      <c r="A1367" s="23" t="n">
        <v>45290</v>
      </c>
      <c r="B1367" s="24" t="s">
        <v>401</v>
      </c>
      <c r="C1367" s="24" t="s">
        <v>402</v>
      </c>
      <c r="D1367" s="65" t="s">
        <v>403</v>
      </c>
      <c r="E1367" s="66"/>
      <c r="F1367" s="74" t="n">
        <v>45587</v>
      </c>
      <c r="G1367" s="55" t="s">
        <v>404</v>
      </c>
      <c r="H1367" s="64" t="n">
        <f aca="true">IF(F1367=0,"",F1367-TODAY())</f>
        <v>277</v>
      </c>
      <c r="I1367" s="61" t="e">
        <f aca="false">VLOOKUP(G1367,'Условие возврата'!A:B,2,0)</f>
        <v>#N/A</v>
      </c>
      <c r="J1367" s="62" t="e">
        <f aca="false">H1367-I1367</f>
        <v>#N/A</v>
      </c>
      <c r="K1367" s="62" t="e">
        <f aca="false">VLOOKUP(G1367,'Условие возврата'!A:C,3,0)</f>
        <v>#N/A</v>
      </c>
      <c r="L1367" s="77"/>
      <c r="M1367" s="61" t="e">
        <f aca="false">VLOOKUP(D1367,#REF!,5,0)</f>
        <v>#VALUE!</v>
      </c>
    </row>
    <row r="1368" customFormat="false" ht="15" hidden="false" customHeight="true" outlineLevel="0" collapsed="false">
      <c r="A1368" s="42" t="n">
        <v>45290</v>
      </c>
      <c r="B1368" s="43" t="s">
        <v>431</v>
      </c>
      <c r="C1368" s="24" t="s">
        <v>432</v>
      </c>
      <c r="D1368" s="65" t="s">
        <v>433</v>
      </c>
      <c r="E1368" s="66"/>
      <c r="F1368" s="74" t="n">
        <v>45592</v>
      </c>
      <c r="G1368" s="55" t="s">
        <v>404</v>
      </c>
      <c r="H1368" s="64" t="n">
        <f aca="true">IF(F1368=0,"",F1368-TODAY())</f>
        <v>282</v>
      </c>
      <c r="I1368" s="61" t="e">
        <f aca="false">VLOOKUP(G1368,'Условие возврата'!A:B,2,0)</f>
        <v>#N/A</v>
      </c>
      <c r="J1368" s="62" t="e">
        <f aca="false">H1368-I1368</f>
        <v>#N/A</v>
      </c>
      <c r="K1368" s="62" t="e">
        <f aca="false">VLOOKUP(G1368,'Условие возврата'!A:C,3,0)</f>
        <v>#N/A</v>
      </c>
      <c r="L1368" s="77"/>
      <c r="M1368" s="61" t="e">
        <f aca="false">VLOOKUP(D1368,#REF!,5,0)</f>
        <v>#VALUE!</v>
      </c>
    </row>
    <row r="1369" customFormat="false" ht="15" hidden="false" customHeight="true" outlineLevel="0" collapsed="false">
      <c r="A1369" s="42" t="n">
        <v>45290</v>
      </c>
      <c r="B1369" s="43" t="s">
        <v>616</v>
      </c>
      <c r="C1369" s="24" t="s">
        <v>617</v>
      </c>
      <c r="D1369" s="65" t="s">
        <v>618</v>
      </c>
      <c r="E1369" s="66"/>
      <c r="F1369" s="74" t="n">
        <v>45534</v>
      </c>
      <c r="G1369" s="55" t="s">
        <v>404</v>
      </c>
      <c r="H1369" s="64" t="n">
        <f aca="true">IF(F1369=0,"",F1369-TODAY())</f>
        <v>224</v>
      </c>
      <c r="I1369" s="61" t="e">
        <f aca="false">VLOOKUP(G1369,'Условие возврата'!A:B,2,0)</f>
        <v>#N/A</v>
      </c>
      <c r="J1369" s="62" t="e">
        <f aca="false">H1369-I1369</f>
        <v>#N/A</v>
      </c>
      <c r="K1369" s="62" t="e">
        <f aca="false">VLOOKUP(G1369,'Условие возврата'!A:C,3,0)</f>
        <v>#N/A</v>
      </c>
      <c r="L1369" s="77"/>
      <c r="M1369" s="61" t="e">
        <f aca="false">VLOOKUP(D1369,#REF!,5,0)</f>
        <v>#VALUE!</v>
      </c>
    </row>
    <row r="1370" customFormat="false" ht="15" hidden="false" customHeight="true" outlineLevel="0" collapsed="false">
      <c r="A1370" s="23" t="n">
        <v>45290</v>
      </c>
      <c r="B1370" s="24" t="s">
        <v>1761</v>
      </c>
      <c r="C1370" s="24" t="s">
        <v>1762</v>
      </c>
      <c r="D1370" s="65" t="s">
        <v>1763</v>
      </c>
      <c r="E1370" s="66"/>
      <c r="F1370" s="74" t="n">
        <v>45350</v>
      </c>
      <c r="G1370" s="55" t="s">
        <v>404</v>
      </c>
      <c r="H1370" s="64" t="n">
        <f aca="true">IF(F1370=0,"",F1370-TODAY())</f>
        <v>40</v>
      </c>
      <c r="I1370" s="61" t="e">
        <f aca="false">VLOOKUP(G1370,'Условие возврата'!A:B,2,0)</f>
        <v>#N/A</v>
      </c>
      <c r="J1370" s="62" t="e">
        <f aca="false">H1370-I1370</f>
        <v>#N/A</v>
      </c>
      <c r="K1370" s="62" t="e">
        <f aca="false">VLOOKUP(G1370,'Условие возврата'!A:C,3,0)</f>
        <v>#N/A</v>
      </c>
      <c r="L1370" s="77"/>
      <c r="M1370" s="61" t="e">
        <f aca="false">VLOOKUP(D1370,#REF!,5,0)</f>
        <v>#VALUE!</v>
      </c>
    </row>
    <row r="1371" customFormat="false" ht="15" hidden="false" customHeight="true" outlineLevel="0" collapsed="false">
      <c r="A1371" s="42" t="n">
        <v>45290</v>
      </c>
      <c r="B1371" s="43" t="s">
        <v>1764</v>
      </c>
      <c r="C1371" s="24" t="s">
        <v>1765</v>
      </c>
      <c r="D1371" s="65" t="s">
        <v>1766</v>
      </c>
      <c r="E1371" s="66"/>
      <c r="F1371" s="74" t="n">
        <v>45352</v>
      </c>
      <c r="G1371" s="55" t="s">
        <v>404</v>
      </c>
      <c r="H1371" s="64" t="n">
        <f aca="true">IF(F1371=0,"",F1371-TODAY())</f>
        <v>42</v>
      </c>
      <c r="I1371" s="61" t="e">
        <f aca="false">VLOOKUP(G1371,'Условие возврата'!A:B,2,0)</f>
        <v>#N/A</v>
      </c>
      <c r="J1371" s="62" t="e">
        <f aca="false">H1371-I1371</f>
        <v>#N/A</v>
      </c>
      <c r="K1371" s="62" t="e">
        <f aca="false">VLOOKUP(G1371,'Условие возврата'!A:C,3,0)</f>
        <v>#N/A</v>
      </c>
      <c r="L1371" s="77"/>
      <c r="M1371" s="61" t="e">
        <f aca="false">VLOOKUP(D1371,#REF!,5,0)</f>
        <v>#VALUE!</v>
      </c>
    </row>
    <row r="1372" customFormat="false" ht="15" hidden="false" customHeight="true" outlineLevel="0" collapsed="false">
      <c r="A1372" s="84" t="n">
        <v>45290</v>
      </c>
      <c r="B1372" s="85" t="s">
        <v>1959</v>
      </c>
      <c r="C1372" s="24" t="s">
        <v>1960</v>
      </c>
      <c r="D1372" s="65" t="s">
        <v>1961</v>
      </c>
      <c r="E1372" s="66"/>
      <c r="F1372" s="74" t="n">
        <v>45455</v>
      </c>
      <c r="G1372" s="77" t="s">
        <v>622</v>
      </c>
      <c r="H1372" s="64" t="n">
        <f aca="true">IF(F1372=0,"",F1372-TODAY())</f>
        <v>145</v>
      </c>
      <c r="I1372" s="61" t="e">
        <f aca="false">VLOOKUP(G1372,'Условие возврата'!A:B,2,0)</f>
        <v>#N/A</v>
      </c>
      <c r="J1372" s="62" t="e">
        <f aca="false">H1372-I1372</f>
        <v>#N/A</v>
      </c>
      <c r="K1372" s="62" t="e">
        <f aca="false">VLOOKUP(G1372,'Условие возврата'!A:C,3,0)</f>
        <v>#N/A</v>
      </c>
      <c r="L1372" s="77"/>
      <c r="M1372" s="61" t="e">
        <f aca="false">VLOOKUP(D1372,#REF!,5,0)</f>
        <v>#VALUE!</v>
      </c>
    </row>
    <row r="1373" customFormat="false" ht="15" hidden="false" customHeight="true" outlineLevel="0" collapsed="false">
      <c r="A1373" s="108" t="n">
        <v>45290</v>
      </c>
      <c r="B1373" s="109" t="s">
        <v>1256</v>
      </c>
      <c r="C1373" s="24" t="s">
        <v>1257</v>
      </c>
      <c r="D1373" s="65" t="s">
        <v>1258</v>
      </c>
      <c r="E1373" s="66"/>
      <c r="F1373" s="74" t="n">
        <v>45472</v>
      </c>
      <c r="G1373" s="77" t="s">
        <v>622</v>
      </c>
      <c r="H1373" s="64" t="n">
        <f aca="true">IF(F1373=0,"",F1373-TODAY())</f>
        <v>162</v>
      </c>
      <c r="I1373" s="61" t="e">
        <f aca="false">VLOOKUP(G1373,'Условие возврата'!A:B,2,0)</f>
        <v>#N/A</v>
      </c>
      <c r="J1373" s="62" t="e">
        <f aca="false">H1373-I1373</f>
        <v>#N/A</v>
      </c>
      <c r="K1373" s="62" t="e">
        <f aca="false">VLOOKUP(G1373,'Условие возврата'!A:C,3,0)</f>
        <v>#N/A</v>
      </c>
      <c r="L1373" s="77"/>
      <c r="M1373" s="61" t="e">
        <f aca="false">VLOOKUP(D1373,#REF!,5,0)</f>
        <v>#VALUE!</v>
      </c>
    </row>
    <row r="1374" customFormat="false" ht="15" hidden="false" customHeight="true" outlineLevel="0" collapsed="false">
      <c r="A1374" s="108" t="n">
        <v>45290</v>
      </c>
      <c r="B1374" s="109" t="s">
        <v>1259</v>
      </c>
      <c r="C1374" s="24" t="s">
        <v>884</v>
      </c>
      <c r="D1374" s="65" t="s">
        <v>1260</v>
      </c>
      <c r="E1374" s="66"/>
      <c r="F1374" s="74" t="n">
        <v>45429</v>
      </c>
      <c r="G1374" s="77" t="s">
        <v>622</v>
      </c>
      <c r="H1374" s="64" t="n">
        <f aca="true">IF(F1374=0,"",F1374-TODAY())</f>
        <v>119</v>
      </c>
      <c r="I1374" s="61" t="e">
        <f aca="false">VLOOKUP(G1374,'Условие возврата'!A:B,2,0)</f>
        <v>#N/A</v>
      </c>
      <c r="J1374" s="62" t="e">
        <f aca="false">H1374-I1374</f>
        <v>#N/A</v>
      </c>
      <c r="K1374" s="62" t="e">
        <f aca="false">VLOOKUP(G1374,'Условие возврата'!A:C,3,0)</f>
        <v>#N/A</v>
      </c>
      <c r="L1374" s="77"/>
      <c r="M1374" s="61" t="e">
        <f aca="false">VLOOKUP(D1374,#REF!,5,0)</f>
        <v>#VALUE!</v>
      </c>
    </row>
    <row r="1375" customFormat="false" ht="15" hidden="false" customHeight="true" outlineLevel="0" collapsed="false">
      <c r="A1375" s="84" t="n">
        <v>45290</v>
      </c>
      <c r="B1375" s="85" t="s">
        <v>1633</v>
      </c>
      <c r="C1375" s="24" t="s">
        <v>1059</v>
      </c>
      <c r="D1375" s="65" t="s">
        <v>1634</v>
      </c>
      <c r="E1375" s="66"/>
      <c r="F1375" s="74" t="n">
        <v>45468</v>
      </c>
      <c r="G1375" s="77" t="s">
        <v>622</v>
      </c>
      <c r="H1375" s="64" t="n">
        <f aca="true">IF(F1375=0,"",F1375-TODAY())</f>
        <v>158</v>
      </c>
      <c r="I1375" s="61" t="e">
        <f aca="false">VLOOKUP(G1375,'Условие возврата'!A:B,2,0)</f>
        <v>#N/A</v>
      </c>
      <c r="J1375" s="62" t="e">
        <f aca="false">H1375-I1375</f>
        <v>#N/A</v>
      </c>
      <c r="K1375" s="62" t="e">
        <f aca="false">VLOOKUP(G1375,'Условие возврата'!A:C,3,0)</f>
        <v>#N/A</v>
      </c>
      <c r="L1375" s="77"/>
      <c r="M1375" s="61" t="e">
        <f aca="false">VLOOKUP(D1375,#REF!,5,0)</f>
        <v>#VALUE!</v>
      </c>
    </row>
    <row r="1376" customFormat="false" ht="15" hidden="false" customHeight="true" outlineLevel="0" collapsed="false">
      <c r="A1376" s="108" t="n">
        <v>45290</v>
      </c>
      <c r="B1376" s="109" t="s">
        <v>1962</v>
      </c>
      <c r="C1376" s="24" t="s">
        <v>1963</v>
      </c>
      <c r="D1376" s="65" t="s">
        <v>1964</v>
      </c>
      <c r="E1376" s="66"/>
      <c r="F1376" s="74" t="n">
        <v>45488</v>
      </c>
      <c r="G1376" s="77" t="s">
        <v>622</v>
      </c>
      <c r="H1376" s="64" t="n">
        <f aca="true">IF(F1376=0,"",F1376-TODAY())</f>
        <v>178</v>
      </c>
      <c r="I1376" s="61" t="e">
        <f aca="false">VLOOKUP(G1376,'Условие возврата'!A:B,2,0)</f>
        <v>#N/A</v>
      </c>
      <c r="J1376" s="62" t="e">
        <f aca="false">H1376-I1376</f>
        <v>#N/A</v>
      </c>
      <c r="K1376" s="62" t="e">
        <f aca="false">VLOOKUP(G1376,'Условие возврата'!A:C,3,0)</f>
        <v>#N/A</v>
      </c>
      <c r="L1376" s="77"/>
      <c r="M1376" s="61" t="e">
        <f aca="false">VLOOKUP(D1376,#REF!,5,0)</f>
        <v>#VALUE!</v>
      </c>
    </row>
    <row r="1377" customFormat="false" ht="15" hidden="false" customHeight="true" outlineLevel="0" collapsed="false">
      <c r="A1377" s="108" t="n">
        <v>45290</v>
      </c>
      <c r="B1377" s="109" t="s">
        <v>1823</v>
      </c>
      <c r="C1377" s="24" t="s">
        <v>1824</v>
      </c>
      <c r="D1377" s="65" t="s">
        <v>1825</v>
      </c>
      <c r="E1377" s="66"/>
      <c r="F1377" s="74" t="n">
        <v>45448</v>
      </c>
      <c r="G1377" s="77" t="s">
        <v>622</v>
      </c>
      <c r="H1377" s="64" t="n">
        <f aca="true">IF(F1377=0,"",F1377-TODAY())</f>
        <v>138</v>
      </c>
      <c r="I1377" s="61" t="e">
        <f aca="false">VLOOKUP(G1377,'Условие возврата'!A:B,2,0)</f>
        <v>#N/A</v>
      </c>
      <c r="J1377" s="62" t="e">
        <f aca="false">H1377-I1377</f>
        <v>#N/A</v>
      </c>
      <c r="K1377" s="62" t="e">
        <f aca="false">VLOOKUP(G1377,'Условие возврата'!A:C,3,0)</f>
        <v>#N/A</v>
      </c>
      <c r="L1377" s="77"/>
      <c r="M1377" s="61" t="e">
        <f aca="false">VLOOKUP(D1377,#REF!,5,0)</f>
        <v>#VALUE!</v>
      </c>
    </row>
    <row r="1378" customFormat="false" ht="15" hidden="false" customHeight="true" outlineLevel="0" collapsed="false">
      <c r="A1378" s="84" t="n">
        <v>45290</v>
      </c>
      <c r="B1378" s="85" t="s">
        <v>1627</v>
      </c>
      <c r="C1378" s="24" t="s">
        <v>1628</v>
      </c>
      <c r="D1378" s="65" t="s">
        <v>1629</v>
      </c>
      <c r="E1378" s="66"/>
      <c r="F1378" s="74" t="n">
        <v>45476</v>
      </c>
      <c r="G1378" s="77" t="s">
        <v>622</v>
      </c>
      <c r="H1378" s="64" t="n">
        <f aca="true">IF(F1378=0,"",F1378-TODAY())</f>
        <v>166</v>
      </c>
      <c r="I1378" s="61" t="e">
        <f aca="false">VLOOKUP(G1378,'Условие возврата'!A:B,2,0)</f>
        <v>#N/A</v>
      </c>
      <c r="J1378" s="62" t="e">
        <f aca="false">H1378-I1378</f>
        <v>#N/A</v>
      </c>
      <c r="K1378" s="62" t="e">
        <f aca="false">VLOOKUP(G1378,'Условие возврата'!A:C,3,0)</f>
        <v>#N/A</v>
      </c>
      <c r="L1378" s="77"/>
      <c r="M1378" s="61" t="e">
        <f aca="false">VLOOKUP(D1378,#REF!,5,0)</f>
        <v>#VALUE!</v>
      </c>
    </row>
    <row r="1379" customFormat="false" ht="15" hidden="false" customHeight="true" outlineLevel="0" collapsed="false">
      <c r="A1379" s="108" t="n">
        <v>45290</v>
      </c>
      <c r="B1379" s="109" t="s">
        <v>1965</v>
      </c>
      <c r="C1379" s="24" t="s">
        <v>1966</v>
      </c>
      <c r="D1379" s="65" t="s">
        <v>1967</v>
      </c>
      <c r="E1379" s="66"/>
      <c r="F1379" s="74" t="n">
        <v>45604</v>
      </c>
      <c r="G1379" s="77" t="s">
        <v>622</v>
      </c>
      <c r="H1379" s="64" t="n">
        <f aca="true">IF(F1379=0,"",F1379-TODAY())</f>
        <v>294</v>
      </c>
      <c r="I1379" s="61" t="e">
        <f aca="false">VLOOKUP(G1379,'Условие возврата'!A:B,2,0)</f>
        <v>#N/A</v>
      </c>
      <c r="J1379" s="62" t="e">
        <f aca="false">H1379-I1379</f>
        <v>#N/A</v>
      </c>
      <c r="K1379" s="62" t="e">
        <f aca="false">VLOOKUP(G1379,'Условие возврата'!A:C,3,0)</f>
        <v>#N/A</v>
      </c>
      <c r="L1379" s="77"/>
      <c r="M1379" s="61" t="e">
        <f aca="false">VLOOKUP(D1379,#REF!,5,0)</f>
        <v>#VALUE!</v>
      </c>
    </row>
    <row r="1380" customFormat="false" ht="15" hidden="false" customHeight="true" outlineLevel="0" collapsed="false">
      <c r="A1380" s="108" t="n">
        <v>45290</v>
      </c>
      <c r="B1380" s="109" t="s">
        <v>1968</v>
      </c>
      <c r="C1380" s="24" t="s">
        <v>1969</v>
      </c>
      <c r="D1380" s="65" t="s">
        <v>1970</v>
      </c>
      <c r="E1380" s="66"/>
      <c r="F1380" s="74" t="n">
        <v>45397</v>
      </c>
      <c r="G1380" s="77" t="s">
        <v>622</v>
      </c>
      <c r="H1380" s="64" t="n">
        <f aca="true">IF(F1380=0,"",F1380-TODAY())</f>
        <v>87</v>
      </c>
      <c r="I1380" s="61" t="e">
        <f aca="false">VLOOKUP(G1380,'Условие возврата'!A:B,2,0)</f>
        <v>#N/A</v>
      </c>
      <c r="J1380" s="62" t="e">
        <f aca="false">H1380-I1380</f>
        <v>#N/A</v>
      </c>
      <c r="K1380" s="62" t="e">
        <f aca="false">VLOOKUP(G1380,'Условие возврата'!A:C,3,0)</f>
        <v>#N/A</v>
      </c>
      <c r="L1380" s="77"/>
      <c r="M1380" s="61" t="e">
        <f aca="false">VLOOKUP(D1380,#REF!,5,0)</f>
        <v>#VALUE!</v>
      </c>
    </row>
    <row r="1381" customFormat="false" ht="15" hidden="false" customHeight="true" outlineLevel="0" collapsed="false">
      <c r="A1381" s="84" t="n">
        <v>45290</v>
      </c>
      <c r="B1381" s="85" t="s">
        <v>1971</v>
      </c>
      <c r="C1381" s="24" t="s">
        <v>1972</v>
      </c>
      <c r="D1381" s="65" t="s">
        <v>1973</v>
      </c>
      <c r="E1381" s="66"/>
      <c r="F1381" s="74" t="n">
        <v>45450</v>
      </c>
      <c r="G1381" s="77" t="s">
        <v>622</v>
      </c>
      <c r="H1381" s="64" t="n">
        <f aca="true">IF(F1381=0,"",F1381-TODAY())</f>
        <v>140</v>
      </c>
      <c r="I1381" s="61" t="e">
        <f aca="false">VLOOKUP(G1381,'Условие возврата'!A:B,2,0)</f>
        <v>#N/A</v>
      </c>
      <c r="J1381" s="62" t="e">
        <f aca="false">H1381-I1381</f>
        <v>#N/A</v>
      </c>
      <c r="K1381" s="62" t="e">
        <f aca="false">VLOOKUP(G1381,'Условие возврата'!A:C,3,0)</f>
        <v>#N/A</v>
      </c>
      <c r="L1381" s="77"/>
      <c r="M1381" s="61" t="e">
        <f aca="false">VLOOKUP(D1381,#REF!,5,0)</f>
        <v>#VALUE!</v>
      </c>
    </row>
    <row r="1382" customFormat="false" ht="15" hidden="false" customHeight="true" outlineLevel="0" collapsed="false">
      <c r="A1382" s="108" t="n">
        <v>45290</v>
      </c>
      <c r="B1382" s="109" t="s">
        <v>1974</v>
      </c>
      <c r="C1382" s="24" t="s">
        <v>1975</v>
      </c>
      <c r="D1382" s="65" t="s">
        <v>1976</v>
      </c>
      <c r="E1382" s="66"/>
      <c r="F1382" s="74" t="n">
        <v>45510</v>
      </c>
      <c r="G1382" s="77" t="s">
        <v>622</v>
      </c>
      <c r="H1382" s="64" t="n">
        <f aca="true">IF(F1382=0,"",F1382-TODAY())</f>
        <v>200</v>
      </c>
      <c r="I1382" s="61" t="e">
        <f aca="false">VLOOKUP(G1382,'Условие возврата'!A:B,2,0)</f>
        <v>#N/A</v>
      </c>
      <c r="J1382" s="62" t="e">
        <f aca="false">H1382-I1382</f>
        <v>#N/A</v>
      </c>
      <c r="K1382" s="62" t="e">
        <f aca="false">VLOOKUP(G1382,'Условие возврата'!A:C,3,0)</f>
        <v>#N/A</v>
      </c>
      <c r="L1382" s="77"/>
      <c r="M1382" s="61" t="e">
        <f aca="false">VLOOKUP(D1382,#REF!,5,0)</f>
        <v>#VALUE!</v>
      </c>
    </row>
    <row r="1383" customFormat="false" ht="15" hidden="false" customHeight="true" outlineLevel="0" collapsed="false">
      <c r="A1383" s="108" t="n">
        <v>45290</v>
      </c>
      <c r="B1383" s="109" t="s">
        <v>1977</v>
      </c>
      <c r="C1383" s="24" t="s">
        <v>1978</v>
      </c>
      <c r="D1383" s="65" t="s">
        <v>1979</v>
      </c>
      <c r="E1383" s="66"/>
      <c r="F1383" s="74" t="n">
        <v>45452</v>
      </c>
      <c r="G1383" s="77" t="s">
        <v>622</v>
      </c>
      <c r="H1383" s="64" t="n">
        <f aca="true">IF(F1383=0,"",F1383-TODAY())</f>
        <v>142</v>
      </c>
      <c r="I1383" s="61" t="e">
        <f aca="false">VLOOKUP(G1383,'Условие возврата'!A:B,2,0)</f>
        <v>#N/A</v>
      </c>
      <c r="J1383" s="62" t="e">
        <f aca="false">H1383-I1383</f>
        <v>#N/A</v>
      </c>
      <c r="K1383" s="62" t="e">
        <f aca="false">VLOOKUP(G1383,'Условие возврата'!A:C,3,0)</f>
        <v>#N/A</v>
      </c>
      <c r="L1383" s="77"/>
      <c r="M1383" s="61" t="e">
        <f aca="false">VLOOKUP(D1383,#REF!,5,0)</f>
        <v>#VALUE!</v>
      </c>
    </row>
    <row r="1384" customFormat="false" ht="15" hidden="false" customHeight="true" outlineLevel="0" collapsed="false">
      <c r="A1384" s="84" t="n">
        <v>45290</v>
      </c>
      <c r="B1384" s="85" t="s">
        <v>1980</v>
      </c>
      <c r="C1384" s="24" t="s">
        <v>1981</v>
      </c>
      <c r="D1384" s="65" t="s">
        <v>1982</v>
      </c>
      <c r="E1384" s="66"/>
      <c r="F1384" s="74" t="n">
        <v>45467</v>
      </c>
      <c r="G1384" s="77" t="s">
        <v>622</v>
      </c>
      <c r="H1384" s="64" t="n">
        <f aca="true">IF(F1384=0,"",F1384-TODAY())</f>
        <v>157</v>
      </c>
      <c r="I1384" s="61" t="e">
        <f aca="false">VLOOKUP(G1384,'Условие возврата'!A:B,2,0)</f>
        <v>#N/A</v>
      </c>
      <c r="J1384" s="62" t="e">
        <f aca="false">H1384-I1384</f>
        <v>#N/A</v>
      </c>
      <c r="K1384" s="62" t="e">
        <f aca="false">VLOOKUP(G1384,'Условие возврата'!A:C,3,0)</f>
        <v>#N/A</v>
      </c>
      <c r="L1384" s="77"/>
      <c r="M1384" s="61" t="e">
        <f aca="false">VLOOKUP(D1384,#REF!,5,0)</f>
        <v>#VALUE!</v>
      </c>
    </row>
    <row r="1385" customFormat="false" ht="15" hidden="false" customHeight="true" outlineLevel="0" collapsed="false">
      <c r="A1385" s="108" t="n">
        <v>45290</v>
      </c>
      <c r="B1385" s="109" t="s">
        <v>582</v>
      </c>
      <c r="C1385" s="24" t="s">
        <v>583</v>
      </c>
      <c r="D1385" s="65" t="s">
        <v>584</v>
      </c>
      <c r="E1385" s="66"/>
      <c r="F1385" s="74" t="n">
        <v>45636</v>
      </c>
      <c r="G1385" s="77" t="s">
        <v>203</v>
      </c>
      <c r="H1385" s="64" t="n">
        <f aca="true">IF(F1385=0,"",F1385-TODAY())</f>
        <v>326</v>
      </c>
      <c r="I1385" s="61" t="e">
        <f aca="false">VLOOKUP(G1385,'Условие возврата'!A:B,2,0)</f>
        <v>#N/A</v>
      </c>
      <c r="J1385" s="62" t="e">
        <f aca="false">H1385-I1385</f>
        <v>#N/A</v>
      </c>
      <c r="K1385" s="62" t="e">
        <f aca="false">VLOOKUP(G1385,'Условие возврата'!A:C,3,0)</f>
        <v>#N/A</v>
      </c>
      <c r="L1385" s="77"/>
      <c r="M1385" s="61" t="e">
        <f aca="false">VLOOKUP(D1385,#REF!,5,0)</f>
        <v>#VALUE!</v>
      </c>
    </row>
    <row r="1386" customFormat="false" ht="15" hidden="false" customHeight="true" outlineLevel="0" collapsed="false">
      <c r="A1386" s="84" t="n">
        <v>45290</v>
      </c>
      <c r="B1386" s="85" t="s">
        <v>1983</v>
      </c>
      <c r="C1386" s="24" t="s">
        <v>1984</v>
      </c>
      <c r="D1386" s="65" t="s">
        <v>1985</v>
      </c>
      <c r="E1386" s="66"/>
      <c r="F1386" s="74" t="n">
        <v>45366</v>
      </c>
      <c r="G1386" s="77" t="s">
        <v>203</v>
      </c>
      <c r="H1386" s="64" t="n">
        <f aca="true">IF(F1386=0,"",F1386-TODAY())</f>
        <v>56</v>
      </c>
      <c r="I1386" s="61" t="e">
        <f aca="false">VLOOKUP(G1386,'Условие возврата'!A:B,2,0)</f>
        <v>#N/A</v>
      </c>
      <c r="J1386" s="62" t="e">
        <f aca="false">H1386-I1386</f>
        <v>#N/A</v>
      </c>
      <c r="K1386" s="62" t="e">
        <f aca="false">VLOOKUP(G1386,'Условие возврата'!A:C,3,0)</f>
        <v>#N/A</v>
      </c>
      <c r="L1386" s="77"/>
      <c r="M1386" s="61" t="e">
        <f aca="false">VLOOKUP(D1386,#REF!,5,0)</f>
        <v>#VALUE!</v>
      </c>
    </row>
    <row r="1387" customFormat="false" ht="15" hidden="false" customHeight="true" outlineLevel="0" collapsed="false">
      <c r="A1387" s="108" t="n">
        <v>45290</v>
      </c>
      <c r="B1387" s="109"/>
      <c r="C1387" s="24" t="s">
        <v>1266</v>
      </c>
      <c r="D1387" s="65" t="s">
        <v>1267</v>
      </c>
      <c r="E1387" s="66"/>
      <c r="F1387" s="74" t="n">
        <v>45431</v>
      </c>
      <c r="G1387" s="77" t="s">
        <v>1103</v>
      </c>
      <c r="H1387" s="64" t="n">
        <f aca="true">IF(F1387=0,"",F1387-TODAY())</f>
        <v>121</v>
      </c>
      <c r="I1387" s="61" t="e">
        <f aca="false">VLOOKUP(G1387,'Условие возврата'!A:B,2,0)</f>
        <v>#N/A</v>
      </c>
      <c r="J1387" s="62" t="e">
        <f aca="false">H1387-I1387</f>
        <v>#N/A</v>
      </c>
      <c r="K1387" s="62" t="e">
        <f aca="false">VLOOKUP(G1387,'Условие возврата'!A:C,3,0)</f>
        <v>#N/A</v>
      </c>
      <c r="L1387" s="77"/>
      <c r="M1387" s="61" t="e">
        <f aca="false">VLOOKUP(D1387,#REF!,5,0)</f>
        <v>#VALUE!</v>
      </c>
    </row>
    <row r="1388" customFormat="false" ht="15" hidden="false" customHeight="true" outlineLevel="0" collapsed="false">
      <c r="A1388" s="108" t="n">
        <v>45290</v>
      </c>
      <c r="B1388" s="109" t="s">
        <v>1986</v>
      </c>
      <c r="C1388" s="24" t="s">
        <v>1987</v>
      </c>
      <c r="D1388" s="65" t="s">
        <v>1988</v>
      </c>
      <c r="E1388" s="66"/>
      <c r="F1388" s="74" t="n">
        <v>45612</v>
      </c>
      <c r="G1388" s="77" t="s">
        <v>1989</v>
      </c>
      <c r="H1388" s="64" t="n">
        <f aca="true">IF(F1388=0,"",F1388-TODAY())</f>
        <v>302</v>
      </c>
      <c r="I1388" s="61" t="e">
        <f aca="false">VLOOKUP(G1388,'Условие возврата'!A:B,2,0)</f>
        <v>#N/A</v>
      </c>
      <c r="J1388" s="62" t="e">
        <f aca="false">H1388-I1388</f>
        <v>#N/A</v>
      </c>
      <c r="K1388" s="62" t="e">
        <f aca="false">VLOOKUP(G1388,'Условие возврата'!A:C,3,0)</f>
        <v>#N/A</v>
      </c>
      <c r="L1388" s="77"/>
      <c r="M1388" s="61" t="e">
        <f aca="false">VLOOKUP(D1388,#REF!,5,0)</f>
        <v>#VALUE!</v>
      </c>
    </row>
    <row r="1389" customFormat="false" ht="15" hidden="false" customHeight="true" outlineLevel="0" collapsed="false">
      <c r="A1389" s="108" t="n">
        <v>45290</v>
      </c>
      <c r="B1389" s="109" t="s">
        <v>204</v>
      </c>
      <c r="C1389" s="24" t="s">
        <v>205</v>
      </c>
      <c r="D1389" s="65" t="s">
        <v>206</v>
      </c>
      <c r="E1389" s="52"/>
      <c r="F1389" s="53" t="n">
        <v>46295</v>
      </c>
      <c r="G1389" s="82" t="s">
        <v>19</v>
      </c>
      <c r="H1389" s="54" t="n">
        <f aca="true">IF(F1389=0,"",F1389-TODAY())</f>
        <v>985</v>
      </c>
      <c r="I1389" s="61" t="str">
        <f aca="false">VLOOKUP(G1389,'Условие возврата'!A:B,2,0)</f>
        <v>не забирают возвраты</v>
      </c>
      <c r="J1389" s="62" t="e">
        <f aca="false">H1389-I1389</f>
        <v>#VALUE!</v>
      </c>
      <c r="K1389" s="62" t="str">
        <f aca="false">VLOOKUP(G1389,'Условие возврата'!A:C,3,0)</f>
        <v>20%</v>
      </c>
      <c r="L1389" s="55"/>
      <c r="M1389" s="61" t="e">
        <f aca="false">VLOOKUP(D1389,#REF!,5,0)</f>
        <v>#VALUE!</v>
      </c>
    </row>
    <row r="1390" customFormat="false" ht="15" hidden="false" customHeight="true" outlineLevel="0" collapsed="false">
      <c r="A1390" s="108" t="n">
        <v>45290</v>
      </c>
      <c r="B1390" s="109" t="s">
        <v>20</v>
      </c>
      <c r="C1390" s="24" t="s">
        <v>21</v>
      </c>
      <c r="D1390" s="65" t="s">
        <v>22</v>
      </c>
      <c r="E1390" s="52"/>
      <c r="F1390" s="53" t="n">
        <v>45901</v>
      </c>
      <c r="G1390" s="82" t="s">
        <v>19</v>
      </c>
      <c r="H1390" s="54" t="n">
        <f aca="true">IF(F1390=0,"",F1390-TODAY())</f>
        <v>591</v>
      </c>
      <c r="I1390" s="61" t="str">
        <f aca="false">VLOOKUP(G1390,'Условие возврата'!A:B,2,0)</f>
        <v>не забирают возвраты</v>
      </c>
      <c r="J1390" s="62" t="e">
        <f aca="false">H1390-I1390</f>
        <v>#VALUE!</v>
      </c>
      <c r="K1390" s="62" t="str">
        <f aca="false">VLOOKUP(G1390,'Условие возврата'!A:C,3,0)</f>
        <v>20%</v>
      </c>
      <c r="L1390" s="55"/>
      <c r="M1390" s="61" t="e">
        <f aca="false">VLOOKUP(D1390,#REF!,5,0)</f>
        <v>#VALUE!</v>
      </c>
    </row>
    <row r="1391" customFormat="false" ht="15" hidden="false" customHeight="true" outlineLevel="0" collapsed="false">
      <c r="A1391" s="84" t="n">
        <v>45290</v>
      </c>
      <c r="B1391" s="85" t="s">
        <v>503</v>
      </c>
      <c r="C1391" s="24" t="s">
        <v>504</v>
      </c>
      <c r="D1391" s="65" t="s">
        <v>505</v>
      </c>
      <c r="E1391" s="66"/>
      <c r="F1391" s="74" t="n">
        <v>45596</v>
      </c>
      <c r="G1391" s="82" t="s">
        <v>19</v>
      </c>
      <c r="H1391" s="64" t="n">
        <f aca="true">IF(F1391=0,"",F1391-TODAY())</f>
        <v>286</v>
      </c>
      <c r="I1391" s="61" t="str">
        <f aca="false">VLOOKUP(G1391,'Условие возврата'!A:B,2,0)</f>
        <v>не забирают возвраты</v>
      </c>
      <c r="J1391" s="62" t="e">
        <f aca="false">H1391-I1391</f>
        <v>#VALUE!</v>
      </c>
      <c r="K1391" s="62" t="str">
        <f aca="false">VLOOKUP(G1391,'Условие возврата'!A:C,3,0)</f>
        <v>20%</v>
      </c>
      <c r="L1391" s="77"/>
      <c r="M1391" s="61" t="e">
        <f aca="false">VLOOKUP(D1391,#REF!,5,0)</f>
        <v>#VALUE!</v>
      </c>
    </row>
    <row r="1392" customFormat="false" ht="15" hidden="false" customHeight="true" outlineLevel="0" collapsed="false">
      <c r="A1392" s="108" t="n">
        <v>45290</v>
      </c>
      <c r="B1392" s="109" t="s">
        <v>78</v>
      </c>
      <c r="C1392" s="24" t="s">
        <v>79</v>
      </c>
      <c r="D1392" s="65" t="s">
        <v>80</v>
      </c>
      <c r="E1392" s="66"/>
      <c r="F1392" s="74" t="n">
        <v>45809</v>
      </c>
      <c r="G1392" s="82" t="s">
        <v>19</v>
      </c>
      <c r="H1392" s="64" t="n">
        <f aca="true">IF(F1392=0,"",F1392-TODAY())</f>
        <v>499</v>
      </c>
      <c r="I1392" s="61" t="str">
        <f aca="false">VLOOKUP(G1392,'Условие возврата'!A:B,2,0)</f>
        <v>не забирают возвраты</v>
      </c>
      <c r="J1392" s="62" t="e">
        <f aca="false">H1392-I1392</f>
        <v>#VALUE!</v>
      </c>
      <c r="K1392" s="62" t="str">
        <f aca="false">VLOOKUP(G1392,'Условие возврата'!A:C,3,0)</f>
        <v>20%</v>
      </c>
      <c r="L1392" s="77"/>
      <c r="M1392" s="61" t="e">
        <f aca="false">VLOOKUP(D1392,#REF!,5,0)</f>
        <v>#VALUE!</v>
      </c>
    </row>
    <row r="1393" customFormat="false" ht="15" hidden="false" customHeight="true" outlineLevel="0" collapsed="false">
      <c r="A1393" s="84" t="n">
        <v>45290</v>
      </c>
      <c r="B1393" s="85" t="s">
        <v>529</v>
      </c>
      <c r="C1393" s="24" t="s">
        <v>530</v>
      </c>
      <c r="D1393" s="65" t="s">
        <v>531</v>
      </c>
      <c r="E1393" s="66"/>
      <c r="F1393" s="74" t="n">
        <v>45833</v>
      </c>
      <c r="G1393" s="82" t="s">
        <v>19</v>
      </c>
      <c r="H1393" s="64" t="n">
        <f aca="true">IF(F1393=0,"",F1393-TODAY())</f>
        <v>523</v>
      </c>
      <c r="I1393" s="61" t="str">
        <f aca="false">VLOOKUP(G1393,'Условие возврата'!A:B,2,0)</f>
        <v>не забирают возвраты</v>
      </c>
      <c r="J1393" s="62" t="e">
        <f aca="false">H1393-I1393</f>
        <v>#VALUE!</v>
      </c>
      <c r="K1393" s="62" t="str">
        <f aca="false">VLOOKUP(G1393,'Условие возврата'!A:C,3,0)</f>
        <v>20%</v>
      </c>
      <c r="L1393" s="77"/>
      <c r="M1393" s="61" t="e">
        <f aca="false">VLOOKUP(D1393,#REF!,5,0)</f>
        <v>#VALUE!</v>
      </c>
    </row>
    <row r="1394" customFormat="false" ht="15" hidden="false" customHeight="true" outlineLevel="0" collapsed="false">
      <c r="A1394" s="108" t="n">
        <v>45290</v>
      </c>
      <c r="B1394" s="109" t="s">
        <v>1454</v>
      </c>
      <c r="C1394" s="24" t="s">
        <v>1455</v>
      </c>
      <c r="D1394" s="65" t="s">
        <v>1456</v>
      </c>
      <c r="E1394" s="66"/>
      <c r="F1394" s="74" t="n">
        <v>45443</v>
      </c>
      <c r="G1394" s="82" t="s">
        <v>19</v>
      </c>
      <c r="H1394" s="64" t="n">
        <f aca="true">IF(F1394=0,"",F1394-TODAY())</f>
        <v>133</v>
      </c>
      <c r="I1394" s="61" t="str">
        <f aca="false">VLOOKUP(G1394,'Условие возврата'!A:B,2,0)</f>
        <v>не забирают возвраты</v>
      </c>
      <c r="J1394" s="62" t="e">
        <f aca="false">H1394-I1394</f>
        <v>#VALUE!</v>
      </c>
      <c r="K1394" s="62" t="str">
        <f aca="false">VLOOKUP(G1394,'Условие возврата'!A:C,3,0)</f>
        <v>20%</v>
      </c>
      <c r="L1394" s="77"/>
      <c r="M1394" s="61" t="e">
        <f aca="false">VLOOKUP(D1394,#REF!,5,0)</f>
        <v>#VALUE!</v>
      </c>
    </row>
    <row r="1395" customFormat="false" ht="15" hidden="false" customHeight="true" outlineLevel="0" collapsed="false">
      <c r="A1395" s="108" t="n">
        <v>45290</v>
      </c>
      <c r="B1395" s="109" t="s">
        <v>1564</v>
      </c>
      <c r="C1395" s="24" t="s">
        <v>1565</v>
      </c>
      <c r="D1395" s="65" t="s">
        <v>1566</v>
      </c>
      <c r="E1395" s="52"/>
      <c r="F1395" s="53" t="n">
        <v>45414</v>
      </c>
      <c r="G1395" s="82" t="s">
        <v>19</v>
      </c>
      <c r="H1395" s="54" t="n">
        <f aca="true">IF(F1395=0,"",F1395-TODAY())</f>
        <v>104</v>
      </c>
      <c r="I1395" s="61" t="str">
        <f aca="false">VLOOKUP(G1395,'Условие возврата'!A:B,2,0)</f>
        <v>не забирают возвраты</v>
      </c>
      <c r="J1395" s="62" t="e">
        <f aca="false">H1395-I1395</f>
        <v>#VALUE!</v>
      </c>
      <c r="K1395" s="62" t="str">
        <f aca="false">VLOOKUP(G1395,'Условие возврата'!A:C,3,0)</f>
        <v>20%</v>
      </c>
      <c r="L1395" s="55"/>
      <c r="M1395" s="61" t="e">
        <f aca="false">VLOOKUP(D1395,#REF!,5,0)</f>
        <v>#VALUE!</v>
      </c>
    </row>
    <row r="1396" customFormat="false" ht="15" hidden="false" customHeight="true" outlineLevel="0" collapsed="false">
      <c r="A1396" s="84" t="n">
        <v>45290</v>
      </c>
      <c r="B1396" s="85" t="s">
        <v>1567</v>
      </c>
      <c r="C1396" s="24" t="s">
        <v>1568</v>
      </c>
      <c r="D1396" s="65" t="s">
        <v>1569</v>
      </c>
      <c r="E1396" s="52"/>
      <c r="F1396" s="53" t="n">
        <v>45407</v>
      </c>
      <c r="G1396" s="82" t="s">
        <v>19</v>
      </c>
      <c r="H1396" s="54" t="n">
        <f aca="true">IF(F1396=0,"",F1396-TODAY())</f>
        <v>97</v>
      </c>
      <c r="I1396" s="61" t="str">
        <f aca="false">VLOOKUP(G1396,'Условие возврата'!A:B,2,0)</f>
        <v>не забирают возвраты</v>
      </c>
      <c r="J1396" s="62" t="e">
        <f aca="false">H1396-I1396</f>
        <v>#VALUE!</v>
      </c>
      <c r="K1396" s="62" t="str">
        <f aca="false">VLOOKUP(G1396,'Условие возврата'!A:C,3,0)</f>
        <v>20%</v>
      </c>
      <c r="L1396" s="55"/>
      <c r="M1396" s="61" t="e">
        <f aca="false">VLOOKUP(D1396,#REF!,5,0)</f>
        <v>#VALUE!</v>
      </c>
    </row>
    <row r="1397" customFormat="false" ht="15" hidden="false" customHeight="true" outlineLevel="0" collapsed="false">
      <c r="A1397" s="108" t="n">
        <v>45290</v>
      </c>
      <c r="B1397" s="109" t="s">
        <v>1990</v>
      </c>
      <c r="C1397" s="24" t="s">
        <v>1991</v>
      </c>
      <c r="D1397" s="65" t="s">
        <v>1992</v>
      </c>
      <c r="E1397" s="52"/>
      <c r="F1397" s="53" t="n">
        <v>45850</v>
      </c>
      <c r="G1397" s="55" t="s">
        <v>1993</v>
      </c>
      <c r="H1397" s="54" t="n">
        <f aca="true">IF(F1397=0,"",F1397-TODAY())</f>
        <v>540</v>
      </c>
      <c r="I1397" s="61" t="n">
        <f aca="false">VLOOKUP(G1397,'Условие возврата'!A:B,2,0)</f>
        <v>37</v>
      </c>
      <c r="J1397" s="62" t="n">
        <f aca="false">H1397-I1397</f>
        <v>503</v>
      </c>
      <c r="K1397" s="62" t="e">
        <f aca="false">VLOOKUP(G1397,'Условие возврата'!A:C,3,0)</f>
        <v>#N/A</v>
      </c>
      <c r="L1397" s="55"/>
      <c r="M1397" s="61" t="e">
        <f aca="false">VLOOKUP(D1397,#REF!,5,0)</f>
        <v>#VALUE!</v>
      </c>
    </row>
    <row r="1398" customFormat="false" ht="15" hidden="false" customHeight="true" outlineLevel="0" collapsed="false">
      <c r="A1398" s="108" t="n">
        <v>45290</v>
      </c>
      <c r="B1398" s="109" t="s">
        <v>1088</v>
      </c>
      <c r="C1398" s="24" t="s">
        <v>1089</v>
      </c>
      <c r="D1398" s="65" t="s">
        <v>1090</v>
      </c>
      <c r="E1398" s="52"/>
      <c r="F1398" s="53" t="n">
        <v>45478</v>
      </c>
      <c r="G1398" s="55" t="s">
        <v>38</v>
      </c>
      <c r="H1398" s="54" t="n">
        <f aca="true">IF(F1398=0,"",F1398-TODAY())</f>
        <v>168</v>
      </c>
      <c r="I1398" s="61" t="n">
        <f aca="false">VLOOKUP(G1398,'Условие возврата'!A:B,2,0)</f>
        <v>40</v>
      </c>
      <c r="J1398" s="62" t="n">
        <f aca="false">H1398-I1398</f>
        <v>128</v>
      </c>
      <c r="K1398" s="62" t="str">
        <f aca="false">VLOOKUP(G1398,'Условие возврата'!A:C,3,0)</f>
        <v>#Н/Д</v>
      </c>
      <c r="L1398" s="55"/>
      <c r="M1398" s="61" t="e">
        <f aca="false">VLOOKUP(D1398,#REF!,5,0)</f>
        <v>#VALUE!</v>
      </c>
    </row>
    <row r="1399" customFormat="false" ht="15" hidden="false" customHeight="true" outlineLevel="0" collapsed="false">
      <c r="A1399" s="84" t="n">
        <v>45290</v>
      </c>
      <c r="B1399" s="85" t="s">
        <v>1994</v>
      </c>
      <c r="C1399" s="24" t="s">
        <v>1995</v>
      </c>
      <c r="D1399" s="65" t="s">
        <v>1996</v>
      </c>
      <c r="E1399" s="66"/>
      <c r="F1399" s="74" t="n">
        <v>45590</v>
      </c>
      <c r="G1399" s="55" t="s">
        <v>38</v>
      </c>
      <c r="H1399" s="64" t="n">
        <f aca="true">IF(F1399=0,"",F1399-TODAY())</f>
        <v>280</v>
      </c>
      <c r="I1399" s="61" t="n">
        <f aca="false">VLOOKUP(G1399,'Условие возврата'!A:B,2,0)</f>
        <v>40</v>
      </c>
      <c r="J1399" s="62" t="n">
        <f aca="false">H1399-I1399</f>
        <v>240</v>
      </c>
      <c r="K1399" s="62" t="str">
        <f aca="false">VLOOKUP(G1399,'Условие возврата'!A:C,3,0)</f>
        <v>#Н/Д</v>
      </c>
      <c r="L1399" s="77"/>
      <c r="M1399" s="61" t="e">
        <f aca="false">VLOOKUP(D1399,#REF!,5,0)</f>
        <v>#VALUE!</v>
      </c>
    </row>
    <row r="1400" customFormat="false" ht="15" hidden="false" customHeight="true" outlineLevel="0" collapsed="false">
      <c r="A1400" s="108" t="n">
        <v>45290</v>
      </c>
      <c r="B1400" s="109" t="s">
        <v>1997</v>
      </c>
      <c r="C1400" s="24" t="s">
        <v>1998</v>
      </c>
      <c r="D1400" s="65" t="s">
        <v>1999</v>
      </c>
      <c r="E1400" s="66"/>
      <c r="F1400" s="74" t="n">
        <v>45618</v>
      </c>
      <c r="G1400" s="55" t="s">
        <v>38</v>
      </c>
      <c r="H1400" s="64" t="n">
        <f aca="true">IF(F1400=0,"",F1400-TODAY())</f>
        <v>308</v>
      </c>
      <c r="I1400" s="61" t="n">
        <f aca="false">VLOOKUP(G1400,'Условие возврата'!A:B,2,0)</f>
        <v>40</v>
      </c>
      <c r="J1400" s="62" t="n">
        <f aca="false">H1400-I1400</f>
        <v>268</v>
      </c>
      <c r="K1400" s="62" t="str">
        <f aca="false">VLOOKUP(G1400,'Условие возврата'!A:C,3,0)</f>
        <v>#Н/Д</v>
      </c>
      <c r="L1400" s="77"/>
      <c r="M1400" s="61" t="e">
        <f aca="false">VLOOKUP(D1400,#REF!,5,0)</f>
        <v>#VALUE!</v>
      </c>
    </row>
    <row r="1401" customFormat="false" ht="15" hidden="false" customHeight="true" outlineLevel="0" collapsed="false">
      <c r="A1401" s="108" t="n">
        <v>45290</v>
      </c>
      <c r="B1401" s="109" t="s">
        <v>2000</v>
      </c>
      <c r="C1401" s="24" t="s">
        <v>2001</v>
      </c>
      <c r="D1401" s="65" t="s">
        <v>2002</v>
      </c>
      <c r="E1401" s="66"/>
      <c r="F1401" s="74" t="n">
        <v>45699</v>
      </c>
      <c r="G1401" s="55" t="s">
        <v>38</v>
      </c>
      <c r="H1401" s="64" t="n">
        <f aca="true">IF(F1401=0,"",F1401-TODAY())</f>
        <v>389</v>
      </c>
      <c r="I1401" s="61" t="n">
        <f aca="false">VLOOKUP(G1401,'Условие возврата'!A:B,2,0)</f>
        <v>40</v>
      </c>
      <c r="J1401" s="62" t="n">
        <f aca="false">H1401-I1401</f>
        <v>349</v>
      </c>
      <c r="K1401" s="62" t="str">
        <f aca="false">VLOOKUP(G1401,'Условие возврата'!A:C,3,0)</f>
        <v>#Н/Д</v>
      </c>
      <c r="L1401" s="77"/>
      <c r="M1401" s="61" t="e">
        <f aca="false">VLOOKUP(D1401,#REF!,5,0)</f>
        <v>#VALUE!</v>
      </c>
    </row>
    <row r="1402" customFormat="false" ht="15" hidden="false" customHeight="true" outlineLevel="0" collapsed="false">
      <c r="A1402" s="84" t="n">
        <v>45290</v>
      </c>
      <c r="B1402" s="85" t="s">
        <v>2003</v>
      </c>
      <c r="C1402" s="24" t="s">
        <v>2004</v>
      </c>
      <c r="D1402" s="65" t="s">
        <v>2005</v>
      </c>
      <c r="E1402" s="66"/>
      <c r="F1402" s="74" t="n">
        <v>45678</v>
      </c>
      <c r="G1402" s="55" t="s">
        <v>38</v>
      </c>
      <c r="H1402" s="64" t="n">
        <f aca="true">IF(F1402=0,"",F1402-TODAY())</f>
        <v>368</v>
      </c>
      <c r="I1402" s="61" t="n">
        <f aca="false">VLOOKUP(G1402,'Условие возврата'!A:B,2,0)</f>
        <v>40</v>
      </c>
      <c r="J1402" s="62" t="n">
        <f aca="false">H1402-I1402</f>
        <v>328</v>
      </c>
      <c r="K1402" s="62" t="str">
        <f aca="false">VLOOKUP(G1402,'Условие возврата'!A:C,3,0)</f>
        <v>#Н/Д</v>
      </c>
      <c r="L1402" s="77"/>
      <c r="M1402" s="61" t="e">
        <f aca="false">VLOOKUP(D1402,#REF!,5,0)</f>
        <v>#VALUE!</v>
      </c>
    </row>
    <row r="1403" customFormat="false" ht="15" hidden="false" customHeight="true" outlineLevel="0" collapsed="false">
      <c r="A1403" s="108" t="n">
        <v>45290</v>
      </c>
      <c r="B1403" s="109" t="s">
        <v>2006</v>
      </c>
      <c r="C1403" s="24" t="s">
        <v>2007</v>
      </c>
      <c r="D1403" s="65" t="s">
        <v>2008</v>
      </c>
      <c r="E1403" s="66"/>
      <c r="F1403" s="74" t="n">
        <v>45665</v>
      </c>
      <c r="G1403" s="55" t="s">
        <v>38</v>
      </c>
      <c r="H1403" s="64" t="n">
        <f aca="true">IF(F1403=0,"",F1403-TODAY())</f>
        <v>355</v>
      </c>
      <c r="I1403" s="61" t="n">
        <f aca="false">VLOOKUP(G1403,'Условие возврата'!A:B,2,0)</f>
        <v>40</v>
      </c>
      <c r="J1403" s="62" t="n">
        <f aca="false">H1403-I1403</f>
        <v>315</v>
      </c>
      <c r="K1403" s="62" t="str">
        <f aca="false">VLOOKUP(G1403,'Условие возврата'!A:C,3,0)</f>
        <v>#Н/Д</v>
      </c>
      <c r="L1403" s="77"/>
      <c r="M1403" s="61" t="e">
        <f aca="false">VLOOKUP(D1403,#REF!,5,0)</f>
        <v>#VALUE!</v>
      </c>
    </row>
    <row r="1404" customFormat="false" ht="15" hidden="false" customHeight="true" outlineLevel="0" collapsed="false">
      <c r="A1404" s="108" t="n">
        <v>45290</v>
      </c>
      <c r="B1404" s="109" t="s">
        <v>2009</v>
      </c>
      <c r="C1404" s="24" t="s">
        <v>2010</v>
      </c>
      <c r="D1404" s="65" t="s">
        <v>2011</v>
      </c>
      <c r="E1404" s="66"/>
      <c r="F1404" s="74" t="n">
        <v>45612</v>
      </c>
      <c r="G1404" s="55" t="s">
        <v>38</v>
      </c>
      <c r="H1404" s="64" t="n">
        <f aca="true">IF(F1404=0,"",F1404-TODAY())</f>
        <v>302</v>
      </c>
      <c r="I1404" s="61" t="n">
        <f aca="false">VLOOKUP(G1404,'Условие возврата'!A:B,2,0)</f>
        <v>40</v>
      </c>
      <c r="J1404" s="62" t="n">
        <f aca="false">H1404-I1404</f>
        <v>262</v>
      </c>
      <c r="K1404" s="62" t="str">
        <f aca="false">VLOOKUP(G1404,'Условие возврата'!A:C,3,0)</f>
        <v>#Н/Д</v>
      </c>
      <c r="L1404" s="77"/>
      <c r="M1404" s="61" t="e">
        <f aca="false">VLOOKUP(D1404,#REF!,5,0)</f>
        <v>#VALUE!</v>
      </c>
    </row>
    <row r="1405" customFormat="false" ht="15" hidden="false" customHeight="true" outlineLevel="0" collapsed="false">
      <c r="A1405" s="84" t="n">
        <v>45290</v>
      </c>
      <c r="B1405" s="85" t="s">
        <v>2012</v>
      </c>
      <c r="C1405" s="24" t="s">
        <v>2013</v>
      </c>
      <c r="D1405" s="65" t="s">
        <v>2014</v>
      </c>
      <c r="E1405" s="66"/>
      <c r="F1405" s="74" t="n">
        <v>45623</v>
      </c>
      <c r="G1405" s="55" t="s">
        <v>38</v>
      </c>
      <c r="H1405" s="64" t="n">
        <f aca="true">IF(F1405=0,"",F1405-TODAY())</f>
        <v>313</v>
      </c>
      <c r="I1405" s="61" t="n">
        <f aca="false">VLOOKUP(G1405,'Условие возврата'!A:B,2,0)</f>
        <v>40</v>
      </c>
      <c r="J1405" s="62" t="n">
        <f aca="false">H1405-I1405</f>
        <v>273</v>
      </c>
      <c r="K1405" s="62" t="str">
        <f aca="false">VLOOKUP(G1405,'Условие возврата'!A:C,3,0)</f>
        <v>#Н/Д</v>
      </c>
      <c r="L1405" s="77"/>
      <c r="M1405" s="61" t="e">
        <f aca="false">VLOOKUP(D1405,#REF!,5,0)</f>
        <v>#VALUE!</v>
      </c>
    </row>
    <row r="1406" customFormat="false" ht="15" hidden="false" customHeight="true" outlineLevel="0" collapsed="false">
      <c r="A1406" s="108" t="n">
        <v>45290</v>
      </c>
      <c r="B1406" s="109" t="s">
        <v>395</v>
      </c>
      <c r="C1406" s="24" t="s">
        <v>396</v>
      </c>
      <c r="D1406" s="65" t="s">
        <v>397</v>
      </c>
      <c r="E1406" s="52"/>
      <c r="F1406" s="53" t="n">
        <v>45341</v>
      </c>
      <c r="G1406" s="55" t="s">
        <v>38</v>
      </c>
      <c r="H1406" s="54" t="n">
        <f aca="true">IF(F1406=0,"",F1406-TODAY())</f>
        <v>31</v>
      </c>
      <c r="I1406" s="61" t="n">
        <f aca="false">VLOOKUP(G1406,'Условие возврата'!A:B,2,0)</f>
        <v>40</v>
      </c>
      <c r="J1406" s="62" t="n">
        <f aca="false">H1406-I1406</f>
        <v>-9</v>
      </c>
      <c r="K1406" s="62" t="str">
        <f aca="false">VLOOKUP(G1406,'Условие возврата'!A:C,3,0)</f>
        <v>#Н/Д</v>
      </c>
      <c r="L1406" s="55"/>
      <c r="M1406" s="61" t="e">
        <f aca="false">VLOOKUP(D1406,#REF!,5,0)</f>
        <v>#VALUE!</v>
      </c>
    </row>
    <row r="1407" customFormat="false" ht="15" hidden="false" customHeight="true" outlineLevel="0" collapsed="false">
      <c r="A1407" s="108" t="n">
        <v>45290</v>
      </c>
      <c r="B1407" s="109" t="s">
        <v>1362</v>
      </c>
      <c r="C1407" s="24" t="s">
        <v>1363</v>
      </c>
      <c r="D1407" s="37" t="s">
        <v>1364</v>
      </c>
      <c r="E1407" s="47"/>
      <c r="F1407" s="27" t="n">
        <v>45412</v>
      </c>
      <c r="G1407" s="55" t="s">
        <v>38</v>
      </c>
      <c r="H1407" s="48" t="n">
        <f aca="true">IF(F1407=0,"",F1407-TODAY())</f>
        <v>102</v>
      </c>
      <c r="I1407" s="61" t="n">
        <f aca="false">VLOOKUP(G1407,'Условие возврата'!A:B,2,0)</f>
        <v>40</v>
      </c>
      <c r="J1407" s="62" t="n">
        <f aca="false">H1407-I1407</f>
        <v>62</v>
      </c>
      <c r="K1407" s="62" t="str">
        <f aca="false">VLOOKUP(G1407,'Условие возврата'!A:C,3,0)</f>
        <v>#Н/Д</v>
      </c>
      <c r="L1407" s="33"/>
      <c r="M1407" s="61" t="e">
        <f aca="false">VLOOKUP(D1407,#REF!,5,0)</f>
        <v>#VALUE!</v>
      </c>
    </row>
    <row r="1408" customFormat="false" ht="15" hidden="false" customHeight="true" outlineLevel="0" collapsed="false">
      <c r="A1408" s="84" t="n">
        <v>45290</v>
      </c>
      <c r="B1408" s="85" t="s">
        <v>332</v>
      </c>
      <c r="C1408" s="24" t="s">
        <v>333</v>
      </c>
      <c r="D1408" s="65" t="s">
        <v>334</v>
      </c>
      <c r="E1408" s="52"/>
      <c r="F1408" s="53" t="n">
        <v>45689</v>
      </c>
      <c r="G1408" s="55" t="s">
        <v>38</v>
      </c>
      <c r="H1408" s="54" t="n">
        <f aca="true">IF(F1408=0,"",F1408-TODAY())</f>
        <v>379</v>
      </c>
      <c r="I1408" s="61" t="n">
        <f aca="false">VLOOKUP(G1408,'Условие возврата'!A:B,2,0)</f>
        <v>40</v>
      </c>
      <c r="J1408" s="62" t="n">
        <f aca="false">H1408-I1408</f>
        <v>339</v>
      </c>
      <c r="K1408" s="62" t="str">
        <f aca="false">VLOOKUP(G1408,'Условие возврата'!A:C,3,0)</f>
        <v>#Н/Д</v>
      </c>
      <c r="L1408" s="55"/>
      <c r="M1408" s="61" t="e">
        <f aca="false">VLOOKUP(D1408,#REF!,5,0)</f>
        <v>#VALUE!</v>
      </c>
    </row>
    <row r="1409" customFormat="false" ht="15" hidden="false" customHeight="true" outlineLevel="0" collapsed="false">
      <c r="A1409" s="108" t="n">
        <v>45290</v>
      </c>
      <c r="B1409" s="109" t="s">
        <v>1817</v>
      </c>
      <c r="C1409" s="24" t="s">
        <v>1818</v>
      </c>
      <c r="D1409" s="65" t="s">
        <v>1819</v>
      </c>
      <c r="E1409" s="52"/>
      <c r="F1409" s="53" t="n">
        <v>45340</v>
      </c>
      <c r="G1409" s="55" t="s">
        <v>404</v>
      </c>
      <c r="H1409" s="54" t="n">
        <f aca="true">IF(F1409=0,"",F1409-TODAY())</f>
        <v>30</v>
      </c>
      <c r="I1409" s="61" t="e">
        <f aca="false">VLOOKUP(G1409,'Условие возврата'!A:B,2,0)</f>
        <v>#N/A</v>
      </c>
      <c r="J1409" s="62" t="e">
        <f aca="false">H1409-I1409</f>
        <v>#N/A</v>
      </c>
      <c r="K1409" s="62" t="e">
        <f aca="false">VLOOKUP(G1409,'Условие возврата'!A:C,3,0)</f>
        <v>#N/A</v>
      </c>
      <c r="L1409" s="55"/>
      <c r="M1409" s="61" t="e">
        <f aca="false">VLOOKUP(D1409,#REF!,5,0)</f>
        <v>#VALUE!</v>
      </c>
    </row>
    <row r="1410" customFormat="false" ht="15" hidden="false" customHeight="true" outlineLevel="0" collapsed="false">
      <c r="A1410" s="108" t="n">
        <v>45290</v>
      </c>
      <c r="B1410" s="109" t="s">
        <v>1764</v>
      </c>
      <c r="C1410" s="24" t="s">
        <v>1765</v>
      </c>
      <c r="D1410" s="65" t="s">
        <v>1766</v>
      </c>
      <c r="E1410" s="52"/>
      <c r="F1410" s="53" t="n">
        <v>45352</v>
      </c>
      <c r="G1410" s="55" t="s">
        <v>404</v>
      </c>
      <c r="H1410" s="54" t="n">
        <f aca="true">IF(F1410=0,"",F1410-TODAY())</f>
        <v>42</v>
      </c>
      <c r="I1410" s="61" t="e">
        <f aca="false">VLOOKUP(G1410,'Условие возврата'!A:B,2,0)</f>
        <v>#N/A</v>
      </c>
      <c r="J1410" s="62" t="e">
        <f aca="false">H1410-I1410</f>
        <v>#N/A</v>
      </c>
      <c r="K1410" s="62" t="e">
        <f aca="false">VLOOKUP(G1410,'Условие возврата'!A:C,3,0)</f>
        <v>#N/A</v>
      </c>
      <c r="L1410" s="55"/>
      <c r="M1410" s="61" t="e">
        <f aca="false">VLOOKUP(D1410,#REF!,5,0)</f>
        <v>#VALUE!</v>
      </c>
    </row>
    <row r="1411" customFormat="false" ht="15" hidden="false" customHeight="true" outlineLevel="0" collapsed="false">
      <c r="A1411" s="23" t="n">
        <v>45297</v>
      </c>
      <c r="B1411" s="24" t="s">
        <v>1930</v>
      </c>
      <c r="C1411" s="24" t="s">
        <v>1931</v>
      </c>
      <c r="D1411" s="65" t="s">
        <v>1932</v>
      </c>
      <c r="E1411" s="66"/>
      <c r="F1411" s="74" t="n">
        <v>45375</v>
      </c>
      <c r="G1411" s="77" t="s">
        <v>38</v>
      </c>
      <c r="H1411" s="64" t="n">
        <f aca="true">IF(F1411=0,"",F1411-TODAY())</f>
        <v>65</v>
      </c>
      <c r="I1411" s="61" t="n">
        <f aca="false">VLOOKUP(G1411,'Условие возврата'!A:B,2,0)</f>
        <v>40</v>
      </c>
      <c r="J1411" s="62" t="n">
        <f aca="false">H1411-I1411</f>
        <v>25</v>
      </c>
      <c r="K1411" s="62" t="str">
        <f aca="false">VLOOKUP(G1411,'Условие возврата'!A:C,3,0)</f>
        <v>#Н/Д</v>
      </c>
      <c r="L1411" s="77"/>
      <c r="M1411" s="61" t="e">
        <f aca="false">VLOOKUP(D1411,#REF!,5,0)</f>
        <v>#VALUE!</v>
      </c>
    </row>
    <row r="1412" customFormat="false" ht="15" hidden="false" customHeight="true" outlineLevel="0" collapsed="false">
      <c r="A1412" s="42" t="n">
        <v>45297</v>
      </c>
      <c r="B1412" s="43" t="s">
        <v>1667</v>
      </c>
      <c r="C1412" s="24" t="s">
        <v>1668</v>
      </c>
      <c r="D1412" s="65" t="s">
        <v>1669</v>
      </c>
      <c r="E1412" s="66"/>
      <c r="F1412" s="74" t="n">
        <v>45380</v>
      </c>
      <c r="G1412" s="77" t="s">
        <v>38</v>
      </c>
      <c r="H1412" s="64" t="n">
        <f aca="true">IF(F1412=0,"",F1412-TODAY())</f>
        <v>70</v>
      </c>
      <c r="I1412" s="61" t="n">
        <f aca="false">VLOOKUP(G1412,'Условие возврата'!A:B,2,0)</f>
        <v>40</v>
      </c>
      <c r="J1412" s="62" t="n">
        <f aca="false">H1412-I1412</f>
        <v>30</v>
      </c>
      <c r="K1412" s="62" t="str">
        <f aca="false">VLOOKUP(G1412,'Условие возврата'!A:C,3,0)</f>
        <v>#Н/Д</v>
      </c>
      <c r="L1412" s="77"/>
      <c r="M1412" s="61" t="e">
        <f aca="false">VLOOKUP(D1412,#REF!,5,0)</f>
        <v>#VALUE!</v>
      </c>
    </row>
    <row r="1413" customFormat="false" ht="15" hidden="false" customHeight="true" outlineLevel="0" collapsed="false">
      <c r="A1413" s="42" t="n">
        <v>45297</v>
      </c>
      <c r="B1413" s="43" t="s">
        <v>1676</v>
      </c>
      <c r="C1413" s="24" t="s">
        <v>1677</v>
      </c>
      <c r="D1413" s="65" t="s">
        <v>1678</v>
      </c>
      <c r="E1413" s="66"/>
      <c r="F1413" s="74" t="n">
        <v>45375</v>
      </c>
      <c r="G1413" s="77" t="s">
        <v>38</v>
      </c>
      <c r="H1413" s="64" t="n">
        <f aca="true">IF(F1413=0,"",F1413-TODAY())</f>
        <v>65</v>
      </c>
      <c r="I1413" s="61" t="n">
        <f aca="false">VLOOKUP(G1413,'Условие возврата'!A:B,2,0)</f>
        <v>40</v>
      </c>
      <c r="J1413" s="62" t="n">
        <f aca="false">H1413-I1413</f>
        <v>25</v>
      </c>
      <c r="K1413" s="62" t="str">
        <f aca="false">VLOOKUP(G1413,'Условие возврата'!A:C,3,0)</f>
        <v>#Н/Д</v>
      </c>
      <c r="L1413" s="77"/>
      <c r="M1413" s="61" t="e">
        <f aca="false">VLOOKUP(D1413,#REF!,5,0)</f>
        <v>#VALUE!</v>
      </c>
    </row>
    <row r="1414" customFormat="false" ht="15" hidden="false" customHeight="true" outlineLevel="0" collapsed="false">
      <c r="A1414" s="23" t="n">
        <v>45297</v>
      </c>
      <c r="B1414" s="24" t="s">
        <v>1673</v>
      </c>
      <c r="C1414" s="24" t="s">
        <v>1674</v>
      </c>
      <c r="D1414" s="65" t="s">
        <v>1675</v>
      </c>
      <c r="E1414" s="66"/>
      <c r="F1414" s="74" t="n">
        <v>45375</v>
      </c>
      <c r="G1414" s="77" t="s">
        <v>38</v>
      </c>
      <c r="H1414" s="64" t="n">
        <f aca="true">IF(F1414=0,"",F1414-TODAY())</f>
        <v>65</v>
      </c>
      <c r="I1414" s="61" t="n">
        <f aca="false">VLOOKUP(G1414,'Условие возврата'!A:B,2,0)</f>
        <v>40</v>
      </c>
      <c r="J1414" s="62" t="n">
        <f aca="false">H1414-I1414</f>
        <v>25</v>
      </c>
      <c r="K1414" s="62" t="str">
        <f aca="false">VLOOKUP(G1414,'Условие возврата'!A:C,3,0)</f>
        <v>#Н/Д</v>
      </c>
      <c r="L1414" s="77"/>
      <c r="M1414" s="61" t="e">
        <f aca="false">VLOOKUP(D1414,#REF!,5,0)</f>
        <v>#VALUE!</v>
      </c>
    </row>
    <row r="1415" customFormat="false" ht="15" hidden="false" customHeight="true" outlineLevel="0" collapsed="false">
      <c r="A1415" s="42" t="n">
        <v>45297</v>
      </c>
      <c r="B1415" s="43" t="s">
        <v>2015</v>
      </c>
      <c r="C1415" s="24" t="s">
        <v>2016</v>
      </c>
      <c r="D1415" s="65" t="s">
        <v>2017</v>
      </c>
      <c r="E1415" s="66"/>
      <c r="F1415" s="74" t="n">
        <v>45567</v>
      </c>
      <c r="G1415" s="77" t="s">
        <v>38</v>
      </c>
      <c r="H1415" s="64" t="n">
        <f aca="true">IF(F1415=0,"",F1415-TODAY())</f>
        <v>257</v>
      </c>
      <c r="I1415" s="61" t="n">
        <f aca="false">VLOOKUP(G1415,'Условие возврата'!A:B,2,0)</f>
        <v>40</v>
      </c>
      <c r="J1415" s="62" t="n">
        <f aca="false">H1415-I1415</f>
        <v>217</v>
      </c>
      <c r="K1415" s="62" t="str">
        <f aca="false">VLOOKUP(G1415,'Условие возврата'!A:C,3,0)</f>
        <v>#Н/Д</v>
      </c>
      <c r="L1415" s="77"/>
      <c r="M1415" s="61" t="e">
        <f aca="false">VLOOKUP(D1415,#REF!,5,0)</f>
        <v>#VALUE!</v>
      </c>
    </row>
    <row r="1416" customFormat="false" ht="15" hidden="false" customHeight="true" outlineLevel="0" collapsed="false">
      <c r="A1416" s="42" t="n">
        <v>45297</v>
      </c>
      <c r="B1416" s="43" t="s">
        <v>1928</v>
      </c>
      <c r="C1416" s="24" t="s">
        <v>2018</v>
      </c>
      <c r="D1416" s="65" t="s">
        <v>1929</v>
      </c>
      <c r="E1416" s="66"/>
      <c r="F1416" s="74" t="n">
        <v>45454</v>
      </c>
      <c r="G1416" s="77" t="s">
        <v>38</v>
      </c>
      <c r="H1416" s="64" t="n">
        <f aca="true">IF(F1416=0,"",F1416-TODAY())</f>
        <v>144</v>
      </c>
      <c r="I1416" s="61" t="n">
        <f aca="false">VLOOKUP(G1416,'Условие возврата'!A:B,2,0)</f>
        <v>40</v>
      </c>
      <c r="J1416" s="62" t="n">
        <f aca="false">H1416-I1416</f>
        <v>104</v>
      </c>
      <c r="K1416" s="62" t="str">
        <f aca="false">VLOOKUP(G1416,'Условие возврата'!A:C,3,0)</f>
        <v>#Н/Д</v>
      </c>
      <c r="L1416" s="77"/>
      <c r="M1416" s="61" t="e">
        <f aca="false">VLOOKUP(D1416,#REF!,5,0)</f>
        <v>#VALUE!</v>
      </c>
    </row>
    <row r="1417" customFormat="false" ht="15" hidden="false" customHeight="true" outlineLevel="0" collapsed="false">
      <c r="A1417" s="23" t="n">
        <v>45297</v>
      </c>
      <c r="B1417" s="24" t="s">
        <v>1510</v>
      </c>
      <c r="C1417" s="24" t="s">
        <v>1511</v>
      </c>
      <c r="D1417" s="65" t="s">
        <v>1512</v>
      </c>
      <c r="E1417" s="66"/>
      <c r="F1417" s="74" t="n">
        <v>45455</v>
      </c>
      <c r="G1417" s="77" t="s">
        <v>38</v>
      </c>
      <c r="H1417" s="64" t="n">
        <f aca="true">IF(F1417=0,"",F1417-TODAY())</f>
        <v>145</v>
      </c>
      <c r="I1417" s="61" t="n">
        <f aca="false">VLOOKUP(G1417,'Условие возврата'!A:B,2,0)</f>
        <v>40</v>
      </c>
      <c r="J1417" s="62" t="n">
        <f aca="false">H1417-I1417</f>
        <v>105</v>
      </c>
      <c r="K1417" s="62" t="str">
        <f aca="false">VLOOKUP(G1417,'Условие возврата'!A:C,3,0)</f>
        <v>#Н/Д</v>
      </c>
      <c r="L1417" s="77"/>
      <c r="M1417" s="61" t="e">
        <f aca="false">VLOOKUP(D1417,#REF!,5,0)</f>
        <v>#VALUE!</v>
      </c>
    </row>
    <row r="1418" customFormat="false" ht="15" hidden="false" customHeight="true" outlineLevel="0" collapsed="false">
      <c r="A1418" s="42" t="n">
        <v>45297</v>
      </c>
      <c r="B1418" s="43" t="s">
        <v>1643</v>
      </c>
      <c r="C1418" s="24" t="s">
        <v>2019</v>
      </c>
      <c r="D1418" s="65" t="s">
        <v>1644</v>
      </c>
      <c r="E1418" s="66"/>
      <c r="F1418" s="74" t="n">
        <v>45567</v>
      </c>
      <c r="G1418" s="77" t="s">
        <v>38</v>
      </c>
      <c r="H1418" s="64" t="n">
        <f aca="true">IF(F1418=0,"",F1418-TODAY())</f>
        <v>257</v>
      </c>
      <c r="I1418" s="61" t="n">
        <f aca="false">VLOOKUP(G1418,'Условие возврата'!A:B,2,0)</f>
        <v>40</v>
      </c>
      <c r="J1418" s="62" t="n">
        <f aca="false">H1418-I1418</f>
        <v>217</v>
      </c>
      <c r="K1418" s="62" t="str">
        <f aca="false">VLOOKUP(G1418,'Условие возврата'!A:C,3,0)</f>
        <v>#Н/Д</v>
      </c>
      <c r="L1418" s="77"/>
      <c r="M1418" s="61" t="e">
        <f aca="false">VLOOKUP(D1418,#REF!,5,0)</f>
        <v>#VALUE!</v>
      </c>
    </row>
    <row r="1419" customFormat="false" ht="15" hidden="false" customHeight="true" outlineLevel="0" collapsed="false">
      <c r="A1419" s="42" t="n">
        <v>45297</v>
      </c>
      <c r="B1419" s="43" t="s">
        <v>1513</v>
      </c>
      <c r="C1419" s="24" t="s">
        <v>1514</v>
      </c>
      <c r="D1419" s="65" t="s">
        <v>1515</v>
      </c>
      <c r="E1419" s="66"/>
      <c r="F1419" s="74" t="n">
        <v>45567</v>
      </c>
      <c r="G1419" s="77" t="s">
        <v>38</v>
      </c>
      <c r="H1419" s="64" t="n">
        <f aca="true">IF(F1419=0,"",F1419-TODAY())</f>
        <v>257</v>
      </c>
      <c r="I1419" s="61" t="n">
        <f aca="false">VLOOKUP(G1419,'Условие возврата'!A:B,2,0)</f>
        <v>40</v>
      </c>
      <c r="J1419" s="62" t="n">
        <f aca="false">H1419-I1419</f>
        <v>217</v>
      </c>
      <c r="K1419" s="62" t="str">
        <f aca="false">VLOOKUP(G1419,'Условие возврата'!A:C,3,0)</f>
        <v>#Н/Д</v>
      </c>
      <c r="L1419" s="77"/>
      <c r="M1419" s="61" t="e">
        <f aca="false">VLOOKUP(D1419,#REF!,5,0)</f>
        <v>#VALUE!</v>
      </c>
    </row>
    <row r="1420" customFormat="false" ht="15" hidden="false" customHeight="true" outlineLevel="0" collapsed="false">
      <c r="A1420" s="42" t="n">
        <v>45297</v>
      </c>
      <c r="B1420" s="43" t="s">
        <v>1888</v>
      </c>
      <c r="C1420" s="24" t="s">
        <v>1889</v>
      </c>
      <c r="D1420" s="65" t="s">
        <v>1890</v>
      </c>
      <c r="E1420" s="52"/>
      <c r="F1420" s="53" t="n">
        <v>45437</v>
      </c>
      <c r="G1420" s="55" t="s">
        <v>203</v>
      </c>
      <c r="H1420" s="54" t="n">
        <f aca="true">IF(F1420=0,"",F1420-TODAY())</f>
        <v>127</v>
      </c>
      <c r="I1420" s="61" t="e">
        <f aca="false">VLOOKUP(G1420,'Условие возврата'!A:B,2,0)</f>
        <v>#N/A</v>
      </c>
      <c r="J1420" s="62" t="e">
        <f aca="false">H1420-I1420</f>
        <v>#N/A</v>
      </c>
      <c r="K1420" s="62" t="e">
        <f aca="false">VLOOKUP(G1420,'Условие возврата'!A:C,3,0)</f>
        <v>#N/A</v>
      </c>
      <c r="L1420" s="55"/>
      <c r="M1420" s="61" t="e">
        <f aca="false">VLOOKUP(D1420,#REF!,5,0)</f>
        <v>#VALUE!</v>
      </c>
    </row>
    <row r="1421" customFormat="false" ht="15" hidden="false" customHeight="true" outlineLevel="0" collapsed="false">
      <c r="A1421" s="23" t="n">
        <v>45297</v>
      </c>
      <c r="B1421" s="24" t="s">
        <v>1682</v>
      </c>
      <c r="C1421" s="24" t="s">
        <v>1683</v>
      </c>
      <c r="D1421" s="65" t="s">
        <v>1684</v>
      </c>
      <c r="E1421" s="52"/>
      <c r="F1421" s="53" t="n">
        <v>45847</v>
      </c>
      <c r="G1421" s="55" t="s">
        <v>1104</v>
      </c>
      <c r="H1421" s="54" t="n">
        <f aca="true">IF(F1421=0,"",F1421-TODAY())</f>
        <v>537</v>
      </c>
      <c r="I1421" s="61" t="e">
        <f aca="false">VLOOKUP(G1421,'Условие возврата'!A:B,2,0)</f>
        <v>#N/A</v>
      </c>
      <c r="J1421" s="62" t="e">
        <f aca="false">H1421-I1421</f>
        <v>#N/A</v>
      </c>
      <c r="K1421" s="62" t="e">
        <f aca="false">VLOOKUP(G1421,'Условие возврата'!A:C,3,0)</f>
        <v>#N/A</v>
      </c>
      <c r="L1421" s="55"/>
      <c r="M1421" s="61" t="e">
        <f aca="false">VLOOKUP(D1421,#REF!,5,0)</f>
        <v>#VALUE!</v>
      </c>
    </row>
    <row r="1422" customFormat="false" ht="15" hidden="false" customHeight="true" outlineLevel="0" collapsed="false">
      <c r="A1422" s="42" t="n">
        <v>45297</v>
      </c>
      <c r="B1422" s="43" t="s">
        <v>2020</v>
      </c>
      <c r="C1422" s="24" t="s">
        <v>2021</v>
      </c>
      <c r="D1422" s="65" t="s">
        <v>2022</v>
      </c>
      <c r="E1422" s="52"/>
      <c r="F1422" s="53" t="n">
        <v>45464</v>
      </c>
      <c r="G1422" s="55" t="s">
        <v>1104</v>
      </c>
      <c r="H1422" s="54" t="n">
        <f aca="true">IF(F1422=0,"",F1422-TODAY())</f>
        <v>154</v>
      </c>
      <c r="I1422" s="61" t="e">
        <f aca="false">VLOOKUP(G1422,'Условие возврата'!A:B,2,0)</f>
        <v>#N/A</v>
      </c>
      <c r="J1422" s="62" t="e">
        <f aca="false">H1422-I1422</f>
        <v>#N/A</v>
      </c>
      <c r="K1422" s="62" t="e">
        <f aca="false">VLOOKUP(G1422,'Условие возврата'!A:C,3,0)</f>
        <v>#N/A</v>
      </c>
      <c r="L1422" s="55"/>
      <c r="M1422" s="61" t="e">
        <f aca="false">VLOOKUP(D1422,#REF!,5,0)</f>
        <v>#VALUE!</v>
      </c>
    </row>
    <row r="1423" customFormat="false" ht="15" hidden="false" customHeight="true" outlineLevel="0" collapsed="false">
      <c r="A1423" s="42" t="n">
        <v>45297</v>
      </c>
      <c r="B1423" s="43"/>
      <c r="C1423" s="24" t="s">
        <v>733</v>
      </c>
      <c r="D1423" s="65" t="s">
        <v>734</v>
      </c>
      <c r="E1423" s="52"/>
      <c r="F1423" s="53" t="n">
        <v>45573</v>
      </c>
      <c r="G1423" s="55" t="s">
        <v>1104</v>
      </c>
      <c r="H1423" s="54" t="n">
        <f aca="true">IF(F1423=0,"",F1423-TODAY())</f>
        <v>263</v>
      </c>
      <c r="I1423" s="61" t="e">
        <f aca="false">VLOOKUP(G1423,'Условие возврата'!A:B,2,0)</f>
        <v>#N/A</v>
      </c>
      <c r="J1423" s="62" t="e">
        <f aca="false">H1423-I1423</f>
        <v>#N/A</v>
      </c>
      <c r="K1423" s="62" t="e">
        <f aca="false">VLOOKUP(G1423,'Условие возврата'!A:C,3,0)</f>
        <v>#N/A</v>
      </c>
      <c r="L1423" s="55"/>
      <c r="M1423" s="61" t="e">
        <f aca="false">VLOOKUP(D1423,#REF!,5,0)</f>
        <v>#VALUE!</v>
      </c>
    </row>
    <row r="1424" customFormat="false" ht="15" hidden="false" customHeight="true" outlineLevel="0" collapsed="false">
      <c r="A1424" s="23" t="n">
        <v>45297</v>
      </c>
      <c r="B1424" s="24"/>
      <c r="C1424" s="24" t="s">
        <v>2023</v>
      </c>
      <c r="D1424" s="65" t="s">
        <v>2024</v>
      </c>
      <c r="E1424" s="66"/>
      <c r="F1424" s="74" t="n">
        <v>45597</v>
      </c>
      <c r="G1424" s="77" t="s">
        <v>730</v>
      </c>
      <c r="H1424" s="64" t="n">
        <f aca="true">IF(F1424=0,"",F1424-TODAY())</f>
        <v>287</v>
      </c>
      <c r="I1424" s="61" t="e">
        <f aca="false">VLOOKUP(G1424,'Условие возврата'!A:B,2,0)</f>
        <v>#N/A</v>
      </c>
      <c r="J1424" s="62" t="e">
        <f aca="false">H1424-I1424</f>
        <v>#N/A</v>
      </c>
      <c r="K1424" s="62" t="e">
        <f aca="false">VLOOKUP(G1424,'Условие возврата'!A:C,3,0)</f>
        <v>#N/A</v>
      </c>
      <c r="L1424" s="77"/>
      <c r="M1424" s="61" t="e">
        <f aca="false">VLOOKUP(D1424,#REF!,5,0)</f>
        <v>#VALUE!</v>
      </c>
    </row>
    <row r="1425" customFormat="false" ht="15" hidden="false" customHeight="true" outlineLevel="0" collapsed="false">
      <c r="A1425" s="42" t="n">
        <v>45297</v>
      </c>
      <c r="B1425" s="43"/>
      <c r="C1425" s="24" t="s">
        <v>2025</v>
      </c>
      <c r="D1425" s="65" t="s">
        <v>2026</v>
      </c>
      <c r="E1425" s="66"/>
      <c r="F1425" s="74" t="n">
        <v>45524</v>
      </c>
      <c r="G1425" s="77" t="s">
        <v>730</v>
      </c>
      <c r="H1425" s="64" t="n">
        <f aca="true">IF(F1425=0,"",F1425-TODAY())</f>
        <v>214</v>
      </c>
      <c r="I1425" s="61" t="e">
        <f aca="false">VLOOKUP(G1425,'Условие возврата'!A:B,2,0)</f>
        <v>#N/A</v>
      </c>
      <c r="J1425" s="62" t="e">
        <f aca="false">H1425-I1425</f>
        <v>#N/A</v>
      </c>
      <c r="K1425" s="62" t="e">
        <f aca="false">VLOOKUP(G1425,'Условие возврата'!A:C,3,0)</f>
        <v>#N/A</v>
      </c>
      <c r="L1425" s="77"/>
      <c r="M1425" s="61" t="e">
        <f aca="false">VLOOKUP(D1425,#REF!,5,0)</f>
        <v>#VALUE!</v>
      </c>
    </row>
    <row r="1426" customFormat="false" ht="15" hidden="false" customHeight="true" outlineLevel="0" collapsed="false">
      <c r="A1426" s="42" t="n">
        <v>45297</v>
      </c>
      <c r="B1426" s="43"/>
      <c r="C1426" s="24" t="s">
        <v>731</v>
      </c>
      <c r="D1426" s="65" t="s">
        <v>732</v>
      </c>
      <c r="E1426" s="66"/>
      <c r="F1426" s="74" t="n">
        <v>45536</v>
      </c>
      <c r="G1426" s="77" t="s">
        <v>730</v>
      </c>
      <c r="H1426" s="64" t="n">
        <f aca="true">IF(F1426=0,"",F1426-TODAY())</f>
        <v>226</v>
      </c>
      <c r="I1426" s="61" t="e">
        <f aca="false">VLOOKUP(G1426,'Условие возврата'!A:B,2,0)</f>
        <v>#N/A</v>
      </c>
      <c r="J1426" s="62" t="e">
        <f aca="false">H1426-I1426</f>
        <v>#N/A</v>
      </c>
      <c r="K1426" s="62" t="e">
        <f aca="false">VLOOKUP(G1426,'Условие возврата'!A:C,3,0)</f>
        <v>#N/A</v>
      </c>
      <c r="L1426" s="77"/>
      <c r="M1426" s="61" t="e">
        <f aca="false">VLOOKUP(D1426,#REF!,5,0)</f>
        <v>#VALUE!</v>
      </c>
    </row>
    <row r="1427" customFormat="false" ht="15" hidden="false" customHeight="true" outlineLevel="0" collapsed="false">
      <c r="A1427" s="23" t="n">
        <v>45297</v>
      </c>
      <c r="B1427" s="24" t="s">
        <v>1685</v>
      </c>
      <c r="C1427" s="24" t="s">
        <v>1686</v>
      </c>
      <c r="D1427" s="65" t="s">
        <v>1687</v>
      </c>
      <c r="E1427" s="52"/>
      <c r="F1427" s="53" t="n">
        <v>45354</v>
      </c>
      <c r="G1427" s="55" t="s">
        <v>1688</v>
      </c>
      <c r="H1427" s="54" t="n">
        <f aca="true">IF(F1427=0,"",F1427-TODAY())</f>
        <v>44</v>
      </c>
      <c r="I1427" s="61" t="e">
        <f aca="false">VLOOKUP(G1427,'Условие возврата'!A:B,2,0)</f>
        <v>#N/A</v>
      </c>
      <c r="J1427" s="62" t="e">
        <f aca="false">H1427-I1427</f>
        <v>#N/A</v>
      </c>
      <c r="K1427" s="62" t="e">
        <f aca="false">VLOOKUP(G1427,'Условие возврата'!A:C,3,0)</f>
        <v>#N/A</v>
      </c>
      <c r="L1427" s="55"/>
      <c r="M1427" s="61" t="e">
        <f aca="false">VLOOKUP(D1427,#REF!,5,0)</f>
        <v>#VALUE!</v>
      </c>
    </row>
    <row r="1428" customFormat="false" ht="15" hidden="false" customHeight="true" outlineLevel="0" collapsed="false">
      <c r="A1428" s="42" t="n">
        <v>45297</v>
      </c>
      <c r="B1428" s="43" t="s">
        <v>1731</v>
      </c>
      <c r="C1428" s="24" t="s">
        <v>1732</v>
      </c>
      <c r="D1428" s="65" t="s">
        <v>1733</v>
      </c>
      <c r="E1428" s="52"/>
      <c r="F1428" s="53" t="n">
        <v>45493</v>
      </c>
      <c r="G1428" s="55" t="s">
        <v>38</v>
      </c>
      <c r="H1428" s="54" t="n">
        <f aca="true">IF(F1428=0,"",F1428-TODAY())</f>
        <v>183</v>
      </c>
      <c r="I1428" s="61" t="n">
        <f aca="false">VLOOKUP(G1428,'Условие возврата'!A:B,2,0)</f>
        <v>40</v>
      </c>
      <c r="J1428" s="62" t="n">
        <f aca="false">H1428-I1428</f>
        <v>143</v>
      </c>
      <c r="K1428" s="62" t="str">
        <f aca="false">VLOOKUP(G1428,'Условие возврата'!A:C,3,0)</f>
        <v>#Н/Д</v>
      </c>
      <c r="L1428" s="55"/>
      <c r="M1428" s="61" t="e">
        <f aca="false">VLOOKUP(D1428,#REF!,5,0)</f>
        <v>#VALUE!</v>
      </c>
    </row>
    <row r="1429" customFormat="false" ht="15" hidden="false" customHeight="true" outlineLevel="0" collapsed="false">
      <c r="A1429" s="42" t="n">
        <v>45297</v>
      </c>
      <c r="B1429" s="43" t="s">
        <v>644</v>
      </c>
      <c r="C1429" s="24" t="s">
        <v>645</v>
      </c>
      <c r="D1429" s="65" t="s">
        <v>646</v>
      </c>
      <c r="E1429" s="66"/>
      <c r="F1429" s="74" t="n">
        <v>45550</v>
      </c>
      <c r="G1429" s="77" t="s">
        <v>38</v>
      </c>
      <c r="H1429" s="64" t="n">
        <f aca="true">IF(F1429=0,"",F1429-TODAY())</f>
        <v>240</v>
      </c>
      <c r="I1429" s="61" t="n">
        <f aca="false">VLOOKUP(G1429,'Условие возврата'!A:B,2,0)</f>
        <v>40</v>
      </c>
      <c r="J1429" s="62" t="n">
        <f aca="false">H1429-I1429</f>
        <v>200</v>
      </c>
      <c r="K1429" s="62" t="str">
        <f aca="false">VLOOKUP(G1429,'Условие возврата'!A:C,3,0)</f>
        <v>#Н/Д</v>
      </c>
      <c r="L1429" s="77"/>
      <c r="M1429" s="61" t="e">
        <f aca="false">VLOOKUP(D1429,#REF!,5,0)</f>
        <v>#VALUE!</v>
      </c>
    </row>
    <row r="1430" customFormat="false" ht="15" hidden="false" customHeight="true" outlineLevel="0" collapsed="false">
      <c r="A1430" s="23" t="n">
        <v>45297</v>
      </c>
      <c r="B1430" s="24" t="s">
        <v>244</v>
      </c>
      <c r="C1430" s="24" t="s">
        <v>245</v>
      </c>
      <c r="D1430" s="65" t="s">
        <v>246</v>
      </c>
      <c r="E1430" s="66"/>
      <c r="F1430" s="74" t="n">
        <v>45743</v>
      </c>
      <c r="G1430" s="77" t="s">
        <v>38</v>
      </c>
      <c r="H1430" s="64" t="n">
        <f aca="true">IF(F1430=0,"",F1430-TODAY())</f>
        <v>433</v>
      </c>
      <c r="I1430" s="61" t="n">
        <f aca="false">VLOOKUP(G1430,'Условие возврата'!A:B,2,0)</f>
        <v>40</v>
      </c>
      <c r="J1430" s="62" t="n">
        <f aca="false">H1430-I1430</f>
        <v>393</v>
      </c>
      <c r="K1430" s="62" t="str">
        <f aca="false">VLOOKUP(G1430,'Условие возврата'!A:C,3,0)</f>
        <v>#Н/Д</v>
      </c>
      <c r="L1430" s="77"/>
      <c r="M1430" s="61" t="e">
        <f aca="false">VLOOKUP(D1430,#REF!,5,0)</f>
        <v>#VALUE!</v>
      </c>
    </row>
    <row r="1431" customFormat="false" ht="15" hidden="false" customHeight="true" outlineLevel="0" collapsed="false">
      <c r="A1431" s="42" t="n">
        <v>45297</v>
      </c>
      <c r="B1431" s="43" t="s">
        <v>1791</v>
      </c>
      <c r="C1431" s="24" t="s">
        <v>1792</v>
      </c>
      <c r="D1431" s="65" t="s">
        <v>1793</v>
      </c>
      <c r="E1431" s="66"/>
      <c r="F1431" s="74" t="n">
        <v>45616</v>
      </c>
      <c r="G1431" s="77" t="s">
        <v>38</v>
      </c>
      <c r="H1431" s="64" t="n">
        <f aca="true">IF(F1431=0,"",F1431-TODAY())</f>
        <v>306</v>
      </c>
      <c r="I1431" s="61" t="n">
        <f aca="false">VLOOKUP(G1431,'Условие возврата'!A:B,2,0)</f>
        <v>40</v>
      </c>
      <c r="J1431" s="62" t="n">
        <f aca="false">H1431-I1431</f>
        <v>266</v>
      </c>
      <c r="K1431" s="62" t="str">
        <f aca="false">VLOOKUP(G1431,'Условие возврата'!A:C,3,0)</f>
        <v>#Н/Д</v>
      </c>
      <c r="L1431" s="77"/>
      <c r="M1431" s="61" t="e">
        <f aca="false">VLOOKUP(D1431,#REF!,5,0)</f>
        <v>#VALUE!</v>
      </c>
    </row>
    <row r="1432" customFormat="false" ht="15" hidden="false" customHeight="true" outlineLevel="0" collapsed="false">
      <c r="A1432" s="42" t="n">
        <v>45297</v>
      </c>
      <c r="B1432" s="43" t="s">
        <v>1362</v>
      </c>
      <c r="C1432" s="24" t="s">
        <v>1363</v>
      </c>
      <c r="D1432" s="65" t="s">
        <v>1364</v>
      </c>
      <c r="E1432" s="66"/>
      <c r="F1432" s="74" t="n">
        <v>45412</v>
      </c>
      <c r="G1432" s="77" t="s">
        <v>38</v>
      </c>
      <c r="H1432" s="64" t="n">
        <f aca="true">IF(F1432=0,"",F1432-TODAY())</f>
        <v>102</v>
      </c>
      <c r="I1432" s="61" t="n">
        <f aca="false">VLOOKUP(G1432,'Условие возврата'!A:B,2,0)</f>
        <v>40</v>
      </c>
      <c r="J1432" s="62" t="n">
        <f aca="false">H1432-I1432</f>
        <v>62</v>
      </c>
      <c r="K1432" s="62" t="str">
        <f aca="false">VLOOKUP(G1432,'Условие возврата'!A:C,3,0)</f>
        <v>#Н/Д</v>
      </c>
      <c r="L1432" s="77"/>
      <c r="M1432" s="61" t="e">
        <f aca="false">VLOOKUP(D1432,#REF!,5,0)</f>
        <v>#VALUE!</v>
      </c>
    </row>
    <row r="1433" customFormat="false" ht="15" hidden="false" customHeight="true" outlineLevel="0" collapsed="false">
      <c r="A1433" s="23" t="n">
        <v>45297</v>
      </c>
      <c r="B1433" s="24" t="s">
        <v>647</v>
      </c>
      <c r="C1433" s="24" t="s">
        <v>648</v>
      </c>
      <c r="D1433" s="65" t="s">
        <v>649</v>
      </c>
      <c r="E1433" s="66"/>
      <c r="F1433" s="74" t="n">
        <v>45627</v>
      </c>
      <c r="G1433" s="77" t="s">
        <v>38</v>
      </c>
      <c r="H1433" s="64" t="n">
        <f aca="true">IF(F1433=0,"",F1433-TODAY())</f>
        <v>317</v>
      </c>
      <c r="I1433" s="61" t="n">
        <f aca="false">VLOOKUP(G1433,'Условие возврата'!A:B,2,0)</f>
        <v>40</v>
      </c>
      <c r="J1433" s="62" t="n">
        <f aca="false">H1433-I1433</f>
        <v>277</v>
      </c>
      <c r="K1433" s="62" t="str">
        <f aca="false">VLOOKUP(G1433,'Условие возврата'!A:C,3,0)</f>
        <v>#Н/Д</v>
      </c>
      <c r="L1433" s="77"/>
      <c r="M1433" s="61" t="e">
        <f aca="false">VLOOKUP(D1433,#REF!,5,0)</f>
        <v>#VALUE!</v>
      </c>
    </row>
    <row r="1434" customFormat="false" ht="15" hidden="false" customHeight="true" outlineLevel="0" collapsed="false">
      <c r="A1434" s="42" t="n">
        <v>45297</v>
      </c>
      <c r="B1434" s="43" t="s">
        <v>889</v>
      </c>
      <c r="C1434" s="24" t="s">
        <v>2027</v>
      </c>
      <c r="D1434" s="65" t="s">
        <v>891</v>
      </c>
      <c r="E1434" s="66"/>
      <c r="F1434" s="74" t="n">
        <v>45605</v>
      </c>
      <c r="G1434" s="82" t="s">
        <v>176</v>
      </c>
      <c r="H1434" s="64" t="n">
        <f aca="true">IF(F1434=0,"",F1434-TODAY())</f>
        <v>295</v>
      </c>
      <c r="I1434" s="61" t="str">
        <f aca="false">VLOOKUP(G1434,'Условие возврата'!A:B,2,0)</f>
        <v>не забирают возвраты</v>
      </c>
      <c r="J1434" s="62" t="e">
        <f aca="false">H1434-I1434</f>
        <v>#VALUE!</v>
      </c>
      <c r="K1434" s="62" t="str">
        <f aca="false">VLOOKUP(G1434,'Условие возврата'!A:C,3,0)</f>
        <v>20%</v>
      </c>
      <c r="L1434" s="77"/>
      <c r="M1434" s="61" t="e">
        <f aca="false">VLOOKUP(D1434,#REF!,5,0)</f>
        <v>#VALUE!</v>
      </c>
    </row>
    <row r="1435" customFormat="false" ht="15" hidden="false" customHeight="true" outlineLevel="0" collapsed="false">
      <c r="A1435" s="42" t="n">
        <v>45297</v>
      </c>
      <c r="B1435" s="43" t="s">
        <v>592</v>
      </c>
      <c r="C1435" s="24" t="s">
        <v>593</v>
      </c>
      <c r="D1435" s="65" t="s">
        <v>594</v>
      </c>
      <c r="E1435" s="66"/>
      <c r="F1435" s="74" t="n">
        <v>45604</v>
      </c>
      <c r="G1435" s="82" t="s">
        <v>176</v>
      </c>
      <c r="H1435" s="64" t="n">
        <f aca="true">IF(F1435=0,"",F1435-TODAY())</f>
        <v>294</v>
      </c>
      <c r="I1435" s="61" t="str">
        <f aca="false">VLOOKUP(G1435,'Условие возврата'!A:B,2,0)</f>
        <v>не забирают возвраты</v>
      </c>
      <c r="J1435" s="62" t="e">
        <f aca="false">H1435-I1435</f>
        <v>#VALUE!</v>
      </c>
      <c r="K1435" s="62" t="str">
        <f aca="false">VLOOKUP(G1435,'Условие возврата'!A:C,3,0)</f>
        <v>20%</v>
      </c>
      <c r="L1435" s="77"/>
      <c r="M1435" s="61" t="e">
        <f aca="false">VLOOKUP(D1435,#REF!,5,0)</f>
        <v>#VALUE!</v>
      </c>
    </row>
    <row r="1436" customFormat="false" ht="15" hidden="false" customHeight="true" outlineLevel="0" collapsed="false">
      <c r="A1436" s="23" t="n">
        <v>45297</v>
      </c>
      <c r="B1436" s="24" t="s">
        <v>1229</v>
      </c>
      <c r="C1436" s="24" t="s">
        <v>1230</v>
      </c>
      <c r="D1436" s="65" t="s">
        <v>1231</v>
      </c>
      <c r="E1436" s="52"/>
      <c r="F1436" s="53" t="n">
        <v>45458</v>
      </c>
      <c r="G1436" s="82" t="s">
        <v>176</v>
      </c>
      <c r="H1436" s="54" t="n">
        <f aca="true">IF(F1436=0,"",F1436-TODAY())</f>
        <v>148</v>
      </c>
      <c r="I1436" s="61" t="str">
        <f aca="false">VLOOKUP(G1436,'Условие возврата'!A:B,2,0)</f>
        <v>не забирают возвраты</v>
      </c>
      <c r="J1436" s="62" t="e">
        <f aca="false">H1436-I1436</f>
        <v>#VALUE!</v>
      </c>
      <c r="K1436" s="62" t="str">
        <f aca="false">VLOOKUP(G1436,'Условие возврата'!A:C,3,0)</f>
        <v>20%</v>
      </c>
      <c r="L1436" s="55"/>
      <c r="M1436" s="61" t="e">
        <f aca="false">VLOOKUP(D1436,#REF!,5,0)</f>
        <v>#VALUE!</v>
      </c>
    </row>
    <row r="1437" customFormat="false" ht="15" hidden="false" customHeight="true" outlineLevel="0" collapsed="false">
      <c r="A1437" s="42" t="n">
        <v>45297</v>
      </c>
      <c r="B1437" s="43" t="s">
        <v>1232</v>
      </c>
      <c r="C1437" s="24" t="s">
        <v>1233</v>
      </c>
      <c r="D1437" s="65" t="s">
        <v>1234</v>
      </c>
      <c r="E1437" s="52"/>
      <c r="F1437" s="53" t="n">
        <v>45433</v>
      </c>
      <c r="G1437" s="82" t="s">
        <v>176</v>
      </c>
      <c r="H1437" s="54" t="n">
        <f aca="true">IF(F1437=0,"",F1437-TODAY())</f>
        <v>123</v>
      </c>
      <c r="I1437" s="61" t="str">
        <f aca="false">VLOOKUP(G1437,'Условие возврата'!A:B,2,0)</f>
        <v>не забирают возвраты</v>
      </c>
      <c r="J1437" s="62" t="e">
        <f aca="false">H1437-I1437</f>
        <v>#VALUE!</v>
      </c>
      <c r="K1437" s="62" t="str">
        <f aca="false">VLOOKUP(G1437,'Условие возврата'!A:C,3,0)</f>
        <v>20%</v>
      </c>
      <c r="L1437" s="55"/>
      <c r="M1437" s="61" t="e">
        <f aca="false">VLOOKUP(D1437,#REF!,5,0)</f>
        <v>#VALUE!</v>
      </c>
    </row>
    <row r="1438" customFormat="false" ht="15" hidden="false" customHeight="true" outlineLevel="0" collapsed="false">
      <c r="A1438" s="42" t="n">
        <v>45297</v>
      </c>
      <c r="B1438" s="43" t="s">
        <v>765</v>
      </c>
      <c r="C1438" s="24" t="s">
        <v>766</v>
      </c>
      <c r="D1438" s="37" t="s">
        <v>767</v>
      </c>
      <c r="E1438" s="38"/>
      <c r="F1438" s="39" t="n">
        <v>45778</v>
      </c>
      <c r="G1438" s="45" t="s">
        <v>203</v>
      </c>
      <c r="H1438" s="29" t="n">
        <f aca="true">IF(F1438=0,"",F1438-TODAY())</f>
        <v>468</v>
      </c>
      <c r="I1438" s="61" t="e">
        <f aca="false">VLOOKUP(G1438,'Условие возврата'!A:B,2,0)</f>
        <v>#N/A</v>
      </c>
      <c r="J1438" s="62" t="e">
        <f aca="false">H1438-I1438</f>
        <v>#N/A</v>
      </c>
      <c r="K1438" s="62" t="e">
        <f aca="false">VLOOKUP(G1438,'Условие возврата'!A:C,3,0)</f>
        <v>#N/A</v>
      </c>
      <c r="L1438" s="45"/>
      <c r="M1438" s="61" t="e">
        <f aca="false">VLOOKUP(D1438,#REF!,5,0)</f>
        <v>#VALUE!</v>
      </c>
    </row>
    <row r="1439" customFormat="false" ht="15" hidden="false" customHeight="true" outlineLevel="0" collapsed="false">
      <c r="A1439" s="23" t="n">
        <v>45297</v>
      </c>
      <c r="B1439" s="24" t="s">
        <v>756</v>
      </c>
      <c r="C1439" s="24" t="s">
        <v>757</v>
      </c>
      <c r="D1439" s="37" t="s">
        <v>758</v>
      </c>
      <c r="E1439" s="38"/>
      <c r="F1439" s="39" t="n">
        <v>45809</v>
      </c>
      <c r="G1439" s="45" t="s">
        <v>203</v>
      </c>
      <c r="H1439" s="29" t="n">
        <f aca="true">IF(F1439=0,"",F1439-TODAY())</f>
        <v>499</v>
      </c>
      <c r="I1439" s="61" t="e">
        <f aca="false">VLOOKUP(G1439,'Условие возврата'!A:B,2,0)</f>
        <v>#N/A</v>
      </c>
      <c r="J1439" s="62" t="e">
        <f aca="false">H1439-I1439</f>
        <v>#N/A</v>
      </c>
      <c r="K1439" s="62" t="e">
        <f aca="false">VLOOKUP(G1439,'Условие возврата'!A:C,3,0)</f>
        <v>#N/A</v>
      </c>
      <c r="L1439" s="45"/>
      <c r="M1439" s="61" t="e">
        <f aca="false">VLOOKUP(D1439,#REF!,5,0)</f>
        <v>#VALUE!</v>
      </c>
    </row>
    <row r="1440" customFormat="false" ht="15" hidden="false" customHeight="true" outlineLevel="0" collapsed="false">
      <c r="A1440" s="42" t="n">
        <v>45297</v>
      </c>
      <c r="B1440" s="43" t="s">
        <v>210</v>
      </c>
      <c r="C1440" s="24" t="s">
        <v>422</v>
      </c>
      <c r="D1440" s="37" t="s">
        <v>212</v>
      </c>
      <c r="E1440" s="38"/>
      <c r="F1440" s="39" t="n">
        <v>45850</v>
      </c>
      <c r="G1440" s="45" t="s">
        <v>203</v>
      </c>
      <c r="H1440" s="29" t="n">
        <f aca="true">IF(F1440=0,"",F1440-TODAY())</f>
        <v>540</v>
      </c>
      <c r="I1440" s="61" t="e">
        <f aca="false">VLOOKUP(G1440,'Условие возврата'!A:B,2,0)</f>
        <v>#N/A</v>
      </c>
      <c r="J1440" s="62" t="e">
        <f aca="false">H1440-I1440</f>
        <v>#N/A</v>
      </c>
      <c r="K1440" s="62" t="e">
        <f aca="false">VLOOKUP(G1440,'Условие возврата'!A:C,3,0)</f>
        <v>#N/A</v>
      </c>
      <c r="L1440" s="45"/>
      <c r="M1440" s="61" t="e">
        <f aca="false">VLOOKUP(D1440,#REF!,5,0)</f>
        <v>#VALUE!</v>
      </c>
    </row>
    <row r="1441" customFormat="false" ht="15" hidden="false" customHeight="true" outlineLevel="0" collapsed="false">
      <c r="A1441" s="42" t="n">
        <v>45297</v>
      </c>
      <c r="B1441" s="43" t="s">
        <v>213</v>
      </c>
      <c r="C1441" s="24" t="s">
        <v>214</v>
      </c>
      <c r="D1441" s="37" t="s">
        <v>215</v>
      </c>
      <c r="E1441" s="38"/>
      <c r="F1441" s="39" t="n">
        <v>45850</v>
      </c>
      <c r="G1441" s="45" t="s">
        <v>203</v>
      </c>
      <c r="H1441" s="29" t="n">
        <f aca="true">IF(F1441=0,"",F1441-TODAY())</f>
        <v>540</v>
      </c>
      <c r="I1441" s="61" t="e">
        <f aca="false">VLOOKUP(G1441,'Условие возврата'!A:B,2,0)</f>
        <v>#N/A</v>
      </c>
      <c r="J1441" s="62" t="e">
        <f aca="false">H1441-I1441</f>
        <v>#N/A</v>
      </c>
      <c r="K1441" s="62" t="e">
        <f aca="false">VLOOKUP(G1441,'Условие возврата'!A:C,3,0)</f>
        <v>#N/A</v>
      </c>
      <c r="L1441" s="45"/>
      <c r="M1441" s="61" t="e">
        <f aca="false">VLOOKUP(D1441,#REF!,5,0)</f>
        <v>#VALUE!</v>
      </c>
    </row>
    <row r="1442" customFormat="false" ht="15" hidden="false" customHeight="true" outlineLevel="0" collapsed="false">
      <c r="A1442" s="23" t="n">
        <v>45297</v>
      </c>
      <c r="B1442" s="24" t="s">
        <v>1552</v>
      </c>
      <c r="C1442" s="24" t="s">
        <v>1553</v>
      </c>
      <c r="D1442" s="37" t="s">
        <v>1554</v>
      </c>
      <c r="E1442" s="38"/>
      <c r="F1442" s="39" t="n">
        <v>45670</v>
      </c>
      <c r="G1442" s="45" t="s">
        <v>203</v>
      </c>
      <c r="H1442" s="29" t="n">
        <f aca="true">IF(F1442=0,"",F1442-TODAY())</f>
        <v>360</v>
      </c>
      <c r="I1442" s="61" t="e">
        <f aca="false">VLOOKUP(G1442,'Условие возврата'!A:B,2,0)</f>
        <v>#N/A</v>
      </c>
      <c r="J1442" s="62" t="e">
        <f aca="false">H1442-I1442</f>
        <v>#N/A</v>
      </c>
      <c r="K1442" s="62" t="e">
        <f aca="false">VLOOKUP(G1442,'Условие возврата'!A:C,3,0)</f>
        <v>#N/A</v>
      </c>
      <c r="L1442" s="45"/>
      <c r="M1442" s="61" t="e">
        <f aca="false">VLOOKUP(D1442,#REF!,5,0)</f>
        <v>#VALUE!</v>
      </c>
    </row>
    <row r="1443" customFormat="false" ht="15" hidden="false" customHeight="true" outlineLevel="0" collapsed="false">
      <c r="A1443" s="42" t="n">
        <v>45297</v>
      </c>
      <c r="B1443" s="43" t="s">
        <v>428</v>
      </c>
      <c r="C1443" s="24" t="s">
        <v>429</v>
      </c>
      <c r="D1443" s="37" t="s">
        <v>430</v>
      </c>
      <c r="E1443" s="38"/>
      <c r="F1443" s="39" t="n">
        <v>45444</v>
      </c>
      <c r="G1443" s="45" t="s">
        <v>203</v>
      </c>
      <c r="H1443" s="29" t="n">
        <f aca="true">IF(F1443=0,"",F1443-TODAY())</f>
        <v>134</v>
      </c>
      <c r="I1443" s="61" t="e">
        <f aca="false">VLOOKUP(G1443,'Условие возврата'!A:B,2,0)</f>
        <v>#N/A</v>
      </c>
      <c r="J1443" s="62" t="e">
        <f aca="false">H1443-I1443</f>
        <v>#N/A</v>
      </c>
      <c r="K1443" s="62" t="e">
        <f aca="false">VLOOKUP(G1443,'Условие возврата'!A:C,3,0)</f>
        <v>#N/A</v>
      </c>
      <c r="L1443" s="45"/>
      <c r="M1443" s="61" t="e">
        <f aca="false">VLOOKUP(D1443,#REF!,5,0)</f>
        <v>#VALUE!</v>
      </c>
    </row>
    <row r="1444" customFormat="false" ht="15" hidden="false" customHeight="true" outlineLevel="0" collapsed="false">
      <c r="A1444" s="42" t="n">
        <v>45297</v>
      </c>
      <c r="B1444" s="43"/>
      <c r="C1444" s="24" t="s">
        <v>367</v>
      </c>
      <c r="D1444" s="37" t="s">
        <v>368</v>
      </c>
      <c r="E1444" s="38"/>
      <c r="F1444" s="39" t="n">
        <v>45588</v>
      </c>
      <c r="G1444" s="45" t="s">
        <v>203</v>
      </c>
      <c r="H1444" s="29" t="n">
        <f aca="true">IF(F1444=0,"",F1444-TODAY())</f>
        <v>278</v>
      </c>
      <c r="I1444" s="61" t="e">
        <f aca="false">VLOOKUP(G1444,'Условие возврата'!A:B,2,0)</f>
        <v>#N/A</v>
      </c>
      <c r="J1444" s="62" t="e">
        <f aca="false">H1444-I1444</f>
        <v>#N/A</v>
      </c>
      <c r="K1444" s="62" t="e">
        <f aca="false">VLOOKUP(G1444,'Условие возврата'!A:C,3,0)</f>
        <v>#N/A</v>
      </c>
      <c r="L1444" s="45"/>
      <c r="M1444" s="61" t="e">
        <f aca="false">VLOOKUP(D1444,#REF!,5,0)</f>
        <v>#VALUE!</v>
      </c>
    </row>
    <row r="1445" customFormat="false" ht="15" hidden="false" customHeight="true" outlineLevel="0" collapsed="false">
      <c r="A1445" s="23" t="n">
        <v>45297</v>
      </c>
      <c r="B1445" s="24" t="s">
        <v>288</v>
      </c>
      <c r="C1445" s="24" t="s">
        <v>289</v>
      </c>
      <c r="D1445" s="37" t="s">
        <v>290</v>
      </c>
      <c r="E1445" s="38"/>
      <c r="F1445" s="39" t="n">
        <v>45609</v>
      </c>
      <c r="G1445" s="45" t="s">
        <v>203</v>
      </c>
      <c r="H1445" s="29" t="n">
        <f aca="true">IF(F1445=0,"",F1445-TODAY())</f>
        <v>299</v>
      </c>
      <c r="I1445" s="61" t="e">
        <f aca="false">VLOOKUP(G1445,'Условие возврата'!A:B,2,0)</f>
        <v>#N/A</v>
      </c>
      <c r="J1445" s="62" t="e">
        <f aca="false">H1445-I1445</f>
        <v>#N/A</v>
      </c>
      <c r="K1445" s="62" t="e">
        <f aca="false">VLOOKUP(G1445,'Условие возврата'!A:C,3,0)</f>
        <v>#N/A</v>
      </c>
      <c r="L1445" s="45"/>
      <c r="M1445" s="61" t="e">
        <f aca="false">VLOOKUP(D1445,#REF!,5,0)</f>
        <v>#VALUE!</v>
      </c>
    </row>
    <row r="1446" customFormat="false" ht="15" hidden="false" customHeight="true" outlineLevel="0" collapsed="false">
      <c r="A1446" s="42" t="n">
        <v>45297</v>
      </c>
      <c r="B1446" s="43"/>
      <c r="C1446" s="24" t="s">
        <v>2028</v>
      </c>
      <c r="D1446" s="83" t="s">
        <v>2029</v>
      </c>
      <c r="E1446" s="47"/>
      <c r="F1446" s="27" t="n">
        <v>45750</v>
      </c>
      <c r="G1446" s="33" t="s">
        <v>160</v>
      </c>
      <c r="H1446" s="48" t="n">
        <f aca="true">IF(F1446=0,"",F1446-TODAY())</f>
        <v>440</v>
      </c>
      <c r="I1446" s="61" t="e">
        <f aca="false">VLOOKUP(G1446,'Условие возврата'!A:B,2,0)</f>
        <v>#N/A</v>
      </c>
      <c r="J1446" s="62" t="e">
        <f aca="false">H1446-I1446</f>
        <v>#N/A</v>
      </c>
      <c r="K1446" s="62" t="e">
        <f aca="false">VLOOKUP(G1446,'Условие возврата'!A:C,3,0)</f>
        <v>#N/A</v>
      </c>
      <c r="L1446" s="33"/>
      <c r="M1446" s="61" t="e">
        <f aca="false">VLOOKUP(D1446,#REF!,5,0)</f>
        <v>#VALUE!</v>
      </c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2.72"/>
    <col collapsed="false" customWidth="true" hidden="false" outlineLevel="0" max="2" min="2" style="0" width="40.85"/>
    <col collapsed="false" customWidth="true" hidden="false" outlineLevel="0" max="3" min="3" style="112" width="29.87"/>
  </cols>
  <sheetData>
    <row r="1" customFormat="false" ht="14.25" hidden="false" customHeight="false" outlineLevel="0" collapsed="false">
      <c r="A1" s="113" t="s">
        <v>6</v>
      </c>
      <c r="B1" s="113" t="s">
        <v>2030</v>
      </c>
      <c r="C1" s="114" t="s">
        <v>2031</v>
      </c>
    </row>
    <row r="2" customFormat="false" ht="14.25" hidden="false" customHeight="false" outlineLevel="0" collapsed="false">
      <c r="A2" s="115" t="s">
        <v>2032</v>
      </c>
      <c r="B2" s="116" t="n">
        <v>12</v>
      </c>
      <c r="C2" s="114" t="s">
        <v>2033</v>
      </c>
    </row>
    <row r="3" customFormat="false" ht="14.25" hidden="false" customHeight="false" outlineLevel="0" collapsed="false">
      <c r="A3" s="116" t="s">
        <v>1993</v>
      </c>
      <c r="B3" s="116" t="n">
        <v>37</v>
      </c>
      <c r="C3" s="117" t="e">
        <f aca="false">#N/A</f>
        <v>#N/A</v>
      </c>
    </row>
    <row r="4" customFormat="false" ht="14.25" hidden="false" customHeight="false" outlineLevel="0" collapsed="false">
      <c r="A4" s="86" t="s">
        <v>2034</v>
      </c>
      <c r="B4" s="118" t="s">
        <v>2035</v>
      </c>
      <c r="C4" s="117" t="s">
        <v>2036</v>
      </c>
    </row>
    <row r="5" customFormat="false" ht="14.25" hidden="false" customHeight="false" outlineLevel="0" collapsed="false">
      <c r="A5" s="119" t="s">
        <v>358</v>
      </c>
      <c r="B5" s="118" t="n">
        <v>97</v>
      </c>
      <c r="C5" s="117" t="e">
        <f aca="false">#N/A</f>
        <v>#N/A</v>
      </c>
    </row>
    <row r="6" customFormat="false" ht="14.25" hidden="false" customHeight="false" outlineLevel="0" collapsed="false">
      <c r="A6" s="86" t="s">
        <v>19</v>
      </c>
      <c r="B6" s="118" t="s">
        <v>2035</v>
      </c>
      <c r="C6" s="117" t="s">
        <v>2036</v>
      </c>
    </row>
    <row r="7" customFormat="false" ht="14.25" hidden="false" customHeight="false" outlineLevel="0" collapsed="false">
      <c r="A7" s="120" t="s">
        <v>2037</v>
      </c>
      <c r="B7" s="118" t="n">
        <v>96</v>
      </c>
      <c r="C7" s="117" t="e">
        <f aca="false">#N/A</f>
        <v>#N/A</v>
      </c>
    </row>
    <row r="8" customFormat="false" ht="14.25" hidden="false" customHeight="false" outlineLevel="0" collapsed="false">
      <c r="A8" s="86" t="s">
        <v>365</v>
      </c>
      <c r="B8" s="118" t="n">
        <v>90</v>
      </c>
      <c r="C8" s="117" t="s">
        <v>2036</v>
      </c>
    </row>
    <row r="9" customFormat="false" ht="14.25" hidden="false" customHeight="false" outlineLevel="0" collapsed="false">
      <c r="A9" s="121" t="s">
        <v>2038</v>
      </c>
      <c r="B9" s="118" t="n">
        <v>90</v>
      </c>
      <c r="C9" s="117" t="e">
        <f aca="false">#N/A</f>
        <v>#N/A</v>
      </c>
    </row>
    <row r="10" customFormat="false" ht="14.25" hidden="false" customHeight="false" outlineLevel="0" collapsed="false">
      <c r="A10" s="86" t="s">
        <v>176</v>
      </c>
      <c r="B10" s="118" t="s">
        <v>2035</v>
      </c>
      <c r="C10" s="117" t="s">
        <v>2036</v>
      </c>
    </row>
    <row r="11" customFormat="false" ht="14.25" hidden="false" customHeight="false" outlineLevel="0" collapsed="false">
      <c r="A11" s="119" t="s">
        <v>2039</v>
      </c>
      <c r="B11" s="118" t="n">
        <v>104</v>
      </c>
      <c r="C11" s="117" t="e">
        <f aca="false">#N/A</f>
        <v>#N/A</v>
      </c>
    </row>
    <row r="12" customFormat="false" ht="14.25" hidden="false" customHeight="false" outlineLevel="0" collapsed="false">
      <c r="A12" s="122" t="s">
        <v>372</v>
      </c>
      <c r="B12" s="118" t="n">
        <v>104</v>
      </c>
      <c r="C12" s="117" t="e">
        <f aca="false">#N/A</f>
        <v>#N/A</v>
      </c>
    </row>
    <row r="13" customFormat="false" ht="14.25" hidden="false" customHeight="false" outlineLevel="0" collapsed="false">
      <c r="A13" s="123" t="s">
        <v>28</v>
      </c>
      <c r="B13" s="118" t="s">
        <v>2035</v>
      </c>
      <c r="C13" s="117" t="s">
        <v>2036</v>
      </c>
    </row>
    <row r="14" customFormat="false" ht="14.25" hidden="false" customHeight="false" outlineLevel="0" collapsed="false">
      <c r="A14" s="115" t="s">
        <v>475</v>
      </c>
      <c r="B14" s="116" t="n">
        <v>12</v>
      </c>
      <c r="C14" s="114" t="s">
        <v>2033</v>
      </c>
    </row>
    <row r="15" customFormat="false" ht="14.25" hidden="false" customHeight="false" outlineLevel="0" collapsed="false">
      <c r="A15" s="121" t="s">
        <v>231</v>
      </c>
      <c r="B15" s="116" t="n">
        <v>70</v>
      </c>
      <c r="C15" s="114" t="s">
        <v>2033</v>
      </c>
    </row>
    <row r="16" customFormat="false" ht="14.25" hidden="false" customHeight="false" outlineLevel="0" collapsed="false">
      <c r="A16" s="124" t="s">
        <v>127</v>
      </c>
      <c r="B16" s="118" t="s">
        <v>2035</v>
      </c>
      <c r="C16" s="117" t="s">
        <v>2036</v>
      </c>
    </row>
    <row r="17" customFormat="false" ht="14.25" hidden="false" customHeight="false" outlineLevel="0" collapsed="false">
      <c r="A17" s="121" t="s">
        <v>2040</v>
      </c>
      <c r="B17" s="118" t="n">
        <v>100</v>
      </c>
      <c r="C17" s="117" t="e">
        <f aca="false">#N/A</f>
        <v>#N/A</v>
      </c>
    </row>
    <row r="18" customFormat="false" ht="14.25" hidden="false" customHeight="false" outlineLevel="0" collapsed="false">
      <c r="A18" s="116" t="s">
        <v>693</v>
      </c>
      <c r="B18" s="118" t="n">
        <v>37</v>
      </c>
      <c r="C18" s="117" t="e">
        <f aca="false">#N/A</f>
        <v>#N/A</v>
      </c>
    </row>
    <row r="19" customFormat="false" ht="14.25" hidden="false" customHeight="false" outlineLevel="0" collapsed="false">
      <c r="A19" s="118" t="s">
        <v>2041</v>
      </c>
      <c r="B19" s="118" t="n">
        <v>60</v>
      </c>
      <c r="C19" s="117" t="e">
        <f aca="false">#N/A</f>
        <v>#N/A</v>
      </c>
    </row>
    <row r="20" customFormat="false" ht="14.25" hidden="false" customHeight="false" outlineLevel="0" collapsed="false">
      <c r="A20" s="124" t="s">
        <v>324</v>
      </c>
      <c r="B20" s="118" t="s">
        <v>2035</v>
      </c>
      <c r="C20" s="114" t="s">
        <v>2042</v>
      </c>
    </row>
    <row r="21" customFormat="false" ht="14.25" hidden="false" customHeight="false" outlineLevel="0" collapsed="false">
      <c r="A21" s="125" t="s">
        <v>38</v>
      </c>
      <c r="B21" s="118" t="n">
        <v>40</v>
      </c>
      <c r="C21" s="117" t="s">
        <v>2043</v>
      </c>
    </row>
    <row r="22" customFormat="false" ht="14.25" hidden="false" customHeight="false" outlineLevel="0" collapsed="false">
      <c r="A22" s="116" t="s">
        <v>2044</v>
      </c>
      <c r="B22" s="118" t="n">
        <v>14</v>
      </c>
      <c r="C22" s="117" t="e">
        <f aca="false">#N/A</f>
        <v>#N/A</v>
      </c>
    </row>
    <row r="23" customFormat="false" ht="14.25" hidden="false" customHeight="false" outlineLevel="0" collapsed="false">
      <c r="A23" s="126" t="s">
        <v>106</v>
      </c>
      <c r="B23" s="118" t="n">
        <v>12</v>
      </c>
      <c r="C23" s="114" t="s">
        <v>2033</v>
      </c>
    </row>
    <row r="24" customFormat="false" ht="14.25" hidden="false" customHeight="false" outlineLevel="0" collapsed="false">
      <c r="A24" s="125" t="s">
        <v>2045</v>
      </c>
      <c r="B24" s="118" t="n">
        <v>90</v>
      </c>
      <c r="C24" s="117" t="e">
        <f aca="false">#N/A</f>
        <v>#N/A</v>
      </c>
    </row>
    <row r="25" customFormat="false" ht="14.25" hidden="false" customHeight="false" outlineLevel="0" collapsed="false">
      <c r="A25" s="125" t="s">
        <v>2046</v>
      </c>
      <c r="B25" s="118" t="n">
        <v>90</v>
      </c>
      <c r="C25" s="117" t="e">
        <f aca="false">#N/A</f>
        <v>#N/A</v>
      </c>
    </row>
    <row r="26" customFormat="false" ht="14.25" hidden="false" customHeight="false" outlineLevel="0" collapsed="false">
      <c r="A26" s="122" t="s">
        <v>2047</v>
      </c>
      <c r="B26" s="118" t="n">
        <v>90</v>
      </c>
      <c r="C26" s="117" t="e">
        <f aca="false">#N/A</f>
        <v>#N/A</v>
      </c>
    </row>
    <row r="27" customFormat="false" ht="14.25" hidden="false" customHeight="false" outlineLevel="0" collapsed="false">
      <c r="A27" s="125" t="s">
        <v>2048</v>
      </c>
      <c r="B27" s="118" t="n">
        <v>30</v>
      </c>
      <c r="C27" s="117" t="e">
        <f aca="false">#N/A</f>
        <v>#N/A</v>
      </c>
    </row>
    <row r="28" customFormat="false" ht="14.25" hidden="false" customHeight="false" outlineLevel="0" collapsed="false">
      <c r="A28" s="125" t="s">
        <v>1279</v>
      </c>
      <c r="B28" s="118" t="n">
        <v>14</v>
      </c>
      <c r="C28" s="117" t="e">
        <f aca="false">#N/A</f>
        <v>#N/A</v>
      </c>
    </row>
    <row r="29" customFormat="false" ht="14.25" hidden="false" customHeight="false" outlineLevel="0" collapsed="false">
      <c r="A29" s="125" t="s">
        <v>2049</v>
      </c>
      <c r="B29" s="118" t="n">
        <v>14</v>
      </c>
      <c r="C29" s="117" t="e">
        <f aca="false">#N/A</f>
        <v>#N/A</v>
      </c>
    </row>
    <row r="30" customFormat="false" ht="14.25" hidden="false" customHeight="false" outlineLevel="0" collapsed="false">
      <c r="A30" s="125" t="s">
        <v>2050</v>
      </c>
      <c r="B30" s="122" t="n">
        <v>30</v>
      </c>
      <c r="C30" s="117" t="e">
        <f aca="false">#N/A</f>
        <v>#N/A</v>
      </c>
    </row>
    <row r="31" customFormat="false" ht="14.25" hidden="false" customHeight="false" outlineLevel="0" collapsed="false">
      <c r="A31" s="86" t="s">
        <v>96</v>
      </c>
      <c r="B31" s="122" t="s">
        <v>2035</v>
      </c>
      <c r="C31" s="117" t="s">
        <v>2036</v>
      </c>
    </row>
    <row r="32" customFormat="false" ht="14.25" hidden="false" customHeight="false" outlineLevel="0" collapsed="false">
      <c r="A32" s="124" t="s">
        <v>2051</v>
      </c>
      <c r="B32" s="122" t="s">
        <v>2035</v>
      </c>
      <c r="C32" s="117" t="s">
        <v>2036</v>
      </c>
    </row>
  </sheetData>
  <autoFilter ref="A1:B19">
    <sortState ref="A2:B19">
      <sortCondition ref="A2:A1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39" hidden="false" customHeight="false" outlineLevel="0" collapsed="false">
      <c r="A1" s="127"/>
      <c r="B1" s="127"/>
      <c r="C1" s="127" t="s">
        <v>2052</v>
      </c>
      <c r="D1" s="127" t="s">
        <v>2053</v>
      </c>
      <c r="E1" s="127" t="s">
        <v>2054</v>
      </c>
      <c r="F1" s="127" t="s">
        <v>2055</v>
      </c>
    </row>
    <row r="2" customFormat="false" ht="20.25" hidden="false" customHeight="false" outlineLevel="0" collapsed="false">
      <c r="A2" s="128" t="s">
        <v>2056</v>
      </c>
      <c r="B2" s="128" t="s">
        <v>2057</v>
      </c>
      <c r="C2" s="129"/>
      <c r="D2" s="130" t="n">
        <v>121</v>
      </c>
      <c r="E2" s="130" t="n">
        <v>80</v>
      </c>
      <c r="F2" s="130" t="n">
        <v>41</v>
      </c>
    </row>
    <row r="3" customFormat="false" ht="60.75" hidden="false" customHeight="false" outlineLevel="0" collapsed="false">
      <c r="A3" s="128" t="s">
        <v>2058</v>
      </c>
      <c r="B3" s="128" t="s">
        <v>2059</v>
      </c>
      <c r="C3" s="129"/>
      <c r="D3" s="130" t="n">
        <v>3</v>
      </c>
      <c r="E3" s="130" t="n">
        <v>2</v>
      </c>
      <c r="F3" s="130" t="n">
        <v>1</v>
      </c>
    </row>
    <row r="4" customFormat="false" ht="20.25" hidden="false" customHeight="false" outlineLevel="0" collapsed="false">
      <c r="A4" s="128" t="s">
        <v>2060</v>
      </c>
      <c r="B4" s="128" t="s">
        <v>2061</v>
      </c>
      <c r="C4" s="129"/>
      <c r="D4" s="130" t="n">
        <v>107</v>
      </c>
      <c r="E4" s="130" t="n">
        <v>58</v>
      </c>
      <c r="F4" s="130" t="n">
        <v>49</v>
      </c>
    </row>
    <row r="5" customFormat="false" ht="101.25" hidden="false" customHeight="false" outlineLevel="0" collapsed="false">
      <c r="A5" s="128" t="s">
        <v>975</v>
      </c>
      <c r="B5" s="128" t="s">
        <v>973</v>
      </c>
      <c r="C5" s="129"/>
      <c r="D5" s="130" t="n">
        <v>211</v>
      </c>
      <c r="E5" s="130" t="n">
        <v>202</v>
      </c>
      <c r="F5" s="130" t="n">
        <v>9</v>
      </c>
    </row>
    <row r="6" customFormat="false" ht="70.5" hidden="false" customHeight="false" outlineLevel="0" collapsed="false">
      <c r="A6" s="128" t="s">
        <v>2062</v>
      </c>
      <c r="B6" s="128" t="s">
        <v>2063</v>
      </c>
      <c r="C6" s="129"/>
      <c r="D6" s="130" t="n">
        <v>20</v>
      </c>
      <c r="E6" s="130" t="n">
        <v>20</v>
      </c>
      <c r="F6" s="129"/>
    </row>
    <row r="7" customFormat="false" ht="60.75" hidden="false" customHeight="false" outlineLevel="0" collapsed="false">
      <c r="A7" s="128" t="s">
        <v>2064</v>
      </c>
      <c r="B7" s="128" t="s">
        <v>2065</v>
      </c>
      <c r="C7" s="129"/>
      <c r="D7" s="130" t="n">
        <v>472</v>
      </c>
      <c r="E7" s="130" t="n">
        <v>472</v>
      </c>
      <c r="F7" s="129"/>
    </row>
    <row r="8" customFormat="false" ht="90.75" hidden="false" customHeight="false" outlineLevel="0" collapsed="false">
      <c r="A8" s="128" t="s">
        <v>2066</v>
      </c>
      <c r="B8" s="128" t="s">
        <v>2067</v>
      </c>
      <c r="C8" s="129"/>
      <c r="D8" s="130" t="n">
        <v>39</v>
      </c>
      <c r="E8" s="130" t="n">
        <v>32</v>
      </c>
      <c r="F8" s="130" t="n">
        <v>7</v>
      </c>
    </row>
    <row r="9" customFormat="false" ht="81" hidden="false" customHeight="false" outlineLevel="0" collapsed="false">
      <c r="A9" s="128" t="s">
        <v>2068</v>
      </c>
      <c r="B9" s="128" t="s">
        <v>2069</v>
      </c>
      <c r="C9" s="129"/>
      <c r="D9" s="130" t="n">
        <v>3</v>
      </c>
      <c r="E9" s="130" t="n">
        <v>2</v>
      </c>
      <c r="F9" s="130" t="n">
        <v>1</v>
      </c>
    </row>
    <row r="10" customFormat="false" ht="60.75" hidden="false" customHeight="false" outlineLevel="0" collapsed="false">
      <c r="A10" s="128" t="s">
        <v>2070</v>
      </c>
      <c r="B10" s="128" t="s">
        <v>2071</v>
      </c>
      <c r="C10" s="129"/>
      <c r="D10" s="130" t="n">
        <v>1</v>
      </c>
      <c r="E10" s="130" t="n">
        <v>1</v>
      </c>
      <c r="F10" s="129"/>
    </row>
    <row r="11" customFormat="false" ht="20.25" hidden="false" customHeight="false" outlineLevel="0" collapsed="false">
      <c r="A11" s="128" t="s">
        <v>2072</v>
      </c>
      <c r="B11" s="128" t="s">
        <v>2073</v>
      </c>
      <c r="C11" s="129"/>
      <c r="D11" s="130" t="n">
        <v>23</v>
      </c>
      <c r="E11" s="130" t="n">
        <v>13</v>
      </c>
      <c r="F11" s="130" t="n">
        <v>10</v>
      </c>
    </row>
    <row r="12" customFormat="false" ht="50.25" hidden="false" customHeight="false" outlineLevel="0" collapsed="false">
      <c r="A12" s="128" t="s">
        <v>2074</v>
      </c>
      <c r="B12" s="128" t="s">
        <v>2075</v>
      </c>
      <c r="C12" s="129"/>
      <c r="D12" s="130" t="n">
        <v>6</v>
      </c>
      <c r="E12" s="130" t="n">
        <v>6</v>
      </c>
      <c r="F12" s="129"/>
    </row>
    <row r="13" customFormat="false" ht="20.25" hidden="false" customHeight="false" outlineLevel="0" collapsed="false">
      <c r="A13" s="128" t="s">
        <v>2076</v>
      </c>
      <c r="B13" s="128" t="s">
        <v>2077</v>
      </c>
      <c r="C13" s="129"/>
      <c r="D13" s="130" t="n">
        <v>163</v>
      </c>
      <c r="E13" s="130" t="n">
        <v>127</v>
      </c>
      <c r="F13" s="130" t="n">
        <v>36</v>
      </c>
    </row>
    <row r="14" customFormat="false" ht="60.75" hidden="false" customHeight="false" outlineLevel="0" collapsed="false">
      <c r="A14" s="128" t="s">
        <v>2078</v>
      </c>
      <c r="B14" s="128" t="s">
        <v>2079</v>
      </c>
      <c r="C14" s="129"/>
      <c r="D14" s="130" t="n">
        <v>2</v>
      </c>
      <c r="E14" s="129"/>
      <c r="F14" s="130" t="n">
        <v>2</v>
      </c>
    </row>
    <row r="15" customFormat="false" ht="60.75" hidden="false" customHeight="false" outlineLevel="0" collapsed="false">
      <c r="A15" s="128" t="s">
        <v>221</v>
      </c>
      <c r="B15" s="128" t="s">
        <v>219</v>
      </c>
      <c r="C15" s="129"/>
      <c r="D15" s="130" t="n">
        <v>13</v>
      </c>
      <c r="E15" s="130" t="n">
        <v>12</v>
      </c>
      <c r="F15" s="130" t="n">
        <v>1</v>
      </c>
    </row>
    <row r="16" customFormat="false" ht="30" hidden="false" customHeight="false" outlineLevel="0" collapsed="false">
      <c r="A16" s="128" t="s">
        <v>2080</v>
      </c>
      <c r="B16" s="128" t="s">
        <v>2081</v>
      </c>
      <c r="C16" s="129"/>
      <c r="D16" s="130" t="n">
        <v>2</v>
      </c>
      <c r="E16" s="130" t="n">
        <v>1</v>
      </c>
      <c r="F16" s="130" t="n">
        <v>1</v>
      </c>
    </row>
    <row r="17" customFormat="false" ht="81" hidden="false" customHeight="false" outlineLevel="0" collapsed="false">
      <c r="A17" s="128" t="s">
        <v>2082</v>
      </c>
      <c r="B17" s="128" t="s">
        <v>2083</v>
      </c>
      <c r="C17" s="129"/>
      <c r="D17" s="130" t="n">
        <v>24</v>
      </c>
      <c r="E17" s="130" t="n">
        <v>24</v>
      </c>
      <c r="F17" s="129"/>
    </row>
    <row r="18" customFormat="false" ht="60.75" hidden="false" customHeight="false" outlineLevel="0" collapsed="false">
      <c r="A18" s="128" t="s">
        <v>2084</v>
      </c>
      <c r="B18" s="128" t="s">
        <v>2085</v>
      </c>
      <c r="C18" s="129"/>
      <c r="D18" s="130" t="n">
        <v>3</v>
      </c>
      <c r="E18" s="130" t="n">
        <v>3</v>
      </c>
      <c r="F18" s="129"/>
    </row>
    <row r="19" customFormat="false" ht="20.25" hidden="false" customHeight="false" outlineLevel="0" collapsed="false">
      <c r="A19" s="128" t="s">
        <v>2086</v>
      </c>
      <c r="B19" s="128" t="s">
        <v>2087</v>
      </c>
      <c r="C19" s="129"/>
      <c r="D19" s="130" t="n">
        <v>5</v>
      </c>
      <c r="E19" s="130" t="n">
        <v>3</v>
      </c>
      <c r="F19" s="130" t="n">
        <v>2</v>
      </c>
    </row>
    <row r="20" customFormat="false" ht="81" hidden="false" customHeight="false" outlineLevel="0" collapsed="false">
      <c r="A20" s="128" t="s">
        <v>2088</v>
      </c>
      <c r="B20" s="128" t="s">
        <v>2089</v>
      </c>
      <c r="C20" s="129"/>
      <c r="D20" s="130" t="n">
        <v>78</v>
      </c>
      <c r="E20" s="130" t="n">
        <v>68</v>
      </c>
      <c r="F20" s="130" t="n">
        <v>10</v>
      </c>
    </row>
    <row r="21" customFormat="false" ht="60.75" hidden="false" customHeight="false" outlineLevel="0" collapsed="false">
      <c r="A21" s="128" t="s">
        <v>2090</v>
      </c>
      <c r="B21" s="128" t="s">
        <v>2091</v>
      </c>
      <c r="C21" s="129"/>
      <c r="D21" s="130" t="n">
        <v>14</v>
      </c>
      <c r="E21" s="130" t="n">
        <v>14</v>
      </c>
      <c r="F21" s="129"/>
    </row>
    <row r="22" customFormat="false" ht="30" hidden="false" customHeight="false" outlineLevel="0" collapsed="false">
      <c r="A22" s="128" t="s">
        <v>2092</v>
      </c>
      <c r="B22" s="128" t="s">
        <v>2093</v>
      </c>
      <c r="C22" s="129"/>
      <c r="D22" s="130" t="n">
        <v>380</v>
      </c>
      <c r="E22" s="130" t="n">
        <v>380</v>
      </c>
      <c r="F22" s="129"/>
    </row>
    <row r="23" customFormat="false" ht="50.25" hidden="false" customHeight="false" outlineLevel="0" collapsed="false">
      <c r="A23" s="128" t="s">
        <v>2094</v>
      </c>
      <c r="B23" s="128" t="s">
        <v>2095</v>
      </c>
      <c r="C23" s="129"/>
      <c r="D23" s="130" t="n">
        <v>6</v>
      </c>
      <c r="E23" s="130" t="n">
        <v>6</v>
      </c>
      <c r="F23" s="129"/>
    </row>
    <row r="24" customFormat="false" ht="30" hidden="false" customHeight="false" outlineLevel="0" collapsed="false">
      <c r="A24" s="128" t="s">
        <v>2096</v>
      </c>
      <c r="B24" s="128" t="s">
        <v>2097</v>
      </c>
      <c r="C24" s="129"/>
      <c r="D24" s="130" t="n">
        <v>6</v>
      </c>
      <c r="E24" s="130" t="n">
        <v>6</v>
      </c>
      <c r="F24" s="129"/>
    </row>
    <row r="25" customFormat="false" ht="50.25" hidden="false" customHeight="false" outlineLevel="0" collapsed="false">
      <c r="A25" s="128" t="s">
        <v>2098</v>
      </c>
      <c r="B25" s="128" t="s">
        <v>2099</v>
      </c>
      <c r="C25" s="129"/>
      <c r="D25" s="130" t="n">
        <v>110</v>
      </c>
      <c r="E25" s="130" t="n">
        <v>26</v>
      </c>
      <c r="F25" s="130" t="n">
        <v>84</v>
      </c>
    </row>
    <row r="26" customFormat="false" ht="60.75" hidden="false" customHeight="false" outlineLevel="0" collapsed="false">
      <c r="A26" s="128" t="s">
        <v>2100</v>
      </c>
      <c r="B26" s="128" t="s">
        <v>2101</v>
      </c>
      <c r="C26" s="129"/>
      <c r="D26" s="130" t="n">
        <v>13</v>
      </c>
      <c r="E26" s="130" t="n">
        <v>11</v>
      </c>
      <c r="F26" s="130" t="n">
        <v>2</v>
      </c>
    </row>
    <row r="27" customFormat="false" ht="40.5" hidden="false" customHeight="false" outlineLevel="0" collapsed="false">
      <c r="A27" s="128" t="s">
        <v>2102</v>
      </c>
      <c r="B27" s="128" t="s">
        <v>2103</v>
      </c>
      <c r="C27" s="129"/>
      <c r="D27" s="130" t="n">
        <v>5</v>
      </c>
      <c r="E27" s="130" t="n">
        <v>5</v>
      </c>
      <c r="F27" s="129"/>
    </row>
    <row r="28" customFormat="false" ht="60.75" hidden="false" customHeight="false" outlineLevel="0" collapsed="false">
      <c r="A28" s="128" t="s">
        <v>2104</v>
      </c>
      <c r="B28" s="128" t="s">
        <v>2105</v>
      </c>
      <c r="C28" s="129"/>
      <c r="D28" s="130" t="n">
        <v>24</v>
      </c>
      <c r="E28" s="130" t="n">
        <v>24</v>
      </c>
      <c r="F28" s="129"/>
    </row>
    <row r="29" customFormat="false" ht="70.5" hidden="false" customHeight="false" outlineLevel="0" collapsed="false">
      <c r="A29" s="128" t="s">
        <v>2106</v>
      </c>
      <c r="B29" s="128" t="s">
        <v>2107</v>
      </c>
      <c r="C29" s="129"/>
      <c r="D29" s="130" t="n">
        <v>3</v>
      </c>
      <c r="E29" s="130" t="n">
        <v>3</v>
      </c>
      <c r="F29" s="129"/>
    </row>
    <row r="30" customFormat="false" ht="40.5" hidden="false" customHeight="false" outlineLevel="0" collapsed="false">
      <c r="A30" s="128" t="s">
        <v>2108</v>
      </c>
      <c r="B30" s="128" t="s">
        <v>2109</v>
      </c>
      <c r="C30" s="129"/>
      <c r="D30" s="130" t="n">
        <v>571</v>
      </c>
      <c r="E30" s="130" t="n">
        <v>447</v>
      </c>
      <c r="F30" s="130" t="n">
        <v>124</v>
      </c>
    </row>
    <row r="31" customFormat="false" ht="40.5" hidden="false" customHeight="false" outlineLevel="0" collapsed="false">
      <c r="A31" s="128" t="s">
        <v>2110</v>
      </c>
      <c r="B31" s="128" t="s">
        <v>2111</v>
      </c>
      <c r="C31" s="129"/>
      <c r="D31" s="130" t="n">
        <v>464</v>
      </c>
      <c r="E31" s="130" t="n">
        <v>348</v>
      </c>
      <c r="F31" s="130" t="n">
        <v>116</v>
      </c>
    </row>
    <row r="32" customFormat="false" ht="81" hidden="false" customHeight="false" outlineLevel="0" collapsed="false">
      <c r="A32" s="128" t="s">
        <v>815</v>
      </c>
      <c r="B32" s="128" t="s">
        <v>813</v>
      </c>
      <c r="C32" s="129"/>
      <c r="D32" s="130" t="n">
        <v>24</v>
      </c>
      <c r="E32" s="130" t="n">
        <v>18</v>
      </c>
      <c r="F32" s="130" t="n">
        <v>6</v>
      </c>
    </row>
    <row r="33" customFormat="false" ht="101.25" hidden="false" customHeight="false" outlineLevel="0" collapsed="false">
      <c r="A33" s="128" t="s">
        <v>2112</v>
      </c>
      <c r="B33" s="128" t="s">
        <v>2113</v>
      </c>
      <c r="C33" s="129"/>
      <c r="D33" s="130" t="n">
        <v>3</v>
      </c>
      <c r="E33" s="129"/>
      <c r="F33" s="130" t="n">
        <v>3</v>
      </c>
    </row>
    <row r="34" customFormat="false" ht="60.75" hidden="false" customHeight="false" outlineLevel="0" collapsed="false">
      <c r="A34" s="128" t="s">
        <v>551</v>
      </c>
      <c r="B34" s="128" t="s">
        <v>549</v>
      </c>
      <c r="C34" s="129"/>
      <c r="D34" s="130" t="n">
        <v>102</v>
      </c>
      <c r="E34" s="130" t="n">
        <v>95</v>
      </c>
      <c r="F34" s="130" t="n">
        <v>7</v>
      </c>
    </row>
    <row r="35" customFormat="false" ht="30" hidden="false" customHeight="false" outlineLevel="0" collapsed="false">
      <c r="A35" s="128" t="s">
        <v>2114</v>
      </c>
      <c r="B35" s="128" t="s">
        <v>2115</v>
      </c>
      <c r="C35" s="129"/>
      <c r="D35" s="130" t="n">
        <v>25</v>
      </c>
      <c r="E35" s="130" t="n">
        <v>1</v>
      </c>
      <c r="F35" s="130" t="n">
        <v>24</v>
      </c>
    </row>
    <row r="36" customFormat="false" ht="101.25" hidden="false" customHeight="false" outlineLevel="0" collapsed="false">
      <c r="A36" s="128" t="s">
        <v>2116</v>
      </c>
      <c r="B36" s="128" t="s">
        <v>2117</v>
      </c>
      <c r="C36" s="129"/>
      <c r="D36" s="130" t="n">
        <v>7</v>
      </c>
      <c r="E36" s="130" t="n">
        <v>7</v>
      </c>
      <c r="F36" s="129"/>
    </row>
    <row r="37" customFormat="false" ht="30" hidden="false" customHeight="false" outlineLevel="0" collapsed="false">
      <c r="A37" s="128" t="s">
        <v>1050</v>
      </c>
      <c r="B37" s="128" t="s">
        <v>1048</v>
      </c>
      <c r="C37" s="129"/>
      <c r="D37" s="130" t="n">
        <v>10</v>
      </c>
      <c r="E37" s="130" t="n">
        <v>10</v>
      </c>
      <c r="F37" s="129"/>
    </row>
    <row r="38" customFormat="false" ht="70.5" hidden="false" customHeight="false" outlineLevel="0" collapsed="false">
      <c r="A38" s="128" t="s">
        <v>2118</v>
      </c>
      <c r="B38" s="128" t="s">
        <v>2119</v>
      </c>
      <c r="C38" s="129"/>
      <c r="D38" s="130" t="n">
        <v>54</v>
      </c>
      <c r="E38" s="130" t="n">
        <v>41</v>
      </c>
      <c r="F38" s="130" t="n">
        <v>13</v>
      </c>
    </row>
    <row r="39" customFormat="false" ht="70.5" hidden="false" customHeight="false" outlineLevel="0" collapsed="false">
      <c r="A39" s="128" t="s">
        <v>2120</v>
      </c>
      <c r="B39" s="128" t="s">
        <v>2121</v>
      </c>
      <c r="C39" s="129"/>
      <c r="D39" s="130" t="n">
        <v>10</v>
      </c>
      <c r="E39" s="130" t="n">
        <v>10</v>
      </c>
      <c r="F39" s="129"/>
    </row>
    <row r="40" customFormat="false" ht="50.25" hidden="false" customHeight="false" outlineLevel="0" collapsed="false">
      <c r="A40" s="128" t="s">
        <v>2122</v>
      </c>
      <c r="B40" s="128" t="s">
        <v>2123</v>
      </c>
      <c r="C40" s="129"/>
      <c r="D40" s="130" t="n">
        <v>6</v>
      </c>
      <c r="E40" s="130" t="n">
        <v>6</v>
      </c>
      <c r="F40" s="129"/>
    </row>
    <row r="41" customFormat="false" ht="60.75" hidden="false" customHeight="false" outlineLevel="0" collapsed="false">
      <c r="A41" s="128" t="s">
        <v>2124</v>
      </c>
      <c r="B41" s="128" t="s">
        <v>2125</v>
      </c>
      <c r="C41" s="129"/>
      <c r="D41" s="130" t="n">
        <v>50</v>
      </c>
      <c r="E41" s="129"/>
      <c r="F41" s="130" t="n">
        <v>50</v>
      </c>
    </row>
    <row r="42" customFormat="false" ht="70.5" hidden="false" customHeight="false" outlineLevel="0" collapsed="false">
      <c r="A42" s="128" t="s">
        <v>2126</v>
      </c>
      <c r="B42" s="128" t="s">
        <v>2127</v>
      </c>
      <c r="C42" s="129"/>
      <c r="D42" s="130" t="n">
        <v>4</v>
      </c>
      <c r="E42" s="130" t="n">
        <v>3</v>
      </c>
      <c r="F42" s="130" t="n">
        <v>1</v>
      </c>
    </row>
    <row r="43" customFormat="false" ht="70.5" hidden="false" customHeight="false" outlineLevel="0" collapsed="false">
      <c r="A43" s="128" t="s">
        <v>2128</v>
      </c>
      <c r="B43" s="128" t="s">
        <v>2129</v>
      </c>
      <c r="C43" s="129"/>
      <c r="D43" s="130" t="n">
        <v>16</v>
      </c>
      <c r="E43" s="130" t="n">
        <v>9</v>
      </c>
      <c r="F43" s="130" t="n">
        <v>7</v>
      </c>
    </row>
    <row r="44" customFormat="false" ht="81" hidden="false" customHeight="false" outlineLevel="0" collapsed="false">
      <c r="A44" s="128" t="s">
        <v>2130</v>
      </c>
      <c r="B44" s="128" t="s">
        <v>2131</v>
      </c>
      <c r="C44" s="129"/>
      <c r="D44" s="130" t="n">
        <v>5</v>
      </c>
      <c r="E44" s="130" t="n">
        <v>2</v>
      </c>
      <c r="F44" s="130" t="n">
        <v>3</v>
      </c>
    </row>
    <row r="45" customFormat="false" ht="50.25" hidden="false" customHeight="false" outlineLevel="0" collapsed="false">
      <c r="A45" s="128" t="s">
        <v>2132</v>
      </c>
      <c r="B45" s="128" t="s">
        <v>2133</v>
      </c>
      <c r="C45" s="129"/>
      <c r="D45" s="130" t="n">
        <v>9</v>
      </c>
      <c r="E45" s="129"/>
      <c r="F45" s="130" t="n">
        <v>9</v>
      </c>
    </row>
    <row r="46" customFormat="false" ht="70.5" hidden="false" customHeight="false" outlineLevel="0" collapsed="false">
      <c r="A46" s="128" t="s">
        <v>2134</v>
      </c>
      <c r="B46" s="128" t="s">
        <v>2135</v>
      </c>
      <c r="C46" s="129"/>
      <c r="D46" s="130" t="n">
        <v>3</v>
      </c>
      <c r="E46" s="130" t="n">
        <v>3</v>
      </c>
      <c r="F46" s="129"/>
    </row>
    <row r="47" customFormat="false" ht="30" hidden="false" customHeight="false" outlineLevel="0" collapsed="false">
      <c r="A47" s="128" t="s">
        <v>2136</v>
      </c>
      <c r="B47" s="128" t="s">
        <v>2137</v>
      </c>
      <c r="C47" s="129"/>
      <c r="D47" s="130" t="n">
        <v>50</v>
      </c>
      <c r="E47" s="129"/>
      <c r="F47" s="130" t="n">
        <v>50</v>
      </c>
    </row>
    <row r="48" customFormat="false" ht="101.25" hidden="false" customHeight="false" outlineLevel="0" collapsed="false">
      <c r="A48" s="128" t="s">
        <v>2138</v>
      </c>
      <c r="B48" s="128" t="s">
        <v>2139</v>
      </c>
      <c r="C48" s="129"/>
      <c r="D48" s="130" t="n">
        <v>66</v>
      </c>
      <c r="E48" s="130" t="n">
        <v>66</v>
      </c>
      <c r="F48" s="129"/>
    </row>
    <row r="49" customFormat="false" ht="40.5" hidden="false" customHeight="false" outlineLevel="0" collapsed="false">
      <c r="A49" s="128" t="s">
        <v>1691</v>
      </c>
      <c r="B49" s="128" t="s">
        <v>1689</v>
      </c>
      <c r="C49" s="129"/>
      <c r="D49" s="130" t="n">
        <v>972</v>
      </c>
      <c r="E49" s="130" t="n">
        <v>930</v>
      </c>
      <c r="F49" s="130" t="n">
        <v>42</v>
      </c>
    </row>
    <row r="50" customFormat="false" ht="50.25" hidden="false" customHeight="false" outlineLevel="0" collapsed="false">
      <c r="A50" s="128" t="s">
        <v>2140</v>
      </c>
      <c r="B50" s="128" t="s">
        <v>2141</v>
      </c>
      <c r="C50" s="129"/>
      <c r="D50" s="130" t="n">
        <v>12</v>
      </c>
      <c r="E50" s="130" t="n">
        <v>12</v>
      </c>
      <c r="F50" s="129"/>
    </row>
    <row r="51" customFormat="false" ht="60.75" hidden="false" customHeight="false" outlineLevel="0" collapsed="false">
      <c r="A51" s="128" t="s">
        <v>2142</v>
      </c>
      <c r="B51" s="128" t="s">
        <v>2143</v>
      </c>
      <c r="C51" s="129"/>
      <c r="D51" s="130" t="n">
        <v>3</v>
      </c>
      <c r="E51" s="130" t="n">
        <v>2</v>
      </c>
      <c r="F51" s="130" t="n">
        <v>1</v>
      </c>
    </row>
    <row r="52" customFormat="false" ht="60.75" hidden="false" customHeight="false" outlineLevel="0" collapsed="false">
      <c r="A52" s="128" t="s">
        <v>2144</v>
      </c>
      <c r="B52" s="128" t="s">
        <v>2145</v>
      </c>
      <c r="C52" s="129"/>
      <c r="D52" s="130" t="n">
        <v>33</v>
      </c>
      <c r="E52" s="130" t="n">
        <v>33</v>
      </c>
      <c r="F52" s="129"/>
    </row>
    <row r="53" customFormat="false" ht="60.75" hidden="false" customHeight="false" outlineLevel="0" collapsed="false">
      <c r="A53" s="128" t="s">
        <v>2146</v>
      </c>
      <c r="B53" s="128" t="s">
        <v>2147</v>
      </c>
      <c r="C53" s="129"/>
      <c r="D53" s="130" t="n">
        <v>7</v>
      </c>
      <c r="E53" s="130" t="n">
        <v>7</v>
      </c>
      <c r="F53" s="129"/>
    </row>
    <row r="54" customFormat="false" ht="40.5" hidden="false" customHeight="false" outlineLevel="0" collapsed="false">
      <c r="A54" s="128" t="s">
        <v>2148</v>
      </c>
      <c r="B54" s="128" t="s">
        <v>2149</v>
      </c>
      <c r="C54" s="129"/>
      <c r="D54" s="130" t="n">
        <v>281</v>
      </c>
      <c r="E54" s="130" t="n">
        <v>103</v>
      </c>
      <c r="F54" s="130" t="n">
        <v>178</v>
      </c>
    </row>
    <row r="55" customFormat="false" ht="70.5" hidden="false" customHeight="false" outlineLevel="0" collapsed="false">
      <c r="A55" s="128" t="s">
        <v>2150</v>
      </c>
      <c r="B55" s="128" t="s">
        <v>2151</v>
      </c>
      <c r="C55" s="129"/>
      <c r="D55" s="130" t="n">
        <v>15</v>
      </c>
      <c r="E55" s="130" t="n">
        <v>15</v>
      </c>
      <c r="F55" s="129"/>
    </row>
    <row r="56" customFormat="false" ht="70.5" hidden="false" customHeight="false" outlineLevel="0" collapsed="false">
      <c r="A56" s="128" t="s">
        <v>2152</v>
      </c>
      <c r="B56" s="128" t="s">
        <v>2153</v>
      </c>
      <c r="C56" s="129"/>
      <c r="D56" s="130" t="n">
        <v>2</v>
      </c>
      <c r="E56" s="130" t="n">
        <v>2</v>
      </c>
      <c r="F56" s="129"/>
    </row>
    <row r="57" customFormat="false" ht="40.5" hidden="false" customHeight="false" outlineLevel="0" collapsed="false">
      <c r="A57" s="128" t="s">
        <v>2154</v>
      </c>
      <c r="B57" s="128" t="s">
        <v>2155</v>
      </c>
      <c r="C57" s="129"/>
      <c r="D57" s="130" t="n">
        <v>94</v>
      </c>
      <c r="E57" s="130" t="n">
        <v>73</v>
      </c>
      <c r="F57" s="130" t="n">
        <v>21</v>
      </c>
    </row>
    <row r="58" customFormat="false" ht="50.25" hidden="false" customHeight="false" outlineLevel="0" collapsed="false">
      <c r="A58" s="128" t="s">
        <v>2156</v>
      </c>
      <c r="B58" s="128" t="s">
        <v>2157</v>
      </c>
      <c r="C58" s="129"/>
      <c r="D58" s="129" t="s">
        <v>2158</v>
      </c>
      <c r="E58" s="129" t="s">
        <v>2159</v>
      </c>
      <c r="F58" s="130" t="n">
        <v>675</v>
      </c>
    </row>
    <row r="59" customFormat="false" ht="30" hidden="false" customHeight="false" outlineLevel="0" collapsed="false">
      <c r="A59" s="128" t="s">
        <v>2160</v>
      </c>
      <c r="B59" s="128" t="s">
        <v>2161</v>
      </c>
      <c r="C59" s="129"/>
      <c r="D59" s="130" t="n">
        <v>3</v>
      </c>
      <c r="E59" s="130" t="n">
        <v>3</v>
      </c>
      <c r="F59" s="129"/>
    </row>
    <row r="60" customFormat="false" ht="40.5" hidden="false" customHeight="false" outlineLevel="0" collapsed="false">
      <c r="A60" s="128" t="s">
        <v>2162</v>
      </c>
      <c r="B60" s="128" t="s">
        <v>2163</v>
      </c>
      <c r="C60" s="129"/>
      <c r="D60" s="130" t="n">
        <v>144</v>
      </c>
      <c r="E60" s="130" t="n">
        <v>144</v>
      </c>
      <c r="F60" s="129"/>
    </row>
    <row r="61" customFormat="false" ht="30" hidden="false" customHeight="false" outlineLevel="0" collapsed="false">
      <c r="A61" s="128" t="s">
        <v>2164</v>
      </c>
      <c r="B61" s="128" t="s">
        <v>2165</v>
      </c>
      <c r="C61" s="129"/>
      <c r="D61" s="130" t="n">
        <v>1</v>
      </c>
      <c r="E61" s="129"/>
      <c r="F61" s="130" t="n">
        <v>1</v>
      </c>
    </row>
    <row r="62" customFormat="false" ht="40.5" hidden="false" customHeight="false" outlineLevel="0" collapsed="false">
      <c r="A62" s="128" t="s">
        <v>2166</v>
      </c>
      <c r="B62" s="128" t="s">
        <v>2167</v>
      </c>
      <c r="C62" s="129"/>
      <c r="D62" s="129" t="s">
        <v>2168</v>
      </c>
      <c r="E62" s="129" t="s">
        <v>2169</v>
      </c>
      <c r="F62" s="130" t="n">
        <v>798</v>
      </c>
    </row>
    <row r="63" customFormat="false" ht="40.5" hidden="false" customHeight="false" outlineLevel="0" collapsed="false">
      <c r="A63" s="128" t="s">
        <v>2170</v>
      </c>
      <c r="B63" s="128" t="s">
        <v>2171</v>
      </c>
      <c r="C63" s="129"/>
      <c r="D63" s="129" t="s">
        <v>2172</v>
      </c>
      <c r="E63" s="129" t="s">
        <v>2173</v>
      </c>
      <c r="F63" s="130" t="n">
        <v>740</v>
      </c>
    </row>
    <row r="64" customFormat="false" ht="40.5" hidden="false" customHeight="false" outlineLevel="0" collapsed="false">
      <c r="A64" s="128" t="s">
        <v>2174</v>
      </c>
      <c r="B64" s="128" t="s">
        <v>2175</v>
      </c>
      <c r="C64" s="129"/>
      <c r="D64" s="130" t="n">
        <v>64</v>
      </c>
      <c r="E64" s="130" t="n">
        <v>50</v>
      </c>
      <c r="F64" s="130" t="n">
        <v>14</v>
      </c>
    </row>
    <row r="65" customFormat="false" ht="30" hidden="false" customHeight="false" outlineLevel="0" collapsed="false">
      <c r="A65" s="128" t="s">
        <v>2176</v>
      </c>
      <c r="B65" s="128" t="s">
        <v>2177</v>
      </c>
      <c r="C65" s="129"/>
      <c r="D65" s="130" t="n">
        <v>18</v>
      </c>
      <c r="E65" s="130" t="n">
        <v>18</v>
      </c>
      <c r="F65" s="129"/>
    </row>
    <row r="66" customFormat="false" ht="40.5" hidden="false" customHeight="false" outlineLevel="0" collapsed="false">
      <c r="A66" s="128" t="s">
        <v>1035</v>
      </c>
      <c r="B66" s="128" t="s">
        <v>1033</v>
      </c>
      <c r="C66" s="129"/>
      <c r="D66" s="130" t="n">
        <v>84</v>
      </c>
      <c r="E66" s="130" t="n">
        <v>77</v>
      </c>
      <c r="F66" s="130" t="n">
        <v>7</v>
      </c>
    </row>
    <row r="67" customFormat="false" ht="60.75" hidden="false" customHeight="false" outlineLevel="0" collapsed="false">
      <c r="A67" s="128" t="s">
        <v>2178</v>
      </c>
      <c r="B67" s="128" t="s">
        <v>2179</v>
      </c>
      <c r="C67" s="129"/>
      <c r="D67" s="130" t="n">
        <v>13</v>
      </c>
      <c r="E67" s="130" t="n">
        <v>9</v>
      </c>
      <c r="F67" s="130" t="n">
        <v>4</v>
      </c>
    </row>
    <row r="68" customFormat="false" ht="70.5" hidden="false" customHeight="false" outlineLevel="0" collapsed="false">
      <c r="A68" s="128" t="s">
        <v>2180</v>
      </c>
      <c r="B68" s="128" t="s">
        <v>2181</v>
      </c>
      <c r="C68" s="129"/>
      <c r="D68" s="130" t="n">
        <v>72</v>
      </c>
      <c r="E68" s="130" t="n">
        <v>72</v>
      </c>
      <c r="F68" s="129"/>
    </row>
    <row r="69" customFormat="false" ht="60.75" hidden="false" customHeight="false" outlineLevel="0" collapsed="false">
      <c r="A69" s="128" t="s">
        <v>2182</v>
      </c>
      <c r="B69" s="128" t="s">
        <v>2183</v>
      </c>
      <c r="C69" s="129"/>
      <c r="D69" s="130" t="n">
        <v>20</v>
      </c>
      <c r="E69" s="130" t="n">
        <v>20</v>
      </c>
      <c r="F69" s="129"/>
    </row>
    <row r="70" customFormat="false" ht="60.75" hidden="false" customHeight="false" outlineLevel="0" collapsed="false">
      <c r="A70" s="128" t="s">
        <v>1554</v>
      </c>
      <c r="B70" s="128" t="s">
        <v>1552</v>
      </c>
      <c r="C70" s="129"/>
      <c r="D70" s="130" t="n">
        <v>22</v>
      </c>
      <c r="E70" s="130" t="n">
        <v>12</v>
      </c>
      <c r="F70" s="130" t="n">
        <v>10</v>
      </c>
    </row>
    <row r="71" customFormat="false" ht="30" hidden="false" customHeight="false" outlineLevel="0" collapsed="false">
      <c r="A71" s="128" t="s">
        <v>2184</v>
      </c>
      <c r="B71" s="128" t="s">
        <v>2185</v>
      </c>
      <c r="C71" s="129"/>
      <c r="D71" s="129" t="s">
        <v>2186</v>
      </c>
      <c r="E71" s="129" t="s">
        <v>2187</v>
      </c>
      <c r="F71" s="129" t="s">
        <v>2188</v>
      </c>
    </row>
    <row r="72" customFormat="false" ht="40.5" hidden="false" customHeight="false" outlineLevel="0" collapsed="false">
      <c r="A72" s="128" t="s">
        <v>2189</v>
      </c>
      <c r="B72" s="128" t="s">
        <v>2190</v>
      </c>
      <c r="C72" s="129"/>
      <c r="D72" s="130" t="n">
        <v>35</v>
      </c>
      <c r="E72" s="130" t="n">
        <v>32</v>
      </c>
      <c r="F72" s="130" t="n">
        <v>3</v>
      </c>
    </row>
    <row r="73" customFormat="false" ht="81" hidden="false" customHeight="false" outlineLevel="0" collapsed="false">
      <c r="A73" s="128" t="s">
        <v>2191</v>
      </c>
      <c r="B73" s="128" t="s">
        <v>2192</v>
      </c>
      <c r="C73" s="129"/>
      <c r="D73" s="130" t="n">
        <v>6</v>
      </c>
      <c r="E73" s="130" t="n">
        <v>6</v>
      </c>
      <c r="F73" s="129"/>
    </row>
    <row r="74" customFormat="false" ht="30" hidden="false" customHeight="false" outlineLevel="0" collapsed="false">
      <c r="A74" s="128" t="s">
        <v>2193</v>
      </c>
      <c r="B74" s="128" t="s">
        <v>2194</v>
      </c>
      <c r="C74" s="129"/>
      <c r="D74" s="129" t="s">
        <v>2195</v>
      </c>
      <c r="E74" s="129" t="s">
        <v>2196</v>
      </c>
      <c r="F74" s="129" t="s">
        <v>2197</v>
      </c>
    </row>
    <row r="75" customFormat="false" ht="50.25" hidden="false" customHeight="false" outlineLevel="0" collapsed="false">
      <c r="A75" s="128" t="s">
        <v>910</v>
      </c>
      <c r="B75" s="128" t="s">
        <v>908</v>
      </c>
      <c r="C75" s="129"/>
      <c r="D75" s="130" t="n">
        <v>192</v>
      </c>
      <c r="E75" s="130" t="n">
        <v>128</v>
      </c>
      <c r="F75" s="130" t="n">
        <v>64</v>
      </c>
    </row>
    <row r="76" customFormat="false" ht="70.5" hidden="false" customHeight="false" outlineLevel="0" collapsed="false">
      <c r="A76" s="128" t="s">
        <v>2198</v>
      </c>
      <c r="B76" s="128" t="s">
        <v>2199</v>
      </c>
      <c r="C76" s="129"/>
      <c r="D76" s="130" t="n">
        <v>18</v>
      </c>
      <c r="E76" s="130" t="n">
        <v>12</v>
      </c>
      <c r="F76" s="130" t="n">
        <v>6</v>
      </c>
    </row>
    <row r="77" customFormat="false" ht="60.75" hidden="false" customHeight="false" outlineLevel="0" collapsed="false">
      <c r="A77" s="128" t="s">
        <v>444</v>
      </c>
      <c r="B77" s="128" t="s">
        <v>443</v>
      </c>
      <c r="C77" s="129"/>
      <c r="D77" s="130" t="n">
        <v>252</v>
      </c>
      <c r="E77" s="130" t="n">
        <v>238</v>
      </c>
      <c r="F77" s="130" t="n">
        <v>14</v>
      </c>
    </row>
    <row r="78" customFormat="false" ht="60.75" hidden="false" customHeight="false" outlineLevel="0" collapsed="false">
      <c r="A78" s="128" t="s">
        <v>2200</v>
      </c>
      <c r="B78" s="128" t="s">
        <v>2201</v>
      </c>
      <c r="C78" s="129"/>
      <c r="D78" s="130" t="n">
        <v>28</v>
      </c>
      <c r="E78" s="130" t="n">
        <v>25</v>
      </c>
      <c r="F78" s="130" t="n">
        <v>3</v>
      </c>
    </row>
    <row r="79" customFormat="false" ht="60.75" hidden="false" customHeight="false" outlineLevel="0" collapsed="false">
      <c r="A79" s="128" t="s">
        <v>2202</v>
      </c>
      <c r="B79" s="128" t="s">
        <v>2203</v>
      </c>
      <c r="C79" s="129"/>
      <c r="D79" s="130" t="n">
        <v>1</v>
      </c>
      <c r="E79" s="130" t="n">
        <v>1</v>
      </c>
      <c r="F79" s="129"/>
    </row>
    <row r="80" customFormat="false" ht="70.5" hidden="false" customHeight="false" outlineLevel="0" collapsed="false">
      <c r="A80" s="128" t="s">
        <v>2204</v>
      </c>
      <c r="B80" s="128" t="s">
        <v>2205</v>
      </c>
      <c r="C80" s="129"/>
      <c r="D80" s="130" t="n">
        <v>14</v>
      </c>
      <c r="E80" s="130" t="n">
        <v>14</v>
      </c>
      <c r="F80" s="129"/>
    </row>
    <row r="81" customFormat="false" ht="50.25" hidden="false" customHeight="false" outlineLevel="0" collapsed="false">
      <c r="A81" s="128" t="s">
        <v>2206</v>
      </c>
      <c r="B81" s="128" t="s">
        <v>2207</v>
      </c>
      <c r="C81" s="129"/>
      <c r="D81" s="130" t="n">
        <v>2</v>
      </c>
      <c r="E81" s="130" t="n">
        <v>1</v>
      </c>
      <c r="F81" s="130" t="n">
        <v>1</v>
      </c>
    </row>
    <row r="82" customFormat="false" ht="81" hidden="false" customHeight="false" outlineLevel="0" collapsed="false">
      <c r="A82" s="128" t="s">
        <v>2208</v>
      </c>
      <c r="B82" s="128" t="s">
        <v>2209</v>
      </c>
      <c r="C82" s="129"/>
      <c r="D82" s="130" t="n">
        <v>97</v>
      </c>
      <c r="E82" s="130" t="n">
        <v>97</v>
      </c>
      <c r="F82" s="129"/>
    </row>
    <row r="83" customFormat="false" ht="70.5" hidden="false" customHeight="false" outlineLevel="0" collapsed="false">
      <c r="A83" s="128" t="s">
        <v>597</v>
      </c>
      <c r="B83" s="128" t="s">
        <v>595</v>
      </c>
      <c r="C83" s="129"/>
      <c r="D83" s="130" t="n">
        <v>3</v>
      </c>
      <c r="E83" s="129"/>
      <c r="F83" s="130" t="n">
        <v>3</v>
      </c>
    </row>
    <row r="84" customFormat="false" ht="40.5" hidden="false" customHeight="false" outlineLevel="0" collapsed="false">
      <c r="A84" s="128" t="s">
        <v>2210</v>
      </c>
      <c r="B84" s="128" t="s">
        <v>2211</v>
      </c>
      <c r="C84" s="129"/>
      <c r="D84" s="130" t="n">
        <v>2</v>
      </c>
      <c r="E84" s="130" t="n">
        <v>2</v>
      </c>
      <c r="F84" s="129"/>
    </row>
    <row r="85" customFormat="false" ht="50.25" hidden="false" customHeight="false" outlineLevel="0" collapsed="false">
      <c r="A85" s="128" t="s">
        <v>2212</v>
      </c>
      <c r="B85" s="128" t="s">
        <v>2213</v>
      </c>
      <c r="C85" s="129"/>
      <c r="D85" s="130" t="n">
        <v>60</v>
      </c>
      <c r="E85" s="130" t="n">
        <v>48</v>
      </c>
      <c r="F85" s="130" t="n">
        <v>12</v>
      </c>
    </row>
    <row r="86" customFormat="false" ht="90.75" hidden="false" customHeight="false" outlineLevel="0" collapsed="false">
      <c r="A86" s="128" t="s">
        <v>1246</v>
      </c>
      <c r="B86" s="128" t="s">
        <v>1244</v>
      </c>
      <c r="C86" s="129"/>
      <c r="D86" s="130" t="n">
        <v>170</v>
      </c>
      <c r="E86" s="130" t="n">
        <v>157</v>
      </c>
      <c r="F86" s="130" t="n">
        <v>13</v>
      </c>
    </row>
    <row r="87" customFormat="false" ht="70.5" hidden="false" customHeight="false" outlineLevel="0" collapsed="false">
      <c r="A87" s="128" t="s">
        <v>2214</v>
      </c>
      <c r="B87" s="128" t="s">
        <v>2215</v>
      </c>
      <c r="C87" s="129"/>
      <c r="D87" s="130" t="n">
        <v>3</v>
      </c>
      <c r="E87" s="130" t="n">
        <v>3</v>
      </c>
      <c r="F87" s="129"/>
    </row>
    <row r="88" customFormat="false" ht="40.5" hidden="false" customHeight="false" outlineLevel="0" collapsed="false">
      <c r="A88" s="128" t="s">
        <v>2216</v>
      </c>
      <c r="B88" s="128" t="s">
        <v>2217</v>
      </c>
      <c r="C88" s="129"/>
      <c r="D88" s="130" t="n">
        <v>3</v>
      </c>
      <c r="E88" s="129"/>
      <c r="F88" s="130" t="n">
        <v>3</v>
      </c>
    </row>
    <row r="89" customFormat="false" ht="50.25" hidden="false" customHeight="false" outlineLevel="0" collapsed="false">
      <c r="A89" s="128" t="s">
        <v>2218</v>
      </c>
      <c r="B89" s="128" t="s">
        <v>2219</v>
      </c>
      <c r="C89" s="129"/>
      <c r="D89" s="130" t="n">
        <v>58</v>
      </c>
      <c r="E89" s="130" t="n">
        <v>46</v>
      </c>
      <c r="F89" s="130" t="n">
        <v>12</v>
      </c>
    </row>
    <row r="90" customFormat="false" ht="70.5" hidden="false" customHeight="false" outlineLevel="0" collapsed="false">
      <c r="A90" s="128" t="s">
        <v>2220</v>
      </c>
      <c r="B90" s="128" t="s">
        <v>2221</v>
      </c>
      <c r="C90" s="129"/>
      <c r="D90" s="130" t="n">
        <v>18</v>
      </c>
      <c r="E90" s="130" t="n">
        <v>12</v>
      </c>
      <c r="F90" s="130" t="n">
        <v>6</v>
      </c>
    </row>
    <row r="91" customFormat="false" ht="60.75" hidden="false" customHeight="false" outlineLevel="0" collapsed="false">
      <c r="A91" s="128" t="s">
        <v>2222</v>
      </c>
      <c r="B91" s="128" t="s">
        <v>2223</v>
      </c>
      <c r="C91" s="129"/>
      <c r="D91" s="130" t="n">
        <v>3</v>
      </c>
      <c r="E91" s="129"/>
      <c r="F91" s="130" t="n">
        <v>3</v>
      </c>
    </row>
    <row r="92" customFormat="false" ht="60.75" hidden="false" customHeight="false" outlineLevel="0" collapsed="false">
      <c r="A92" s="128" t="s">
        <v>2224</v>
      </c>
      <c r="B92" s="128" t="s">
        <v>2225</v>
      </c>
      <c r="C92" s="129"/>
      <c r="D92" s="130" t="n">
        <v>2</v>
      </c>
      <c r="E92" s="130" t="n">
        <v>2</v>
      </c>
      <c r="F92" s="129"/>
    </row>
    <row r="93" customFormat="false" ht="70.5" hidden="false" customHeight="false" outlineLevel="0" collapsed="false">
      <c r="A93" s="128" t="s">
        <v>2226</v>
      </c>
      <c r="B93" s="128" t="s">
        <v>2227</v>
      </c>
      <c r="C93" s="129"/>
      <c r="D93" s="130" t="n">
        <v>11</v>
      </c>
      <c r="E93" s="130" t="n">
        <v>11</v>
      </c>
      <c r="F93" s="129"/>
    </row>
    <row r="94" customFormat="false" ht="70.5" hidden="false" customHeight="false" outlineLevel="0" collapsed="false">
      <c r="A94" s="128" t="s">
        <v>2228</v>
      </c>
      <c r="B94" s="128" t="s">
        <v>2229</v>
      </c>
      <c r="C94" s="129"/>
      <c r="D94" s="130" t="n">
        <v>12</v>
      </c>
      <c r="E94" s="130" t="n">
        <v>4</v>
      </c>
      <c r="F94" s="130" t="n">
        <v>8</v>
      </c>
    </row>
    <row r="95" customFormat="false" ht="60.75" hidden="false" customHeight="false" outlineLevel="0" collapsed="false">
      <c r="A95" s="128" t="s">
        <v>827</v>
      </c>
      <c r="B95" s="128" t="s">
        <v>825</v>
      </c>
      <c r="C95" s="129"/>
      <c r="D95" s="130" t="n">
        <v>6</v>
      </c>
      <c r="E95" s="130" t="n">
        <v>6</v>
      </c>
      <c r="F95" s="129"/>
    </row>
    <row r="96" customFormat="false" ht="60.75" hidden="false" customHeight="false" outlineLevel="0" collapsed="false">
      <c r="A96" s="128" t="s">
        <v>2230</v>
      </c>
      <c r="B96" s="128" t="s">
        <v>2231</v>
      </c>
      <c r="C96" s="129"/>
      <c r="D96" s="130" t="n">
        <v>9</v>
      </c>
      <c r="E96" s="130" t="n">
        <v>7</v>
      </c>
      <c r="F96" s="130" t="n">
        <v>2</v>
      </c>
    </row>
    <row r="97" customFormat="false" ht="30" hidden="false" customHeight="false" outlineLevel="0" collapsed="false">
      <c r="A97" s="128" t="s">
        <v>2232</v>
      </c>
      <c r="B97" s="128" t="s">
        <v>2233</v>
      </c>
      <c r="C97" s="129"/>
      <c r="D97" s="130" t="n">
        <v>2</v>
      </c>
      <c r="E97" s="129"/>
      <c r="F97" s="130" t="n">
        <v>2</v>
      </c>
    </row>
    <row r="98" customFormat="false" ht="81" hidden="false" customHeight="false" outlineLevel="0" collapsed="false">
      <c r="A98" s="128" t="s">
        <v>2234</v>
      </c>
      <c r="B98" s="128" t="s">
        <v>2235</v>
      </c>
      <c r="C98" s="129"/>
      <c r="D98" s="130" t="n">
        <v>12</v>
      </c>
      <c r="E98" s="130" t="n">
        <v>4</v>
      </c>
      <c r="F98" s="130" t="n">
        <v>8</v>
      </c>
    </row>
    <row r="99" customFormat="false" ht="70.5" hidden="false" customHeight="false" outlineLevel="0" collapsed="false">
      <c r="A99" s="128" t="s">
        <v>2236</v>
      </c>
      <c r="B99" s="128" t="s">
        <v>2237</v>
      </c>
      <c r="C99" s="129"/>
      <c r="D99" s="130" t="n">
        <v>6</v>
      </c>
      <c r="E99" s="130" t="n">
        <v>2</v>
      </c>
      <c r="F99" s="130" t="n">
        <v>4</v>
      </c>
    </row>
    <row r="100" customFormat="false" ht="70.5" hidden="false" customHeight="false" outlineLevel="0" collapsed="false">
      <c r="A100" s="128" t="s">
        <v>2238</v>
      </c>
      <c r="B100" s="128" t="s">
        <v>2239</v>
      </c>
      <c r="C100" s="129"/>
      <c r="D100" s="130" t="n">
        <v>14</v>
      </c>
      <c r="E100" s="130" t="n">
        <v>14</v>
      </c>
      <c r="F100" s="129"/>
    </row>
    <row r="101" customFormat="false" ht="50.25" hidden="false" customHeight="false" outlineLevel="0" collapsed="false">
      <c r="A101" s="128" t="s">
        <v>2240</v>
      </c>
      <c r="B101" s="128" t="s">
        <v>2241</v>
      </c>
      <c r="C101" s="129"/>
      <c r="D101" s="130" t="n">
        <v>9</v>
      </c>
      <c r="E101" s="130" t="n">
        <v>9</v>
      </c>
      <c r="F101" s="129"/>
    </row>
    <row r="102" customFormat="false" ht="50.25" hidden="false" customHeight="false" outlineLevel="0" collapsed="false">
      <c r="A102" s="128" t="s">
        <v>2242</v>
      </c>
      <c r="B102" s="128" t="s">
        <v>2243</v>
      </c>
      <c r="C102" s="129"/>
      <c r="D102" s="130" t="n">
        <v>6</v>
      </c>
      <c r="E102" s="130" t="n">
        <v>3</v>
      </c>
      <c r="F102" s="130" t="n">
        <v>3</v>
      </c>
    </row>
    <row r="103" customFormat="false" ht="101.25" hidden="false" customHeight="false" outlineLevel="0" collapsed="false">
      <c r="A103" s="128" t="s">
        <v>2244</v>
      </c>
      <c r="B103" s="128" t="s">
        <v>2245</v>
      </c>
      <c r="C103" s="129"/>
      <c r="D103" s="130" t="n">
        <v>12</v>
      </c>
      <c r="E103" s="130" t="n">
        <v>12</v>
      </c>
      <c r="F103" s="129"/>
    </row>
    <row r="104" customFormat="false" ht="60.75" hidden="false" customHeight="false" outlineLevel="0" collapsed="false">
      <c r="A104" s="128" t="s">
        <v>2246</v>
      </c>
      <c r="B104" s="128" t="s">
        <v>2247</v>
      </c>
      <c r="C104" s="129"/>
      <c r="D104" s="130" t="n">
        <v>12</v>
      </c>
      <c r="E104" s="130" t="n">
        <v>6</v>
      </c>
      <c r="F104" s="130" t="n">
        <v>6</v>
      </c>
    </row>
    <row r="105" customFormat="false" ht="90.75" hidden="false" customHeight="false" outlineLevel="0" collapsed="false">
      <c r="A105" s="128" t="s">
        <v>2248</v>
      </c>
      <c r="B105" s="128" t="s">
        <v>2249</v>
      </c>
      <c r="C105" s="129"/>
      <c r="D105" s="130" t="n">
        <v>14</v>
      </c>
      <c r="E105" s="130" t="n">
        <v>12</v>
      </c>
      <c r="F105" s="130" t="n">
        <v>2</v>
      </c>
    </row>
    <row r="106" customFormat="false" ht="60.75" hidden="false" customHeight="false" outlineLevel="0" collapsed="false">
      <c r="A106" s="128" t="s">
        <v>2250</v>
      </c>
      <c r="B106" s="128" t="s">
        <v>2251</v>
      </c>
      <c r="C106" s="129"/>
      <c r="D106" s="130" t="n">
        <v>17</v>
      </c>
      <c r="E106" s="130" t="n">
        <v>14</v>
      </c>
      <c r="F106" s="130" t="n">
        <v>3</v>
      </c>
    </row>
    <row r="107" customFormat="false" ht="101.25" hidden="false" customHeight="false" outlineLevel="0" collapsed="false">
      <c r="A107" s="128" t="s">
        <v>2252</v>
      </c>
      <c r="B107" s="128" t="s">
        <v>2253</v>
      </c>
      <c r="C107" s="129"/>
      <c r="D107" s="130" t="n">
        <v>12</v>
      </c>
      <c r="E107" s="130" t="n">
        <v>10</v>
      </c>
      <c r="F107" s="130" t="n">
        <v>2</v>
      </c>
    </row>
    <row r="108" customFormat="false" ht="81" hidden="false" customHeight="false" outlineLevel="0" collapsed="false">
      <c r="A108" s="128" t="s">
        <v>2254</v>
      </c>
      <c r="B108" s="128" t="s">
        <v>2255</v>
      </c>
      <c r="C108" s="129"/>
      <c r="D108" s="130" t="n">
        <v>12</v>
      </c>
      <c r="E108" s="130" t="n">
        <v>10</v>
      </c>
      <c r="F108" s="130" t="n">
        <v>2</v>
      </c>
    </row>
    <row r="109" customFormat="false" ht="70.5" hidden="false" customHeight="false" outlineLevel="0" collapsed="false">
      <c r="A109" s="128" t="s">
        <v>2256</v>
      </c>
      <c r="B109" s="128" t="s">
        <v>2257</v>
      </c>
      <c r="C109" s="129"/>
      <c r="D109" s="130" t="n">
        <v>23</v>
      </c>
      <c r="E109" s="130" t="n">
        <v>16</v>
      </c>
      <c r="F109" s="130" t="n">
        <v>7</v>
      </c>
    </row>
    <row r="110" customFormat="false" ht="50.25" hidden="false" customHeight="false" outlineLevel="0" collapsed="false">
      <c r="A110" s="128" t="s">
        <v>1258</v>
      </c>
      <c r="B110" s="128" t="s">
        <v>1256</v>
      </c>
      <c r="C110" s="129"/>
      <c r="D110" s="130" t="n">
        <v>395</v>
      </c>
      <c r="E110" s="130" t="n">
        <v>379</v>
      </c>
      <c r="F110" s="130" t="n">
        <v>16</v>
      </c>
    </row>
    <row r="111" customFormat="false" ht="70.5" hidden="false" customHeight="false" outlineLevel="0" collapsed="false">
      <c r="A111" s="128" t="s">
        <v>2258</v>
      </c>
      <c r="B111" s="128" t="s">
        <v>2259</v>
      </c>
      <c r="C111" s="129"/>
      <c r="D111" s="130" t="n">
        <v>199</v>
      </c>
      <c r="E111" s="130" t="n">
        <v>183</v>
      </c>
      <c r="F111" s="130" t="n">
        <v>16</v>
      </c>
    </row>
    <row r="112" customFormat="false" ht="40.5" hidden="false" customHeight="false" outlineLevel="0" collapsed="false">
      <c r="A112" s="128" t="s">
        <v>2260</v>
      </c>
      <c r="B112" s="128" t="s">
        <v>2261</v>
      </c>
      <c r="C112" s="129"/>
      <c r="D112" s="130" t="n">
        <v>4</v>
      </c>
      <c r="E112" s="130" t="n">
        <v>2</v>
      </c>
      <c r="F112" s="130" t="n">
        <v>2</v>
      </c>
    </row>
    <row r="113" customFormat="false" ht="30" hidden="false" customHeight="false" outlineLevel="0" collapsed="false">
      <c r="A113" s="128" t="s">
        <v>2262</v>
      </c>
      <c r="B113" s="128" t="s">
        <v>2263</v>
      </c>
      <c r="C113" s="129"/>
      <c r="D113" s="130" t="n">
        <v>3</v>
      </c>
      <c r="E113" s="130" t="n">
        <v>1</v>
      </c>
      <c r="F113" s="130" t="n">
        <v>2</v>
      </c>
    </row>
    <row r="114" customFormat="false" ht="40.5" hidden="false" customHeight="false" outlineLevel="0" collapsed="false">
      <c r="A114" s="128" t="s">
        <v>2264</v>
      </c>
      <c r="B114" s="128" t="s">
        <v>2265</v>
      </c>
      <c r="C114" s="129"/>
      <c r="D114" s="130" t="n">
        <v>12</v>
      </c>
      <c r="E114" s="130" t="n">
        <v>12</v>
      </c>
      <c r="F114" s="129"/>
    </row>
    <row r="115" customFormat="false" ht="81" hidden="false" customHeight="false" outlineLevel="0" collapsed="false">
      <c r="A115" s="128" t="s">
        <v>2266</v>
      </c>
      <c r="B115" s="128" t="s">
        <v>2267</v>
      </c>
      <c r="C115" s="129"/>
      <c r="D115" s="130" t="n">
        <v>90</v>
      </c>
      <c r="E115" s="130" t="n">
        <v>80</v>
      </c>
      <c r="F115" s="130" t="n">
        <v>10</v>
      </c>
    </row>
    <row r="116" customFormat="false" ht="50.25" hidden="false" customHeight="false" outlineLevel="0" collapsed="false">
      <c r="A116" s="128" t="s">
        <v>2268</v>
      </c>
      <c r="B116" s="128" t="s">
        <v>2269</v>
      </c>
      <c r="C116" s="129"/>
      <c r="D116" s="130" t="n">
        <v>2</v>
      </c>
      <c r="E116" s="130" t="n">
        <v>2</v>
      </c>
      <c r="F116" s="129"/>
    </row>
    <row r="117" customFormat="false" ht="50.25" hidden="false" customHeight="false" outlineLevel="0" collapsed="false">
      <c r="A117" s="128" t="s">
        <v>2270</v>
      </c>
      <c r="B117" s="128" t="s">
        <v>2271</v>
      </c>
      <c r="C117" s="129"/>
      <c r="D117" s="130" t="n">
        <v>1</v>
      </c>
      <c r="E117" s="129"/>
      <c r="F117" s="130" t="n">
        <v>1</v>
      </c>
    </row>
    <row r="118" customFormat="false" ht="90.75" hidden="false" customHeight="false" outlineLevel="0" collapsed="false">
      <c r="A118" s="128" t="s">
        <v>2272</v>
      </c>
      <c r="B118" s="128" t="s">
        <v>2273</v>
      </c>
      <c r="C118" s="129"/>
      <c r="D118" s="130" t="n">
        <v>15</v>
      </c>
      <c r="E118" s="130" t="n">
        <v>8</v>
      </c>
      <c r="F118" s="130" t="n">
        <v>7</v>
      </c>
    </row>
    <row r="119" customFormat="false" ht="70.5" hidden="false" customHeight="false" outlineLevel="0" collapsed="false">
      <c r="A119" s="128" t="s">
        <v>2274</v>
      </c>
      <c r="B119" s="128" t="s">
        <v>2275</v>
      </c>
      <c r="C119" s="129"/>
      <c r="D119" s="130" t="n">
        <v>3</v>
      </c>
      <c r="E119" s="130" t="n">
        <v>3</v>
      </c>
      <c r="F119" s="129"/>
    </row>
    <row r="120" customFormat="false" ht="81" hidden="false" customHeight="false" outlineLevel="0" collapsed="false">
      <c r="A120" s="128" t="s">
        <v>2276</v>
      </c>
      <c r="B120" s="128" t="s">
        <v>2277</v>
      </c>
      <c r="C120" s="129"/>
      <c r="D120" s="130" t="n">
        <v>22</v>
      </c>
      <c r="E120" s="130" t="n">
        <v>12</v>
      </c>
      <c r="F120" s="130" t="n">
        <v>10</v>
      </c>
    </row>
    <row r="121" customFormat="false" ht="70.5" hidden="false" customHeight="false" outlineLevel="0" collapsed="false">
      <c r="A121" s="128" t="s">
        <v>2278</v>
      </c>
      <c r="B121" s="128" t="s">
        <v>2279</v>
      </c>
      <c r="C121" s="129"/>
      <c r="D121" s="130" t="n">
        <v>11</v>
      </c>
      <c r="E121" s="130" t="n">
        <v>11</v>
      </c>
      <c r="F121" s="129"/>
    </row>
    <row r="122" customFormat="false" ht="70.5" hidden="false" customHeight="false" outlineLevel="0" collapsed="false">
      <c r="A122" s="128" t="s">
        <v>2280</v>
      </c>
      <c r="B122" s="128" t="s">
        <v>2281</v>
      </c>
      <c r="C122" s="129"/>
      <c r="D122" s="130" t="n">
        <v>3</v>
      </c>
      <c r="E122" s="130" t="n">
        <v>3</v>
      </c>
      <c r="F122" s="129"/>
    </row>
    <row r="123" customFormat="false" ht="50.25" hidden="false" customHeight="false" outlineLevel="0" collapsed="false">
      <c r="A123" s="128" t="s">
        <v>2282</v>
      </c>
      <c r="B123" s="128" t="s">
        <v>2283</v>
      </c>
      <c r="C123" s="129"/>
      <c r="D123" s="130" t="n">
        <v>2</v>
      </c>
      <c r="E123" s="130" t="n">
        <v>2</v>
      </c>
      <c r="F123" s="129"/>
    </row>
    <row r="124" customFormat="false" ht="40.5" hidden="false" customHeight="false" outlineLevel="0" collapsed="false">
      <c r="A124" s="128" t="s">
        <v>2284</v>
      </c>
      <c r="B124" s="128" t="s">
        <v>2285</v>
      </c>
      <c r="C124" s="129"/>
      <c r="D124" s="130" t="n">
        <v>1</v>
      </c>
      <c r="E124" s="130" t="n">
        <v>1</v>
      </c>
      <c r="F124" s="129"/>
    </row>
    <row r="125" customFormat="false" ht="30" hidden="false" customHeight="false" outlineLevel="0" collapsed="false">
      <c r="A125" s="128" t="s">
        <v>2286</v>
      </c>
      <c r="B125" s="128" t="s">
        <v>2287</v>
      </c>
      <c r="C125" s="129"/>
      <c r="D125" s="130" t="n">
        <v>6</v>
      </c>
      <c r="E125" s="130" t="n">
        <v>6</v>
      </c>
      <c r="F125" s="129"/>
    </row>
    <row r="126" customFormat="false" ht="40.5" hidden="false" customHeight="false" outlineLevel="0" collapsed="false">
      <c r="A126" s="128" t="s">
        <v>2288</v>
      </c>
      <c r="B126" s="128" t="s">
        <v>2289</v>
      </c>
      <c r="C126" s="129"/>
      <c r="D126" s="130" t="n">
        <v>4</v>
      </c>
      <c r="E126" s="130" t="n">
        <v>4</v>
      </c>
      <c r="F126" s="129"/>
    </row>
    <row r="127" customFormat="false" ht="81" hidden="false" customHeight="false" outlineLevel="0" collapsed="false">
      <c r="A127" s="128" t="s">
        <v>447</v>
      </c>
      <c r="B127" s="128" t="s">
        <v>445</v>
      </c>
      <c r="C127" s="129"/>
      <c r="D127" s="130" t="n">
        <v>18</v>
      </c>
      <c r="E127" s="130" t="n">
        <v>11</v>
      </c>
      <c r="F127" s="130" t="n">
        <v>7</v>
      </c>
    </row>
    <row r="128" customFormat="false" ht="90.75" hidden="false" customHeight="false" outlineLevel="0" collapsed="false">
      <c r="A128" s="128" t="s">
        <v>2290</v>
      </c>
      <c r="B128" s="128" t="s">
        <v>2291</v>
      </c>
      <c r="C128" s="129"/>
      <c r="D128" s="130" t="n">
        <v>12</v>
      </c>
      <c r="E128" s="130" t="n">
        <v>12</v>
      </c>
      <c r="F128" s="129"/>
    </row>
    <row r="129" customFormat="false" ht="101.25" hidden="false" customHeight="false" outlineLevel="0" collapsed="false">
      <c r="A129" s="128" t="s">
        <v>1864</v>
      </c>
      <c r="B129" s="128" t="s">
        <v>1862</v>
      </c>
      <c r="C129" s="129"/>
      <c r="D129" s="130" t="n">
        <v>7</v>
      </c>
      <c r="E129" s="130" t="n">
        <v>2</v>
      </c>
      <c r="F129" s="130" t="n">
        <v>5</v>
      </c>
    </row>
    <row r="130" customFormat="false" ht="101.25" hidden="false" customHeight="false" outlineLevel="0" collapsed="false">
      <c r="A130" s="128" t="s">
        <v>2292</v>
      </c>
      <c r="B130" s="128" t="s">
        <v>2293</v>
      </c>
      <c r="C130" s="129"/>
      <c r="D130" s="130" t="n">
        <v>3</v>
      </c>
      <c r="E130" s="130" t="n">
        <v>3</v>
      </c>
      <c r="F130" s="129"/>
    </row>
    <row r="131" customFormat="false" ht="50.25" hidden="false" customHeight="false" outlineLevel="0" collapsed="false">
      <c r="A131" s="128" t="s">
        <v>2294</v>
      </c>
      <c r="B131" s="128" t="s">
        <v>2295</v>
      </c>
      <c r="C131" s="129"/>
      <c r="D131" s="130" t="n">
        <v>125</v>
      </c>
      <c r="E131" s="130" t="n">
        <v>122</v>
      </c>
      <c r="F131" s="130" t="n">
        <v>3</v>
      </c>
    </row>
    <row r="132" customFormat="false" ht="70.5" hidden="false" customHeight="false" outlineLevel="0" collapsed="false">
      <c r="A132" s="128" t="s">
        <v>2296</v>
      </c>
      <c r="B132" s="128" t="s">
        <v>2297</v>
      </c>
      <c r="C132" s="129"/>
      <c r="D132" s="130" t="n">
        <v>5</v>
      </c>
      <c r="E132" s="130" t="n">
        <v>2</v>
      </c>
      <c r="F132" s="130" t="n">
        <v>3</v>
      </c>
    </row>
    <row r="133" customFormat="false" ht="101.25" hidden="false" customHeight="false" outlineLevel="0" collapsed="false">
      <c r="A133" s="128" t="s">
        <v>2298</v>
      </c>
      <c r="B133" s="128" t="s">
        <v>2299</v>
      </c>
      <c r="C133" s="129"/>
      <c r="D133" s="130" t="n">
        <v>9</v>
      </c>
      <c r="E133" s="130" t="n">
        <v>9</v>
      </c>
      <c r="F133" s="129"/>
    </row>
    <row r="134" customFormat="false" ht="60.75" hidden="false" customHeight="false" outlineLevel="0" collapsed="false">
      <c r="A134" s="128" t="s">
        <v>2300</v>
      </c>
      <c r="B134" s="128" t="s">
        <v>2301</v>
      </c>
      <c r="C134" s="129"/>
      <c r="D134" s="130" t="n">
        <v>2</v>
      </c>
      <c r="E134" s="130" t="n">
        <v>2</v>
      </c>
      <c r="F134" s="129"/>
    </row>
    <row r="135" customFormat="false" ht="30" hidden="false" customHeight="false" outlineLevel="0" collapsed="false">
      <c r="A135" s="128" t="s">
        <v>2302</v>
      </c>
      <c r="B135" s="128" t="s">
        <v>2303</v>
      </c>
      <c r="C135" s="129"/>
      <c r="D135" s="130" t="n">
        <v>160</v>
      </c>
      <c r="E135" s="130" t="n">
        <v>160</v>
      </c>
      <c r="F135" s="129"/>
    </row>
    <row r="136" customFormat="false" ht="81" hidden="false" customHeight="false" outlineLevel="0" collapsed="false">
      <c r="A136" s="128" t="s">
        <v>2304</v>
      </c>
      <c r="B136" s="128" t="s">
        <v>2305</v>
      </c>
      <c r="C136" s="129"/>
      <c r="D136" s="130" t="n">
        <v>20</v>
      </c>
      <c r="E136" s="130" t="n">
        <v>20</v>
      </c>
      <c r="F136" s="129"/>
    </row>
    <row r="137" customFormat="false" ht="101.25" hidden="false" customHeight="false" outlineLevel="0" collapsed="false">
      <c r="A137" s="128" t="s">
        <v>2306</v>
      </c>
      <c r="B137" s="128" t="s">
        <v>2307</v>
      </c>
      <c r="C137" s="129"/>
      <c r="D137" s="130" t="n">
        <v>12</v>
      </c>
      <c r="E137" s="130" t="n">
        <v>12</v>
      </c>
      <c r="F137" s="129"/>
    </row>
    <row r="138" customFormat="false" ht="90.75" hidden="false" customHeight="false" outlineLevel="0" collapsed="false">
      <c r="A138" s="128" t="s">
        <v>2308</v>
      </c>
      <c r="B138" s="128" t="s">
        <v>2309</v>
      </c>
      <c r="C138" s="129"/>
      <c r="D138" s="130" t="n">
        <v>12</v>
      </c>
      <c r="E138" s="130" t="n">
        <v>12</v>
      </c>
      <c r="F138" s="129"/>
    </row>
    <row r="139" customFormat="false" ht="90.75" hidden="false" customHeight="false" outlineLevel="0" collapsed="false">
      <c r="A139" s="128" t="s">
        <v>2310</v>
      </c>
      <c r="B139" s="128" t="s">
        <v>2311</v>
      </c>
      <c r="C139" s="129"/>
      <c r="D139" s="130" t="n">
        <v>3</v>
      </c>
      <c r="E139" s="130" t="n">
        <v>3</v>
      </c>
      <c r="F139" s="129"/>
    </row>
    <row r="140" customFormat="false" ht="81" hidden="false" customHeight="false" outlineLevel="0" collapsed="false">
      <c r="A140" s="128" t="s">
        <v>2312</v>
      </c>
      <c r="B140" s="128" t="s">
        <v>2313</v>
      </c>
      <c r="C140" s="129"/>
      <c r="D140" s="130" t="n">
        <v>18</v>
      </c>
      <c r="E140" s="130" t="n">
        <v>14</v>
      </c>
      <c r="F140" s="130" t="n">
        <v>4</v>
      </c>
    </row>
    <row r="141" customFormat="false" ht="101.25" hidden="false" customHeight="false" outlineLevel="0" collapsed="false">
      <c r="A141" s="128" t="s">
        <v>2314</v>
      </c>
      <c r="B141" s="128" t="s">
        <v>2315</v>
      </c>
      <c r="C141" s="129"/>
      <c r="D141" s="130" t="n">
        <v>75</v>
      </c>
      <c r="E141" s="130" t="n">
        <v>52</v>
      </c>
      <c r="F141" s="130" t="n">
        <v>23</v>
      </c>
    </row>
    <row r="142" customFormat="false" ht="101.25" hidden="false" customHeight="false" outlineLevel="0" collapsed="false">
      <c r="A142" s="128" t="s">
        <v>2316</v>
      </c>
      <c r="B142" s="128" t="s">
        <v>2317</v>
      </c>
      <c r="C142" s="129"/>
      <c r="D142" s="130" t="n">
        <v>11</v>
      </c>
      <c r="E142" s="130" t="n">
        <v>8</v>
      </c>
      <c r="F142" s="130" t="n">
        <v>3</v>
      </c>
    </row>
    <row r="143" customFormat="false" ht="70.5" hidden="false" customHeight="false" outlineLevel="0" collapsed="false">
      <c r="A143" s="128" t="s">
        <v>2318</v>
      </c>
      <c r="B143" s="128" t="s">
        <v>2319</v>
      </c>
      <c r="C143" s="129"/>
      <c r="D143" s="130" t="n">
        <v>3</v>
      </c>
      <c r="E143" s="129"/>
      <c r="F143" s="130" t="n">
        <v>3</v>
      </c>
    </row>
    <row r="144" customFormat="false" ht="101.25" hidden="false" customHeight="false" outlineLevel="0" collapsed="false">
      <c r="A144" s="128" t="s">
        <v>2320</v>
      </c>
      <c r="B144" s="128" t="s">
        <v>2321</v>
      </c>
      <c r="C144" s="129"/>
      <c r="D144" s="130" t="n">
        <v>15</v>
      </c>
      <c r="E144" s="130" t="n">
        <v>10</v>
      </c>
      <c r="F144" s="130" t="n">
        <v>5</v>
      </c>
    </row>
    <row r="145" customFormat="false" ht="60.75" hidden="false" customHeight="false" outlineLevel="0" collapsed="false">
      <c r="A145" s="128" t="s">
        <v>809</v>
      </c>
      <c r="B145" s="128" t="s">
        <v>807</v>
      </c>
      <c r="C145" s="129"/>
      <c r="D145" s="130" t="n">
        <v>24</v>
      </c>
      <c r="E145" s="130" t="n">
        <v>22</v>
      </c>
      <c r="F145" s="130" t="n">
        <v>2</v>
      </c>
    </row>
    <row r="146" customFormat="false" ht="101.25" hidden="false" customHeight="false" outlineLevel="0" collapsed="false">
      <c r="A146" s="128" t="s">
        <v>2322</v>
      </c>
      <c r="B146" s="128" t="s">
        <v>2323</v>
      </c>
      <c r="C146" s="129"/>
      <c r="D146" s="130" t="n">
        <v>114</v>
      </c>
      <c r="E146" s="130" t="n">
        <v>81</v>
      </c>
      <c r="F146" s="130" t="n">
        <v>33</v>
      </c>
    </row>
    <row r="147" customFormat="false" ht="90.75" hidden="false" customHeight="false" outlineLevel="0" collapsed="false">
      <c r="A147" s="128" t="s">
        <v>2324</v>
      </c>
      <c r="B147" s="128" t="s">
        <v>2325</v>
      </c>
      <c r="C147" s="129"/>
      <c r="D147" s="130" t="n">
        <v>6</v>
      </c>
      <c r="E147" s="130" t="n">
        <v>6</v>
      </c>
      <c r="F147" s="129"/>
    </row>
    <row r="148" customFormat="false" ht="60.75" hidden="false" customHeight="false" outlineLevel="0" collapsed="false">
      <c r="A148" s="128" t="s">
        <v>1778</v>
      </c>
      <c r="B148" s="128" t="s">
        <v>1776</v>
      </c>
      <c r="C148" s="129"/>
      <c r="D148" s="130" t="n">
        <v>9</v>
      </c>
      <c r="E148" s="130" t="n">
        <v>1</v>
      </c>
      <c r="F148" s="130" t="n">
        <v>8</v>
      </c>
    </row>
    <row r="149" customFormat="false" ht="60.75" hidden="false" customHeight="false" outlineLevel="0" collapsed="false">
      <c r="A149" s="128" t="s">
        <v>53</v>
      </c>
      <c r="B149" s="128" t="s">
        <v>51</v>
      </c>
      <c r="C149" s="129"/>
      <c r="D149" s="130" t="n">
        <v>58</v>
      </c>
      <c r="E149" s="130" t="n">
        <v>51</v>
      </c>
      <c r="F149" s="130" t="n">
        <v>7</v>
      </c>
    </row>
    <row r="150" customFormat="false" ht="90.75" hidden="false" customHeight="false" outlineLevel="0" collapsed="false">
      <c r="A150" s="128" t="s">
        <v>2326</v>
      </c>
      <c r="B150" s="128" t="s">
        <v>2327</v>
      </c>
      <c r="C150" s="129"/>
      <c r="D150" s="130" t="n">
        <v>18</v>
      </c>
      <c r="E150" s="130" t="n">
        <v>6</v>
      </c>
      <c r="F150" s="130" t="n">
        <v>12</v>
      </c>
    </row>
    <row r="151" customFormat="false" ht="70.5" hidden="false" customHeight="false" outlineLevel="0" collapsed="false">
      <c r="A151" s="128" t="s">
        <v>2328</v>
      </c>
      <c r="B151" s="128" t="s">
        <v>2329</v>
      </c>
      <c r="C151" s="129"/>
      <c r="D151" s="130" t="n">
        <v>424</v>
      </c>
      <c r="E151" s="130" t="n">
        <v>424</v>
      </c>
      <c r="F151" s="129"/>
    </row>
    <row r="152" customFormat="false" ht="101.25" hidden="false" customHeight="false" outlineLevel="0" collapsed="false">
      <c r="A152" s="128" t="s">
        <v>2330</v>
      </c>
      <c r="B152" s="128" t="s">
        <v>2331</v>
      </c>
      <c r="C152" s="129"/>
      <c r="D152" s="130" t="n">
        <v>12</v>
      </c>
      <c r="E152" s="130" t="n">
        <v>6</v>
      </c>
      <c r="F152" s="130" t="n">
        <v>6</v>
      </c>
    </row>
    <row r="153" customFormat="false" ht="60.75" hidden="false" customHeight="false" outlineLevel="0" collapsed="false">
      <c r="A153" s="128" t="s">
        <v>2332</v>
      </c>
      <c r="B153" s="128" t="s">
        <v>2333</v>
      </c>
      <c r="C153" s="129"/>
      <c r="D153" s="130" t="n">
        <v>68</v>
      </c>
      <c r="E153" s="130" t="n">
        <v>64</v>
      </c>
      <c r="F153" s="130" t="n">
        <v>4</v>
      </c>
    </row>
    <row r="154" customFormat="false" ht="50.25" hidden="false" customHeight="false" outlineLevel="0" collapsed="false">
      <c r="A154" s="128" t="s">
        <v>2334</v>
      </c>
      <c r="B154" s="128" t="s">
        <v>2335</v>
      </c>
      <c r="C154" s="129"/>
      <c r="D154" s="130" t="n">
        <v>4</v>
      </c>
      <c r="E154" s="130" t="n">
        <v>2</v>
      </c>
      <c r="F154" s="130" t="n">
        <v>2</v>
      </c>
    </row>
    <row r="155" customFormat="false" ht="70.5" hidden="false" customHeight="false" outlineLevel="0" collapsed="false">
      <c r="A155" s="128" t="s">
        <v>355</v>
      </c>
      <c r="B155" s="128" t="s">
        <v>353</v>
      </c>
      <c r="C155" s="129"/>
      <c r="D155" s="130" t="n">
        <v>111</v>
      </c>
      <c r="E155" s="130" t="n">
        <v>101</v>
      </c>
      <c r="F155" s="130" t="n">
        <v>10</v>
      </c>
    </row>
    <row r="156" customFormat="false" ht="101.25" hidden="false" customHeight="false" outlineLevel="0" collapsed="false">
      <c r="A156" s="128" t="s">
        <v>2336</v>
      </c>
      <c r="B156" s="128" t="s">
        <v>2337</v>
      </c>
      <c r="C156" s="129"/>
      <c r="D156" s="130" t="n">
        <v>44</v>
      </c>
      <c r="E156" s="130" t="n">
        <v>36</v>
      </c>
      <c r="F156" s="130" t="n">
        <v>8</v>
      </c>
    </row>
    <row r="157" customFormat="false" ht="50.25" hidden="false" customHeight="false" outlineLevel="0" collapsed="false">
      <c r="A157" s="128" t="s">
        <v>2338</v>
      </c>
      <c r="B157" s="128" t="s">
        <v>2339</v>
      </c>
      <c r="C157" s="129"/>
      <c r="D157" s="130" t="n">
        <v>133</v>
      </c>
      <c r="E157" s="130" t="n">
        <v>133</v>
      </c>
      <c r="F157" s="129"/>
    </row>
    <row r="158" customFormat="false" ht="70.5" hidden="false" customHeight="false" outlineLevel="0" collapsed="false">
      <c r="A158" s="128" t="s">
        <v>2340</v>
      </c>
      <c r="B158" s="128" t="s">
        <v>2341</v>
      </c>
      <c r="C158" s="129"/>
      <c r="D158" s="130" t="n">
        <v>13</v>
      </c>
      <c r="E158" s="130" t="n">
        <v>9</v>
      </c>
      <c r="F158" s="130" t="n">
        <v>4</v>
      </c>
    </row>
    <row r="159" customFormat="false" ht="111" hidden="false" customHeight="false" outlineLevel="0" collapsed="false">
      <c r="A159" s="128" t="s">
        <v>2342</v>
      </c>
      <c r="B159" s="128" t="s">
        <v>2343</v>
      </c>
      <c r="C159" s="129"/>
      <c r="D159" s="130" t="n">
        <v>9</v>
      </c>
      <c r="E159" s="130" t="n">
        <v>6</v>
      </c>
      <c r="F159" s="130" t="n">
        <v>3</v>
      </c>
    </row>
    <row r="160" customFormat="false" ht="60.75" hidden="false" customHeight="false" outlineLevel="0" collapsed="false">
      <c r="A160" s="128" t="s">
        <v>2344</v>
      </c>
      <c r="B160" s="128" t="s">
        <v>2345</v>
      </c>
      <c r="C160" s="129"/>
      <c r="D160" s="130" t="n">
        <v>3</v>
      </c>
      <c r="E160" s="130" t="n">
        <v>3</v>
      </c>
      <c r="F160" s="129"/>
    </row>
    <row r="161" customFormat="false" ht="90.75" hidden="false" customHeight="false" outlineLevel="0" collapsed="false">
      <c r="A161" s="128" t="s">
        <v>2346</v>
      </c>
      <c r="B161" s="128" t="s">
        <v>2347</v>
      </c>
      <c r="C161" s="129"/>
      <c r="D161" s="130" t="n">
        <v>5</v>
      </c>
      <c r="E161" s="130" t="n">
        <v>4</v>
      </c>
      <c r="F161" s="130" t="n">
        <v>1</v>
      </c>
    </row>
    <row r="162" customFormat="false" ht="101.25" hidden="false" customHeight="false" outlineLevel="0" collapsed="false">
      <c r="A162" s="128" t="s">
        <v>2348</v>
      </c>
      <c r="B162" s="128" t="s">
        <v>2349</v>
      </c>
      <c r="C162" s="129"/>
      <c r="D162" s="130" t="n">
        <v>12</v>
      </c>
      <c r="E162" s="130" t="n">
        <v>11</v>
      </c>
      <c r="F162" s="130" t="n">
        <v>1</v>
      </c>
    </row>
    <row r="163" customFormat="false" ht="40.5" hidden="false" customHeight="false" outlineLevel="0" collapsed="false">
      <c r="A163" s="128" t="s">
        <v>2350</v>
      </c>
      <c r="B163" s="128" t="s">
        <v>2351</v>
      </c>
      <c r="C163" s="129"/>
      <c r="D163" s="130" t="n">
        <v>156</v>
      </c>
      <c r="E163" s="130" t="n">
        <v>156</v>
      </c>
      <c r="F163" s="129"/>
    </row>
    <row r="164" customFormat="false" ht="70.5" hidden="false" customHeight="false" outlineLevel="0" collapsed="false">
      <c r="A164" s="128" t="s">
        <v>2352</v>
      </c>
      <c r="B164" s="128" t="s">
        <v>2353</v>
      </c>
      <c r="C164" s="129"/>
      <c r="D164" s="130" t="n">
        <v>12</v>
      </c>
      <c r="E164" s="130" t="n">
        <v>7</v>
      </c>
      <c r="F164" s="130" t="n">
        <v>5</v>
      </c>
    </row>
    <row r="165" customFormat="false" ht="60.75" hidden="false" customHeight="false" outlineLevel="0" collapsed="false">
      <c r="A165" s="128" t="s">
        <v>2354</v>
      </c>
      <c r="B165" s="128" t="s">
        <v>2355</v>
      </c>
      <c r="C165" s="129"/>
      <c r="D165" s="130" t="n">
        <v>1</v>
      </c>
      <c r="E165" s="129"/>
      <c r="F165" s="130" t="n">
        <v>1</v>
      </c>
    </row>
    <row r="166" customFormat="false" ht="101.25" hidden="false" customHeight="false" outlineLevel="0" collapsed="false">
      <c r="A166" s="128" t="s">
        <v>2356</v>
      </c>
      <c r="B166" s="128" t="s">
        <v>2357</v>
      </c>
      <c r="C166" s="129"/>
      <c r="D166" s="130" t="n">
        <v>3</v>
      </c>
      <c r="E166" s="130" t="n">
        <v>3</v>
      </c>
      <c r="F166" s="129"/>
    </row>
    <row r="167" customFormat="false" ht="70.5" hidden="false" customHeight="false" outlineLevel="0" collapsed="false">
      <c r="A167" s="128" t="s">
        <v>2358</v>
      </c>
      <c r="B167" s="128" t="s">
        <v>2359</v>
      </c>
      <c r="C167" s="129"/>
      <c r="D167" s="130" t="n">
        <v>32</v>
      </c>
      <c r="E167" s="130" t="n">
        <v>32</v>
      </c>
      <c r="F167" s="129"/>
    </row>
    <row r="168" customFormat="false" ht="50.25" hidden="false" customHeight="false" outlineLevel="0" collapsed="false">
      <c r="A168" s="128" t="s">
        <v>2360</v>
      </c>
      <c r="B168" s="128" t="s">
        <v>2361</v>
      </c>
      <c r="C168" s="129"/>
      <c r="D168" s="130" t="n">
        <v>6</v>
      </c>
      <c r="E168" s="130" t="n">
        <v>4</v>
      </c>
      <c r="F168" s="130" t="n">
        <v>2</v>
      </c>
    </row>
    <row r="169" customFormat="false" ht="81" hidden="false" customHeight="false" outlineLevel="0" collapsed="false">
      <c r="A169" s="128" t="s">
        <v>2362</v>
      </c>
      <c r="B169" s="128" t="s">
        <v>2363</v>
      </c>
      <c r="C169" s="129"/>
      <c r="D169" s="130" t="n">
        <v>9</v>
      </c>
      <c r="E169" s="130" t="n">
        <v>7</v>
      </c>
      <c r="F169" s="130" t="n">
        <v>2</v>
      </c>
    </row>
    <row r="170" customFormat="false" ht="50.25" hidden="false" customHeight="false" outlineLevel="0" collapsed="false">
      <c r="A170" s="128" t="s">
        <v>2364</v>
      </c>
      <c r="B170" s="128" t="s">
        <v>2365</v>
      </c>
      <c r="C170" s="129"/>
      <c r="D170" s="130" t="n">
        <v>318</v>
      </c>
      <c r="E170" s="130" t="n">
        <v>294</v>
      </c>
      <c r="F170" s="130" t="n">
        <v>24</v>
      </c>
    </row>
    <row r="171" customFormat="false" ht="40.5" hidden="false" customHeight="false" outlineLevel="0" collapsed="false">
      <c r="A171" s="128" t="s">
        <v>2366</v>
      </c>
      <c r="B171" s="128" t="s">
        <v>2367</v>
      </c>
      <c r="C171" s="129"/>
      <c r="D171" s="130" t="n">
        <v>48</v>
      </c>
      <c r="E171" s="130" t="n">
        <v>13</v>
      </c>
      <c r="F171" s="130" t="n">
        <v>35</v>
      </c>
    </row>
    <row r="172" customFormat="false" ht="81" hidden="false" customHeight="false" outlineLevel="0" collapsed="false">
      <c r="A172" s="128" t="s">
        <v>2368</v>
      </c>
      <c r="B172" s="128" t="s">
        <v>2369</v>
      </c>
      <c r="C172" s="129"/>
      <c r="D172" s="130" t="n">
        <v>12</v>
      </c>
      <c r="E172" s="130" t="n">
        <v>9</v>
      </c>
      <c r="F172" s="130" t="n">
        <v>3</v>
      </c>
    </row>
    <row r="173" customFormat="false" ht="50.25" hidden="false" customHeight="false" outlineLevel="0" collapsed="false">
      <c r="A173" s="128" t="s">
        <v>2370</v>
      </c>
      <c r="B173" s="128" t="s">
        <v>2371</v>
      </c>
      <c r="C173" s="129"/>
      <c r="D173" s="130" t="n">
        <v>27</v>
      </c>
      <c r="E173" s="130" t="n">
        <v>27</v>
      </c>
      <c r="F173" s="129"/>
    </row>
    <row r="174" customFormat="false" ht="50.25" hidden="false" customHeight="false" outlineLevel="0" collapsed="false">
      <c r="A174" s="128" t="s">
        <v>2372</v>
      </c>
      <c r="B174" s="128" t="s">
        <v>2373</v>
      </c>
      <c r="C174" s="129"/>
      <c r="D174" s="130" t="n">
        <v>3</v>
      </c>
      <c r="E174" s="129"/>
      <c r="F174" s="130" t="n">
        <v>3</v>
      </c>
    </row>
    <row r="175" customFormat="false" ht="90.75" hidden="false" customHeight="false" outlineLevel="0" collapsed="false">
      <c r="A175" s="128" t="s">
        <v>1249</v>
      </c>
      <c r="B175" s="128" t="s">
        <v>1247</v>
      </c>
      <c r="C175" s="129"/>
      <c r="D175" s="130" t="n">
        <v>216</v>
      </c>
      <c r="E175" s="130" t="n">
        <v>186</v>
      </c>
      <c r="F175" s="130" t="n">
        <v>30</v>
      </c>
    </row>
    <row r="176" customFormat="false" ht="101.25" hidden="false" customHeight="false" outlineLevel="0" collapsed="false">
      <c r="A176" s="128" t="s">
        <v>2374</v>
      </c>
      <c r="B176" s="128" t="s">
        <v>2375</v>
      </c>
      <c r="C176" s="129"/>
      <c r="D176" s="130" t="n">
        <v>3</v>
      </c>
      <c r="E176" s="130" t="n">
        <v>3</v>
      </c>
      <c r="F176" s="129"/>
    </row>
    <row r="177" customFormat="false" ht="40.5" hidden="false" customHeight="false" outlineLevel="0" collapsed="false">
      <c r="A177" s="128" t="s">
        <v>2376</v>
      </c>
      <c r="B177" s="128" t="s">
        <v>2377</v>
      </c>
      <c r="C177" s="129"/>
      <c r="D177" s="130" t="n">
        <v>66</v>
      </c>
      <c r="E177" s="130" t="n">
        <v>62</v>
      </c>
      <c r="F177" s="130" t="n">
        <v>4</v>
      </c>
    </row>
    <row r="178" customFormat="false" ht="101.25" hidden="false" customHeight="false" outlineLevel="0" collapsed="false">
      <c r="A178" s="128" t="s">
        <v>2378</v>
      </c>
      <c r="B178" s="128" t="s">
        <v>2379</v>
      </c>
      <c r="C178" s="129"/>
      <c r="D178" s="130" t="n">
        <v>6</v>
      </c>
      <c r="E178" s="130" t="n">
        <v>6</v>
      </c>
      <c r="F178" s="129"/>
    </row>
    <row r="179" customFormat="false" ht="50.25" hidden="false" customHeight="false" outlineLevel="0" collapsed="false">
      <c r="A179" s="128" t="s">
        <v>2380</v>
      </c>
      <c r="B179" s="128" t="s">
        <v>2381</v>
      </c>
      <c r="C179" s="129"/>
      <c r="D179" s="130" t="n">
        <v>6</v>
      </c>
      <c r="E179" s="129"/>
      <c r="F179" s="130" t="n">
        <v>6</v>
      </c>
    </row>
    <row r="180" customFormat="false" ht="70.5" hidden="false" customHeight="false" outlineLevel="0" collapsed="false">
      <c r="A180" s="128" t="s">
        <v>2382</v>
      </c>
      <c r="B180" s="128" t="s">
        <v>2383</v>
      </c>
      <c r="C180" s="129"/>
      <c r="D180" s="130" t="n">
        <v>9</v>
      </c>
      <c r="E180" s="130" t="n">
        <v>5</v>
      </c>
      <c r="F180" s="130" t="n">
        <v>4</v>
      </c>
    </row>
    <row r="181" customFormat="false" ht="90.75" hidden="false" customHeight="false" outlineLevel="0" collapsed="false">
      <c r="A181" s="128" t="s">
        <v>2384</v>
      </c>
      <c r="B181" s="128" t="s">
        <v>2385</v>
      </c>
      <c r="C181" s="129"/>
      <c r="D181" s="130" t="n">
        <v>9</v>
      </c>
      <c r="E181" s="130" t="n">
        <v>6</v>
      </c>
      <c r="F181" s="130" t="n">
        <v>3</v>
      </c>
    </row>
    <row r="182" customFormat="false" ht="70.5" hidden="false" customHeight="false" outlineLevel="0" collapsed="false">
      <c r="A182" s="128" t="s">
        <v>2386</v>
      </c>
      <c r="B182" s="128" t="s">
        <v>2387</v>
      </c>
      <c r="C182" s="129"/>
      <c r="D182" s="130" t="n">
        <v>5</v>
      </c>
      <c r="E182" s="130" t="n">
        <v>5</v>
      </c>
      <c r="F182" s="129"/>
    </row>
    <row r="183" customFormat="false" ht="70.5" hidden="false" customHeight="false" outlineLevel="0" collapsed="false">
      <c r="A183" s="128" t="s">
        <v>278</v>
      </c>
      <c r="B183" s="128" t="s">
        <v>276</v>
      </c>
      <c r="C183" s="129"/>
      <c r="D183" s="130" t="n">
        <v>34</v>
      </c>
      <c r="E183" s="130" t="n">
        <v>32</v>
      </c>
      <c r="F183" s="130" t="n">
        <v>2</v>
      </c>
    </row>
    <row r="184" customFormat="false" ht="90.75" hidden="false" customHeight="false" outlineLevel="0" collapsed="false">
      <c r="A184" s="128" t="s">
        <v>2388</v>
      </c>
      <c r="B184" s="128" t="s">
        <v>2389</v>
      </c>
      <c r="C184" s="129"/>
      <c r="D184" s="130" t="n">
        <v>8</v>
      </c>
      <c r="E184" s="130" t="n">
        <v>6</v>
      </c>
      <c r="F184" s="130" t="n">
        <v>2</v>
      </c>
    </row>
    <row r="185" customFormat="false" ht="70.5" hidden="false" customHeight="false" outlineLevel="0" collapsed="false">
      <c r="A185" s="128" t="s">
        <v>2390</v>
      </c>
      <c r="B185" s="128" t="s">
        <v>2391</v>
      </c>
      <c r="C185" s="129"/>
      <c r="D185" s="130" t="n">
        <v>6</v>
      </c>
      <c r="E185" s="130" t="n">
        <v>6</v>
      </c>
      <c r="F185" s="129"/>
    </row>
    <row r="186" customFormat="false" ht="70.5" hidden="false" customHeight="false" outlineLevel="0" collapsed="false">
      <c r="A186" s="128" t="s">
        <v>343</v>
      </c>
      <c r="B186" s="128" t="s">
        <v>341</v>
      </c>
      <c r="C186" s="129"/>
      <c r="D186" s="130" t="n">
        <v>30</v>
      </c>
      <c r="E186" s="130" t="n">
        <v>28</v>
      </c>
      <c r="F186" s="130" t="n">
        <v>2</v>
      </c>
    </row>
    <row r="187" customFormat="false" ht="50.25" hidden="false" customHeight="false" outlineLevel="0" collapsed="false">
      <c r="A187" s="128" t="s">
        <v>1203</v>
      </c>
      <c r="B187" s="128" t="s">
        <v>1201</v>
      </c>
      <c r="C187" s="129"/>
      <c r="D187" s="130" t="n">
        <v>24</v>
      </c>
      <c r="E187" s="130" t="n">
        <v>10</v>
      </c>
      <c r="F187" s="130" t="n">
        <v>14</v>
      </c>
    </row>
    <row r="188" customFormat="false" ht="101.25" hidden="false" customHeight="false" outlineLevel="0" collapsed="false">
      <c r="A188" s="128" t="s">
        <v>2392</v>
      </c>
      <c r="B188" s="128" t="s">
        <v>2393</v>
      </c>
      <c r="C188" s="129"/>
      <c r="D188" s="130" t="n">
        <v>9</v>
      </c>
      <c r="E188" s="130" t="n">
        <v>6</v>
      </c>
      <c r="F188" s="130" t="n">
        <v>3</v>
      </c>
    </row>
    <row r="189" customFormat="false" ht="60.75" hidden="false" customHeight="false" outlineLevel="0" collapsed="false">
      <c r="A189" s="128" t="s">
        <v>2394</v>
      </c>
      <c r="B189" s="128" t="s">
        <v>2395</v>
      </c>
      <c r="C189" s="129"/>
      <c r="D189" s="130" t="n">
        <v>9</v>
      </c>
      <c r="E189" s="130" t="n">
        <v>9</v>
      </c>
      <c r="F189" s="129"/>
    </row>
    <row r="190" customFormat="false" ht="111" hidden="false" customHeight="false" outlineLevel="0" collapsed="false">
      <c r="A190" s="128" t="s">
        <v>2396</v>
      </c>
      <c r="B190" s="128" t="s">
        <v>2397</v>
      </c>
      <c r="C190" s="129"/>
      <c r="D190" s="130" t="n">
        <v>57</v>
      </c>
      <c r="E190" s="130" t="n">
        <v>49</v>
      </c>
      <c r="F190" s="130" t="n">
        <v>8</v>
      </c>
    </row>
    <row r="191" customFormat="false" ht="101.25" hidden="false" customHeight="false" outlineLevel="0" collapsed="false">
      <c r="A191" s="128" t="s">
        <v>2398</v>
      </c>
      <c r="B191" s="128" t="s">
        <v>2399</v>
      </c>
      <c r="C191" s="129"/>
      <c r="D191" s="130" t="n">
        <v>3</v>
      </c>
      <c r="E191" s="130" t="n">
        <v>2</v>
      </c>
      <c r="F191" s="130" t="n">
        <v>1</v>
      </c>
    </row>
    <row r="192" customFormat="false" ht="90.75" hidden="false" customHeight="false" outlineLevel="0" collapsed="false">
      <c r="A192" s="128" t="s">
        <v>2400</v>
      </c>
      <c r="B192" s="128" t="s">
        <v>2401</v>
      </c>
      <c r="C192" s="129"/>
      <c r="D192" s="130" t="n">
        <v>6</v>
      </c>
      <c r="E192" s="130" t="n">
        <v>5</v>
      </c>
      <c r="F192" s="130" t="n">
        <v>1</v>
      </c>
    </row>
    <row r="193" customFormat="false" ht="60.75" hidden="false" customHeight="false" outlineLevel="0" collapsed="false">
      <c r="A193" s="128" t="s">
        <v>2402</v>
      </c>
      <c r="B193" s="128" t="s">
        <v>2403</v>
      </c>
      <c r="C193" s="129"/>
      <c r="D193" s="130" t="n">
        <v>1</v>
      </c>
      <c r="E193" s="129"/>
      <c r="F193" s="130" t="n">
        <v>1</v>
      </c>
    </row>
    <row r="194" customFormat="false" ht="70.5" hidden="false" customHeight="false" outlineLevel="0" collapsed="false">
      <c r="A194" s="128" t="s">
        <v>2404</v>
      </c>
      <c r="B194" s="128" t="s">
        <v>2405</v>
      </c>
      <c r="C194" s="129"/>
      <c r="D194" s="130" t="n">
        <v>5</v>
      </c>
      <c r="E194" s="130" t="n">
        <v>5</v>
      </c>
      <c r="F194" s="129"/>
    </row>
    <row r="195" customFormat="false" ht="30" hidden="false" customHeight="false" outlineLevel="0" collapsed="false">
      <c r="A195" s="128" t="s">
        <v>2406</v>
      </c>
      <c r="B195" s="128" t="s">
        <v>2407</v>
      </c>
      <c r="C195" s="129"/>
      <c r="D195" s="130" t="n">
        <v>149</v>
      </c>
      <c r="E195" s="130" t="n">
        <v>149</v>
      </c>
      <c r="F195" s="129"/>
    </row>
    <row r="196" customFormat="false" ht="81" hidden="false" customHeight="false" outlineLevel="0" collapsed="false">
      <c r="A196" s="128" t="s">
        <v>2408</v>
      </c>
      <c r="B196" s="128" t="s">
        <v>2409</v>
      </c>
      <c r="C196" s="129"/>
      <c r="D196" s="130" t="n">
        <v>2</v>
      </c>
      <c r="E196" s="130" t="n">
        <v>2</v>
      </c>
      <c r="F196" s="129"/>
    </row>
    <row r="197" customFormat="false" ht="81" hidden="false" customHeight="false" outlineLevel="0" collapsed="false">
      <c r="A197" s="128" t="s">
        <v>2410</v>
      </c>
      <c r="B197" s="128" t="s">
        <v>2411</v>
      </c>
      <c r="C197" s="129"/>
      <c r="D197" s="130" t="n">
        <v>24</v>
      </c>
      <c r="E197" s="130" t="n">
        <v>24</v>
      </c>
      <c r="F197" s="129"/>
    </row>
    <row r="198" customFormat="false" ht="81" hidden="false" customHeight="false" outlineLevel="0" collapsed="false">
      <c r="A198" s="128" t="s">
        <v>2412</v>
      </c>
      <c r="B198" s="128" t="s">
        <v>2413</v>
      </c>
      <c r="C198" s="129"/>
      <c r="D198" s="130" t="n">
        <v>344</v>
      </c>
      <c r="E198" s="130" t="n">
        <v>325</v>
      </c>
      <c r="F198" s="130" t="n">
        <v>19</v>
      </c>
    </row>
    <row r="199" customFormat="false" ht="90.75" hidden="false" customHeight="false" outlineLevel="0" collapsed="false">
      <c r="A199" s="128" t="s">
        <v>2414</v>
      </c>
      <c r="B199" s="128" t="s">
        <v>2415</v>
      </c>
      <c r="C199" s="129"/>
      <c r="D199" s="130" t="n">
        <v>10</v>
      </c>
      <c r="E199" s="130" t="n">
        <v>5</v>
      </c>
      <c r="F199" s="130" t="n">
        <v>5</v>
      </c>
    </row>
    <row r="200" customFormat="false" ht="90.75" hidden="false" customHeight="false" outlineLevel="0" collapsed="false">
      <c r="A200" s="128" t="s">
        <v>2416</v>
      </c>
      <c r="B200" s="128" t="s">
        <v>2417</v>
      </c>
      <c r="C200" s="129"/>
      <c r="D200" s="130" t="n">
        <v>18</v>
      </c>
      <c r="E200" s="130" t="n">
        <v>18</v>
      </c>
      <c r="F200" s="129"/>
    </row>
    <row r="201" customFormat="false" ht="81" hidden="false" customHeight="false" outlineLevel="0" collapsed="false">
      <c r="A201" s="128" t="s">
        <v>2418</v>
      </c>
      <c r="B201" s="128" t="s">
        <v>2419</v>
      </c>
      <c r="C201" s="129"/>
      <c r="D201" s="130" t="n">
        <v>84</v>
      </c>
      <c r="E201" s="130" t="n">
        <v>74</v>
      </c>
      <c r="F201" s="130" t="n">
        <v>10</v>
      </c>
    </row>
    <row r="202" customFormat="false" ht="40.5" hidden="false" customHeight="false" outlineLevel="0" collapsed="false">
      <c r="A202" s="128" t="s">
        <v>2420</v>
      </c>
      <c r="B202" s="128" t="s">
        <v>2421</v>
      </c>
      <c r="C202" s="129"/>
      <c r="D202" s="130" t="n">
        <v>2</v>
      </c>
      <c r="E202" s="130" t="n">
        <v>2</v>
      </c>
      <c r="F202" s="129"/>
    </row>
    <row r="203" customFormat="false" ht="60.75" hidden="false" customHeight="false" outlineLevel="0" collapsed="false">
      <c r="A203" s="128" t="s">
        <v>2422</v>
      </c>
      <c r="B203" s="128" t="s">
        <v>2423</v>
      </c>
      <c r="C203" s="129"/>
      <c r="D203" s="130" t="n">
        <v>2</v>
      </c>
      <c r="E203" s="130" t="n">
        <v>2</v>
      </c>
      <c r="F203" s="129"/>
    </row>
    <row r="204" customFormat="false" ht="90.75" hidden="false" customHeight="false" outlineLevel="0" collapsed="false">
      <c r="A204" s="128" t="s">
        <v>2424</v>
      </c>
      <c r="B204" s="128" t="s">
        <v>2425</v>
      </c>
      <c r="C204" s="129"/>
      <c r="D204" s="130" t="n">
        <v>24</v>
      </c>
      <c r="E204" s="130" t="n">
        <v>14</v>
      </c>
      <c r="F204" s="130" t="n">
        <v>10</v>
      </c>
    </row>
    <row r="205" customFormat="false" ht="81" hidden="false" customHeight="false" outlineLevel="0" collapsed="false">
      <c r="A205" s="128" t="s">
        <v>2426</v>
      </c>
      <c r="B205" s="128" t="s">
        <v>2427</v>
      </c>
      <c r="C205" s="129"/>
      <c r="D205" s="130" t="n">
        <v>6</v>
      </c>
      <c r="E205" s="130" t="n">
        <v>6</v>
      </c>
      <c r="F205" s="129"/>
    </row>
    <row r="206" customFormat="false" ht="70.5" hidden="false" customHeight="false" outlineLevel="0" collapsed="false">
      <c r="A206" s="128" t="s">
        <v>2428</v>
      </c>
      <c r="B206" s="128" t="s">
        <v>2429</v>
      </c>
      <c r="C206" s="129"/>
      <c r="D206" s="130" t="n">
        <v>15</v>
      </c>
      <c r="E206" s="130" t="n">
        <v>11</v>
      </c>
      <c r="F206" s="130" t="n">
        <v>4</v>
      </c>
    </row>
    <row r="207" customFormat="false" ht="81" hidden="false" customHeight="false" outlineLevel="0" collapsed="false">
      <c r="A207" s="128" t="s">
        <v>2430</v>
      </c>
      <c r="B207" s="128" t="s">
        <v>2431</v>
      </c>
      <c r="C207" s="129"/>
      <c r="D207" s="130" t="n">
        <v>6</v>
      </c>
      <c r="E207" s="130" t="n">
        <v>2</v>
      </c>
      <c r="F207" s="130" t="n">
        <v>4</v>
      </c>
    </row>
    <row r="208" customFormat="false" ht="90.75" hidden="false" customHeight="false" outlineLevel="0" collapsed="false">
      <c r="A208" s="128" t="s">
        <v>2432</v>
      </c>
      <c r="B208" s="128" t="s">
        <v>2433</v>
      </c>
      <c r="C208" s="129"/>
      <c r="D208" s="130" t="n">
        <v>114</v>
      </c>
      <c r="E208" s="130" t="n">
        <v>92</v>
      </c>
      <c r="F208" s="130" t="n">
        <v>22</v>
      </c>
    </row>
    <row r="209" customFormat="false" ht="81" hidden="false" customHeight="false" outlineLevel="0" collapsed="false">
      <c r="A209" s="128" t="s">
        <v>2434</v>
      </c>
      <c r="B209" s="128" t="s">
        <v>2435</v>
      </c>
      <c r="C209" s="129"/>
      <c r="D209" s="130" t="n">
        <v>11</v>
      </c>
      <c r="E209" s="130" t="n">
        <v>11</v>
      </c>
      <c r="F209" s="129"/>
    </row>
    <row r="210" customFormat="false" ht="81" hidden="false" customHeight="false" outlineLevel="0" collapsed="false">
      <c r="A210" s="128" t="s">
        <v>2436</v>
      </c>
      <c r="B210" s="128" t="s">
        <v>2437</v>
      </c>
      <c r="C210" s="129"/>
      <c r="D210" s="130" t="n">
        <v>3</v>
      </c>
      <c r="E210" s="129"/>
      <c r="F210" s="130" t="n">
        <v>3</v>
      </c>
    </row>
    <row r="211" customFormat="false" ht="90.75" hidden="false" customHeight="false" outlineLevel="0" collapsed="false">
      <c r="A211" s="128" t="s">
        <v>2438</v>
      </c>
      <c r="B211" s="128" t="s">
        <v>2439</v>
      </c>
      <c r="C211" s="129"/>
      <c r="D211" s="130" t="n">
        <v>6</v>
      </c>
      <c r="E211" s="130" t="n">
        <v>5</v>
      </c>
      <c r="F211" s="130" t="n">
        <v>1</v>
      </c>
    </row>
    <row r="212" customFormat="false" ht="50.25" hidden="false" customHeight="false" outlineLevel="0" collapsed="false">
      <c r="A212" s="128" t="s">
        <v>2440</v>
      </c>
      <c r="B212" s="128" t="s">
        <v>2441</v>
      </c>
      <c r="C212" s="129"/>
      <c r="D212" s="130" t="n">
        <v>8</v>
      </c>
      <c r="E212" s="130" t="n">
        <v>6</v>
      </c>
      <c r="F212" s="130" t="n">
        <v>2</v>
      </c>
    </row>
    <row r="213" customFormat="false" ht="30" hidden="false" customHeight="false" outlineLevel="0" collapsed="false">
      <c r="A213" s="128" t="s">
        <v>2442</v>
      </c>
      <c r="B213" s="128" t="s">
        <v>2443</v>
      </c>
      <c r="C213" s="129"/>
      <c r="D213" s="130" t="n">
        <v>2</v>
      </c>
      <c r="E213" s="130" t="n">
        <v>1</v>
      </c>
      <c r="F213" s="130" t="n">
        <v>1</v>
      </c>
    </row>
    <row r="214" customFormat="false" ht="60.75" hidden="false" customHeight="false" outlineLevel="0" collapsed="false">
      <c r="A214" s="128" t="s">
        <v>1935</v>
      </c>
      <c r="B214" s="128" t="s">
        <v>1933</v>
      </c>
      <c r="C214" s="129"/>
      <c r="D214" s="130" t="n">
        <v>239</v>
      </c>
      <c r="E214" s="130" t="n">
        <v>230</v>
      </c>
      <c r="F214" s="130" t="n">
        <v>9</v>
      </c>
    </row>
    <row r="215" customFormat="false" ht="101.25" hidden="false" customHeight="false" outlineLevel="0" collapsed="false">
      <c r="A215" s="128" t="s">
        <v>2444</v>
      </c>
      <c r="B215" s="128" t="s">
        <v>2445</v>
      </c>
      <c r="C215" s="129"/>
      <c r="D215" s="130" t="n">
        <v>6</v>
      </c>
      <c r="E215" s="130" t="n">
        <v>6</v>
      </c>
      <c r="F215" s="129"/>
    </row>
    <row r="216" customFormat="false" ht="50.25" hidden="false" customHeight="false" outlineLevel="0" collapsed="false">
      <c r="A216" s="128" t="s">
        <v>2446</v>
      </c>
      <c r="B216" s="128" t="s">
        <v>2447</v>
      </c>
      <c r="C216" s="129"/>
      <c r="D216" s="130" t="n">
        <v>11</v>
      </c>
      <c r="E216" s="130" t="n">
        <v>6</v>
      </c>
      <c r="F216" s="130" t="n">
        <v>5</v>
      </c>
    </row>
    <row r="217" customFormat="false" ht="40.5" hidden="false" customHeight="false" outlineLevel="0" collapsed="false">
      <c r="A217" s="128" t="s">
        <v>2448</v>
      </c>
      <c r="B217" s="128" t="s">
        <v>2449</v>
      </c>
      <c r="C217" s="129"/>
      <c r="D217" s="130" t="n">
        <v>30</v>
      </c>
      <c r="E217" s="130" t="n">
        <v>24</v>
      </c>
      <c r="F217" s="130" t="n">
        <v>6</v>
      </c>
    </row>
    <row r="218" customFormat="false" ht="40.5" hidden="false" customHeight="false" outlineLevel="0" collapsed="false">
      <c r="A218" s="128" t="s">
        <v>2450</v>
      </c>
      <c r="B218" s="128" t="s">
        <v>2451</v>
      </c>
      <c r="C218" s="129"/>
      <c r="D218" s="130" t="n">
        <v>5</v>
      </c>
      <c r="E218" s="130" t="n">
        <v>5</v>
      </c>
      <c r="F218" s="129"/>
    </row>
    <row r="219" customFormat="false" ht="81" hidden="false" customHeight="false" outlineLevel="0" collapsed="false">
      <c r="A219" s="128" t="s">
        <v>2452</v>
      </c>
      <c r="B219" s="128" t="s">
        <v>2453</v>
      </c>
      <c r="C219" s="129"/>
      <c r="D219" s="130" t="n">
        <v>12</v>
      </c>
      <c r="E219" s="130" t="n">
        <v>12</v>
      </c>
      <c r="F219" s="129"/>
    </row>
    <row r="220" customFormat="false" ht="60.75" hidden="false" customHeight="false" outlineLevel="0" collapsed="false">
      <c r="A220" s="128" t="s">
        <v>364</v>
      </c>
      <c r="B220" s="128" t="s">
        <v>362</v>
      </c>
      <c r="C220" s="129"/>
      <c r="D220" s="130" t="n">
        <v>78</v>
      </c>
      <c r="E220" s="130" t="n">
        <v>68</v>
      </c>
      <c r="F220" s="130" t="n">
        <v>10</v>
      </c>
    </row>
    <row r="221" customFormat="false" ht="40.5" hidden="false" customHeight="false" outlineLevel="0" collapsed="false">
      <c r="A221" s="128" t="s">
        <v>2454</v>
      </c>
      <c r="B221" s="128" t="s">
        <v>2455</v>
      </c>
      <c r="C221" s="129"/>
      <c r="D221" s="130" t="n">
        <v>36</v>
      </c>
      <c r="E221" s="130" t="n">
        <v>31</v>
      </c>
      <c r="F221" s="130" t="n">
        <v>5</v>
      </c>
    </row>
    <row r="222" customFormat="false" ht="20.25" hidden="false" customHeight="false" outlineLevel="0" collapsed="false">
      <c r="A222" s="128" t="s">
        <v>2456</v>
      </c>
      <c r="B222" s="128" t="s">
        <v>2457</v>
      </c>
      <c r="C222" s="129"/>
      <c r="D222" s="130" t="n">
        <v>50</v>
      </c>
      <c r="E222" s="130" t="n">
        <v>47</v>
      </c>
      <c r="F222" s="130" t="n">
        <v>3</v>
      </c>
    </row>
    <row r="223" customFormat="false" ht="70.5" hidden="false" customHeight="false" outlineLevel="0" collapsed="false">
      <c r="A223" s="128" t="s">
        <v>2458</v>
      </c>
      <c r="B223" s="128" t="s">
        <v>2459</v>
      </c>
      <c r="C223" s="129"/>
      <c r="D223" s="130" t="n">
        <v>36</v>
      </c>
      <c r="E223" s="130" t="n">
        <v>32</v>
      </c>
      <c r="F223" s="130" t="n">
        <v>4</v>
      </c>
    </row>
    <row r="224" customFormat="false" ht="70.5" hidden="false" customHeight="false" outlineLevel="0" collapsed="false">
      <c r="A224" s="128" t="s">
        <v>2460</v>
      </c>
      <c r="B224" s="128" t="s">
        <v>2461</v>
      </c>
      <c r="C224" s="129"/>
      <c r="D224" s="130" t="n">
        <v>1</v>
      </c>
      <c r="E224" s="130" t="n">
        <v>1</v>
      </c>
      <c r="F224" s="129"/>
    </row>
    <row r="225" customFormat="false" ht="81" hidden="false" customHeight="false" outlineLevel="0" collapsed="false">
      <c r="A225" s="128" t="s">
        <v>2462</v>
      </c>
      <c r="B225" s="128" t="s">
        <v>2463</v>
      </c>
      <c r="C225" s="129"/>
      <c r="D225" s="130" t="n">
        <v>2</v>
      </c>
      <c r="E225" s="130" t="n">
        <v>1</v>
      </c>
      <c r="F225" s="130" t="n">
        <v>1</v>
      </c>
    </row>
    <row r="226" customFormat="false" ht="81" hidden="false" customHeight="false" outlineLevel="0" collapsed="false">
      <c r="A226" s="128" t="s">
        <v>2464</v>
      </c>
      <c r="B226" s="128" t="s">
        <v>2465</v>
      </c>
      <c r="C226" s="129"/>
      <c r="D226" s="130" t="n">
        <v>6</v>
      </c>
      <c r="E226" s="130" t="n">
        <v>6</v>
      </c>
      <c r="F226" s="129"/>
    </row>
    <row r="227" customFormat="false" ht="50.25" hidden="false" customHeight="false" outlineLevel="0" collapsed="false">
      <c r="A227" s="128" t="s">
        <v>2466</v>
      </c>
      <c r="B227" s="128" t="s">
        <v>2467</v>
      </c>
      <c r="C227" s="129"/>
      <c r="D227" s="130" t="n">
        <v>20</v>
      </c>
      <c r="E227" s="130" t="n">
        <v>20</v>
      </c>
      <c r="F227" s="129"/>
    </row>
    <row r="228" customFormat="false" ht="101.25" hidden="false" customHeight="false" outlineLevel="0" collapsed="false">
      <c r="A228" s="128" t="s">
        <v>2468</v>
      </c>
      <c r="B228" s="128" t="s">
        <v>2469</v>
      </c>
      <c r="C228" s="129"/>
      <c r="D228" s="130" t="n">
        <v>54</v>
      </c>
      <c r="E228" s="130" t="n">
        <v>54</v>
      </c>
      <c r="F228" s="129"/>
    </row>
    <row r="229" customFormat="false" ht="40.5" hidden="false" customHeight="false" outlineLevel="0" collapsed="false">
      <c r="A229" s="128" t="s">
        <v>2470</v>
      </c>
      <c r="B229" s="128" t="s">
        <v>2471</v>
      </c>
      <c r="C229" s="129"/>
      <c r="D229" s="130" t="n">
        <v>217</v>
      </c>
      <c r="E229" s="130" t="n">
        <v>205</v>
      </c>
      <c r="F229" s="130" t="n">
        <v>12</v>
      </c>
    </row>
    <row r="230" customFormat="false" ht="60.75" hidden="false" customHeight="false" outlineLevel="0" collapsed="false">
      <c r="A230" s="128" t="s">
        <v>2472</v>
      </c>
      <c r="B230" s="128" t="s">
        <v>2473</v>
      </c>
      <c r="C230" s="129"/>
      <c r="D230" s="130" t="n">
        <v>1</v>
      </c>
      <c r="E230" s="129"/>
      <c r="F230" s="130" t="n">
        <v>1</v>
      </c>
    </row>
    <row r="231" customFormat="false" ht="81" hidden="false" customHeight="false" outlineLevel="0" collapsed="false">
      <c r="A231" s="128" t="s">
        <v>2474</v>
      </c>
      <c r="B231" s="128" t="s">
        <v>2475</v>
      </c>
      <c r="C231" s="129"/>
      <c r="D231" s="130" t="n">
        <v>6</v>
      </c>
      <c r="E231" s="130" t="n">
        <v>6</v>
      </c>
      <c r="F231" s="129"/>
    </row>
    <row r="232" customFormat="false" ht="90.75" hidden="false" customHeight="false" outlineLevel="0" collapsed="false">
      <c r="A232" s="128" t="s">
        <v>2476</v>
      </c>
      <c r="B232" s="128" t="s">
        <v>2477</v>
      </c>
      <c r="C232" s="129"/>
      <c r="D232" s="130" t="n">
        <v>12</v>
      </c>
      <c r="E232" s="130" t="n">
        <v>9</v>
      </c>
      <c r="F232" s="130" t="n">
        <v>3</v>
      </c>
    </row>
    <row r="233" customFormat="false" ht="90.75" hidden="false" customHeight="false" outlineLevel="0" collapsed="false">
      <c r="A233" s="128" t="s">
        <v>2478</v>
      </c>
      <c r="B233" s="128" t="s">
        <v>2479</v>
      </c>
      <c r="C233" s="129"/>
      <c r="D233" s="130" t="n">
        <v>100</v>
      </c>
      <c r="E233" s="130" t="n">
        <v>100</v>
      </c>
      <c r="F233" s="129"/>
    </row>
    <row r="234" customFormat="false" ht="40.5" hidden="false" customHeight="false" outlineLevel="0" collapsed="false">
      <c r="A234" s="128" t="s">
        <v>2480</v>
      </c>
      <c r="B234" s="128" t="s">
        <v>2481</v>
      </c>
      <c r="C234" s="129"/>
      <c r="D234" s="130" t="n">
        <v>15</v>
      </c>
      <c r="E234" s="130" t="n">
        <v>15</v>
      </c>
      <c r="F234" s="129"/>
    </row>
    <row r="235" customFormat="false" ht="90.75" hidden="false" customHeight="false" outlineLevel="0" collapsed="false">
      <c r="A235" s="128" t="s">
        <v>2482</v>
      </c>
      <c r="B235" s="128" t="s">
        <v>2483</v>
      </c>
      <c r="C235" s="129"/>
      <c r="D235" s="130" t="n">
        <v>8</v>
      </c>
      <c r="E235" s="130" t="n">
        <v>5</v>
      </c>
      <c r="F235" s="130" t="n">
        <v>3</v>
      </c>
    </row>
    <row r="236" customFormat="false" ht="40.5" hidden="false" customHeight="false" outlineLevel="0" collapsed="false">
      <c r="A236" s="128" t="s">
        <v>2484</v>
      </c>
      <c r="B236" s="128" t="s">
        <v>2485</v>
      </c>
      <c r="C236" s="129"/>
      <c r="D236" s="130" t="n">
        <v>8</v>
      </c>
      <c r="E236" s="130" t="n">
        <v>6</v>
      </c>
      <c r="F236" s="130" t="n">
        <v>2</v>
      </c>
    </row>
    <row r="237" customFormat="false" ht="60.75" hidden="false" customHeight="false" outlineLevel="0" collapsed="false">
      <c r="A237" s="128" t="s">
        <v>2486</v>
      </c>
      <c r="B237" s="128" t="s">
        <v>2487</v>
      </c>
      <c r="C237" s="129"/>
      <c r="D237" s="130" t="n">
        <v>3</v>
      </c>
      <c r="E237" s="130" t="n">
        <v>2</v>
      </c>
      <c r="F237" s="130" t="n">
        <v>1</v>
      </c>
    </row>
    <row r="238" customFormat="false" ht="81" hidden="false" customHeight="false" outlineLevel="0" collapsed="false">
      <c r="A238" s="128" t="s">
        <v>2488</v>
      </c>
      <c r="B238" s="128" t="s">
        <v>2489</v>
      </c>
      <c r="C238" s="129"/>
      <c r="D238" s="130" t="n">
        <v>6</v>
      </c>
      <c r="E238" s="130" t="n">
        <v>6</v>
      </c>
      <c r="F238" s="129"/>
    </row>
    <row r="239" customFormat="false" ht="40.5" hidden="false" customHeight="false" outlineLevel="0" collapsed="false">
      <c r="A239" s="128" t="s">
        <v>2490</v>
      </c>
      <c r="B239" s="128" t="s">
        <v>2491</v>
      </c>
      <c r="C239" s="129"/>
      <c r="D239" s="130" t="n">
        <v>24</v>
      </c>
      <c r="E239" s="130" t="n">
        <v>24</v>
      </c>
      <c r="F239" s="129"/>
    </row>
    <row r="240" customFormat="false" ht="90.75" hidden="false" customHeight="false" outlineLevel="0" collapsed="false">
      <c r="A240" s="128" t="s">
        <v>2492</v>
      </c>
      <c r="B240" s="128" t="s">
        <v>2493</v>
      </c>
      <c r="C240" s="129"/>
      <c r="D240" s="130" t="n">
        <v>12</v>
      </c>
      <c r="E240" s="130" t="n">
        <v>12</v>
      </c>
      <c r="F240" s="129"/>
    </row>
    <row r="241" customFormat="false" ht="70.5" hidden="false" customHeight="false" outlineLevel="0" collapsed="false">
      <c r="A241" s="128" t="s">
        <v>2494</v>
      </c>
      <c r="B241" s="128" t="s">
        <v>2495</v>
      </c>
      <c r="C241" s="129"/>
      <c r="D241" s="130" t="n">
        <v>6</v>
      </c>
      <c r="E241" s="130" t="n">
        <v>6</v>
      </c>
      <c r="F241" s="129"/>
    </row>
    <row r="242" customFormat="false" ht="50.25" hidden="false" customHeight="false" outlineLevel="0" collapsed="false">
      <c r="A242" s="128" t="s">
        <v>2496</v>
      </c>
      <c r="B242" s="128" t="s">
        <v>2497</v>
      </c>
      <c r="C242" s="129"/>
      <c r="D242" s="130" t="n">
        <v>7</v>
      </c>
      <c r="E242" s="130" t="n">
        <v>4</v>
      </c>
      <c r="F242" s="130" t="n">
        <v>3</v>
      </c>
    </row>
    <row r="243" customFormat="false" ht="40.5" hidden="false" customHeight="false" outlineLevel="0" collapsed="false">
      <c r="A243" s="128" t="s">
        <v>2498</v>
      </c>
      <c r="B243" s="128" t="s">
        <v>2499</v>
      </c>
      <c r="C243" s="129"/>
      <c r="D243" s="130" t="n">
        <v>4</v>
      </c>
      <c r="E243" s="130" t="n">
        <v>4</v>
      </c>
      <c r="F243" s="129"/>
    </row>
    <row r="244" customFormat="false" ht="40.5" hidden="false" customHeight="false" outlineLevel="0" collapsed="false">
      <c r="A244" s="128" t="s">
        <v>2500</v>
      </c>
      <c r="B244" s="128" t="s">
        <v>2501</v>
      </c>
      <c r="C244" s="129"/>
      <c r="D244" s="130" t="n">
        <v>4.1</v>
      </c>
      <c r="E244" s="130" t="n">
        <v>4.1</v>
      </c>
      <c r="F244" s="129"/>
    </row>
    <row r="245" customFormat="false" ht="50.25" hidden="false" customHeight="false" outlineLevel="0" collapsed="false">
      <c r="A245" s="128" t="s">
        <v>579</v>
      </c>
      <c r="B245" s="128" t="s">
        <v>577</v>
      </c>
      <c r="C245" s="129"/>
      <c r="D245" s="130" t="n">
        <v>40</v>
      </c>
      <c r="E245" s="130" t="n">
        <v>40</v>
      </c>
      <c r="F245" s="129"/>
    </row>
    <row r="246" customFormat="false" ht="30" hidden="false" customHeight="false" outlineLevel="0" collapsed="false">
      <c r="A246" s="128" t="s">
        <v>2502</v>
      </c>
      <c r="B246" s="128" t="s">
        <v>2503</v>
      </c>
      <c r="C246" s="129"/>
      <c r="D246" s="130" t="n">
        <v>5</v>
      </c>
      <c r="E246" s="130" t="n">
        <v>3</v>
      </c>
      <c r="F246" s="130" t="n">
        <v>2</v>
      </c>
    </row>
    <row r="247" customFormat="false" ht="81" hidden="false" customHeight="false" outlineLevel="0" collapsed="false">
      <c r="A247" s="128" t="s">
        <v>2504</v>
      </c>
      <c r="B247" s="128" t="s">
        <v>2505</v>
      </c>
      <c r="C247" s="129"/>
      <c r="D247" s="130" t="n">
        <v>12</v>
      </c>
      <c r="E247" s="130" t="n">
        <v>12</v>
      </c>
      <c r="F247" s="129"/>
    </row>
    <row r="248" customFormat="false" ht="40.5" hidden="false" customHeight="false" outlineLevel="0" collapsed="false">
      <c r="A248" s="128" t="s">
        <v>2506</v>
      </c>
      <c r="B248" s="128" t="s">
        <v>2507</v>
      </c>
      <c r="C248" s="129"/>
      <c r="D248" s="130" t="n">
        <v>410</v>
      </c>
      <c r="E248" s="130" t="n">
        <v>303</v>
      </c>
      <c r="F248" s="130" t="n">
        <v>107</v>
      </c>
    </row>
    <row r="249" customFormat="false" ht="40.5" hidden="false" customHeight="false" outlineLevel="0" collapsed="false">
      <c r="A249" s="128" t="s">
        <v>2508</v>
      </c>
      <c r="B249" s="128" t="s">
        <v>2509</v>
      </c>
      <c r="C249" s="129"/>
      <c r="D249" s="130" t="n">
        <v>13</v>
      </c>
      <c r="E249" s="130" t="n">
        <v>13</v>
      </c>
      <c r="F249" s="129"/>
    </row>
    <row r="250" customFormat="false" ht="70.5" hidden="false" customHeight="false" outlineLevel="0" collapsed="false">
      <c r="A250" s="128" t="s">
        <v>2510</v>
      </c>
      <c r="B250" s="128" t="s">
        <v>2511</v>
      </c>
      <c r="C250" s="129"/>
      <c r="D250" s="130" t="n">
        <v>23</v>
      </c>
      <c r="E250" s="130" t="n">
        <v>16</v>
      </c>
      <c r="F250" s="130" t="n">
        <v>7</v>
      </c>
    </row>
    <row r="251" customFormat="false" ht="70.5" hidden="false" customHeight="false" outlineLevel="0" collapsed="false">
      <c r="A251" s="128" t="s">
        <v>2512</v>
      </c>
      <c r="B251" s="128" t="s">
        <v>2513</v>
      </c>
      <c r="C251" s="129"/>
      <c r="D251" s="130" t="n">
        <v>9.58</v>
      </c>
      <c r="E251" s="130" t="n">
        <v>8.64</v>
      </c>
      <c r="F251" s="130" t="n">
        <v>0.93</v>
      </c>
    </row>
    <row r="252" customFormat="false" ht="111" hidden="false" customHeight="false" outlineLevel="0" collapsed="false">
      <c r="A252" s="128" t="s">
        <v>2514</v>
      </c>
      <c r="B252" s="128" t="s">
        <v>2515</v>
      </c>
      <c r="C252" s="129"/>
      <c r="D252" s="130" t="n">
        <v>98</v>
      </c>
      <c r="E252" s="130" t="n">
        <v>78</v>
      </c>
      <c r="F252" s="130" t="n">
        <v>20</v>
      </c>
    </row>
    <row r="253" customFormat="false" ht="70.5" hidden="false" customHeight="false" outlineLevel="0" collapsed="false">
      <c r="A253" s="128" t="s">
        <v>2516</v>
      </c>
      <c r="B253" s="128" t="s">
        <v>2517</v>
      </c>
      <c r="C253" s="129"/>
      <c r="D253" s="130" t="n">
        <v>6</v>
      </c>
      <c r="E253" s="130" t="n">
        <v>2</v>
      </c>
      <c r="F253" s="130" t="n">
        <v>4</v>
      </c>
    </row>
    <row r="254" customFormat="false" ht="30" hidden="false" customHeight="false" outlineLevel="0" collapsed="false">
      <c r="A254" s="128" t="s">
        <v>2518</v>
      </c>
      <c r="B254" s="128" t="s">
        <v>2519</v>
      </c>
      <c r="C254" s="129"/>
      <c r="D254" s="130" t="n">
        <v>72</v>
      </c>
      <c r="E254" s="130" t="n">
        <v>64</v>
      </c>
      <c r="F254" s="130" t="n">
        <v>8</v>
      </c>
    </row>
    <row r="255" customFormat="false" ht="40.5" hidden="false" customHeight="false" outlineLevel="0" collapsed="false">
      <c r="A255" s="128" t="s">
        <v>2520</v>
      </c>
      <c r="B255" s="128" t="s">
        <v>2521</v>
      </c>
      <c r="C255" s="129"/>
      <c r="D255" s="130" t="n">
        <v>1</v>
      </c>
      <c r="E255" s="130" t="n">
        <v>1</v>
      </c>
      <c r="F255" s="129"/>
    </row>
    <row r="256" customFormat="false" ht="81" hidden="false" customHeight="false" outlineLevel="0" collapsed="false">
      <c r="A256" s="128" t="s">
        <v>2522</v>
      </c>
      <c r="B256" s="128" t="s">
        <v>2523</v>
      </c>
      <c r="C256" s="129"/>
      <c r="D256" s="130" t="n">
        <v>6</v>
      </c>
      <c r="E256" s="130" t="n">
        <v>6</v>
      </c>
      <c r="F256" s="129"/>
    </row>
    <row r="257" customFormat="false" ht="40.5" hidden="false" customHeight="false" outlineLevel="0" collapsed="false">
      <c r="A257" s="128" t="s">
        <v>2524</v>
      </c>
      <c r="B257" s="128" t="s">
        <v>2525</v>
      </c>
      <c r="C257" s="129"/>
      <c r="D257" s="130" t="n">
        <v>62</v>
      </c>
      <c r="E257" s="130" t="n">
        <v>53</v>
      </c>
      <c r="F257" s="130" t="n">
        <v>9</v>
      </c>
    </row>
    <row r="258" customFormat="false" ht="81" hidden="false" customHeight="false" outlineLevel="0" collapsed="false">
      <c r="A258" s="128" t="s">
        <v>2526</v>
      </c>
      <c r="B258" s="128" t="s">
        <v>2527</v>
      </c>
      <c r="C258" s="129"/>
      <c r="D258" s="130" t="n">
        <v>6</v>
      </c>
      <c r="E258" s="130" t="n">
        <v>6</v>
      </c>
      <c r="F258" s="129"/>
    </row>
    <row r="259" customFormat="false" ht="50.25" hidden="false" customHeight="false" outlineLevel="0" collapsed="false">
      <c r="A259" s="128" t="s">
        <v>2528</v>
      </c>
      <c r="B259" s="128" t="s">
        <v>2529</v>
      </c>
      <c r="C259" s="129"/>
      <c r="D259" s="130" t="n">
        <v>9</v>
      </c>
      <c r="E259" s="130" t="n">
        <v>9</v>
      </c>
      <c r="F259" s="129"/>
    </row>
    <row r="260" customFormat="false" ht="81" hidden="false" customHeight="false" outlineLevel="0" collapsed="false">
      <c r="A260" s="128" t="s">
        <v>2530</v>
      </c>
      <c r="B260" s="128" t="s">
        <v>2531</v>
      </c>
      <c r="C260" s="129"/>
      <c r="D260" s="130" t="n">
        <v>6</v>
      </c>
      <c r="E260" s="130" t="n">
        <v>4</v>
      </c>
      <c r="F260" s="130" t="n">
        <v>2</v>
      </c>
    </row>
    <row r="261" customFormat="false" ht="101.25" hidden="false" customHeight="false" outlineLevel="0" collapsed="false">
      <c r="A261" s="128" t="s">
        <v>2532</v>
      </c>
      <c r="B261" s="128" t="s">
        <v>2533</v>
      </c>
      <c r="C261" s="129"/>
      <c r="D261" s="130" t="n">
        <v>17</v>
      </c>
      <c r="E261" s="130" t="n">
        <v>17</v>
      </c>
      <c r="F261" s="129"/>
    </row>
    <row r="262" customFormat="false" ht="60.75" hidden="false" customHeight="false" outlineLevel="0" collapsed="false">
      <c r="A262" s="128" t="s">
        <v>2534</v>
      </c>
      <c r="B262" s="128" t="s">
        <v>2535</v>
      </c>
      <c r="C262" s="129"/>
      <c r="D262" s="130" t="n">
        <v>3</v>
      </c>
      <c r="E262" s="130" t="n">
        <v>1</v>
      </c>
      <c r="F262" s="130" t="n">
        <v>2</v>
      </c>
    </row>
    <row r="263" customFormat="false" ht="30" hidden="false" customHeight="false" outlineLevel="0" collapsed="false">
      <c r="A263" s="128" t="s">
        <v>2536</v>
      </c>
      <c r="B263" s="128" t="s">
        <v>2537</v>
      </c>
      <c r="C263" s="129"/>
      <c r="D263" s="130" t="n">
        <v>605.2</v>
      </c>
      <c r="E263" s="130" t="n">
        <v>571.96</v>
      </c>
      <c r="F263" s="130" t="n">
        <v>33.24</v>
      </c>
    </row>
    <row r="264" customFormat="false" ht="70.5" hidden="false" customHeight="false" outlineLevel="0" collapsed="false">
      <c r="A264" s="128" t="s">
        <v>2538</v>
      </c>
      <c r="B264" s="128" t="s">
        <v>2539</v>
      </c>
      <c r="C264" s="129"/>
      <c r="D264" s="130" t="n">
        <v>18</v>
      </c>
      <c r="E264" s="130" t="n">
        <v>18</v>
      </c>
      <c r="F264" s="129"/>
    </row>
    <row r="265" customFormat="false" ht="50.25" hidden="false" customHeight="false" outlineLevel="0" collapsed="false">
      <c r="A265" s="128" t="s">
        <v>2540</v>
      </c>
      <c r="B265" s="128" t="s">
        <v>2541</v>
      </c>
      <c r="C265" s="129"/>
      <c r="D265" s="130" t="n">
        <v>2</v>
      </c>
      <c r="E265" s="130" t="n">
        <v>1</v>
      </c>
      <c r="F265" s="130" t="n">
        <v>1</v>
      </c>
    </row>
    <row r="266" customFormat="false" ht="50.25" hidden="false" customHeight="false" outlineLevel="0" collapsed="false">
      <c r="A266" s="128" t="s">
        <v>2542</v>
      </c>
      <c r="B266" s="128" t="s">
        <v>2543</v>
      </c>
      <c r="C266" s="129"/>
      <c r="D266" s="130" t="n">
        <v>4</v>
      </c>
      <c r="E266" s="130" t="n">
        <v>4</v>
      </c>
      <c r="F266" s="129"/>
    </row>
    <row r="267" customFormat="false" ht="60.75" hidden="false" customHeight="false" outlineLevel="0" collapsed="false">
      <c r="A267" s="128" t="s">
        <v>2544</v>
      </c>
      <c r="B267" s="128" t="s">
        <v>2545</v>
      </c>
      <c r="C267" s="129"/>
      <c r="D267" s="130" t="n">
        <v>2</v>
      </c>
      <c r="E267" s="129"/>
      <c r="F267" s="130" t="n">
        <v>2</v>
      </c>
    </row>
    <row r="268" customFormat="false" ht="60.75" hidden="false" customHeight="false" outlineLevel="0" collapsed="false">
      <c r="A268" s="128" t="s">
        <v>255</v>
      </c>
      <c r="B268" s="128" t="s">
        <v>253</v>
      </c>
      <c r="C268" s="129"/>
      <c r="D268" s="130" t="n">
        <v>14</v>
      </c>
      <c r="E268" s="130" t="n">
        <v>5</v>
      </c>
      <c r="F268" s="130" t="n">
        <v>9</v>
      </c>
    </row>
    <row r="269" customFormat="false" ht="81" hidden="false" customHeight="false" outlineLevel="0" collapsed="false">
      <c r="A269" s="128" t="s">
        <v>2546</v>
      </c>
      <c r="B269" s="128" t="s">
        <v>2547</v>
      </c>
      <c r="C269" s="129"/>
      <c r="D269" s="130" t="n">
        <v>12</v>
      </c>
      <c r="E269" s="130" t="n">
        <v>12</v>
      </c>
      <c r="F269" s="129"/>
    </row>
    <row r="270" customFormat="false" ht="70.5" hidden="false" customHeight="false" outlineLevel="0" collapsed="false">
      <c r="A270" s="128" t="s">
        <v>2548</v>
      </c>
      <c r="B270" s="128" t="s">
        <v>2549</v>
      </c>
      <c r="C270" s="129"/>
      <c r="D270" s="130" t="n">
        <v>5</v>
      </c>
      <c r="E270" s="130" t="n">
        <v>3</v>
      </c>
      <c r="F270" s="130" t="n">
        <v>2</v>
      </c>
    </row>
    <row r="271" customFormat="false" ht="81" hidden="false" customHeight="false" outlineLevel="0" collapsed="false">
      <c r="A271" s="128" t="s">
        <v>2550</v>
      </c>
      <c r="B271" s="128" t="s">
        <v>2551</v>
      </c>
      <c r="C271" s="129"/>
      <c r="D271" s="130" t="n">
        <v>6</v>
      </c>
      <c r="E271" s="130" t="n">
        <v>3</v>
      </c>
      <c r="F271" s="130" t="n">
        <v>3</v>
      </c>
    </row>
    <row r="272" customFormat="false" ht="70.5" hidden="false" customHeight="false" outlineLevel="0" collapsed="false">
      <c r="A272" s="128" t="s">
        <v>2552</v>
      </c>
      <c r="B272" s="128" t="s">
        <v>2553</v>
      </c>
      <c r="C272" s="129"/>
      <c r="D272" s="130" t="n">
        <v>6</v>
      </c>
      <c r="E272" s="130" t="n">
        <v>6</v>
      </c>
      <c r="F272" s="129"/>
    </row>
    <row r="273" customFormat="false" ht="50.25" hidden="false" customHeight="false" outlineLevel="0" collapsed="false">
      <c r="A273" s="128" t="s">
        <v>497</v>
      </c>
      <c r="B273" s="128" t="s">
        <v>495</v>
      </c>
      <c r="C273" s="129"/>
      <c r="D273" s="130" t="n">
        <v>64</v>
      </c>
      <c r="E273" s="130" t="n">
        <v>40</v>
      </c>
      <c r="F273" s="130" t="n">
        <v>24</v>
      </c>
    </row>
    <row r="274" customFormat="false" ht="81" hidden="false" customHeight="false" outlineLevel="0" collapsed="false">
      <c r="A274" s="128" t="s">
        <v>2554</v>
      </c>
      <c r="B274" s="128" t="s">
        <v>2555</v>
      </c>
      <c r="C274" s="129"/>
      <c r="D274" s="130" t="n">
        <v>6</v>
      </c>
      <c r="E274" s="130" t="n">
        <v>6</v>
      </c>
      <c r="F274" s="129"/>
    </row>
    <row r="275" customFormat="false" ht="50.25" hidden="false" customHeight="false" outlineLevel="0" collapsed="false">
      <c r="A275" s="128" t="s">
        <v>2556</v>
      </c>
      <c r="B275" s="128" t="s">
        <v>2557</v>
      </c>
      <c r="C275" s="129"/>
      <c r="D275" s="130" t="n">
        <v>5</v>
      </c>
      <c r="E275" s="129"/>
      <c r="F275" s="130" t="n">
        <v>5</v>
      </c>
    </row>
    <row r="276" customFormat="false" ht="90.75" hidden="false" customHeight="false" outlineLevel="0" collapsed="false">
      <c r="A276" s="128" t="s">
        <v>2558</v>
      </c>
      <c r="B276" s="128" t="s">
        <v>2559</v>
      </c>
      <c r="C276" s="129"/>
      <c r="D276" s="130" t="n">
        <v>30</v>
      </c>
      <c r="E276" s="130" t="n">
        <v>18</v>
      </c>
      <c r="F276" s="130" t="n">
        <v>12</v>
      </c>
    </row>
    <row r="277" customFormat="false" ht="101.25" hidden="false" customHeight="false" outlineLevel="0" collapsed="false">
      <c r="A277" s="128" t="s">
        <v>2560</v>
      </c>
      <c r="B277" s="128" t="s">
        <v>2561</v>
      </c>
      <c r="C277" s="129"/>
      <c r="D277" s="130" t="n">
        <v>1</v>
      </c>
      <c r="E277" s="129"/>
      <c r="F277" s="130" t="n">
        <v>1</v>
      </c>
    </row>
    <row r="278" customFormat="false" ht="81" hidden="false" customHeight="false" outlineLevel="0" collapsed="false">
      <c r="A278" s="128" t="s">
        <v>1168</v>
      </c>
      <c r="B278" s="128" t="s">
        <v>1166</v>
      </c>
      <c r="C278" s="129"/>
      <c r="D278" s="130" t="n">
        <v>76</v>
      </c>
      <c r="E278" s="130" t="n">
        <v>67</v>
      </c>
      <c r="F278" s="130" t="n">
        <v>9</v>
      </c>
    </row>
    <row r="279" customFormat="false" ht="60.75" hidden="false" customHeight="false" outlineLevel="0" collapsed="false">
      <c r="A279" s="128" t="s">
        <v>2562</v>
      </c>
      <c r="B279" s="128" t="s">
        <v>2563</v>
      </c>
      <c r="C279" s="129"/>
      <c r="D279" s="130" t="n">
        <v>15</v>
      </c>
      <c r="E279" s="130" t="n">
        <v>10</v>
      </c>
      <c r="F279" s="130" t="n">
        <v>5</v>
      </c>
    </row>
    <row r="280" customFormat="false" ht="70.5" hidden="false" customHeight="false" outlineLevel="0" collapsed="false">
      <c r="A280" s="128" t="s">
        <v>2564</v>
      </c>
      <c r="B280" s="128" t="s">
        <v>2565</v>
      </c>
      <c r="C280" s="129"/>
      <c r="D280" s="130" t="n">
        <v>9</v>
      </c>
      <c r="E280" s="130" t="n">
        <v>9</v>
      </c>
      <c r="F280" s="129"/>
    </row>
    <row r="281" customFormat="false" ht="50.25" hidden="false" customHeight="false" outlineLevel="0" collapsed="false">
      <c r="A281" s="128" t="s">
        <v>2566</v>
      </c>
      <c r="B281" s="128" t="s">
        <v>2567</v>
      </c>
      <c r="C281" s="129"/>
      <c r="D281" s="130" t="n">
        <v>3</v>
      </c>
      <c r="E281" s="130" t="n">
        <v>3</v>
      </c>
      <c r="F281" s="129"/>
    </row>
    <row r="282" customFormat="false" ht="101.25" hidden="false" customHeight="false" outlineLevel="0" collapsed="false">
      <c r="A282" s="128" t="s">
        <v>2568</v>
      </c>
      <c r="B282" s="128" t="s">
        <v>2569</v>
      </c>
      <c r="C282" s="129"/>
      <c r="D282" s="130" t="n">
        <v>24</v>
      </c>
      <c r="E282" s="130" t="n">
        <v>18</v>
      </c>
      <c r="F282" s="130" t="n">
        <v>6</v>
      </c>
    </row>
    <row r="283" customFormat="false" ht="90.75" hidden="false" customHeight="false" outlineLevel="0" collapsed="false">
      <c r="A283" s="128" t="s">
        <v>2570</v>
      </c>
      <c r="B283" s="128" t="s">
        <v>2571</v>
      </c>
      <c r="C283" s="129"/>
      <c r="D283" s="130" t="n">
        <v>3</v>
      </c>
      <c r="E283" s="130" t="n">
        <v>3</v>
      </c>
      <c r="F283" s="129"/>
    </row>
    <row r="284" customFormat="false" ht="50.25" hidden="false" customHeight="false" outlineLevel="0" collapsed="false">
      <c r="A284" s="128" t="s">
        <v>2572</v>
      </c>
      <c r="B284" s="128" t="s">
        <v>2573</v>
      </c>
      <c r="C284" s="129"/>
      <c r="D284" s="130" t="n">
        <v>10</v>
      </c>
      <c r="E284" s="130" t="n">
        <v>4</v>
      </c>
      <c r="F284" s="130" t="n">
        <v>6</v>
      </c>
    </row>
    <row r="285" customFormat="false" ht="40.5" hidden="false" customHeight="false" outlineLevel="0" collapsed="false">
      <c r="A285" s="128" t="s">
        <v>2574</v>
      </c>
      <c r="B285" s="128" t="s">
        <v>2575</v>
      </c>
      <c r="C285" s="129"/>
      <c r="D285" s="130" t="n">
        <v>18</v>
      </c>
      <c r="E285" s="130" t="n">
        <v>13</v>
      </c>
      <c r="F285" s="130" t="n">
        <v>5</v>
      </c>
    </row>
    <row r="286" customFormat="false" ht="90.75" hidden="false" customHeight="false" outlineLevel="0" collapsed="false">
      <c r="A286" s="128" t="s">
        <v>2576</v>
      </c>
      <c r="B286" s="128" t="s">
        <v>2577</v>
      </c>
      <c r="C286" s="129"/>
      <c r="D286" s="130" t="n">
        <v>11</v>
      </c>
      <c r="E286" s="130" t="n">
        <v>9</v>
      </c>
      <c r="F286" s="130" t="n">
        <v>2</v>
      </c>
    </row>
    <row r="287" customFormat="false" ht="90.75" hidden="false" customHeight="false" outlineLevel="0" collapsed="false">
      <c r="A287" s="128" t="s">
        <v>612</v>
      </c>
      <c r="B287" s="128" t="s">
        <v>610</v>
      </c>
      <c r="C287" s="129"/>
      <c r="D287" s="130" t="n">
        <v>60</v>
      </c>
      <c r="E287" s="130" t="n">
        <v>58</v>
      </c>
      <c r="F287" s="130" t="n">
        <v>2</v>
      </c>
    </row>
    <row r="288" customFormat="false" ht="40.5" hidden="false" customHeight="false" outlineLevel="0" collapsed="false">
      <c r="A288" s="128" t="s">
        <v>2578</v>
      </c>
      <c r="B288" s="128" t="s">
        <v>2579</v>
      </c>
      <c r="C288" s="129"/>
      <c r="D288" s="130" t="n">
        <v>2</v>
      </c>
      <c r="E288" s="130" t="n">
        <v>2</v>
      </c>
      <c r="F288" s="129"/>
    </row>
    <row r="289" customFormat="false" ht="81" hidden="false" customHeight="false" outlineLevel="0" collapsed="false">
      <c r="A289" s="128" t="s">
        <v>2580</v>
      </c>
      <c r="B289" s="128" t="s">
        <v>2581</v>
      </c>
      <c r="C289" s="129"/>
      <c r="D289" s="130" t="n">
        <v>18</v>
      </c>
      <c r="E289" s="130" t="n">
        <v>18</v>
      </c>
      <c r="F289" s="129"/>
    </row>
    <row r="290" customFormat="false" ht="40.5" hidden="false" customHeight="false" outlineLevel="0" collapsed="false">
      <c r="A290" s="128" t="s">
        <v>2582</v>
      </c>
      <c r="B290" s="128" t="s">
        <v>2583</v>
      </c>
      <c r="C290" s="129"/>
      <c r="D290" s="130" t="n">
        <v>144</v>
      </c>
      <c r="E290" s="130" t="n">
        <v>133</v>
      </c>
      <c r="F290" s="130" t="n">
        <v>11</v>
      </c>
    </row>
    <row r="291" customFormat="false" ht="70.5" hidden="false" customHeight="false" outlineLevel="0" collapsed="false">
      <c r="A291" s="128" t="s">
        <v>2584</v>
      </c>
      <c r="B291" s="128" t="s">
        <v>2585</v>
      </c>
      <c r="C291" s="129"/>
      <c r="D291" s="130" t="n">
        <v>11</v>
      </c>
      <c r="E291" s="130" t="n">
        <v>5</v>
      </c>
      <c r="F291" s="130" t="n">
        <v>6</v>
      </c>
    </row>
    <row r="292" customFormat="false" ht="40.5" hidden="false" customHeight="false" outlineLevel="0" collapsed="false">
      <c r="A292" s="128" t="s">
        <v>2586</v>
      </c>
      <c r="B292" s="128" t="s">
        <v>2587</v>
      </c>
      <c r="C292" s="129"/>
      <c r="D292" s="130" t="n">
        <v>24</v>
      </c>
      <c r="E292" s="130" t="n">
        <v>12</v>
      </c>
      <c r="F292" s="130" t="n">
        <v>12</v>
      </c>
    </row>
    <row r="293" customFormat="false" ht="40.5" hidden="false" customHeight="false" outlineLevel="0" collapsed="false">
      <c r="A293" s="128" t="s">
        <v>2588</v>
      </c>
      <c r="B293" s="128" t="s">
        <v>2589</v>
      </c>
      <c r="C293" s="129"/>
      <c r="D293" s="130" t="n">
        <v>12</v>
      </c>
      <c r="E293" s="130" t="n">
        <v>10</v>
      </c>
      <c r="F293" s="130" t="n">
        <v>2</v>
      </c>
    </row>
    <row r="294" customFormat="false" ht="101.25" hidden="false" customHeight="false" outlineLevel="0" collapsed="false">
      <c r="A294" s="128" t="s">
        <v>2590</v>
      </c>
      <c r="B294" s="128" t="s">
        <v>2591</v>
      </c>
      <c r="C294" s="129"/>
      <c r="D294" s="130" t="n">
        <v>9</v>
      </c>
      <c r="E294" s="130" t="n">
        <v>3</v>
      </c>
      <c r="F294" s="130" t="n">
        <v>6</v>
      </c>
    </row>
    <row r="295" customFormat="false" ht="40.5" hidden="false" customHeight="false" outlineLevel="0" collapsed="false">
      <c r="A295" s="128" t="s">
        <v>2592</v>
      </c>
      <c r="B295" s="128" t="s">
        <v>2593</v>
      </c>
      <c r="C295" s="129"/>
      <c r="D295" s="130" t="n">
        <v>12</v>
      </c>
      <c r="E295" s="130" t="n">
        <v>10</v>
      </c>
      <c r="F295" s="130" t="n">
        <v>2</v>
      </c>
    </row>
    <row r="296" customFormat="false" ht="81" hidden="false" customHeight="false" outlineLevel="0" collapsed="false">
      <c r="A296" s="128" t="s">
        <v>2594</v>
      </c>
      <c r="B296" s="128" t="s">
        <v>2595</v>
      </c>
      <c r="C296" s="129"/>
      <c r="D296" s="130" t="n">
        <v>3</v>
      </c>
      <c r="E296" s="130" t="n">
        <v>3</v>
      </c>
      <c r="F296" s="129"/>
    </row>
    <row r="297" customFormat="false" ht="50.25" hidden="false" customHeight="false" outlineLevel="0" collapsed="false">
      <c r="A297" s="128" t="s">
        <v>2596</v>
      </c>
      <c r="B297" s="128" t="s">
        <v>2597</v>
      </c>
      <c r="C297" s="129"/>
      <c r="D297" s="130" t="n">
        <v>60</v>
      </c>
      <c r="E297" s="130" t="n">
        <v>45</v>
      </c>
      <c r="F297" s="130" t="n">
        <v>15</v>
      </c>
    </row>
    <row r="298" customFormat="false" ht="40.5" hidden="false" customHeight="false" outlineLevel="0" collapsed="false">
      <c r="A298" s="128" t="s">
        <v>2598</v>
      </c>
      <c r="B298" s="128" t="s">
        <v>2599</v>
      </c>
      <c r="C298" s="129"/>
      <c r="D298" s="130" t="n">
        <v>12</v>
      </c>
      <c r="E298" s="130" t="n">
        <v>5</v>
      </c>
      <c r="F298" s="130" t="n">
        <v>7</v>
      </c>
    </row>
    <row r="299" customFormat="false" ht="81" hidden="false" customHeight="false" outlineLevel="0" collapsed="false">
      <c r="A299" s="128" t="s">
        <v>2600</v>
      </c>
      <c r="B299" s="128" t="s">
        <v>2601</v>
      </c>
      <c r="C299" s="129"/>
      <c r="D299" s="130" t="n">
        <v>18</v>
      </c>
      <c r="E299" s="130" t="n">
        <v>9</v>
      </c>
      <c r="F299" s="130" t="n">
        <v>9</v>
      </c>
    </row>
    <row r="300" customFormat="false" ht="70.5" hidden="false" customHeight="false" outlineLevel="0" collapsed="false">
      <c r="A300" s="128" t="s">
        <v>2602</v>
      </c>
      <c r="B300" s="128" t="s">
        <v>2603</v>
      </c>
      <c r="C300" s="129"/>
      <c r="D300" s="130" t="n">
        <v>6</v>
      </c>
      <c r="E300" s="130" t="n">
        <v>3</v>
      </c>
      <c r="F300" s="130" t="n">
        <v>3</v>
      </c>
    </row>
    <row r="301" customFormat="false" ht="70.5" hidden="false" customHeight="false" outlineLevel="0" collapsed="false">
      <c r="A301" s="128" t="s">
        <v>2604</v>
      </c>
      <c r="B301" s="128" t="s">
        <v>2605</v>
      </c>
      <c r="C301" s="129"/>
      <c r="D301" s="130" t="n">
        <v>30</v>
      </c>
      <c r="E301" s="130" t="n">
        <v>30</v>
      </c>
      <c r="F301" s="129"/>
    </row>
    <row r="302" customFormat="false" ht="50.25" hidden="false" customHeight="false" outlineLevel="0" collapsed="false">
      <c r="A302" s="128" t="s">
        <v>2606</v>
      </c>
      <c r="B302" s="128" t="s">
        <v>2607</v>
      </c>
      <c r="C302" s="129"/>
      <c r="D302" s="130" t="n">
        <v>24</v>
      </c>
      <c r="E302" s="130" t="n">
        <v>14</v>
      </c>
      <c r="F302" s="130" t="n">
        <v>10</v>
      </c>
    </row>
    <row r="303" customFormat="false" ht="81" hidden="false" customHeight="false" outlineLevel="0" collapsed="false">
      <c r="A303" s="128" t="s">
        <v>2608</v>
      </c>
      <c r="B303" s="128" t="s">
        <v>2609</v>
      </c>
      <c r="C303" s="129"/>
      <c r="D303" s="130" t="n">
        <v>141.2</v>
      </c>
      <c r="E303" s="130" t="n">
        <v>132.2</v>
      </c>
      <c r="F303" s="130" t="n">
        <v>9</v>
      </c>
    </row>
    <row r="304" customFormat="false" ht="50.25" hidden="false" customHeight="false" outlineLevel="0" collapsed="false">
      <c r="A304" s="128" t="s">
        <v>2610</v>
      </c>
      <c r="B304" s="128" t="s">
        <v>2611</v>
      </c>
      <c r="C304" s="129"/>
      <c r="D304" s="130" t="n">
        <v>24</v>
      </c>
      <c r="E304" s="130" t="n">
        <v>18</v>
      </c>
      <c r="F304" s="130" t="n">
        <v>6</v>
      </c>
    </row>
    <row r="305" customFormat="false" ht="60.75" hidden="false" customHeight="false" outlineLevel="0" collapsed="false">
      <c r="A305" s="128" t="s">
        <v>2612</v>
      </c>
      <c r="B305" s="128" t="s">
        <v>2613</v>
      </c>
      <c r="C305" s="129"/>
      <c r="D305" s="130" t="n">
        <v>164</v>
      </c>
      <c r="E305" s="130" t="n">
        <v>151</v>
      </c>
      <c r="F305" s="130" t="n">
        <v>13</v>
      </c>
    </row>
    <row r="306" customFormat="false" ht="30" hidden="false" customHeight="false" outlineLevel="0" collapsed="false">
      <c r="A306" s="128" t="s">
        <v>2614</v>
      </c>
      <c r="B306" s="128" t="s">
        <v>2615</v>
      </c>
      <c r="C306" s="129"/>
      <c r="D306" s="130" t="n">
        <v>1</v>
      </c>
      <c r="E306" s="130" t="n">
        <v>1</v>
      </c>
      <c r="F306" s="129"/>
    </row>
    <row r="307" customFormat="false" ht="81" hidden="false" customHeight="false" outlineLevel="0" collapsed="false">
      <c r="A307" s="128" t="s">
        <v>1590</v>
      </c>
      <c r="B307" s="128" t="s">
        <v>1588</v>
      </c>
      <c r="C307" s="129"/>
      <c r="D307" s="130" t="n">
        <v>17</v>
      </c>
      <c r="E307" s="130" t="n">
        <v>17</v>
      </c>
      <c r="F307" s="129"/>
    </row>
    <row r="308" customFormat="false" ht="50.25" hidden="false" customHeight="false" outlineLevel="0" collapsed="false">
      <c r="A308" s="128" t="s">
        <v>2616</v>
      </c>
      <c r="B308" s="128" t="s">
        <v>2617</v>
      </c>
      <c r="C308" s="129"/>
      <c r="D308" s="130" t="n">
        <v>12</v>
      </c>
      <c r="E308" s="130" t="n">
        <v>9</v>
      </c>
      <c r="F308" s="130" t="n">
        <v>3</v>
      </c>
    </row>
    <row r="309" customFormat="false" ht="50.25" hidden="false" customHeight="false" outlineLevel="0" collapsed="false">
      <c r="A309" s="128" t="s">
        <v>2618</v>
      </c>
      <c r="B309" s="128" t="s">
        <v>2619</v>
      </c>
      <c r="C309" s="129"/>
      <c r="D309" s="130" t="n">
        <v>22.4</v>
      </c>
      <c r="E309" s="130" t="n">
        <v>20.4</v>
      </c>
      <c r="F309" s="130" t="n">
        <v>2</v>
      </c>
    </row>
    <row r="310" customFormat="false" ht="50.25" hidden="false" customHeight="false" outlineLevel="0" collapsed="false">
      <c r="A310" s="128" t="s">
        <v>2620</v>
      </c>
      <c r="B310" s="128" t="s">
        <v>2621</v>
      </c>
      <c r="C310" s="129"/>
      <c r="D310" s="130" t="n">
        <v>10</v>
      </c>
      <c r="E310" s="130" t="n">
        <v>5</v>
      </c>
      <c r="F310" s="130" t="n">
        <v>5</v>
      </c>
    </row>
    <row r="311" customFormat="false" ht="40.5" hidden="false" customHeight="false" outlineLevel="0" collapsed="false">
      <c r="A311" s="128" t="s">
        <v>2622</v>
      </c>
      <c r="B311" s="128" t="s">
        <v>2623</v>
      </c>
      <c r="C311" s="129"/>
      <c r="D311" s="130" t="n">
        <v>21</v>
      </c>
      <c r="E311" s="130" t="n">
        <v>12</v>
      </c>
      <c r="F311" s="130" t="n">
        <v>9</v>
      </c>
    </row>
    <row r="312" customFormat="false" ht="70.5" hidden="false" customHeight="false" outlineLevel="0" collapsed="false">
      <c r="A312" s="128" t="s">
        <v>2624</v>
      </c>
      <c r="B312" s="128" t="s">
        <v>2625</v>
      </c>
      <c r="C312" s="129"/>
      <c r="D312" s="130" t="n">
        <v>12</v>
      </c>
      <c r="E312" s="130" t="n">
        <v>8</v>
      </c>
      <c r="F312" s="130" t="n">
        <v>4</v>
      </c>
    </row>
    <row r="313" customFormat="false" ht="81" hidden="false" customHeight="false" outlineLevel="0" collapsed="false">
      <c r="A313" s="128" t="s">
        <v>2626</v>
      </c>
      <c r="B313" s="128" t="s">
        <v>2627</v>
      </c>
      <c r="C313" s="129"/>
      <c r="D313" s="130" t="n">
        <v>18</v>
      </c>
      <c r="E313" s="130" t="n">
        <v>16</v>
      </c>
      <c r="F313" s="130" t="n">
        <v>2</v>
      </c>
    </row>
    <row r="314" customFormat="false" ht="81" hidden="false" customHeight="false" outlineLevel="0" collapsed="false">
      <c r="A314" s="128" t="s">
        <v>2628</v>
      </c>
      <c r="B314" s="128" t="s">
        <v>2629</v>
      </c>
      <c r="C314" s="129"/>
      <c r="D314" s="130" t="n">
        <v>6</v>
      </c>
      <c r="E314" s="130" t="n">
        <v>1</v>
      </c>
      <c r="F314" s="130" t="n">
        <v>5</v>
      </c>
    </row>
    <row r="315" customFormat="false" ht="81" hidden="false" customHeight="false" outlineLevel="0" collapsed="false">
      <c r="A315" s="128" t="s">
        <v>2630</v>
      </c>
      <c r="B315" s="128" t="s">
        <v>2631</v>
      </c>
      <c r="C315" s="129"/>
      <c r="D315" s="130" t="n">
        <v>3</v>
      </c>
      <c r="E315" s="130" t="n">
        <v>3</v>
      </c>
      <c r="F315" s="129"/>
    </row>
    <row r="316" customFormat="false" ht="50.25" hidden="false" customHeight="false" outlineLevel="0" collapsed="false">
      <c r="A316" s="128" t="s">
        <v>2632</v>
      </c>
      <c r="B316" s="128" t="s">
        <v>2633</v>
      </c>
      <c r="C316" s="129"/>
      <c r="D316" s="130" t="n">
        <v>12</v>
      </c>
      <c r="E316" s="130" t="n">
        <v>12</v>
      </c>
      <c r="F316" s="129"/>
    </row>
    <row r="317" customFormat="false" ht="60.75" hidden="false" customHeight="false" outlineLevel="0" collapsed="false">
      <c r="A317" s="128" t="s">
        <v>2634</v>
      </c>
      <c r="B317" s="128" t="s">
        <v>2635</v>
      </c>
      <c r="C317" s="129"/>
      <c r="D317" s="130" t="n">
        <v>5</v>
      </c>
      <c r="E317" s="130" t="n">
        <v>3</v>
      </c>
      <c r="F317" s="130" t="n">
        <v>2</v>
      </c>
    </row>
    <row r="318" customFormat="false" ht="50.25" hidden="false" customHeight="false" outlineLevel="0" collapsed="false">
      <c r="A318" s="128" t="s">
        <v>2636</v>
      </c>
      <c r="B318" s="128" t="s">
        <v>2637</v>
      </c>
      <c r="C318" s="129"/>
      <c r="D318" s="130" t="n">
        <v>10</v>
      </c>
      <c r="E318" s="130" t="n">
        <v>10</v>
      </c>
      <c r="F318" s="129"/>
    </row>
    <row r="319" customFormat="false" ht="20.25" hidden="false" customHeight="false" outlineLevel="0" collapsed="false">
      <c r="A319" s="128" t="s">
        <v>2638</v>
      </c>
      <c r="B319" s="128" t="s">
        <v>2639</v>
      </c>
      <c r="C319" s="129"/>
      <c r="D319" s="130" t="n">
        <v>3.65</v>
      </c>
      <c r="E319" s="130" t="n">
        <v>3.65</v>
      </c>
      <c r="F319" s="129"/>
    </row>
    <row r="320" customFormat="false" ht="70.5" hidden="false" customHeight="false" outlineLevel="0" collapsed="false">
      <c r="A320" s="128" t="s">
        <v>2640</v>
      </c>
      <c r="B320" s="128" t="s">
        <v>2641</v>
      </c>
      <c r="C320" s="129"/>
      <c r="D320" s="130" t="n">
        <v>12</v>
      </c>
      <c r="E320" s="130" t="n">
        <v>7</v>
      </c>
      <c r="F320" s="130" t="n">
        <v>5</v>
      </c>
    </row>
    <row r="321" customFormat="false" ht="40.5" hidden="false" customHeight="false" outlineLevel="0" collapsed="false">
      <c r="A321" s="128" t="s">
        <v>2642</v>
      </c>
      <c r="B321" s="128" t="s">
        <v>2643</v>
      </c>
      <c r="C321" s="129"/>
      <c r="D321" s="130" t="n">
        <v>4</v>
      </c>
      <c r="E321" s="130" t="n">
        <v>4</v>
      </c>
      <c r="F321" s="129"/>
    </row>
    <row r="322" customFormat="false" ht="40.5" hidden="false" customHeight="false" outlineLevel="0" collapsed="false">
      <c r="A322" s="128" t="s">
        <v>2644</v>
      </c>
      <c r="B322" s="128" t="s">
        <v>2645</v>
      </c>
      <c r="C322" s="129"/>
      <c r="D322" s="130" t="n">
        <v>10</v>
      </c>
      <c r="E322" s="130" t="n">
        <v>10</v>
      </c>
      <c r="F322" s="129"/>
    </row>
    <row r="323" customFormat="false" ht="70.5" hidden="false" customHeight="false" outlineLevel="0" collapsed="false">
      <c r="A323" s="128" t="s">
        <v>2646</v>
      </c>
      <c r="B323" s="128" t="s">
        <v>2647</v>
      </c>
      <c r="C323" s="129"/>
      <c r="D323" s="130" t="n">
        <v>18</v>
      </c>
      <c r="E323" s="130" t="n">
        <v>16</v>
      </c>
      <c r="F323" s="130" t="n">
        <v>2</v>
      </c>
    </row>
    <row r="324" customFormat="false" ht="40.5" hidden="false" customHeight="false" outlineLevel="0" collapsed="false">
      <c r="A324" s="128" t="s">
        <v>2648</v>
      </c>
      <c r="B324" s="128" t="s">
        <v>2649</v>
      </c>
      <c r="C324" s="129"/>
      <c r="D324" s="130" t="n">
        <v>11</v>
      </c>
      <c r="E324" s="130" t="n">
        <v>11</v>
      </c>
      <c r="F324" s="129"/>
    </row>
    <row r="325" customFormat="false" ht="70.5" hidden="false" customHeight="false" outlineLevel="0" collapsed="false">
      <c r="A325" s="128" t="s">
        <v>2650</v>
      </c>
      <c r="B325" s="128" t="s">
        <v>2651</v>
      </c>
      <c r="C325" s="129"/>
      <c r="D325" s="130" t="n">
        <v>12</v>
      </c>
      <c r="E325" s="130" t="n">
        <v>12</v>
      </c>
      <c r="F325" s="129"/>
    </row>
    <row r="326" customFormat="false" ht="40.5" hidden="false" customHeight="false" outlineLevel="0" collapsed="false">
      <c r="A326" s="128" t="s">
        <v>2652</v>
      </c>
      <c r="B326" s="128" t="s">
        <v>2653</v>
      </c>
      <c r="C326" s="129"/>
      <c r="D326" s="129" t="s">
        <v>2654</v>
      </c>
      <c r="E326" s="129" t="s">
        <v>2655</v>
      </c>
      <c r="F326" s="130" t="n">
        <v>51.01</v>
      </c>
    </row>
    <row r="327" customFormat="false" ht="70.5" hidden="false" customHeight="false" outlineLevel="0" collapsed="false">
      <c r="A327" s="128" t="s">
        <v>2656</v>
      </c>
      <c r="B327" s="128" t="s">
        <v>2657</v>
      </c>
      <c r="C327" s="129"/>
      <c r="D327" s="130" t="n">
        <v>12</v>
      </c>
      <c r="E327" s="130" t="n">
        <v>11</v>
      </c>
      <c r="F327" s="130" t="n">
        <v>1</v>
      </c>
    </row>
    <row r="328" customFormat="false" ht="60.75" hidden="false" customHeight="false" outlineLevel="0" collapsed="false">
      <c r="A328" s="128" t="s">
        <v>2658</v>
      </c>
      <c r="B328" s="128" t="s">
        <v>2659</v>
      </c>
      <c r="C328" s="129"/>
      <c r="D328" s="130" t="n">
        <v>3</v>
      </c>
      <c r="E328" s="130" t="n">
        <v>3</v>
      </c>
      <c r="F328" s="129"/>
    </row>
    <row r="329" customFormat="false" ht="81" hidden="false" customHeight="false" outlineLevel="0" collapsed="false">
      <c r="A329" s="128" t="s">
        <v>281</v>
      </c>
      <c r="B329" s="128" t="s">
        <v>279</v>
      </c>
      <c r="C329" s="129"/>
      <c r="D329" s="130" t="n">
        <v>6</v>
      </c>
      <c r="E329" s="130" t="n">
        <v>5</v>
      </c>
      <c r="F329" s="130" t="n">
        <v>1</v>
      </c>
    </row>
    <row r="330" customFormat="false" ht="70.5" hidden="false" customHeight="false" outlineLevel="0" collapsed="false">
      <c r="A330" s="128" t="s">
        <v>2660</v>
      </c>
      <c r="B330" s="128" t="s">
        <v>2661</v>
      </c>
      <c r="C330" s="129"/>
      <c r="D330" s="130" t="n">
        <v>2</v>
      </c>
      <c r="E330" s="129"/>
      <c r="F330" s="130" t="n">
        <v>2</v>
      </c>
    </row>
    <row r="331" customFormat="false" ht="40.5" hidden="false" customHeight="false" outlineLevel="0" collapsed="false">
      <c r="A331" s="128" t="s">
        <v>2662</v>
      </c>
      <c r="B331" s="128" t="s">
        <v>2663</v>
      </c>
      <c r="C331" s="129"/>
      <c r="D331" s="130" t="n">
        <v>218</v>
      </c>
      <c r="E331" s="130" t="n">
        <v>207</v>
      </c>
      <c r="F331" s="130" t="n">
        <v>11</v>
      </c>
    </row>
    <row r="332" customFormat="false" ht="50.25" hidden="false" customHeight="false" outlineLevel="0" collapsed="false">
      <c r="A332" s="128" t="s">
        <v>2664</v>
      </c>
      <c r="B332" s="128" t="s">
        <v>2665</v>
      </c>
      <c r="C332" s="129"/>
      <c r="D332" s="130" t="n">
        <v>3</v>
      </c>
      <c r="E332" s="130" t="n">
        <v>2</v>
      </c>
      <c r="F332" s="130" t="n">
        <v>1</v>
      </c>
    </row>
    <row r="333" customFormat="false" ht="70.5" hidden="false" customHeight="false" outlineLevel="0" collapsed="false">
      <c r="A333" s="128" t="s">
        <v>2666</v>
      </c>
      <c r="B333" s="128" t="s">
        <v>2667</v>
      </c>
      <c r="C333" s="129"/>
      <c r="D333" s="130" t="n">
        <v>12</v>
      </c>
      <c r="E333" s="130" t="n">
        <v>12</v>
      </c>
      <c r="F333" s="129"/>
    </row>
    <row r="334" customFormat="false" ht="70.5" hidden="false" customHeight="false" outlineLevel="0" collapsed="false">
      <c r="A334" s="128" t="s">
        <v>430</v>
      </c>
      <c r="B334" s="128" t="s">
        <v>428</v>
      </c>
      <c r="C334" s="129"/>
      <c r="D334" s="130" t="n">
        <v>10</v>
      </c>
      <c r="E334" s="130" t="n">
        <v>10</v>
      </c>
      <c r="F334" s="129"/>
    </row>
    <row r="335" customFormat="false" ht="101.25" hidden="false" customHeight="false" outlineLevel="0" collapsed="false">
      <c r="A335" s="128" t="s">
        <v>2668</v>
      </c>
      <c r="B335" s="128" t="s">
        <v>2669</v>
      </c>
      <c r="C335" s="129"/>
      <c r="D335" s="130" t="n">
        <v>30</v>
      </c>
      <c r="E335" s="130" t="n">
        <v>23</v>
      </c>
      <c r="F335" s="130" t="n">
        <v>7</v>
      </c>
    </row>
    <row r="336" customFormat="false" ht="90.75" hidden="false" customHeight="false" outlineLevel="0" collapsed="false">
      <c r="A336" s="128" t="s">
        <v>2670</v>
      </c>
      <c r="B336" s="128" t="s">
        <v>2671</v>
      </c>
      <c r="C336" s="129"/>
      <c r="D336" s="130" t="n">
        <v>18</v>
      </c>
      <c r="E336" s="130" t="n">
        <v>14</v>
      </c>
      <c r="F336" s="130" t="n">
        <v>4</v>
      </c>
    </row>
    <row r="337" customFormat="false" ht="81" hidden="false" customHeight="false" outlineLevel="0" collapsed="false">
      <c r="A337" s="128" t="s">
        <v>2672</v>
      </c>
      <c r="B337" s="128" t="s">
        <v>2673</v>
      </c>
      <c r="C337" s="129"/>
      <c r="D337" s="130" t="n">
        <v>2</v>
      </c>
      <c r="E337" s="130" t="n">
        <v>2</v>
      </c>
      <c r="F337" s="129"/>
    </row>
    <row r="338" customFormat="false" ht="60.75" hidden="false" customHeight="false" outlineLevel="0" collapsed="false">
      <c r="A338" s="128" t="s">
        <v>2674</v>
      </c>
      <c r="B338" s="128" t="s">
        <v>2675</v>
      </c>
      <c r="C338" s="129"/>
      <c r="D338" s="130" t="n">
        <v>20</v>
      </c>
      <c r="E338" s="130" t="n">
        <v>17</v>
      </c>
      <c r="F338" s="130" t="n">
        <v>3</v>
      </c>
    </row>
    <row r="339" customFormat="false" ht="70.5" hidden="false" customHeight="false" outlineLevel="0" collapsed="false">
      <c r="A339" s="128" t="s">
        <v>2676</v>
      </c>
      <c r="B339" s="128" t="s">
        <v>2677</v>
      </c>
      <c r="C339" s="129"/>
      <c r="D339" s="130" t="n">
        <v>8</v>
      </c>
      <c r="E339" s="130" t="n">
        <v>5</v>
      </c>
      <c r="F339" s="130" t="n">
        <v>3</v>
      </c>
    </row>
    <row r="340" customFormat="false" ht="90.75" hidden="false" customHeight="false" outlineLevel="0" collapsed="false">
      <c r="A340" s="128" t="s">
        <v>2678</v>
      </c>
      <c r="B340" s="128" t="s">
        <v>2679</v>
      </c>
      <c r="C340" s="129"/>
      <c r="D340" s="130" t="n">
        <v>12</v>
      </c>
      <c r="E340" s="130" t="n">
        <v>12</v>
      </c>
      <c r="F340" s="129"/>
    </row>
    <row r="341" customFormat="false" ht="60.75" hidden="false" customHeight="false" outlineLevel="0" collapsed="false">
      <c r="A341" s="128" t="s">
        <v>2680</v>
      </c>
      <c r="B341" s="128" t="s">
        <v>2681</v>
      </c>
      <c r="C341" s="129"/>
      <c r="D341" s="130" t="n">
        <v>1</v>
      </c>
      <c r="E341" s="130" t="n">
        <v>1</v>
      </c>
      <c r="F341" s="129"/>
    </row>
    <row r="342" customFormat="false" ht="70.5" hidden="false" customHeight="false" outlineLevel="0" collapsed="false">
      <c r="A342" s="128" t="s">
        <v>2682</v>
      </c>
      <c r="B342" s="128" t="s">
        <v>2683</v>
      </c>
      <c r="C342" s="129"/>
      <c r="D342" s="130" t="n">
        <v>13</v>
      </c>
      <c r="E342" s="130" t="n">
        <v>11</v>
      </c>
      <c r="F342" s="130" t="n">
        <v>2</v>
      </c>
    </row>
    <row r="343" customFormat="false" ht="81" hidden="false" customHeight="false" outlineLevel="0" collapsed="false">
      <c r="A343" s="128" t="s">
        <v>2684</v>
      </c>
      <c r="B343" s="128" t="s">
        <v>2685</v>
      </c>
      <c r="C343" s="129"/>
      <c r="D343" s="130" t="n">
        <v>3</v>
      </c>
      <c r="E343" s="129"/>
      <c r="F343" s="130" t="n">
        <v>3</v>
      </c>
    </row>
    <row r="344" customFormat="false" ht="40.5" hidden="false" customHeight="false" outlineLevel="0" collapsed="false">
      <c r="A344" s="128" t="s">
        <v>484</v>
      </c>
      <c r="B344" s="128" t="s">
        <v>482</v>
      </c>
      <c r="C344" s="129"/>
      <c r="D344" s="130" t="n">
        <v>52</v>
      </c>
      <c r="E344" s="130" t="n">
        <v>25</v>
      </c>
      <c r="F344" s="130" t="n">
        <v>27</v>
      </c>
    </row>
    <row r="345" customFormat="false" ht="70.5" hidden="false" customHeight="false" outlineLevel="0" collapsed="false">
      <c r="A345" s="128" t="s">
        <v>2686</v>
      </c>
      <c r="B345" s="128" t="s">
        <v>2687</v>
      </c>
      <c r="C345" s="129"/>
      <c r="D345" s="130" t="n">
        <v>18</v>
      </c>
      <c r="E345" s="130" t="n">
        <v>18</v>
      </c>
      <c r="F345" s="129"/>
    </row>
    <row r="346" customFormat="false" ht="60.75" hidden="false" customHeight="false" outlineLevel="0" collapsed="false">
      <c r="A346" s="128" t="s">
        <v>2688</v>
      </c>
      <c r="B346" s="128" t="s">
        <v>2689</v>
      </c>
      <c r="C346" s="129"/>
      <c r="D346" s="130" t="n">
        <v>19</v>
      </c>
      <c r="E346" s="130" t="n">
        <v>19</v>
      </c>
      <c r="F346" s="129"/>
    </row>
    <row r="347" customFormat="false" ht="90.75" hidden="false" customHeight="false" outlineLevel="0" collapsed="false">
      <c r="A347" s="128" t="s">
        <v>2690</v>
      </c>
      <c r="B347" s="128" t="s">
        <v>2691</v>
      </c>
      <c r="C347" s="129"/>
      <c r="D347" s="130" t="n">
        <v>18</v>
      </c>
      <c r="E347" s="130" t="n">
        <v>18</v>
      </c>
      <c r="F347" s="129"/>
    </row>
    <row r="348" customFormat="false" ht="70.5" hidden="false" customHeight="false" outlineLevel="0" collapsed="false">
      <c r="A348" s="128" t="s">
        <v>2692</v>
      </c>
      <c r="B348" s="128" t="s">
        <v>2693</v>
      </c>
      <c r="C348" s="129"/>
      <c r="D348" s="130" t="n">
        <v>12</v>
      </c>
      <c r="E348" s="130" t="n">
        <v>12</v>
      </c>
      <c r="F348" s="129"/>
    </row>
    <row r="349" customFormat="false" ht="50.25" hidden="false" customHeight="false" outlineLevel="0" collapsed="false">
      <c r="A349" s="128" t="s">
        <v>2694</v>
      </c>
      <c r="B349" s="128" t="s">
        <v>2695</v>
      </c>
      <c r="C349" s="129"/>
      <c r="D349" s="130" t="n">
        <v>11</v>
      </c>
      <c r="E349" s="130" t="n">
        <v>5</v>
      </c>
      <c r="F349" s="130" t="n">
        <v>6</v>
      </c>
    </row>
    <row r="350" customFormat="false" ht="70.5" hidden="false" customHeight="false" outlineLevel="0" collapsed="false">
      <c r="A350" s="128" t="s">
        <v>2696</v>
      </c>
      <c r="B350" s="128" t="s">
        <v>2697</v>
      </c>
      <c r="C350" s="129"/>
      <c r="D350" s="130" t="n">
        <v>15</v>
      </c>
      <c r="E350" s="130" t="n">
        <v>12</v>
      </c>
      <c r="F350" s="130" t="n">
        <v>3</v>
      </c>
    </row>
    <row r="351" customFormat="false" ht="30" hidden="false" customHeight="false" outlineLevel="0" collapsed="false">
      <c r="A351" s="128" t="s">
        <v>2698</v>
      </c>
      <c r="B351" s="128" t="s">
        <v>2699</v>
      </c>
      <c r="C351" s="129"/>
      <c r="D351" s="130" t="n">
        <v>2</v>
      </c>
      <c r="E351" s="130" t="n">
        <v>2</v>
      </c>
      <c r="F351" s="129"/>
    </row>
    <row r="352" customFormat="false" ht="101.25" hidden="false" customHeight="false" outlineLevel="0" collapsed="false">
      <c r="A352" s="128" t="s">
        <v>2700</v>
      </c>
      <c r="B352" s="128" t="s">
        <v>2701</v>
      </c>
      <c r="C352" s="129"/>
      <c r="D352" s="130" t="n">
        <v>12</v>
      </c>
      <c r="E352" s="130" t="n">
        <v>5</v>
      </c>
      <c r="F352" s="130" t="n">
        <v>7</v>
      </c>
    </row>
    <row r="353" customFormat="false" ht="50.25" hidden="false" customHeight="false" outlineLevel="0" collapsed="false">
      <c r="A353" s="128" t="s">
        <v>2702</v>
      </c>
      <c r="B353" s="128" t="s">
        <v>2703</v>
      </c>
      <c r="C353" s="129"/>
      <c r="D353" s="130" t="n">
        <v>44</v>
      </c>
      <c r="E353" s="130" t="n">
        <v>42</v>
      </c>
      <c r="F353" s="130" t="n">
        <v>2</v>
      </c>
    </row>
    <row r="354" customFormat="false" ht="90.75" hidden="false" customHeight="false" outlineLevel="0" collapsed="false">
      <c r="A354" s="128" t="s">
        <v>2704</v>
      </c>
      <c r="B354" s="128" t="s">
        <v>2705</v>
      </c>
      <c r="C354" s="129"/>
      <c r="D354" s="130" t="n">
        <v>4</v>
      </c>
      <c r="E354" s="130" t="n">
        <v>4</v>
      </c>
      <c r="F354" s="129"/>
    </row>
    <row r="355" customFormat="false" ht="60.75" hidden="false" customHeight="false" outlineLevel="0" collapsed="false">
      <c r="A355" s="128" t="s">
        <v>2706</v>
      </c>
      <c r="B355" s="128" t="s">
        <v>2707</v>
      </c>
      <c r="C355" s="129"/>
      <c r="D355" s="130" t="n">
        <v>54</v>
      </c>
      <c r="E355" s="130" t="n">
        <v>37</v>
      </c>
      <c r="F355" s="130" t="n">
        <v>17</v>
      </c>
    </row>
    <row r="356" customFormat="false" ht="40.5" hidden="false" customHeight="false" outlineLevel="0" collapsed="false">
      <c r="A356" s="128" t="s">
        <v>1925</v>
      </c>
      <c r="B356" s="128" t="s">
        <v>1923</v>
      </c>
      <c r="C356" s="129"/>
      <c r="D356" s="130" t="n">
        <v>6</v>
      </c>
      <c r="E356" s="130" t="n">
        <v>6</v>
      </c>
      <c r="F356" s="129"/>
    </row>
    <row r="357" customFormat="false" ht="90.75" hidden="false" customHeight="false" outlineLevel="0" collapsed="false">
      <c r="A357" s="128" t="s">
        <v>2708</v>
      </c>
      <c r="B357" s="128" t="s">
        <v>2709</v>
      </c>
      <c r="C357" s="129"/>
      <c r="D357" s="130" t="n">
        <v>12</v>
      </c>
      <c r="E357" s="130" t="n">
        <v>10</v>
      </c>
      <c r="F357" s="130" t="n">
        <v>2</v>
      </c>
    </row>
    <row r="358" customFormat="false" ht="70.5" hidden="false" customHeight="false" outlineLevel="0" collapsed="false">
      <c r="A358" s="128" t="s">
        <v>2710</v>
      </c>
      <c r="B358" s="128" t="s">
        <v>2711</v>
      </c>
      <c r="C358" s="129"/>
      <c r="D358" s="130" t="n">
        <v>6</v>
      </c>
      <c r="E358" s="129"/>
      <c r="F358" s="130" t="n">
        <v>6</v>
      </c>
    </row>
    <row r="359" customFormat="false" ht="81" hidden="false" customHeight="false" outlineLevel="0" collapsed="false">
      <c r="A359" s="128" t="s">
        <v>2712</v>
      </c>
      <c r="B359" s="128" t="s">
        <v>2713</v>
      </c>
      <c r="C359" s="129"/>
      <c r="D359" s="130" t="n">
        <v>36</v>
      </c>
      <c r="E359" s="130" t="n">
        <v>27</v>
      </c>
      <c r="F359" s="130" t="n">
        <v>9</v>
      </c>
    </row>
    <row r="360" customFormat="false" ht="70.5" hidden="false" customHeight="false" outlineLevel="0" collapsed="false">
      <c r="A360" s="128" t="s">
        <v>2714</v>
      </c>
      <c r="B360" s="128" t="s">
        <v>2715</v>
      </c>
      <c r="C360" s="129"/>
      <c r="D360" s="130" t="n">
        <v>2</v>
      </c>
      <c r="E360" s="130" t="n">
        <v>2</v>
      </c>
      <c r="F360" s="129"/>
    </row>
    <row r="361" customFormat="false" ht="30" hidden="false" customHeight="false" outlineLevel="0" collapsed="false">
      <c r="A361" s="128" t="s">
        <v>2716</v>
      </c>
      <c r="B361" s="128" t="s">
        <v>2717</v>
      </c>
      <c r="C361" s="129"/>
      <c r="D361" s="130" t="n">
        <v>2</v>
      </c>
      <c r="E361" s="129"/>
      <c r="F361" s="130" t="n">
        <v>2</v>
      </c>
    </row>
    <row r="362" customFormat="false" ht="60.75" hidden="false" customHeight="false" outlineLevel="0" collapsed="false">
      <c r="A362" s="128" t="s">
        <v>2718</v>
      </c>
      <c r="B362" s="128" t="s">
        <v>2719</v>
      </c>
      <c r="C362" s="129"/>
      <c r="D362" s="130" t="n">
        <v>4</v>
      </c>
      <c r="E362" s="130" t="n">
        <v>4</v>
      </c>
      <c r="F362" s="129"/>
    </row>
    <row r="363" customFormat="false" ht="40.5" hidden="false" customHeight="false" outlineLevel="0" collapsed="false">
      <c r="A363" s="128" t="s">
        <v>2720</v>
      </c>
      <c r="B363" s="128" t="s">
        <v>2721</v>
      </c>
      <c r="C363" s="129"/>
      <c r="D363" s="130" t="n">
        <v>2</v>
      </c>
      <c r="E363" s="130" t="n">
        <v>1</v>
      </c>
      <c r="F363" s="130" t="n">
        <v>1</v>
      </c>
    </row>
    <row r="364" customFormat="false" ht="60.75" hidden="false" customHeight="false" outlineLevel="0" collapsed="false">
      <c r="A364" s="128" t="s">
        <v>2722</v>
      </c>
      <c r="B364" s="128" t="s">
        <v>2723</v>
      </c>
      <c r="C364" s="129"/>
      <c r="D364" s="130" t="n">
        <v>1</v>
      </c>
      <c r="E364" s="130" t="n">
        <v>1</v>
      </c>
      <c r="F364" s="129"/>
    </row>
    <row r="365" customFormat="false" ht="70.5" hidden="false" customHeight="false" outlineLevel="0" collapsed="false">
      <c r="A365" s="128" t="s">
        <v>2724</v>
      </c>
      <c r="B365" s="128" t="s">
        <v>2725</v>
      </c>
      <c r="C365" s="129"/>
      <c r="D365" s="130" t="n">
        <v>1</v>
      </c>
      <c r="E365" s="130" t="n">
        <v>1</v>
      </c>
      <c r="F365" s="129"/>
    </row>
    <row r="366" customFormat="false" ht="50.25" hidden="false" customHeight="false" outlineLevel="0" collapsed="false">
      <c r="A366" s="128" t="s">
        <v>2726</v>
      </c>
      <c r="B366" s="128" t="s">
        <v>2727</v>
      </c>
      <c r="C366" s="129"/>
      <c r="D366" s="130" t="n">
        <v>12</v>
      </c>
      <c r="E366" s="130" t="n">
        <v>4</v>
      </c>
      <c r="F366" s="130" t="n">
        <v>8</v>
      </c>
    </row>
    <row r="367" customFormat="false" ht="40.5" hidden="false" customHeight="false" outlineLevel="0" collapsed="false">
      <c r="A367" s="128" t="s">
        <v>2728</v>
      </c>
      <c r="B367" s="128" t="s">
        <v>2729</v>
      </c>
      <c r="C367" s="129"/>
      <c r="D367" s="130" t="n">
        <v>25</v>
      </c>
      <c r="E367" s="130" t="n">
        <v>25</v>
      </c>
      <c r="F367" s="129"/>
    </row>
    <row r="368" customFormat="false" ht="60.75" hidden="false" customHeight="false" outlineLevel="0" collapsed="false">
      <c r="A368" s="128" t="s">
        <v>2730</v>
      </c>
      <c r="B368" s="128" t="s">
        <v>2731</v>
      </c>
      <c r="C368" s="129"/>
      <c r="D368" s="130" t="n">
        <v>6</v>
      </c>
      <c r="E368" s="130" t="n">
        <v>6</v>
      </c>
      <c r="F368" s="129"/>
    </row>
    <row r="369" customFormat="false" ht="40.5" hidden="false" customHeight="false" outlineLevel="0" collapsed="false">
      <c r="A369" s="128" t="s">
        <v>2732</v>
      </c>
      <c r="B369" s="128" t="s">
        <v>2733</v>
      </c>
      <c r="C369" s="129"/>
      <c r="D369" s="130" t="n">
        <v>2</v>
      </c>
      <c r="E369" s="130" t="n">
        <v>2</v>
      </c>
      <c r="F369" s="129"/>
    </row>
    <row r="370" customFormat="false" ht="70.5" hidden="false" customHeight="false" outlineLevel="0" collapsed="false">
      <c r="A370" s="128" t="s">
        <v>2734</v>
      </c>
      <c r="B370" s="128" t="s">
        <v>2735</v>
      </c>
      <c r="C370" s="129"/>
      <c r="D370" s="130" t="n">
        <v>2</v>
      </c>
      <c r="E370" s="130" t="n">
        <v>1</v>
      </c>
      <c r="F370" s="130" t="n">
        <v>1</v>
      </c>
    </row>
    <row r="371" customFormat="false" ht="40.5" hidden="false" customHeight="false" outlineLevel="0" collapsed="false">
      <c r="A371" s="128" t="s">
        <v>2736</v>
      </c>
      <c r="B371" s="128" t="s">
        <v>2737</v>
      </c>
      <c r="C371" s="129"/>
      <c r="D371" s="130" t="n">
        <v>4</v>
      </c>
      <c r="E371" s="130" t="n">
        <v>3</v>
      </c>
      <c r="F371" s="130" t="n">
        <v>1</v>
      </c>
    </row>
    <row r="372" customFormat="false" ht="70.5" hidden="false" customHeight="false" outlineLevel="0" collapsed="false">
      <c r="A372" s="128" t="s">
        <v>2738</v>
      </c>
      <c r="B372" s="128" t="s">
        <v>2739</v>
      </c>
      <c r="C372" s="129"/>
      <c r="D372" s="130" t="n">
        <v>14</v>
      </c>
      <c r="E372" s="130" t="n">
        <v>14</v>
      </c>
      <c r="F372" s="129"/>
    </row>
    <row r="373" customFormat="false" ht="50.25" hidden="false" customHeight="false" outlineLevel="0" collapsed="false">
      <c r="A373" s="128" t="s">
        <v>2740</v>
      </c>
      <c r="B373" s="128" t="s">
        <v>2741</v>
      </c>
      <c r="C373" s="129"/>
      <c r="D373" s="130" t="n">
        <v>6</v>
      </c>
      <c r="E373" s="129"/>
      <c r="F373" s="130" t="n">
        <v>6</v>
      </c>
    </row>
    <row r="374" customFormat="false" ht="50.25" hidden="false" customHeight="false" outlineLevel="0" collapsed="false">
      <c r="A374" s="128" t="s">
        <v>2742</v>
      </c>
      <c r="B374" s="128" t="s">
        <v>2743</v>
      </c>
      <c r="C374" s="129"/>
      <c r="D374" s="130" t="n">
        <v>6</v>
      </c>
      <c r="E374" s="130" t="n">
        <v>6</v>
      </c>
      <c r="F374" s="129"/>
    </row>
    <row r="375" customFormat="false" ht="90.75" hidden="false" customHeight="false" outlineLevel="0" collapsed="false">
      <c r="A375" s="128" t="s">
        <v>2744</v>
      </c>
      <c r="B375" s="128" t="s">
        <v>2745</v>
      </c>
      <c r="C375" s="129"/>
      <c r="D375" s="130" t="n">
        <v>2</v>
      </c>
      <c r="E375" s="130" t="n">
        <v>2</v>
      </c>
      <c r="F375" s="129"/>
    </row>
    <row r="376" customFormat="false" ht="101.25" hidden="false" customHeight="false" outlineLevel="0" collapsed="false">
      <c r="A376" s="128" t="s">
        <v>2746</v>
      </c>
      <c r="B376" s="128" t="s">
        <v>2747</v>
      </c>
      <c r="C376" s="129"/>
      <c r="D376" s="130" t="n">
        <v>6</v>
      </c>
      <c r="E376" s="130" t="n">
        <v>6</v>
      </c>
      <c r="F376" s="129"/>
    </row>
    <row r="377" customFormat="false" ht="70.5" hidden="false" customHeight="false" outlineLevel="0" collapsed="false">
      <c r="A377" s="128" t="s">
        <v>2748</v>
      </c>
      <c r="B377" s="128" t="s">
        <v>2749</v>
      </c>
      <c r="C377" s="129"/>
      <c r="D377" s="130" t="n">
        <v>18</v>
      </c>
      <c r="E377" s="130" t="n">
        <v>18</v>
      </c>
      <c r="F377" s="129"/>
    </row>
    <row r="378" customFormat="false" ht="60.75" hidden="false" customHeight="false" outlineLevel="0" collapsed="false">
      <c r="A378" s="128" t="s">
        <v>2750</v>
      </c>
      <c r="B378" s="128" t="s">
        <v>2751</v>
      </c>
      <c r="C378" s="129"/>
      <c r="D378" s="130" t="n">
        <v>9</v>
      </c>
      <c r="E378" s="130" t="n">
        <v>9</v>
      </c>
      <c r="F378" s="129"/>
    </row>
    <row r="379" customFormat="false" ht="50.25" hidden="false" customHeight="false" outlineLevel="0" collapsed="false">
      <c r="A379" s="128" t="s">
        <v>2752</v>
      </c>
      <c r="B379" s="128" t="s">
        <v>2753</v>
      </c>
      <c r="C379" s="129"/>
      <c r="D379" s="130" t="n">
        <v>12</v>
      </c>
      <c r="E379" s="130" t="n">
        <v>12</v>
      </c>
      <c r="F379" s="129"/>
    </row>
    <row r="380" customFormat="false" ht="50.25" hidden="false" customHeight="false" outlineLevel="0" collapsed="false">
      <c r="A380" s="128" t="s">
        <v>2754</v>
      </c>
      <c r="B380" s="128" t="s">
        <v>2755</v>
      </c>
      <c r="C380" s="129"/>
      <c r="D380" s="130" t="n">
        <v>24</v>
      </c>
      <c r="E380" s="130" t="n">
        <v>24</v>
      </c>
      <c r="F380" s="129"/>
    </row>
    <row r="381" customFormat="false" ht="70.5" hidden="false" customHeight="false" outlineLevel="0" collapsed="false">
      <c r="A381" s="128" t="s">
        <v>2756</v>
      </c>
      <c r="B381" s="128" t="s">
        <v>2757</v>
      </c>
      <c r="C381" s="129"/>
      <c r="D381" s="130" t="n">
        <v>6</v>
      </c>
      <c r="E381" s="130" t="n">
        <v>6</v>
      </c>
      <c r="F381" s="129"/>
    </row>
    <row r="382" customFormat="false" ht="81" hidden="false" customHeight="false" outlineLevel="0" collapsed="false">
      <c r="A382" s="128" t="s">
        <v>2758</v>
      </c>
      <c r="B382" s="128" t="s">
        <v>2759</v>
      </c>
      <c r="C382" s="129"/>
      <c r="D382" s="130" t="n">
        <v>4</v>
      </c>
      <c r="E382" s="130" t="n">
        <v>3</v>
      </c>
      <c r="F382" s="130" t="n">
        <v>1</v>
      </c>
    </row>
    <row r="383" customFormat="false" ht="70.5" hidden="false" customHeight="false" outlineLevel="0" collapsed="false">
      <c r="A383" s="128" t="s">
        <v>2760</v>
      </c>
      <c r="B383" s="128" t="s">
        <v>2761</v>
      </c>
      <c r="C383" s="129"/>
      <c r="D383" s="130" t="n">
        <v>6</v>
      </c>
      <c r="E383" s="130" t="n">
        <v>6</v>
      </c>
      <c r="F383" s="129"/>
    </row>
    <row r="384" customFormat="false" ht="50.25" hidden="false" customHeight="false" outlineLevel="0" collapsed="false">
      <c r="A384" s="128" t="s">
        <v>2762</v>
      </c>
      <c r="B384" s="128" t="s">
        <v>2763</v>
      </c>
      <c r="C384" s="129"/>
      <c r="D384" s="130" t="n">
        <v>21</v>
      </c>
      <c r="E384" s="130" t="n">
        <v>14</v>
      </c>
      <c r="F384" s="130" t="n">
        <v>7</v>
      </c>
    </row>
    <row r="385" customFormat="false" ht="60.75" hidden="false" customHeight="false" outlineLevel="0" collapsed="false">
      <c r="A385" s="128" t="s">
        <v>403</v>
      </c>
      <c r="B385" s="128" t="s">
        <v>401</v>
      </c>
      <c r="C385" s="129"/>
      <c r="D385" s="130" t="n">
        <v>32</v>
      </c>
      <c r="E385" s="130" t="n">
        <v>26</v>
      </c>
      <c r="F385" s="130" t="n">
        <v>6</v>
      </c>
    </row>
    <row r="386" customFormat="false" ht="50.25" hidden="false" customHeight="false" outlineLevel="0" collapsed="false">
      <c r="A386" s="128" t="s">
        <v>2764</v>
      </c>
      <c r="B386" s="128" t="s">
        <v>2765</v>
      </c>
      <c r="C386" s="129"/>
      <c r="D386" s="130" t="n">
        <v>3</v>
      </c>
      <c r="E386" s="130" t="n">
        <v>3</v>
      </c>
      <c r="F386" s="129"/>
    </row>
    <row r="387" customFormat="false" ht="70.5" hidden="false" customHeight="false" outlineLevel="0" collapsed="false">
      <c r="A387" s="128" t="s">
        <v>2766</v>
      </c>
      <c r="B387" s="128" t="s">
        <v>2767</v>
      </c>
      <c r="C387" s="129"/>
      <c r="D387" s="130" t="n">
        <v>13</v>
      </c>
      <c r="E387" s="130" t="n">
        <v>11</v>
      </c>
      <c r="F387" s="130" t="n">
        <v>2</v>
      </c>
    </row>
    <row r="388" customFormat="false" ht="40.5" hidden="false" customHeight="false" outlineLevel="0" collapsed="false">
      <c r="A388" s="128" t="s">
        <v>2768</v>
      </c>
      <c r="B388" s="128" t="s">
        <v>2769</v>
      </c>
      <c r="C388" s="129"/>
      <c r="D388" s="130" t="n">
        <v>4</v>
      </c>
      <c r="E388" s="130" t="n">
        <v>1</v>
      </c>
      <c r="F388" s="130" t="n">
        <v>3</v>
      </c>
    </row>
    <row r="389" customFormat="false" ht="60.75" hidden="false" customHeight="false" outlineLevel="0" collapsed="false">
      <c r="A389" s="128" t="s">
        <v>1415</v>
      </c>
      <c r="B389" s="128" t="s">
        <v>1413</v>
      </c>
      <c r="C389" s="129"/>
      <c r="D389" s="130" t="n">
        <v>40</v>
      </c>
      <c r="E389" s="130" t="n">
        <v>32</v>
      </c>
      <c r="F389" s="130" t="n">
        <v>8</v>
      </c>
    </row>
    <row r="390" customFormat="false" ht="40.5" hidden="false" customHeight="false" outlineLevel="0" collapsed="false">
      <c r="A390" s="128" t="s">
        <v>2770</v>
      </c>
      <c r="B390" s="128" t="s">
        <v>2771</v>
      </c>
      <c r="C390" s="129"/>
      <c r="D390" s="130" t="n">
        <v>22</v>
      </c>
      <c r="E390" s="130" t="n">
        <v>18</v>
      </c>
      <c r="F390" s="130" t="n">
        <v>4</v>
      </c>
    </row>
    <row r="391" customFormat="false" ht="50.25" hidden="false" customHeight="false" outlineLevel="0" collapsed="false">
      <c r="A391" s="128" t="s">
        <v>2772</v>
      </c>
      <c r="B391" s="128" t="s">
        <v>2773</v>
      </c>
      <c r="C391" s="129"/>
      <c r="D391" s="130" t="n">
        <v>5</v>
      </c>
      <c r="E391" s="130" t="n">
        <v>5</v>
      </c>
      <c r="F391" s="129"/>
    </row>
    <row r="392" customFormat="false" ht="70.5" hidden="false" customHeight="false" outlineLevel="0" collapsed="false">
      <c r="A392" s="128" t="s">
        <v>2774</v>
      </c>
      <c r="B392" s="128" t="s">
        <v>2775</v>
      </c>
      <c r="C392" s="129"/>
      <c r="D392" s="130" t="n">
        <v>12</v>
      </c>
      <c r="E392" s="130" t="n">
        <v>12</v>
      </c>
      <c r="F392" s="129"/>
    </row>
    <row r="393" customFormat="false" ht="50.25" hidden="false" customHeight="false" outlineLevel="0" collapsed="false">
      <c r="A393" s="128" t="s">
        <v>2776</v>
      </c>
      <c r="B393" s="128" t="s">
        <v>2777</v>
      </c>
      <c r="C393" s="129"/>
      <c r="D393" s="130" t="n">
        <v>6</v>
      </c>
      <c r="E393" s="130" t="n">
        <v>6</v>
      </c>
      <c r="F393" s="129"/>
    </row>
    <row r="394" customFormat="false" ht="60.75" hidden="false" customHeight="false" outlineLevel="0" collapsed="false">
      <c r="A394" s="128" t="s">
        <v>2778</v>
      </c>
      <c r="B394" s="128" t="s">
        <v>2779</v>
      </c>
      <c r="C394" s="129"/>
      <c r="D394" s="130" t="n">
        <v>31</v>
      </c>
      <c r="E394" s="130" t="n">
        <v>31</v>
      </c>
      <c r="F394" s="129"/>
    </row>
    <row r="395" customFormat="false" ht="40.5" hidden="false" customHeight="false" outlineLevel="0" collapsed="false">
      <c r="A395" s="128" t="s">
        <v>2780</v>
      </c>
      <c r="B395" s="128" t="s">
        <v>2781</v>
      </c>
      <c r="C395" s="129"/>
      <c r="D395" s="129" t="s">
        <v>2782</v>
      </c>
      <c r="E395" s="129" t="s">
        <v>2783</v>
      </c>
      <c r="F395" s="130" t="n">
        <v>33</v>
      </c>
    </row>
    <row r="396" customFormat="false" ht="70.5" hidden="false" customHeight="false" outlineLevel="0" collapsed="false">
      <c r="A396" s="128" t="s">
        <v>2784</v>
      </c>
      <c r="B396" s="128" t="s">
        <v>2785</v>
      </c>
      <c r="C396" s="129"/>
      <c r="D396" s="130" t="n">
        <v>55.55</v>
      </c>
      <c r="E396" s="130" t="n">
        <v>50.62</v>
      </c>
      <c r="F396" s="130" t="n">
        <v>4.93</v>
      </c>
    </row>
    <row r="397" customFormat="false" ht="40.5" hidden="false" customHeight="false" outlineLevel="0" collapsed="false">
      <c r="A397" s="128" t="s">
        <v>2786</v>
      </c>
      <c r="B397" s="128" t="s">
        <v>2787</v>
      </c>
      <c r="C397" s="129"/>
      <c r="D397" s="130" t="n">
        <v>2</v>
      </c>
      <c r="E397" s="130" t="n">
        <v>2</v>
      </c>
      <c r="F397" s="129"/>
    </row>
    <row r="398" customFormat="false" ht="70.5" hidden="false" customHeight="false" outlineLevel="0" collapsed="false">
      <c r="A398" s="128" t="s">
        <v>2788</v>
      </c>
      <c r="B398" s="128" t="s">
        <v>2789</v>
      </c>
      <c r="C398" s="129"/>
      <c r="D398" s="130" t="n">
        <v>3</v>
      </c>
      <c r="E398" s="129"/>
      <c r="F398" s="130" t="n">
        <v>3</v>
      </c>
    </row>
    <row r="399" customFormat="false" ht="40.5" hidden="false" customHeight="false" outlineLevel="0" collapsed="false">
      <c r="A399" s="128" t="s">
        <v>2790</v>
      </c>
      <c r="B399" s="128" t="s">
        <v>2791</v>
      </c>
      <c r="C399" s="129"/>
      <c r="D399" s="130" t="n">
        <v>3</v>
      </c>
      <c r="E399" s="130" t="n">
        <v>3</v>
      </c>
      <c r="F399" s="129"/>
    </row>
    <row r="400" customFormat="false" ht="50.25" hidden="false" customHeight="false" outlineLevel="0" collapsed="false">
      <c r="A400" s="128" t="s">
        <v>2792</v>
      </c>
      <c r="B400" s="128" t="s">
        <v>2793</v>
      </c>
      <c r="C400" s="129"/>
      <c r="D400" s="130" t="n">
        <v>24</v>
      </c>
      <c r="E400" s="130" t="n">
        <v>11</v>
      </c>
      <c r="F400" s="130" t="n">
        <v>13</v>
      </c>
    </row>
    <row r="401" customFormat="false" ht="40.5" hidden="false" customHeight="false" outlineLevel="0" collapsed="false">
      <c r="A401" s="128" t="s">
        <v>2794</v>
      </c>
      <c r="B401" s="128" t="s">
        <v>2795</v>
      </c>
      <c r="C401" s="129"/>
      <c r="D401" s="130" t="n">
        <v>20</v>
      </c>
      <c r="E401" s="130" t="n">
        <v>16</v>
      </c>
      <c r="F401" s="130" t="n">
        <v>4</v>
      </c>
    </row>
    <row r="402" customFormat="false" ht="40.5" hidden="false" customHeight="false" outlineLevel="0" collapsed="false">
      <c r="A402" s="128" t="s">
        <v>2796</v>
      </c>
      <c r="B402" s="128" t="s">
        <v>2797</v>
      </c>
      <c r="C402" s="129"/>
      <c r="D402" s="130" t="n">
        <v>72</v>
      </c>
      <c r="E402" s="130" t="n">
        <v>72</v>
      </c>
      <c r="F402" s="129"/>
    </row>
    <row r="403" customFormat="false" ht="81" hidden="false" customHeight="false" outlineLevel="0" collapsed="false">
      <c r="A403" s="128" t="s">
        <v>2798</v>
      </c>
      <c r="B403" s="128" t="s">
        <v>2799</v>
      </c>
      <c r="C403" s="129"/>
      <c r="D403" s="130" t="n">
        <v>6</v>
      </c>
      <c r="E403" s="130" t="n">
        <v>6</v>
      </c>
      <c r="F403" s="129"/>
    </row>
    <row r="404" customFormat="false" ht="50.25" hidden="false" customHeight="false" outlineLevel="0" collapsed="false">
      <c r="A404" s="128" t="s">
        <v>2800</v>
      </c>
      <c r="B404" s="128" t="s">
        <v>2801</v>
      </c>
      <c r="C404" s="129"/>
      <c r="D404" s="130" t="n">
        <v>2</v>
      </c>
      <c r="E404" s="129"/>
      <c r="F404" s="130" t="n">
        <v>2</v>
      </c>
    </row>
    <row r="405" customFormat="false" ht="70.5" hidden="false" customHeight="false" outlineLevel="0" collapsed="false">
      <c r="A405" s="128" t="s">
        <v>2802</v>
      </c>
      <c r="B405" s="128" t="s">
        <v>2803</v>
      </c>
      <c r="C405" s="129"/>
      <c r="D405" s="130" t="n">
        <v>8</v>
      </c>
      <c r="E405" s="130" t="n">
        <v>6</v>
      </c>
      <c r="F405" s="130" t="n">
        <v>2</v>
      </c>
    </row>
    <row r="406" customFormat="false" ht="50.25" hidden="false" customHeight="false" outlineLevel="0" collapsed="false">
      <c r="A406" s="128" t="s">
        <v>2804</v>
      </c>
      <c r="B406" s="128" t="s">
        <v>2805</v>
      </c>
      <c r="C406" s="129"/>
      <c r="D406" s="130" t="n">
        <v>12</v>
      </c>
      <c r="E406" s="130" t="n">
        <v>6</v>
      </c>
      <c r="F406" s="130" t="n">
        <v>6</v>
      </c>
    </row>
    <row r="407" customFormat="false" ht="60.75" hidden="false" customHeight="false" outlineLevel="0" collapsed="false">
      <c r="A407" s="128" t="s">
        <v>842</v>
      </c>
      <c r="B407" s="128" t="s">
        <v>840</v>
      </c>
      <c r="C407" s="129"/>
      <c r="D407" s="130" t="n">
        <v>108</v>
      </c>
      <c r="E407" s="130" t="n">
        <v>86</v>
      </c>
      <c r="F407" s="130" t="n">
        <v>22</v>
      </c>
    </row>
    <row r="408" customFormat="false" ht="60.75" hidden="false" customHeight="false" outlineLevel="0" collapsed="false">
      <c r="A408" s="128" t="s">
        <v>2806</v>
      </c>
      <c r="B408" s="128" t="s">
        <v>2807</v>
      </c>
      <c r="C408" s="129"/>
      <c r="D408" s="130" t="n">
        <v>3</v>
      </c>
      <c r="E408" s="130" t="n">
        <v>3</v>
      </c>
      <c r="F408" s="129"/>
    </row>
    <row r="409" customFormat="false" ht="30" hidden="false" customHeight="false" outlineLevel="0" collapsed="false">
      <c r="A409" s="128" t="s">
        <v>1899</v>
      </c>
      <c r="B409" s="128" t="s">
        <v>1897</v>
      </c>
      <c r="C409" s="129"/>
      <c r="D409" s="130" t="n">
        <v>21</v>
      </c>
      <c r="E409" s="130" t="n">
        <v>14</v>
      </c>
      <c r="F409" s="130" t="n">
        <v>7</v>
      </c>
    </row>
    <row r="410" customFormat="false" ht="70.5" hidden="false" customHeight="false" outlineLevel="0" collapsed="false">
      <c r="A410" s="128" t="s">
        <v>2808</v>
      </c>
      <c r="B410" s="128" t="s">
        <v>2809</v>
      </c>
      <c r="C410" s="129"/>
      <c r="D410" s="130" t="n">
        <v>24</v>
      </c>
      <c r="E410" s="130" t="n">
        <v>24</v>
      </c>
      <c r="F410" s="129"/>
    </row>
    <row r="411" customFormat="false" ht="50.25" hidden="false" customHeight="false" outlineLevel="0" collapsed="false">
      <c r="A411" s="128" t="s">
        <v>2810</v>
      </c>
      <c r="B411" s="128" t="s">
        <v>2811</v>
      </c>
      <c r="C411" s="129"/>
      <c r="D411" s="130" t="n">
        <v>6</v>
      </c>
      <c r="E411" s="130" t="n">
        <v>6</v>
      </c>
      <c r="F411" s="129"/>
    </row>
    <row r="412" customFormat="false" ht="50.25" hidden="false" customHeight="false" outlineLevel="0" collapsed="false">
      <c r="A412" s="128" t="s">
        <v>2812</v>
      </c>
      <c r="B412" s="128" t="s">
        <v>2813</v>
      </c>
      <c r="C412" s="129"/>
      <c r="D412" s="130" t="n">
        <v>6</v>
      </c>
      <c r="E412" s="130" t="n">
        <v>6</v>
      </c>
      <c r="F412" s="129"/>
    </row>
    <row r="413" customFormat="false" ht="60.75" hidden="false" customHeight="false" outlineLevel="0" collapsed="false">
      <c r="A413" s="128" t="s">
        <v>2814</v>
      </c>
      <c r="B413" s="128" t="s">
        <v>2815</v>
      </c>
      <c r="C413" s="129"/>
      <c r="D413" s="130" t="n">
        <v>18</v>
      </c>
      <c r="E413" s="130" t="n">
        <v>18</v>
      </c>
      <c r="F413" s="129"/>
    </row>
    <row r="414" customFormat="false" ht="40.5" hidden="false" customHeight="false" outlineLevel="0" collapsed="false">
      <c r="A414" s="128" t="s">
        <v>2816</v>
      </c>
      <c r="B414" s="128" t="s">
        <v>2817</v>
      </c>
      <c r="C414" s="129"/>
      <c r="D414" s="130" t="n">
        <v>10</v>
      </c>
      <c r="E414" s="130" t="n">
        <v>10</v>
      </c>
      <c r="F414" s="129"/>
    </row>
    <row r="415" customFormat="false" ht="50.25" hidden="false" customHeight="false" outlineLevel="0" collapsed="false">
      <c r="A415" s="128" t="s">
        <v>2818</v>
      </c>
      <c r="B415" s="128" t="s">
        <v>2819</v>
      </c>
      <c r="C415" s="129"/>
      <c r="D415" s="130" t="n">
        <v>4</v>
      </c>
      <c r="E415" s="130" t="n">
        <v>2</v>
      </c>
      <c r="F415" s="130" t="n">
        <v>2</v>
      </c>
    </row>
    <row r="416" customFormat="false" ht="90.75" hidden="false" customHeight="false" outlineLevel="0" collapsed="false">
      <c r="A416" s="128" t="s">
        <v>2820</v>
      </c>
      <c r="B416" s="128" t="s">
        <v>2821</v>
      </c>
      <c r="C416" s="129"/>
      <c r="D416" s="130" t="n">
        <v>5</v>
      </c>
      <c r="E416" s="130" t="n">
        <v>2</v>
      </c>
      <c r="F416" s="130" t="n">
        <v>3</v>
      </c>
    </row>
    <row r="417" customFormat="false" ht="60.75" hidden="false" customHeight="false" outlineLevel="0" collapsed="false">
      <c r="A417" s="128" t="s">
        <v>2822</v>
      </c>
      <c r="B417" s="128" t="s">
        <v>2823</v>
      </c>
      <c r="C417" s="129"/>
      <c r="D417" s="130" t="n">
        <v>10</v>
      </c>
      <c r="E417" s="130" t="n">
        <v>10</v>
      </c>
      <c r="F417" s="129"/>
    </row>
    <row r="418" customFormat="false" ht="60.75" hidden="false" customHeight="false" outlineLevel="0" collapsed="false">
      <c r="A418" s="128" t="s">
        <v>2824</v>
      </c>
      <c r="B418" s="128" t="s">
        <v>2825</v>
      </c>
      <c r="C418" s="129"/>
      <c r="D418" s="130" t="n">
        <v>6</v>
      </c>
      <c r="E418" s="130" t="n">
        <v>4</v>
      </c>
      <c r="F418" s="130" t="n">
        <v>2</v>
      </c>
    </row>
    <row r="419" customFormat="false" ht="40.5" hidden="false" customHeight="false" outlineLevel="0" collapsed="false">
      <c r="A419" s="128" t="s">
        <v>2826</v>
      </c>
      <c r="B419" s="128" t="s">
        <v>2827</v>
      </c>
      <c r="C419" s="129"/>
      <c r="D419" s="130" t="n">
        <v>590.43</v>
      </c>
      <c r="E419" s="130" t="n">
        <v>572.43</v>
      </c>
      <c r="F419" s="130" t="n">
        <v>18</v>
      </c>
    </row>
    <row r="420" customFormat="false" ht="60.75" hidden="false" customHeight="false" outlineLevel="0" collapsed="false">
      <c r="A420" s="128" t="s">
        <v>2828</v>
      </c>
      <c r="B420" s="128" t="s">
        <v>2829</v>
      </c>
      <c r="C420" s="129"/>
      <c r="D420" s="130" t="n">
        <v>2</v>
      </c>
      <c r="E420" s="129"/>
      <c r="F420" s="130" t="n">
        <v>2</v>
      </c>
    </row>
    <row r="421" customFormat="false" ht="101.25" hidden="false" customHeight="false" outlineLevel="0" collapsed="false">
      <c r="A421" s="128" t="s">
        <v>2830</v>
      </c>
      <c r="B421" s="128" t="s">
        <v>2831</v>
      </c>
      <c r="C421" s="129"/>
      <c r="D421" s="130" t="n">
        <v>3</v>
      </c>
      <c r="E421" s="130" t="n">
        <v>3</v>
      </c>
      <c r="F421" s="129"/>
    </row>
    <row r="422" customFormat="false" ht="101.25" hidden="false" customHeight="false" outlineLevel="0" collapsed="false">
      <c r="A422" s="128" t="s">
        <v>2832</v>
      </c>
      <c r="B422" s="128" t="s">
        <v>2833</v>
      </c>
      <c r="C422" s="129"/>
      <c r="D422" s="130" t="n">
        <v>30</v>
      </c>
      <c r="E422" s="130" t="n">
        <v>19</v>
      </c>
      <c r="F422" s="130" t="n">
        <v>11</v>
      </c>
    </row>
    <row r="423" customFormat="false" ht="90.75" hidden="false" customHeight="false" outlineLevel="0" collapsed="false">
      <c r="A423" s="128" t="s">
        <v>2834</v>
      </c>
      <c r="B423" s="128" t="s">
        <v>2835</v>
      </c>
      <c r="C423" s="129"/>
      <c r="D423" s="130" t="n">
        <v>3</v>
      </c>
      <c r="E423" s="130" t="n">
        <v>2</v>
      </c>
      <c r="F423" s="130" t="n">
        <v>1</v>
      </c>
    </row>
    <row r="424" customFormat="false" ht="90.75" hidden="false" customHeight="false" outlineLevel="0" collapsed="false">
      <c r="A424" s="128" t="s">
        <v>2836</v>
      </c>
      <c r="B424" s="128" t="s">
        <v>2837</v>
      </c>
      <c r="C424" s="129"/>
      <c r="D424" s="130" t="n">
        <v>6</v>
      </c>
      <c r="E424" s="129"/>
      <c r="F424" s="130" t="n">
        <v>6</v>
      </c>
    </row>
    <row r="425" customFormat="false" ht="60.75" hidden="false" customHeight="false" outlineLevel="0" collapsed="false">
      <c r="A425" s="128" t="s">
        <v>2838</v>
      </c>
      <c r="B425" s="128" t="s">
        <v>2839</v>
      </c>
      <c r="C425" s="129"/>
      <c r="D425" s="130" t="n">
        <v>1</v>
      </c>
      <c r="E425" s="129"/>
      <c r="F425" s="130" t="n">
        <v>1</v>
      </c>
    </row>
    <row r="426" customFormat="false" ht="50.25" hidden="false" customHeight="false" outlineLevel="0" collapsed="false">
      <c r="A426" s="128" t="s">
        <v>528</v>
      </c>
      <c r="B426" s="128" t="s">
        <v>526</v>
      </c>
      <c r="C426" s="129"/>
      <c r="D426" s="130" t="n">
        <v>3</v>
      </c>
      <c r="E426" s="130" t="n">
        <v>2</v>
      </c>
      <c r="F426" s="130" t="n">
        <v>1</v>
      </c>
    </row>
    <row r="427" customFormat="false" ht="30" hidden="false" customHeight="false" outlineLevel="0" collapsed="false">
      <c r="A427" s="128" t="s">
        <v>2840</v>
      </c>
      <c r="B427" s="128" t="s">
        <v>2841</v>
      </c>
      <c r="C427" s="129"/>
      <c r="D427" s="130" t="n">
        <v>15</v>
      </c>
      <c r="E427" s="130" t="n">
        <v>15</v>
      </c>
      <c r="F427" s="129"/>
    </row>
    <row r="428" customFormat="false" ht="50.25" hidden="false" customHeight="false" outlineLevel="0" collapsed="false">
      <c r="A428" s="128" t="s">
        <v>2842</v>
      </c>
      <c r="B428" s="128" t="s">
        <v>2843</v>
      </c>
      <c r="C428" s="129"/>
      <c r="D428" s="130" t="n">
        <v>40</v>
      </c>
      <c r="E428" s="130" t="n">
        <v>36</v>
      </c>
      <c r="F428" s="130" t="n">
        <v>4</v>
      </c>
    </row>
    <row r="429" customFormat="false" ht="60.75" hidden="false" customHeight="false" outlineLevel="0" collapsed="false">
      <c r="A429" s="128" t="s">
        <v>2844</v>
      </c>
      <c r="B429" s="128" t="s">
        <v>2845</v>
      </c>
      <c r="C429" s="129"/>
      <c r="D429" s="130" t="n">
        <v>23.63</v>
      </c>
      <c r="E429" s="130" t="n">
        <v>23.63</v>
      </c>
      <c r="F429" s="129"/>
    </row>
    <row r="430" customFormat="false" ht="90.75" hidden="false" customHeight="false" outlineLevel="0" collapsed="false">
      <c r="A430" s="128" t="s">
        <v>2846</v>
      </c>
      <c r="B430" s="128" t="s">
        <v>2847</v>
      </c>
      <c r="C430" s="129"/>
      <c r="D430" s="130" t="n">
        <v>5</v>
      </c>
      <c r="E430" s="130" t="n">
        <v>5</v>
      </c>
      <c r="F430" s="129"/>
    </row>
    <row r="431" customFormat="false" ht="90.75" hidden="false" customHeight="false" outlineLevel="0" collapsed="false">
      <c r="A431" s="128" t="s">
        <v>2848</v>
      </c>
      <c r="B431" s="128" t="s">
        <v>2849</v>
      </c>
      <c r="C431" s="129"/>
      <c r="D431" s="130" t="n">
        <v>6</v>
      </c>
      <c r="E431" s="130" t="n">
        <v>6</v>
      </c>
      <c r="F431" s="129"/>
    </row>
    <row r="432" customFormat="false" ht="90.75" hidden="false" customHeight="false" outlineLevel="0" collapsed="false">
      <c r="A432" s="128" t="s">
        <v>2850</v>
      </c>
      <c r="B432" s="128" t="s">
        <v>2851</v>
      </c>
      <c r="C432" s="129"/>
      <c r="D432" s="130" t="n">
        <v>18</v>
      </c>
      <c r="E432" s="130" t="n">
        <v>15</v>
      </c>
      <c r="F432" s="130" t="n">
        <v>3</v>
      </c>
    </row>
    <row r="433" customFormat="false" ht="50.25" hidden="false" customHeight="false" outlineLevel="0" collapsed="false">
      <c r="A433" s="128" t="s">
        <v>2852</v>
      </c>
      <c r="B433" s="128" t="s">
        <v>2853</v>
      </c>
      <c r="C433" s="129"/>
      <c r="D433" s="130" t="n">
        <v>144</v>
      </c>
      <c r="E433" s="130" t="n">
        <v>134</v>
      </c>
      <c r="F433" s="130" t="n">
        <v>10</v>
      </c>
    </row>
    <row r="434" customFormat="false" ht="81" hidden="false" customHeight="false" outlineLevel="0" collapsed="false">
      <c r="A434" s="128" t="s">
        <v>2854</v>
      </c>
      <c r="B434" s="128" t="s">
        <v>2855</v>
      </c>
      <c r="C434" s="129"/>
      <c r="D434" s="130" t="n">
        <v>1</v>
      </c>
      <c r="E434" s="130" t="n">
        <v>1</v>
      </c>
      <c r="F434" s="129"/>
    </row>
    <row r="435" customFormat="false" ht="81" hidden="false" customHeight="false" outlineLevel="0" collapsed="false">
      <c r="A435" s="128" t="s">
        <v>2856</v>
      </c>
      <c r="B435" s="128" t="s">
        <v>2857</v>
      </c>
      <c r="C435" s="129"/>
      <c r="D435" s="130" t="n">
        <v>3</v>
      </c>
      <c r="E435" s="130" t="n">
        <v>1</v>
      </c>
      <c r="F435" s="130" t="n">
        <v>2</v>
      </c>
    </row>
    <row r="436" customFormat="false" ht="81" hidden="false" customHeight="false" outlineLevel="0" collapsed="false">
      <c r="A436" s="128" t="s">
        <v>2858</v>
      </c>
      <c r="B436" s="128" t="s">
        <v>2859</v>
      </c>
      <c r="C436" s="129"/>
      <c r="D436" s="130" t="n">
        <v>17</v>
      </c>
      <c r="E436" s="130" t="n">
        <v>17</v>
      </c>
      <c r="F436" s="129"/>
    </row>
    <row r="437" customFormat="false" ht="70.5" hidden="false" customHeight="false" outlineLevel="0" collapsed="false">
      <c r="A437" s="128" t="s">
        <v>1426</v>
      </c>
      <c r="B437" s="128" t="s">
        <v>1424</v>
      </c>
      <c r="C437" s="129"/>
      <c r="D437" s="130" t="n">
        <v>30</v>
      </c>
      <c r="E437" s="130" t="n">
        <v>28</v>
      </c>
      <c r="F437" s="130" t="n">
        <v>2</v>
      </c>
    </row>
    <row r="438" customFormat="false" ht="60.75" hidden="false" customHeight="false" outlineLevel="0" collapsed="false">
      <c r="A438" s="128" t="s">
        <v>2860</v>
      </c>
      <c r="B438" s="128" t="s">
        <v>2861</v>
      </c>
      <c r="C438" s="129"/>
      <c r="D438" s="130" t="n">
        <v>12</v>
      </c>
      <c r="E438" s="130" t="n">
        <v>12</v>
      </c>
      <c r="F438" s="129"/>
    </row>
    <row r="439" customFormat="false" ht="81" hidden="false" customHeight="false" outlineLevel="0" collapsed="false">
      <c r="A439" s="128" t="s">
        <v>2862</v>
      </c>
      <c r="B439" s="128" t="s">
        <v>2863</v>
      </c>
      <c r="C439" s="129"/>
      <c r="D439" s="130" t="n">
        <v>18</v>
      </c>
      <c r="E439" s="130" t="n">
        <v>13</v>
      </c>
      <c r="F439" s="130" t="n">
        <v>5</v>
      </c>
    </row>
    <row r="440" customFormat="false" ht="50.25" hidden="false" customHeight="false" outlineLevel="0" collapsed="false">
      <c r="A440" s="128" t="s">
        <v>2864</v>
      </c>
      <c r="B440" s="128" t="s">
        <v>2865</v>
      </c>
      <c r="C440" s="129"/>
      <c r="D440" s="130" t="n">
        <v>17</v>
      </c>
      <c r="E440" s="130" t="n">
        <v>15</v>
      </c>
      <c r="F440" s="130" t="n">
        <v>2</v>
      </c>
    </row>
    <row r="441" customFormat="false" ht="50.25" hidden="false" customHeight="false" outlineLevel="0" collapsed="false">
      <c r="A441" s="128" t="s">
        <v>2866</v>
      </c>
      <c r="B441" s="128" t="s">
        <v>2867</v>
      </c>
      <c r="C441" s="129"/>
      <c r="D441" s="130" t="n">
        <v>2</v>
      </c>
      <c r="E441" s="130" t="n">
        <v>2</v>
      </c>
      <c r="F441" s="129"/>
    </row>
    <row r="442" customFormat="false" ht="70.5" hidden="false" customHeight="false" outlineLevel="0" collapsed="false">
      <c r="A442" s="128" t="s">
        <v>2868</v>
      </c>
      <c r="B442" s="128" t="s">
        <v>2869</v>
      </c>
      <c r="C442" s="129"/>
      <c r="D442" s="130" t="n">
        <v>15</v>
      </c>
      <c r="E442" s="130" t="n">
        <v>10</v>
      </c>
      <c r="F442" s="130" t="n">
        <v>5</v>
      </c>
    </row>
    <row r="443" customFormat="false" ht="70.5" hidden="false" customHeight="false" outlineLevel="0" collapsed="false">
      <c r="A443" s="128" t="s">
        <v>2870</v>
      </c>
      <c r="B443" s="128" t="s">
        <v>2871</v>
      </c>
      <c r="C443" s="129"/>
      <c r="D443" s="130" t="n">
        <v>3</v>
      </c>
      <c r="E443" s="130" t="n">
        <v>3</v>
      </c>
      <c r="F443" s="129"/>
    </row>
    <row r="444" customFormat="false" ht="40.5" hidden="false" customHeight="false" outlineLevel="0" collapsed="false">
      <c r="A444" s="128" t="s">
        <v>2872</v>
      </c>
      <c r="B444" s="128" t="s">
        <v>2873</v>
      </c>
      <c r="C444" s="129"/>
      <c r="D444" s="130" t="n">
        <v>12</v>
      </c>
      <c r="E444" s="130" t="n">
        <v>5</v>
      </c>
      <c r="F444" s="130" t="n">
        <v>7</v>
      </c>
    </row>
    <row r="445" customFormat="false" ht="70.5" hidden="false" customHeight="false" outlineLevel="0" collapsed="false">
      <c r="A445" s="128" t="s">
        <v>2874</v>
      </c>
      <c r="B445" s="128" t="s">
        <v>2875</v>
      </c>
      <c r="C445" s="129"/>
      <c r="D445" s="130" t="n">
        <v>6</v>
      </c>
      <c r="E445" s="130" t="n">
        <v>1</v>
      </c>
      <c r="F445" s="130" t="n">
        <v>5</v>
      </c>
    </row>
    <row r="446" customFormat="false" ht="40.5" hidden="false" customHeight="false" outlineLevel="0" collapsed="false">
      <c r="A446" s="128" t="s">
        <v>2876</v>
      </c>
      <c r="B446" s="128" t="s">
        <v>2877</v>
      </c>
      <c r="C446" s="129"/>
      <c r="D446" s="130" t="n">
        <v>28</v>
      </c>
      <c r="E446" s="130" t="n">
        <v>24</v>
      </c>
      <c r="F446" s="130" t="n">
        <v>4</v>
      </c>
    </row>
    <row r="447" customFormat="false" ht="81" hidden="false" customHeight="false" outlineLevel="0" collapsed="false">
      <c r="A447" s="128" t="s">
        <v>2878</v>
      </c>
      <c r="B447" s="128" t="s">
        <v>2879</v>
      </c>
      <c r="C447" s="129"/>
      <c r="D447" s="130" t="n">
        <v>1</v>
      </c>
      <c r="E447" s="130" t="n">
        <v>1</v>
      </c>
      <c r="F447" s="129"/>
    </row>
    <row r="448" customFormat="false" ht="81" hidden="false" customHeight="false" outlineLevel="0" collapsed="false">
      <c r="A448" s="128" t="s">
        <v>2880</v>
      </c>
      <c r="B448" s="128" t="s">
        <v>2881</v>
      </c>
      <c r="C448" s="129"/>
      <c r="D448" s="130" t="n">
        <v>2</v>
      </c>
      <c r="E448" s="130" t="n">
        <v>2</v>
      </c>
      <c r="F448" s="129"/>
    </row>
    <row r="449" customFormat="false" ht="50.25" hidden="false" customHeight="false" outlineLevel="0" collapsed="false">
      <c r="A449" s="128" t="s">
        <v>2882</v>
      </c>
      <c r="B449" s="128" t="s">
        <v>2883</v>
      </c>
      <c r="C449" s="129"/>
      <c r="D449" s="130" t="n">
        <v>30</v>
      </c>
      <c r="E449" s="130" t="n">
        <v>29</v>
      </c>
      <c r="F449" s="130" t="n">
        <v>1</v>
      </c>
    </row>
    <row r="450" customFormat="false" ht="30" hidden="false" customHeight="false" outlineLevel="0" collapsed="false">
      <c r="A450" s="128" t="s">
        <v>2884</v>
      </c>
      <c r="B450" s="128" t="s">
        <v>2885</v>
      </c>
      <c r="C450" s="129"/>
      <c r="D450" s="130" t="n">
        <v>330</v>
      </c>
      <c r="E450" s="130" t="n">
        <v>330</v>
      </c>
      <c r="F450" s="129"/>
    </row>
    <row r="451" customFormat="false" ht="70.5" hidden="false" customHeight="false" outlineLevel="0" collapsed="false">
      <c r="A451" s="128" t="s">
        <v>2886</v>
      </c>
      <c r="B451" s="128" t="s">
        <v>2887</v>
      </c>
      <c r="C451" s="129"/>
      <c r="D451" s="130" t="n">
        <v>14</v>
      </c>
      <c r="E451" s="130" t="n">
        <v>11</v>
      </c>
      <c r="F451" s="130" t="n">
        <v>3</v>
      </c>
    </row>
    <row r="452" customFormat="false" ht="81" hidden="false" customHeight="false" outlineLevel="0" collapsed="false">
      <c r="A452" s="128" t="s">
        <v>1999</v>
      </c>
      <c r="B452" s="128" t="s">
        <v>1997</v>
      </c>
      <c r="C452" s="129"/>
      <c r="D452" s="130" t="n">
        <v>12</v>
      </c>
      <c r="E452" s="129"/>
      <c r="F452" s="130" t="n">
        <v>12</v>
      </c>
    </row>
    <row r="453" customFormat="false" ht="70.5" hidden="false" customHeight="false" outlineLevel="0" collapsed="false">
      <c r="A453" s="128" t="s">
        <v>1808</v>
      </c>
      <c r="B453" s="128" t="s">
        <v>1806</v>
      </c>
      <c r="C453" s="129"/>
      <c r="D453" s="130" t="n">
        <v>6</v>
      </c>
      <c r="E453" s="130" t="n">
        <v>3</v>
      </c>
      <c r="F453" s="130" t="n">
        <v>3</v>
      </c>
    </row>
    <row r="454" customFormat="false" ht="70.5" hidden="false" customHeight="false" outlineLevel="0" collapsed="false">
      <c r="A454" s="128" t="s">
        <v>2888</v>
      </c>
      <c r="B454" s="128" t="s">
        <v>2889</v>
      </c>
      <c r="C454" s="129"/>
      <c r="D454" s="130" t="n">
        <v>6</v>
      </c>
      <c r="E454" s="130" t="n">
        <v>6</v>
      </c>
      <c r="F454" s="129"/>
    </row>
    <row r="455" customFormat="false" ht="70.5" hidden="false" customHeight="false" outlineLevel="0" collapsed="false">
      <c r="A455" s="128" t="s">
        <v>2890</v>
      </c>
      <c r="B455" s="128" t="s">
        <v>2891</v>
      </c>
      <c r="C455" s="129"/>
      <c r="D455" s="130" t="n">
        <v>30</v>
      </c>
      <c r="E455" s="130" t="n">
        <v>25</v>
      </c>
      <c r="F455" s="130" t="n">
        <v>5</v>
      </c>
    </row>
    <row r="456" customFormat="false" ht="70.5" hidden="false" customHeight="false" outlineLevel="0" collapsed="false">
      <c r="A456" s="128" t="s">
        <v>2892</v>
      </c>
      <c r="B456" s="128" t="s">
        <v>2893</v>
      </c>
      <c r="C456" s="129"/>
      <c r="D456" s="130" t="n">
        <v>24</v>
      </c>
      <c r="E456" s="130" t="n">
        <v>18</v>
      </c>
      <c r="F456" s="130" t="n">
        <v>6</v>
      </c>
    </row>
    <row r="457" customFormat="false" ht="70.5" hidden="false" customHeight="false" outlineLevel="0" collapsed="false">
      <c r="A457" s="128" t="s">
        <v>2894</v>
      </c>
      <c r="B457" s="128" t="s">
        <v>2895</v>
      </c>
      <c r="C457" s="129"/>
      <c r="D457" s="130" t="n">
        <v>29</v>
      </c>
      <c r="E457" s="130" t="n">
        <v>29</v>
      </c>
      <c r="F457" s="129"/>
    </row>
    <row r="458" customFormat="false" ht="60.75" hidden="false" customHeight="false" outlineLevel="0" collapsed="false">
      <c r="A458" s="128" t="s">
        <v>2896</v>
      </c>
      <c r="B458" s="128" t="s">
        <v>2897</v>
      </c>
      <c r="C458" s="129"/>
      <c r="D458" s="130" t="n">
        <v>30</v>
      </c>
      <c r="E458" s="130" t="n">
        <v>22</v>
      </c>
      <c r="F458" s="130" t="n">
        <v>8</v>
      </c>
    </row>
    <row r="459" customFormat="false" ht="81" hidden="false" customHeight="false" outlineLevel="0" collapsed="false">
      <c r="A459" s="128" t="s">
        <v>2898</v>
      </c>
      <c r="B459" s="128" t="s">
        <v>2899</v>
      </c>
      <c r="C459" s="129"/>
      <c r="D459" s="130" t="n">
        <v>62</v>
      </c>
      <c r="E459" s="130" t="n">
        <v>55</v>
      </c>
      <c r="F459" s="130" t="n">
        <v>7</v>
      </c>
    </row>
    <row r="460" customFormat="false" ht="50.25" hidden="false" customHeight="false" outlineLevel="0" collapsed="false">
      <c r="A460" s="128" t="s">
        <v>234</v>
      </c>
      <c r="B460" s="128" t="s">
        <v>232</v>
      </c>
      <c r="C460" s="129"/>
      <c r="D460" s="130" t="n">
        <v>18</v>
      </c>
      <c r="E460" s="130" t="n">
        <v>12</v>
      </c>
      <c r="F460" s="130" t="n">
        <v>6</v>
      </c>
    </row>
    <row r="461" customFormat="false" ht="50.25" hidden="false" customHeight="false" outlineLevel="0" collapsed="false">
      <c r="A461" s="128" t="s">
        <v>2900</v>
      </c>
      <c r="B461" s="128" t="s">
        <v>2901</v>
      </c>
      <c r="C461" s="129"/>
      <c r="D461" s="130" t="n">
        <v>5</v>
      </c>
      <c r="E461" s="130" t="n">
        <v>4</v>
      </c>
      <c r="F461" s="130" t="n">
        <v>1</v>
      </c>
    </row>
    <row r="462" customFormat="false" ht="90.75" hidden="false" customHeight="false" outlineLevel="0" collapsed="false">
      <c r="A462" s="128" t="s">
        <v>2902</v>
      </c>
      <c r="B462" s="128" t="s">
        <v>2903</v>
      </c>
      <c r="C462" s="129"/>
      <c r="D462" s="130" t="n">
        <v>12</v>
      </c>
      <c r="E462" s="130" t="n">
        <v>8</v>
      </c>
      <c r="F462" s="130" t="n">
        <v>4</v>
      </c>
    </row>
    <row r="463" customFormat="false" ht="60.75" hidden="false" customHeight="false" outlineLevel="0" collapsed="false">
      <c r="A463" s="128" t="s">
        <v>2904</v>
      </c>
      <c r="B463" s="128" t="s">
        <v>2905</v>
      </c>
      <c r="C463" s="129"/>
      <c r="D463" s="130" t="n">
        <v>3</v>
      </c>
      <c r="E463" s="130" t="n">
        <v>1</v>
      </c>
      <c r="F463" s="130" t="n">
        <v>2</v>
      </c>
    </row>
    <row r="464" customFormat="false" ht="90.75" hidden="false" customHeight="false" outlineLevel="0" collapsed="false">
      <c r="A464" s="128" t="s">
        <v>2906</v>
      </c>
      <c r="B464" s="128" t="s">
        <v>2907</v>
      </c>
      <c r="C464" s="129"/>
      <c r="D464" s="130" t="n">
        <v>9</v>
      </c>
      <c r="E464" s="130" t="n">
        <v>3</v>
      </c>
      <c r="F464" s="130" t="n">
        <v>6</v>
      </c>
    </row>
    <row r="465" customFormat="false" ht="50.25" hidden="false" customHeight="false" outlineLevel="0" collapsed="false">
      <c r="A465" s="128" t="s">
        <v>2908</v>
      </c>
      <c r="B465" s="128" t="s">
        <v>2909</v>
      </c>
      <c r="C465" s="129"/>
      <c r="D465" s="130" t="n">
        <v>7</v>
      </c>
      <c r="E465" s="130" t="n">
        <v>7</v>
      </c>
      <c r="F465" s="129"/>
    </row>
    <row r="466" customFormat="false" ht="70.5" hidden="false" customHeight="false" outlineLevel="0" collapsed="false">
      <c r="A466" s="128" t="s">
        <v>2910</v>
      </c>
      <c r="B466" s="128" t="s">
        <v>2911</v>
      </c>
      <c r="C466" s="129"/>
      <c r="D466" s="130" t="n">
        <v>8</v>
      </c>
      <c r="E466" s="130" t="n">
        <v>8</v>
      </c>
      <c r="F466" s="129"/>
    </row>
    <row r="467" customFormat="false" ht="70.5" hidden="false" customHeight="false" outlineLevel="0" collapsed="false">
      <c r="A467" s="128" t="s">
        <v>2912</v>
      </c>
      <c r="B467" s="128" t="s">
        <v>2913</v>
      </c>
      <c r="C467" s="129"/>
      <c r="D467" s="130" t="n">
        <v>27</v>
      </c>
      <c r="E467" s="130" t="n">
        <v>22</v>
      </c>
      <c r="F467" s="130" t="n">
        <v>5</v>
      </c>
    </row>
    <row r="468" customFormat="false" ht="50.25" hidden="false" customHeight="false" outlineLevel="0" collapsed="false">
      <c r="A468" s="128" t="s">
        <v>2914</v>
      </c>
      <c r="B468" s="128" t="s">
        <v>2915</v>
      </c>
      <c r="C468" s="129"/>
      <c r="D468" s="130" t="n">
        <v>6</v>
      </c>
      <c r="E468" s="130" t="n">
        <v>6</v>
      </c>
      <c r="F468" s="129"/>
    </row>
    <row r="469" customFormat="false" ht="60.75" hidden="false" customHeight="false" outlineLevel="0" collapsed="false">
      <c r="A469" s="128" t="s">
        <v>2916</v>
      </c>
      <c r="B469" s="128" t="s">
        <v>2917</v>
      </c>
      <c r="C469" s="129"/>
      <c r="D469" s="130" t="n">
        <v>2</v>
      </c>
      <c r="E469" s="129"/>
      <c r="F469" s="130" t="n">
        <v>2</v>
      </c>
    </row>
    <row r="470" customFormat="false" ht="81" hidden="false" customHeight="false" outlineLevel="0" collapsed="false">
      <c r="A470" s="128" t="s">
        <v>2918</v>
      </c>
      <c r="B470" s="128" t="s">
        <v>2919</v>
      </c>
      <c r="C470" s="129"/>
      <c r="D470" s="130" t="n">
        <v>26</v>
      </c>
      <c r="E470" s="130" t="n">
        <v>23</v>
      </c>
      <c r="F470" s="130" t="n">
        <v>3</v>
      </c>
    </row>
    <row r="471" customFormat="false" ht="101.25" hidden="false" customHeight="false" outlineLevel="0" collapsed="false">
      <c r="A471" s="128" t="s">
        <v>2920</v>
      </c>
      <c r="B471" s="128" t="s">
        <v>2921</v>
      </c>
      <c r="C471" s="129"/>
      <c r="D471" s="130" t="n">
        <v>10</v>
      </c>
      <c r="E471" s="130" t="n">
        <v>7</v>
      </c>
      <c r="F471" s="130" t="n">
        <v>3</v>
      </c>
    </row>
    <row r="472" customFormat="false" ht="81" hidden="false" customHeight="false" outlineLevel="0" collapsed="false">
      <c r="A472" s="128" t="s">
        <v>2922</v>
      </c>
      <c r="B472" s="128" t="s">
        <v>2923</v>
      </c>
      <c r="C472" s="129"/>
      <c r="D472" s="130" t="n">
        <v>8</v>
      </c>
      <c r="E472" s="130" t="n">
        <v>5</v>
      </c>
      <c r="F472" s="130" t="n">
        <v>3</v>
      </c>
    </row>
    <row r="473" customFormat="false" ht="70.5" hidden="false" customHeight="false" outlineLevel="0" collapsed="false">
      <c r="A473" s="128" t="s">
        <v>2924</v>
      </c>
      <c r="B473" s="128" t="s">
        <v>2925</v>
      </c>
      <c r="C473" s="129"/>
      <c r="D473" s="130" t="n">
        <v>57</v>
      </c>
      <c r="E473" s="130" t="n">
        <v>57</v>
      </c>
      <c r="F473" s="129"/>
    </row>
    <row r="474" customFormat="false" ht="50.25" hidden="false" customHeight="false" outlineLevel="0" collapsed="false">
      <c r="A474" s="128" t="s">
        <v>2926</v>
      </c>
      <c r="B474" s="128" t="s">
        <v>2927</v>
      </c>
      <c r="C474" s="129"/>
      <c r="D474" s="130" t="n">
        <v>5</v>
      </c>
      <c r="E474" s="130" t="n">
        <v>4</v>
      </c>
      <c r="F474" s="130" t="n">
        <v>1</v>
      </c>
    </row>
    <row r="475" customFormat="false" ht="111" hidden="false" customHeight="false" outlineLevel="0" collapsed="false">
      <c r="A475" s="128" t="s">
        <v>2928</v>
      </c>
      <c r="B475" s="128" t="s">
        <v>2929</v>
      </c>
      <c r="C475" s="129"/>
      <c r="D475" s="130" t="n">
        <v>3</v>
      </c>
      <c r="E475" s="129"/>
      <c r="F475" s="130" t="n">
        <v>3</v>
      </c>
    </row>
    <row r="476" customFormat="false" ht="60.75" hidden="false" customHeight="false" outlineLevel="0" collapsed="false">
      <c r="A476" s="128" t="s">
        <v>2930</v>
      </c>
      <c r="B476" s="128" t="s">
        <v>2931</v>
      </c>
      <c r="C476" s="129"/>
      <c r="D476" s="130" t="n">
        <v>72</v>
      </c>
      <c r="E476" s="130" t="n">
        <v>64</v>
      </c>
      <c r="F476" s="130" t="n">
        <v>8</v>
      </c>
    </row>
    <row r="477" customFormat="false" ht="60.75" hidden="false" customHeight="false" outlineLevel="0" collapsed="false">
      <c r="A477" s="128" t="s">
        <v>1985</v>
      </c>
      <c r="B477" s="128" t="s">
        <v>1983</v>
      </c>
      <c r="C477" s="129"/>
      <c r="D477" s="130" t="n">
        <v>27</v>
      </c>
      <c r="E477" s="130" t="n">
        <v>25</v>
      </c>
      <c r="F477" s="130" t="n">
        <v>2</v>
      </c>
    </row>
    <row r="478" customFormat="false" ht="70.5" hidden="false" customHeight="false" outlineLevel="0" collapsed="false">
      <c r="A478" s="128" t="s">
        <v>2932</v>
      </c>
      <c r="B478" s="128" t="s">
        <v>2933</v>
      </c>
      <c r="C478" s="129"/>
      <c r="D478" s="130" t="n">
        <v>31</v>
      </c>
      <c r="E478" s="130" t="n">
        <v>26</v>
      </c>
      <c r="F478" s="130" t="n">
        <v>5</v>
      </c>
    </row>
    <row r="479" customFormat="false" ht="70.5" hidden="false" customHeight="false" outlineLevel="0" collapsed="false">
      <c r="A479" s="128" t="s">
        <v>2934</v>
      </c>
      <c r="B479" s="128" t="s">
        <v>2935</v>
      </c>
      <c r="C479" s="129"/>
      <c r="D479" s="130" t="n">
        <v>6</v>
      </c>
      <c r="E479" s="130" t="n">
        <v>4</v>
      </c>
      <c r="F479" s="130" t="n">
        <v>2</v>
      </c>
    </row>
    <row r="480" customFormat="false" ht="90.75" hidden="false" customHeight="false" outlineLevel="0" collapsed="false">
      <c r="A480" s="128" t="s">
        <v>981</v>
      </c>
      <c r="B480" s="128" t="s">
        <v>979</v>
      </c>
      <c r="C480" s="129"/>
      <c r="D480" s="130" t="n">
        <v>24</v>
      </c>
      <c r="E480" s="130" t="n">
        <v>13</v>
      </c>
      <c r="F480" s="130" t="n">
        <v>11</v>
      </c>
    </row>
    <row r="481" customFormat="false" ht="60.75" hidden="false" customHeight="false" outlineLevel="0" collapsed="false">
      <c r="A481" s="128" t="s">
        <v>2936</v>
      </c>
      <c r="B481" s="128" t="s">
        <v>2937</v>
      </c>
      <c r="C481" s="129"/>
      <c r="D481" s="130" t="n">
        <v>1</v>
      </c>
      <c r="E481" s="130" t="n">
        <v>1</v>
      </c>
      <c r="F481" s="129"/>
    </row>
    <row r="482" customFormat="false" ht="40.5" hidden="false" customHeight="false" outlineLevel="0" collapsed="false">
      <c r="A482" s="128" t="s">
        <v>2938</v>
      </c>
      <c r="B482" s="128" t="s">
        <v>2939</v>
      </c>
      <c r="C482" s="129"/>
      <c r="D482" s="130" t="n">
        <v>7</v>
      </c>
      <c r="E482" s="130" t="n">
        <v>7</v>
      </c>
      <c r="F482" s="129"/>
    </row>
    <row r="483" customFormat="false" ht="111" hidden="false" customHeight="false" outlineLevel="0" collapsed="false">
      <c r="A483" s="128" t="s">
        <v>2940</v>
      </c>
      <c r="B483" s="128" t="s">
        <v>2941</v>
      </c>
      <c r="C483" s="129"/>
      <c r="D483" s="130" t="n">
        <v>60</v>
      </c>
      <c r="E483" s="130" t="n">
        <v>45</v>
      </c>
      <c r="F483" s="130" t="n">
        <v>15</v>
      </c>
    </row>
    <row r="484" customFormat="false" ht="70.5" hidden="false" customHeight="false" outlineLevel="0" collapsed="false">
      <c r="A484" s="128" t="s">
        <v>2942</v>
      </c>
      <c r="B484" s="128" t="s">
        <v>2943</v>
      </c>
      <c r="C484" s="129"/>
      <c r="D484" s="130" t="n">
        <v>3</v>
      </c>
      <c r="E484" s="130" t="n">
        <v>2</v>
      </c>
      <c r="F484" s="130" t="n">
        <v>1</v>
      </c>
    </row>
    <row r="485" customFormat="false" ht="81" hidden="false" customHeight="false" outlineLevel="0" collapsed="false">
      <c r="A485" s="128" t="s">
        <v>2944</v>
      </c>
      <c r="B485" s="128" t="s">
        <v>2945</v>
      </c>
      <c r="C485" s="129"/>
      <c r="D485" s="130" t="n">
        <v>30</v>
      </c>
      <c r="E485" s="130" t="n">
        <v>23</v>
      </c>
      <c r="F485" s="130" t="n">
        <v>7</v>
      </c>
    </row>
    <row r="486" customFormat="false" ht="70.5" hidden="false" customHeight="false" outlineLevel="0" collapsed="false">
      <c r="A486" s="128" t="s">
        <v>2946</v>
      </c>
      <c r="B486" s="128" t="s">
        <v>2947</v>
      </c>
      <c r="C486" s="129"/>
      <c r="D486" s="130" t="n">
        <v>216</v>
      </c>
      <c r="E486" s="130" t="n">
        <v>216</v>
      </c>
      <c r="F486" s="129"/>
    </row>
    <row r="487" customFormat="false" ht="70.5" hidden="false" customHeight="false" outlineLevel="0" collapsed="false">
      <c r="A487" s="128" t="s">
        <v>2948</v>
      </c>
      <c r="B487" s="128" t="s">
        <v>2949</v>
      </c>
      <c r="C487" s="129"/>
      <c r="D487" s="130" t="n">
        <v>24</v>
      </c>
      <c r="E487" s="130" t="n">
        <v>19</v>
      </c>
      <c r="F487" s="130" t="n">
        <v>5</v>
      </c>
    </row>
    <row r="488" customFormat="false" ht="70.5" hidden="false" customHeight="false" outlineLevel="0" collapsed="false">
      <c r="A488" s="128" t="s">
        <v>1646</v>
      </c>
      <c r="B488" s="128" t="s">
        <v>1645</v>
      </c>
      <c r="C488" s="129"/>
      <c r="D488" s="130" t="n">
        <v>5.81</v>
      </c>
      <c r="E488" s="130" t="n">
        <v>5.57</v>
      </c>
      <c r="F488" s="130" t="n">
        <v>0.23</v>
      </c>
    </row>
    <row r="489" customFormat="false" ht="111" hidden="false" customHeight="false" outlineLevel="0" collapsed="false">
      <c r="A489" s="128" t="s">
        <v>2950</v>
      </c>
      <c r="B489" s="128" t="s">
        <v>2951</v>
      </c>
      <c r="C489" s="129"/>
      <c r="D489" s="130" t="n">
        <v>102</v>
      </c>
      <c r="E489" s="130" t="n">
        <v>92</v>
      </c>
      <c r="F489" s="130" t="n">
        <v>10</v>
      </c>
    </row>
    <row r="490" customFormat="false" ht="40.5" hidden="false" customHeight="false" outlineLevel="0" collapsed="false">
      <c r="A490" s="128" t="s">
        <v>2952</v>
      </c>
      <c r="B490" s="128" t="s">
        <v>2953</v>
      </c>
      <c r="C490" s="129"/>
      <c r="D490" s="130" t="n">
        <v>1</v>
      </c>
      <c r="E490" s="130" t="n">
        <v>1</v>
      </c>
      <c r="F490" s="129"/>
    </row>
    <row r="491" customFormat="false" ht="50.25" hidden="false" customHeight="false" outlineLevel="0" collapsed="false">
      <c r="A491" s="128" t="s">
        <v>2954</v>
      </c>
      <c r="B491" s="128" t="s">
        <v>2955</v>
      </c>
      <c r="C491" s="129"/>
      <c r="D491" s="130" t="n">
        <v>249</v>
      </c>
      <c r="E491" s="130" t="n">
        <v>249</v>
      </c>
      <c r="F491" s="129"/>
    </row>
    <row r="492" customFormat="false" ht="101.25" hidden="false" customHeight="false" outlineLevel="0" collapsed="false">
      <c r="A492" s="128" t="s">
        <v>2956</v>
      </c>
      <c r="B492" s="128" t="s">
        <v>2957</v>
      </c>
      <c r="C492" s="129"/>
      <c r="D492" s="130" t="n">
        <v>5</v>
      </c>
      <c r="E492" s="130" t="n">
        <v>5</v>
      </c>
      <c r="F492" s="129"/>
    </row>
    <row r="493" customFormat="false" ht="101.25" hidden="false" customHeight="false" outlineLevel="0" collapsed="false">
      <c r="A493" s="128" t="s">
        <v>2958</v>
      </c>
      <c r="B493" s="128" t="s">
        <v>2959</v>
      </c>
      <c r="C493" s="129"/>
      <c r="D493" s="130" t="n">
        <v>31</v>
      </c>
      <c r="E493" s="130" t="n">
        <v>30</v>
      </c>
      <c r="F493" s="130" t="n">
        <v>1</v>
      </c>
    </row>
    <row r="494" customFormat="false" ht="70.5" hidden="false" customHeight="false" outlineLevel="0" collapsed="false">
      <c r="A494" s="128" t="s">
        <v>2960</v>
      </c>
      <c r="B494" s="128" t="s">
        <v>2961</v>
      </c>
      <c r="C494" s="129"/>
      <c r="D494" s="130" t="n">
        <v>12</v>
      </c>
      <c r="E494" s="130" t="n">
        <v>5</v>
      </c>
      <c r="F494" s="130" t="n">
        <v>7</v>
      </c>
    </row>
    <row r="495" customFormat="false" ht="81" hidden="false" customHeight="false" outlineLevel="0" collapsed="false">
      <c r="A495" s="128" t="s">
        <v>2962</v>
      </c>
      <c r="B495" s="128" t="s">
        <v>2963</v>
      </c>
      <c r="C495" s="129"/>
      <c r="D495" s="130" t="n">
        <v>2</v>
      </c>
      <c r="E495" s="130" t="n">
        <v>2</v>
      </c>
      <c r="F495" s="129"/>
    </row>
    <row r="496" customFormat="false" ht="111" hidden="false" customHeight="false" outlineLevel="0" collapsed="false">
      <c r="A496" s="128" t="s">
        <v>2964</v>
      </c>
      <c r="B496" s="128" t="s">
        <v>2965</v>
      </c>
      <c r="C496" s="129"/>
      <c r="D496" s="130" t="n">
        <v>183</v>
      </c>
      <c r="E496" s="130" t="n">
        <v>153</v>
      </c>
      <c r="F496" s="130" t="n">
        <v>30</v>
      </c>
    </row>
    <row r="497" customFormat="false" ht="50.25" hidden="false" customHeight="false" outlineLevel="0" collapsed="false">
      <c r="A497" s="128" t="s">
        <v>2966</v>
      </c>
      <c r="B497" s="128" t="s">
        <v>2967</v>
      </c>
      <c r="C497" s="129"/>
      <c r="D497" s="130" t="n">
        <v>3</v>
      </c>
      <c r="E497" s="129"/>
      <c r="F497" s="130" t="n">
        <v>3</v>
      </c>
    </row>
    <row r="498" customFormat="false" ht="70.5" hidden="false" customHeight="false" outlineLevel="0" collapsed="false">
      <c r="A498" s="128" t="s">
        <v>2968</v>
      </c>
      <c r="B498" s="128" t="s">
        <v>2969</v>
      </c>
      <c r="C498" s="129"/>
      <c r="D498" s="130" t="n">
        <v>18</v>
      </c>
      <c r="E498" s="130" t="n">
        <v>18</v>
      </c>
      <c r="F498" s="129"/>
    </row>
    <row r="499" customFormat="false" ht="81" hidden="false" customHeight="false" outlineLevel="0" collapsed="false">
      <c r="A499" s="128" t="s">
        <v>2970</v>
      </c>
      <c r="B499" s="128" t="s">
        <v>2971</v>
      </c>
      <c r="C499" s="129"/>
      <c r="D499" s="130" t="n">
        <v>15</v>
      </c>
      <c r="E499" s="130" t="n">
        <v>15</v>
      </c>
      <c r="F499" s="129"/>
    </row>
    <row r="500" customFormat="false" ht="60.75" hidden="false" customHeight="false" outlineLevel="0" collapsed="false">
      <c r="A500" s="128" t="s">
        <v>2972</v>
      </c>
      <c r="B500" s="128" t="s">
        <v>2973</v>
      </c>
      <c r="C500" s="129"/>
      <c r="D500" s="130" t="n">
        <v>87</v>
      </c>
      <c r="E500" s="130" t="n">
        <v>77</v>
      </c>
      <c r="F500" s="130" t="n">
        <v>10</v>
      </c>
    </row>
    <row r="501" customFormat="false" ht="90.75" hidden="false" customHeight="false" outlineLevel="0" collapsed="false">
      <c r="A501" s="128" t="s">
        <v>2974</v>
      </c>
      <c r="B501" s="128" t="s">
        <v>2975</v>
      </c>
      <c r="C501" s="129"/>
      <c r="D501" s="130" t="n">
        <v>3</v>
      </c>
      <c r="E501" s="129"/>
      <c r="F501" s="130" t="n">
        <v>3</v>
      </c>
    </row>
    <row r="502" customFormat="false" ht="111" hidden="false" customHeight="false" outlineLevel="0" collapsed="false">
      <c r="A502" s="128" t="s">
        <v>2976</v>
      </c>
      <c r="B502" s="128" t="s">
        <v>2977</v>
      </c>
      <c r="C502" s="129"/>
      <c r="D502" s="130" t="n">
        <v>1</v>
      </c>
      <c r="E502" s="130" t="n">
        <v>1</v>
      </c>
      <c r="F502" s="129"/>
    </row>
    <row r="503" customFormat="false" ht="40.5" hidden="false" customHeight="false" outlineLevel="0" collapsed="false">
      <c r="A503" s="128" t="s">
        <v>2978</v>
      </c>
      <c r="B503" s="128" t="s">
        <v>2979</v>
      </c>
      <c r="C503" s="129"/>
      <c r="D503" s="130" t="n">
        <v>6</v>
      </c>
      <c r="E503" s="130" t="n">
        <v>6</v>
      </c>
      <c r="F503" s="129"/>
    </row>
    <row r="504" customFormat="false" ht="81" hidden="false" customHeight="false" outlineLevel="0" collapsed="false">
      <c r="A504" s="128" t="s">
        <v>2980</v>
      </c>
      <c r="B504" s="128" t="s">
        <v>2981</v>
      </c>
      <c r="C504" s="129"/>
      <c r="D504" s="130" t="n">
        <v>7</v>
      </c>
      <c r="E504" s="130" t="n">
        <v>7</v>
      </c>
      <c r="F504" s="129"/>
    </row>
    <row r="505" customFormat="false" ht="30" hidden="false" customHeight="false" outlineLevel="0" collapsed="false">
      <c r="A505" s="128" t="s">
        <v>2982</v>
      </c>
      <c r="B505" s="128" t="s">
        <v>2983</v>
      </c>
      <c r="C505" s="129"/>
      <c r="D505" s="130" t="n">
        <v>36</v>
      </c>
      <c r="E505" s="130" t="n">
        <v>36</v>
      </c>
      <c r="F505" s="129"/>
    </row>
    <row r="506" customFormat="false" ht="70.5" hidden="false" customHeight="false" outlineLevel="0" collapsed="false">
      <c r="A506" s="128" t="s">
        <v>2984</v>
      </c>
      <c r="B506" s="128" t="s">
        <v>2985</v>
      </c>
      <c r="C506" s="129"/>
      <c r="D506" s="130" t="n">
        <v>5</v>
      </c>
      <c r="E506" s="130" t="n">
        <v>5</v>
      </c>
      <c r="F506" s="129"/>
    </row>
    <row r="507" customFormat="false" ht="81" hidden="false" customHeight="false" outlineLevel="0" collapsed="false">
      <c r="A507" s="128" t="s">
        <v>2986</v>
      </c>
      <c r="B507" s="128" t="s">
        <v>2987</v>
      </c>
      <c r="C507" s="129"/>
      <c r="D507" s="130" t="n">
        <v>25</v>
      </c>
      <c r="E507" s="130" t="n">
        <v>25</v>
      </c>
      <c r="F507" s="129"/>
    </row>
    <row r="508" customFormat="false" ht="70.5" hidden="false" customHeight="false" outlineLevel="0" collapsed="false">
      <c r="A508" s="128" t="s">
        <v>2988</v>
      </c>
      <c r="B508" s="128" t="s">
        <v>2989</v>
      </c>
      <c r="C508" s="129"/>
      <c r="D508" s="130" t="n">
        <v>6</v>
      </c>
      <c r="E508" s="130" t="n">
        <v>6</v>
      </c>
      <c r="F508" s="129"/>
    </row>
    <row r="509" customFormat="false" ht="30" hidden="false" customHeight="false" outlineLevel="0" collapsed="false">
      <c r="A509" s="128" t="s">
        <v>2990</v>
      </c>
      <c r="B509" s="128" t="s">
        <v>2991</v>
      </c>
      <c r="C509" s="129"/>
      <c r="D509" s="130" t="n">
        <v>5</v>
      </c>
      <c r="E509" s="130" t="n">
        <v>5</v>
      </c>
      <c r="F509" s="129"/>
    </row>
    <row r="510" customFormat="false" ht="111" hidden="false" customHeight="false" outlineLevel="0" collapsed="false">
      <c r="A510" s="128" t="s">
        <v>2992</v>
      </c>
      <c r="B510" s="128" t="s">
        <v>2993</v>
      </c>
      <c r="C510" s="129"/>
      <c r="D510" s="130" t="n">
        <v>9</v>
      </c>
      <c r="E510" s="130" t="n">
        <v>9</v>
      </c>
      <c r="F510" s="129"/>
    </row>
    <row r="511" customFormat="false" ht="70.5" hidden="false" customHeight="false" outlineLevel="0" collapsed="false">
      <c r="A511" s="128" t="s">
        <v>2994</v>
      </c>
      <c r="B511" s="128" t="s">
        <v>2995</v>
      </c>
      <c r="C511" s="129"/>
      <c r="D511" s="130" t="n">
        <v>36</v>
      </c>
      <c r="E511" s="130" t="n">
        <v>32</v>
      </c>
      <c r="F511" s="130" t="n">
        <v>4</v>
      </c>
    </row>
    <row r="512" customFormat="false" ht="50.25" hidden="false" customHeight="false" outlineLevel="0" collapsed="false">
      <c r="A512" s="128" t="s">
        <v>2996</v>
      </c>
      <c r="B512" s="128" t="s">
        <v>2997</v>
      </c>
      <c r="C512" s="129"/>
      <c r="D512" s="130" t="n">
        <v>1</v>
      </c>
      <c r="E512" s="129"/>
      <c r="F512" s="130" t="n">
        <v>1</v>
      </c>
    </row>
    <row r="513" customFormat="false" ht="101.25" hidden="false" customHeight="false" outlineLevel="0" collapsed="false">
      <c r="A513" s="128" t="s">
        <v>2998</v>
      </c>
      <c r="B513" s="128" t="s">
        <v>2999</v>
      </c>
      <c r="C513" s="129"/>
      <c r="D513" s="130" t="n">
        <v>126</v>
      </c>
      <c r="E513" s="130" t="n">
        <v>86</v>
      </c>
      <c r="F513" s="130" t="n">
        <v>40</v>
      </c>
    </row>
    <row r="514" customFormat="false" ht="50.25" hidden="false" customHeight="false" outlineLevel="0" collapsed="false">
      <c r="A514" s="128" t="s">
        <v>3000</v>
      </c>
      <c r="B514" s="128" t="s">
        <v>3001</v>
      </c>
      <c r="C514" s="129"/>
      <c r="D514" s="130" t="n">
        <v>6</v>
      </c>
      <c r="E514" s="130" t="n">
        <v>1</v>
      </c>
      <c r="F514" s="130" t="n">
        <v>5</v>
      </c>
    </row>
    <row r="515" customFormat="false" ht="101.25" hidden="false" customHeight="false" outlineLevel="0" collapsed="false">
      <c r="A515" s="128" t="s">
        <v>3002</v>
      </c>
      <c r="B515" s="128" t="s">
        <v>3003</v>
      </c>
      <c r="C515" s="129"/>
      <c r="D515" s="130" t="n">
        <v>9</v>
      </c>
      <c r="E515" s="130" t="n">
        <v>6</v>
      </c>
      <c r="F515" s="130" t="n">
        <v>3</v>
      </c>
    </row>
    <row r="516" customFormat="false" ht="81" hidden="false" customHeight="false" outlineLevel="0" collapsed="false">
      <c r="A516" s="128" t="s">
        <v>3004</v>
      </c>
      <c r="B516" s="128" t="s">
        <v>3005</v>
      </c>
      <c r="C516" s="129"/>
      <c r="D516" s="130" t="n">
        <v>12</v>
      </c>
      <c r="E516" s="130" t="n">
        <v>12</v>
      </c>
      <c r="F516" s="129"/>
    </row>
    <row r="517" customFormat="false" ht="81" hidden="false" customHeight="false" outlineLevel="0" collapsed="false">
      <c r="A517" s="128" t="s">
        <v>3006</v>
      </c>
      <c r="B517" s="128" t="s">
        <v>3007</v>
      </c>
      <c r="C517" s="129"/>
      <c r="D517" s="130" t="n">
        <v>2</v>
      </c>
      <c r="E517" s="129"/>
      <c r="F517" s="130" t="n">
        <v>2</v>
      </c>
    </row>
    <row r="518" customFormat="false" ht="70.5" hidden="false" customHeight="false" outlineLevel="0" collapsed="false">
      <c r="A518" s="128" t="s">
        <v>3008</v>
      </c>
      <c r="B518" s="128" t="s">
        <v>3009</v>
      </c>
      <c r="C518" s="129"/>
      <c r="D518" s="130" t="n">
        <v>1</v>
      </c>
      <c r="E518" s="130" t="n">
        <v>1</v>
      </c>
      <c r="F518" s="129"/>
    </row>
    <row r="519" customFormat="false" ht="40.5" hidden="false" customHeight="false" outlineLevel="0" collapsed="false">
      <c r="A519" s="128" t="s">
        <v>3010</v>
      </c>
      <c r="B519" s="128" t="s">
        <v>3011</v>
      </c>
      <c r="C519" s="129"/>
      <c r="D519" s="130" t="n">
        <v>55</v>
      </c>
      <c r="E519" s="130" t="n">
        <v>42</v>
      </c>
      <c r="F519" s="130" t="n">
        <v>13</v>
      </c>
    </row>
    <row r="520" customFormat="false" ht="101.25" hidden="false" customHeight="false" outlineLevel="0" collapsed="false">
      <c r="A520" s="128" t="s">
        <v>3012</v>
      </c>
      <c r="B520" s="128" t="s">
        <v>3013</v>
      </c>
      <c r="C520" s="129"/>
      <c r="D520" s="130" t="n">
        <v>188</v>
      </c>
      <c r="E520" s="130" t="n">
        <v>141</v>
      </c>
      <c r="F520" s="130" t="n">
        <v>47</v>
      </c>
    </row>
    <row r="521" customFormat="false" ht="50.25" hidden="false" customHeight="false" outlineLevel="0" collapsed="false">
      <c r="A521" s="128" t="s">
        <v>133</v>
      </c>
      <c r="B521" s="128" t="s">
        <v>131</v>
      </c>
      <c r="C521" s="129"/>
      <c r="D521" s="130" t="n">
        <v>13</v>
      </c>
      <c r="E521" s="130" t="n">
        <v>8</v>
      </c>
      <c r="F521" s="130" t="n">
        <v>5</v>
      </c>
    </row>
    <row r="522" customFormat="false" ht="30" hidden="false" customHeight="false" outlineLevel="0" collapsed="false">
      <c r="A522" s="128" t="s">
        <v>1828</v>
      </c>
      <c r="B522" s="128" t="s">
        <v>1826</v>
      </c>
      <c r="C522" s="129"/>
      <c r="D522" s="130" t="n">
        <v>57</v>
      </c>
      <c r="E522" s="130" t="n">
        <v>55</v>
      </c>
      <c r="F522" s="130" t="n">
        <v>2</v>
      </c>
    </row>
    <row r="523" customFormat="false" ht="70.5" hidden="false" customHeight="false" outlineLevel="0" collapsed="false">
      <c r="A523" s="128" t="s">
        <v>3014</v>
      </c>
      <c r="B523" s="128" t="s">
        <v>3015</v>
      </c>
      <c r="C523" s="129"/>
      <c r="D523" s="130" t="n">
        <v>6</v>
      </c>
      <c r="E523" s="130" t="n">
        <v>3</v>
      </c>
      <c r="F523" s="130" t="n">
        <v>3</v>
      </c>
    </row>
    <row r="524" customFormat="false" ht="70.5" hidden="false" customHeight="false" outlineLevel="0" collapsed="false">
      <c r="A524" s="128" t="s">
        <v>3016</v>
      </c>
      <c r="B524" s="128" t="s">
        <v>3017</v>
      </c>
      <c r="C524" s="129"/>
      <c r="D524" s="130" t="n">
        <v>3</v>
      </c>
      <c r="E524" s="130" t="n">
        <v>2</v>
      </c>
      <c r="F524" s="130" t="n">
        <v>1</v>
      </c>
    </row>
    <row r="525" customFormat="false" ht="111" hidden="false" customHeight="false" outlineLevel="0" collapsed="false">
      <c r="A525" s="128" t="s">
        <v>3018</v>
      </c>
      <c r="B525" s="128" t="s">
        <v>3019</v>
      </c>
      <c r="C525" s="129"/>
      <c r="D525" s="130" t="n">
        <v>6</v>
      </c>
      <c r="E525" s="130" t="n">
        <v>5</v>
      </c>
      <c r="F525" s="130" t="n">
        <v>1</v>
      </c>
    </row>
    <row r="526" customFormat="false" ht="81" hidden="false" customHeight="false" outlineLevel="0" collapsed="false">
      <c r="A526" s="128" t="s">
        <v>3020</v>
      </c>
      <c r="B526" s="128" t="s">
        <v>3021</v>
      </c>
      <c r="C526" s="129"/>
      <c r="D526" s="130" t="n">
        <v>42</v>
      </c>
      <c r="E526" s="130" t="n">
        <v>42</v>
      </c>
      <c r="F526" s="129"/>
    </row>
    <row r="527" customFormat="false" ht="101.25" hidden="false" customHeight="false" outlineLevel="0" collapsed="false">
      <c r="A527" s="128" t="s">
        <v>3022</v>
      </c>
      <c r="B527" s="128" t="s">
        <v>3023</v>
      </c>
      <c r="C527" s="129"/>
      <c r="D527" s="130" t="n">
        <v>120</v>
      </c>
      <c r="E527" s="130" t="n">
        <v>108</v>
      </c>
      <c r="F527" s="130" t="n">
        <v>12</v>
      </c>
    </row>
    <row r="528" customFormat="false" ht="70.5" hidden="false" customHeight="false" outlineLevel="0" collapsed="false">
      <c r="A528" s="128" t="s">
        <v>3024</v>
      </c>
      <c r="B528" s="128" t="s">
        <v>3025</v>
      </c>
      <c r="C528" s="129"/>
      <c r="D528" s="130" t="n">
        <v>7</v>
      </c>
      <c r="E528" s="130" t="n">
        <v>7</v>
      </c>
      <c r="F528" s="129"/>
    </row>
    <row r="529" customFormat="false" ht="70.5" hidden="false" customHeight="false" outlineLevel="0" collapsed="false">
      <c r="A529" s="128" t="s">
        <v>1071</v>
      </c>
      <c r="B529" s="128" t="s">
        <v>1069</v>
      </c>
      <c r="C529" s="129"/>
      <c r="D529" s="130" t="n">
        <v>76</v>
      </c>
      <c r="E529" s="130" t="n">
        <v>69</v>
      </c>
      <c r="F529" s="130" t="n">
        <v>7</v>
      </c>
    </row>
    <row r="530" customFormat="false" ht="60.75" hidden="false" customHeight="false" outlineLevel="0" collapsed="false">
      <c r="A530" s="128" t="s">
        <v>3026</v>
      </c>
      <c r="B530" s="128" t="s">
        <v>3027</v>
      </c>
      <c r="C530" s="129"/>
      <c r="D530" s="130" t="n">
        <v>5</v>
      </c>
      <c r="E530" s="130" t="n">
        <v>5</v>
      </c>
      <c r="F530" s="129"/>
    </row>
    <row r="531" customFormat="false" ht="101.25" hidden="false" customHeight="false" outlineLevel="0" collapsed="false">
      <c r="A531" s="128" t="s">
        <v>3028</v>
      </c>
      <c r="B531" s="128" t="s">
        <v>3029</v>
      </c>
      <c r="C531" s="129"/>
      <c r="D531" s="130" t="n">
        <v>10</v>
      </c>
      <c r="E531" s="130" t="n">
        <v>10</v>
      </c>
      <c r="F531" s="129"/>
    </row>
    <row r="532" customFormat="false" ht="101.25" hidden="false" customHeight="false" outlineLevel="0" collapsed="false">
      <c r="A532" s="128" t="s">
        <v>3030</v>
      </c>
      <c r="B532" s="128" t="s">
        <v>3031</v>
      </c>
      <c r="C532" s="129"/>
      <c r="D532" s="130" t="n">
        <v>163</v>
      </c>
      <c r="E532" s="130" t="n">
        <v>156</v>
      </c>
      <c r="F532" s="130" t="n">
        <v>7</v>
      </c>
    </row>
    <row r="533" customFormat="false" ht="81" hidden="false" customHeight="false" outlineLevel="0" collapsed="false">
      <c r="A533" s="128" t="s">
        <v>3032</v>
      </c>
      <c r="B533" s="128" t="s">
        <v>3033</v>
      </c>
      <c r="C533" s="129"/>
      <c r="D533" s="130" t="n">
        <v>6</v>
      </c>
      <c r="E533" s="130" t="n">
        <v>6</v>
      </c>
      <c r="F533" s="129"/>
    </row>
    <row r="534" customFormat="false" ht="40.5" hidden="false" customHeight="false" outlineLevel="0" collapsed="false">
      <c r="A534" s="128" t="s">
        <v>3034</v>
      </c>
      <c r="B534" s="128" t="s">
        <v>3035</v>
      </c>
      <c r="C534" s="129"/>
      <c r="D534" s="130" t="n">
        <v>3</v>
      </c>
      <c r="E534" s="130" t="n">
        <v>2</v>
      </c>
      <c r="F534" s="130" t="n">
        <v>1</v>
      </c>
    </row>
    <row r="535" customFormat="false" ht="60.75" hidden="false" customHeight="false" outlineLevel="0" collapsed="false">
      <c r="A535" s="128" t="s">
        <v>3036</v>
      </c>
      <c r="B535" s="128" t="s">
        <v>3037</v>
      </c>
      <c r="C535" s="129"/>
      <c r="D535" s="130" t="n">
        <v>5</v>
      </c>
      <c r="E535" s="130" t="n">
        <v>5</v>
      </c>
      <c r="F535" s="129"/>
    </row>
    <row r="536" customFormat="false" ht="90.75" hidden="false" customHeight="false" outlineLevel="0" collapsed="false">
      <c r="A536" s="128" t="s">
        <v>3038</v>
      </c>
      <c r="B536" s="128" t="s">
        <v>3039</v>
      </c>
      <c r="C536" s="129"/>
      <c r="D536" s="130" t="n">
        <v>37</v>
      </c>
      <c r="E536" s="130" t="n">
        <v>24</v>
      </c>
      <c r="F536" s="130" t="n">
        <v>13</v>
      </c>
    </row>
    <row r="537" customFormat="false" ht="40.5" hidden="false" customHeight="false" outlineLevel="0" collapsed="false">
      <c r="A537" s="128" t="s">
        <v>1023</v>
      </c>
      <c r="B537" s="128" t="s">
        <v>1021</v>
      </c>
      <c r="C537" s="129"/>
      <c r="D537" s="130" t="n">
        <v>324</v>
      </c>
      <c r="E537" s="130" t="n">
        <v>309</v>
      </c>
      <c r="F537" s="130" t="n">
        <v>15</v>
      </c>
    </row>
    <row r="538" customFormat="false" ht="101.25" hidden="false" customHeight="false" outlineLevel="0" collapsed="false">
      <c r="A538" s="128" t="s">
        <v>3040</v>
      </c>
      <c r="B538" s="128" t="s">
        <v>3041</v>
      </c>
      <c r="C538" s="129"/>
      <c r="D538" s="130" t="n">
        <v>120</v>
      </c>
      <c r="E538" s="130" t="n">
        <v>107</v>
      </c>
      <c r="F538" s="130" t="n">
        <v>13</v>
      </c>
    </row>
    <row r="539" customFormat="false" ht="50.25" hidden="false" customHeight="false" outlineLevel="0" collapsed="false">
      <c r="A539" s="128" t="s">
        <v>3042</v>
      </c>
      <c r="B539" s="128" t="s">
        <v>3043</v>
      </c>
      <c r="C539" s="129"/>
      <c r="D539" s="130" t="n">
        <v>30</v>
      </c>
      <c r="E539" s="130" t="n">
        <v>30</v>
      </c>
      <c r="F539" s="129"/>
    </row>
    <row r="540" customFormat="false" ht="50.25" hidden="false" customHeight="false" outlineLevel="0" collapsed="false">
      <c r="A540" s="128" t="s">
        <v>3044</v>
      </c>
      <c r="B540" s="128" t="s">
        <v>3045</v>
      </c>
      <c r="C540" s="129"/>
      <c r="D540" s="130" t="n">
        <v>11</v>
      </c>
      <c r="E540" s="130" t="n">
        <v>11</v>
      </c>
      <c r="F540" s="129"/>
    </row>
    <row r="541" customFormat="false" ht="60.75" hidden="false" customHeight="false" outlineLevel="0" collapsed="false">
      <c r="A541" s="128" t="s">
        <v>3046</v>
      </c>
      <c r="B541" s="128" t="s">
        <v>3047</v>
      </c>
      <c r="C541" s="129"/>
      <c r="D541" s="130" t="n">
        <v>11</v>
      </c>
      <c r="E541" s="130" t="n">
        <v>11</v>
      </c>
      <c r="F541" s="129"/>
    </row>
    <row r="542" customFormat="false" ht="70.5" hidden="false" customHeight="false" outlineLevel="0" collapsed="false">
      <c r="A542" s="128" t="s">
        <v>3048</v>
      </c>
      <c r="B542" s="128" t="s">
        <v>3049</v>
      </c>
      <c r="C542" s="129"/>
      <c r="D542" s="130" t="n">
        <v>12</v>
      </c>
      <c r="E542" s="130" t="n">
        <v>12</v>
      </c>
      <c r="F542" s="129"/>
    </row>
    <row r="543" customFormat="false" ht="81" hidden="false" customHeight="false" outlineLevel="0" collapsed="false">
      <c r="A543" s="128" t="s">
        <v>3050</v>
      </c>
      <c r="B543" s="128" t="s">
        <v>3051</v>
      </c>
      <c r="C543" s="129"/>
      <c r="D543" s="130" t="n">
        <v>20</v>
      </c>
      <c r="E543" s="130" t="n">
        <v>17</v>
      </c>
      <c r="F543" s="130" t="n">
        <v>3</v>
      </c>
    </row>
    <row r="544" customFormat="false" ht="81" hidden="false" customHeight="false" outlineLevel="0" collapsed="false">
      <c r="A544" s="128" t="s">
        <v>928</v>
      </c>
      <c r="B544" s="128" t="s">
        <v>926</v>
      </c>
      <c r="C544" s="129"/>
      <c r="D544" s="130" t="n">
        <v>508</v>
      </c>
      <c r="E544" s="130" t="n">
        <v>508</v>
      </c>
      <c r="F544" s="129"/>
    </row>
    <row r="545" customFormat="false" ht="30" hidden="false" customHeight="false" outlineLevel="0" collapsed="false">
      <c r="A545" s="128" t="s">
        <v>3052</v>
      </c>
      <c r="B545" s="128" t="s">
        <v>3053</v>
      </c>
      <c r="C545" s="129"/>
      <c r="D545" s="130" t="n">
        <v>875</v>
      </c>
      <c r="E545" s="130" t="n">
        <v>871</v>
      </c>
      <c r="F545" s="130" t="n">
        <v>4</v>
      </c>
    </row>
    <row r="546" customFormat="false" ht="90.75" hidden="false" customHeight="false" outlineLevel="0" collapsed="false">
      <c r="A546" s="128" t="s">
        <v>3054</v>
      </c>
      <c r="B546" s="128" t="s">
        <v>3055</v>
      </c>
      <c r="C546" s="129"/>
      <c r="D546" s="130" t="n">
        <v>332</v>
      </c>
      <c r="E546" s="130" t="n">
        <v>319</v>
      </c>
      <c r="F546" s="130" t="n">
        <v>13</v>
      </c>
    </row>
    <row r="547" customFormat="false" ht="90.75" hidden="false" customHeight="false" outlineLevel="0" collapsed="false">
      <c r="A547" s="128" t="s">
        <v>3056</v>
      </c>
      <c r="B547" s="128" t="s">
        <v>3057</v>
      </c>
      <c r="C547" s="129"/>
      <c r="D547" s="130" t="n">
        <v>6</v>
      </c>
      <c r="E547" s="130" t="n">
        <v>3</v>
      </c>
      <c r="F547" s="130" t="n">
        <v>3</v>
      </c>
    </row>
    <row r="548" customFormat="false" ht="90.75" hidden="false" customHeight="false" outlineLevel="0" collapsed="false">
      <c r="A548" s="128" t="s">
        <v>3058</v>
      </c>
      <c r="B548" s="128" t="s">
        <v>3059</v>
      </c>
      <c r="C548" s="129"/>
      <c r="D548" s="130" t="n">
        <v>6</v>
      </c>
      <c r="E548" s="130" t="n">
        <v>6</v>
      </c>
      <c r="F548" s="129"/>
    </row>
    <row r="549" customFormat="false" ht="81" hidden="false" customHeight="false" outlineLevel="0" collapsed="false">
      <c r="A549" s="128" t="s">
        <v>3060</v>
      </c>
      <c r="B549" s="128" t="s">
        <v>3061</v>
      </c>
      <c r="C549" s="129"/>
      <c r="D549" s="130" t="n">
        <v>6</v>
      </c>
      <c r="E549" s="129"/>
      <c r="F549" s="130" t="n">
        <v>6</v>
      </c>
    </row>
    <row r="550" customFormat="false" ht="90.75" hidden="false" customHeight="false" outlineLevel="0" collapsed="false">
      <c r="A550" s="128" t="s">
        <v>3062</v>
      </c>
      <c r="B550" s="128" t="s">
        <v>3063</v>
      </c>
      <c r="C550" s="129"/>
      <c r="D550" s="130" t="n">
        <v>1</v>
      </c>
      <c r="E550" s="129"/>
      <c r="F550" s="130" t="n">
        <v>1</v>
      </c>
    </row>
    <row r="551" customFormat="false" ht="60.75" hidden="false" customHeight="false" outlineLevel="0" collapsed="false">
      <c r="A551" s="128" t="s">
        <v>3064</v>
      </c>
      <c r="B551" s="128" t="s">
        <v>3065</v>
      </c>
      <c r="C551" s="129"/>
      <c r="D551" s="130" t="n">
        <v>3</v>
      </c>
      <c r="E551" s="130" t="n">
        <v>2</v>
      </c>
      <c r="F551" s="130" t="n">
        <v>1</v>
      </c>
    </row>
    <row r="552" customFormat="false" ht="81" hidden="false" customHeight="false" outlineLevel="0" collapsed="false">
      <c r="A552" s="128" t="s">
        <v>3066</v>
      </c>
      <c r="B552" s="128" t="s">
        <v>3067</v>
      </c>
      <c r="C552" s="129"/>
      <c r="D552" s="130" t="n">
        <v>24</v>
      </c>
      <c r="E552" s="130" t="n">
        <v>17</v>
      </c>
      <c r="F552" s="130" t="n">
        <v>7</v>
      </c>
    </row>
    <row r="553" customFormat="false" ht="60.75" hidden="false" customHeight="false" outlineLevel="0" collapsed="false">
      <c r="A553" s="128" t="s">
        <v>3068</v>
      </c>
      <c r="B553" s="128" t="s">
        <v>3069</v>
      </c>
      <c r="C553" s="129"/>
      <c r="D553" s="130" t="n">
        <v>2</v>
      </c>
      <c r="E553" s="129"/>
      <c r="F553" s="130" t="n">
        <v>2</v>
      </c>
    </row>
    <row r="554" customFormat="false" ht="70.5" hidden="false" customHeight="false" outlineLevel="0" collapsed="false">
      <c r="A554" s="128" t="s">
        <v>3070</v>
      </c>
      <c r="B554" s="128" t="s">
        <v>3071</v>
      </c>
      <c r="C554" s="129"/>
      <c r="D554" s="130" t="n">
        <v>5</v>
      </c>
      <c r="E554" s="130" t="n">
        <v>3</v>
      </c>
      <c r="F554" s="130" t="n">
        <v>2</v>
      </c>
    </row>
    <row r="555" customFormat="false" ht="40.5" hidden="false" customHeight="false" outlineLevel="0" collapsed="false">
      <c r="A555" s="128" t="s">
        <v>409</v>
      </c>
      <c r="B555" s="128" t="s">
        <v>407</v>
      </c>
      <c r="C555" s="129"/>
      <c r="D555" s="130" t="n">
        <v>12</v>
      </c>
      <c r="E555" s="130" t="n">
        <v>8</v>
      </c>
      <c r="F555" s="130" t="n">
        <v>4</v>
      </c>
    </row>
    <row r="556" customFormat="false" ht="50.25" hidden="false" customHeight="false" outlineLevel="0" collapsed="false">
      <c r="A556" s="128" t="s">
        <v>3072</v>
      </c>
      <c r="B556" s="128" t="s">
        <v>3073</v>
      </c>
      <c r="C556" s="129"/>
      <c r="D556" s="130" t="n">
        <v>10</v>
      </c>
      <c r="E556" s="130" t="n">
        <v>10</v>
      </c>
      <c r="F556" s="129"/>
    </row>
    <row r="557" customFormat="false" ht="101.25" hidden="false" customHeight="false" outlineLevel="0" collapsed="false">
      <c r="A557" s="128" t="s">
        <v>3074</v>
      </c>
      <c r="B557" s="128" t="s">
        <v>3075</v>
      </c>
      <c r="C557" s="129"/>
      <c r="D557" s="130" t="n">
        <v>162</v>
      </c>
      <c r="E557" s="130" t="n">
        <v>152</v>
      </c>
      <c r="F557" s="130" t="n">
        <v>10</v>
      </c>
    </row>
    <row r="558" customFormat="false" ht="70.5" hidden="false" customHeight="false" outlineLevel="0" collapsed="false">
      <c r="A558" s="128" t="s">
        <v>3076</v>
      </c>
      <c r="B558" s="128" t="s">
        <v>3077</v>
      </c>
      <c r="C558" s="129"/>
      <c r="D558" s="130" t="n">
        <v>21.22</v>
      </c>
      <c r="E558" s="130" t="n">
        <v>20.22</v>
      </c>
      <c r="F558" s="130" t="n">
        <v>1</v>
      </c>
    </row>
    <row r="559" customFormat="false" ht="60.75" hidden="false" customHeight="false" outlineLevel="0" collapsed="false">
      <c r="A559" s="128" t="s">
        <v>3078</v>
      </c>
      <c r="B559" s="128" t="s">
        <v>3079</v>
      </c>
      <c r="C559" s="129"/>
      <c r="D559" s="130" t="n">
        <v>15</v>
      </c>
      <c r="E559" s="130" t="n">
        <v>14</v>
      </c>
      <c r="F559" s="130" t="n">
        <v>1</v>
      </c>
    </row>
    <row r="560" customFormat="false" ht="111" hidden="false" customHeight="false" outlineLevel="0" collapsed="false">
      <c r="A560" s="128" t="s">
        <v>3080</v>
      </c>
      <c r="B560" s="128" t="s">
        <v>3081</v>
      </c>
      <c r="C560" s="129"/>
      <c r="D560" s="130" t="n">
        <v>1</v>
      </c>
      <c r="E560" s="130" t="n">
        <v>1</v>
      </c>
      <c r="F560" s="129"/>
    </row>
    <row r="561" customFormat="false" ht="111" hidden="false" customHeight="false" outlineLevel="0" collapsed="false">
      <c r="A561" s="128" t="s">
        <v>3082</v>
      </c>
      <c r="B561" s="128" t="s">
        <v>3083</v>
      </c>
      <c r="C561" s="129"/>
      <c r="D561" s="130" t="n">
        <v>6</v>
      </c>
      <c r="E561" s="130" t="n">
        <v>6</v>
      </c>
      <c r="F561" s="129"/>
    </row>
    <row r="562" customFormat="false" ht="101.25" hidden="false" customHeight="false" outlineLevel="0" collapsed="false">
      <c r="A562" s="128" t="s">
        <v>3084</v>
      </c>
      <c r="B562" s="128" t="s">
        <v>3085</v>
      </c>
      <c r="C562" s="129"/>
      <c r="D562" s="130" t="n">
        <v>3</v>
      </c>
      <c r="E562" s="130" t="n">
        <v>3</v>
      </c>
      <c r="F562" s="129"/>
    </row>
    <row r="563" customFormat="false" ht="50.25" hidden="false" customHeight="false" outlineLevel="0" collapsed="false">
      <c r="A563" s="128" t="s">
        <v>3086</v>
      </c>
      <c r="B563" s="128" t="s">
        <v>3087</v>
      </c>
      <c r="C563" s="129"/>
      <c r="D563" s="130" t="n">
        <v>9</v>
      </c>
      <c r="E563" s="130" t="n">
        <v>5</v>
      </c>
      <c r="F563" s="130" t="n">
        <v>4</v>
      </c>
    </row>
    <row r="564" customFormat="false" ht="30" hidden="false" customHeight="false" outlineLevel="0" collapsed="false">
      <c r="A564" s="128" t="s">
        <v>3088</v>
      </c>
      <c r="B564" s="128" t="s">
        <v>3089</v>
      </c>
      <c r="C564" s="129"/>
      <c r="D564" s="130" t="n">
        <v>3</v>
      </c>
      <c r="E564" s="130" t="n">
        <v>3</v>
      </c>
      <c r="F564" s="129"/>
    </row>
    <row r="565" customFormat="false" ht="111" hidden="false" customHeight="false" outlineLevel="0" collapsed="false">
      <c r="A565" s="128" t="s">
        <v>3090</v>
      </c>
      <c r="B565" s="128" t="s">
        <v>3091</v>
      </c>
      <c r="C565" s="129"/>
      <c r="D565" s="130" t="n">
        <v>66</v>
      </c>
      <c r="E565" s="130" t="n">
        <v>57</v>
      </c>
      <c r="F565" s="130" t="n">
        <v>9</v>
      </c>
    </row>
    <row r="566" customFormat="false" ht="90.75" hidden="false" customHeight="false" outlineLevel="0" collapsed="false">
      <c r="A566" s="128" t="s">
        <v>3092</v>
      </c>
      <c r="B566" s="128" t="s">
        <v>3093</v>
      </c>
      <c r="C566" s="129"/>
      <c r="D566" s="130" t="n">
        <v>10</v>
      </c>
      <c r="E566" s="130" t="n">
        <v>10</v>
      </c>
      <c r="F566" s="129"/>
    </row>
    <row r="567" customFormat="false" ht="40.5" hidden="false" customHeight="false" outlineLevel="0" collapsed="false">
      <c r="A567" s="128" t="s">
        <v>3094</v>
      </c>
      <c r="B567" s="128" t="s">
        <v>3095</v>
      </c>
      <c r="C567" s="129"/>
      <c r="D567" s="130" t="n">
        <v>4</v>
      </c>
      <c r="E567" s="130" t="n">
        <v>2</v>
      </c>
      <c r="F567" s="130" t="n">
        <v>2</v>
      </c>
    </row>
    <row r="568" customFormat="false" ht="60.75" hidden="false" customHeight="false" outlineLevel="0" collapsed="false">
      <c r="A568" s="128" t="s">
        <v>3096</v>
      </c>
      <c r="B568" s="128" t="s">
        <v>3097</v>
      </c>
      <c r="C568" s="129"/>
      <c r="D568" s="130" t="n">
        <v>50</v>
      </c>
      <c r="E568" s="130" t="n">
        <v>50</v>
      </c>
      <c r="F568" s="129"/>
    </row>
    <row r="569" customFormat="false" ht="111" hidden="false" customHeight="false" outlineLevel="0" collapsed="false">
      <c r="A569" s="128" t="s">
        <v>3098</v>
      </c>
      <c r="B569" s="128" t="s">
        <v>3099</v>
      </c>
      <c r="C569" s="129"/>
      <c r="D569" s="130" t="n">
        <v>3</v>
      </c>
      <c r="E569" s="129"/>
      <c r="F569" s="130" t="n">
        <v>3</v>
      </c>
    </row>
    <row r="570" customFormat="false" ht="101.25" hidden="false" customHeight="false" outlineLevel="0" collapsed="false">
      <c r="A570" s="128" t="s">
        <v>3100</v>
      </c>
      <c r="B570" s="128" t="s">
        <v>3101</v>
      </c>
      <c r="C570" s="129"/>
      <c r="D570" s="130" t="n">
        <v>186</v>
      </c>
      <c r="E570" s="130" t="n">
        <v>177</v>
      </c>
      <c r="F570" s="130" t="n">
        <v>9</v>
      </c>
    </row>
    <row r="571" customFormat="false" ht="60.75" hidden="false" customHeight="false" outlineLevel="0" collapsed="false">
      <c r="A571" s="128" t="s">
        <v>3102</v>
      </c>
      <c r="B571" s="128" t="s">
        <v>3103</v>
      </c>
      <c r="C571" s="129"/>
      <c r="D571" s="130" t="n">
        <v>13</v>
      </c>
      <c r="E571" s="130" t="n">
        <v>13</v>
      </c>
      <c r="F571" s="129"/>
    </row>
    <row r="572" customFormat="false" ht="30" hidden="false" customHeight="false" outlineLevel="0" collapsed="false">
      <c r="A572" s="128" t="s">
        <v>3104</v>
      </c>
      <c r="B572" s="128" t="s">
        <v>3105</v>
      </c>
      <c r="C572" s="129"/>
      <c r="D572" s="130" t="n">
        <v>12</v>
      </c>
      <c r="E572" s="130" t="n">
        <v>12</v>
      </c>
      <c r="F572" s="129"/>
    </row>
    <row r="573" customFormat="false" ht="70.5" hidden="false" customHeight="false" outlineLevel="0" collapsed="false">
      <c r="A573" s="128" t="s">
        <v>3106</v>
      </c>
      <c r="B573" s="128" t="s">
        <v>3107</v>
      </c>
      <c r="C573" s="129"/>
      <c r="D573" s="130" t="n">
        <v>4</v>
      </c>
      <c r="E573" s="130" t="n">
        <v>4</v>
      </c>
      <c r="F573" s="129"/>
    </row>
    <row r="574" customFormat="false" ht="50.25" hidden="false" customHeight="false" outlineLevel="0" collapsed="false">
      <c r="A574" s="128" t="s">
        <v>3108</v>
      </c>
      <c r="B574" s="128" t="s">
        <v>3109</v>
      </c>
      <c r="C574" s="129"/>
      <c r="D574" s="130" t="n">
        <v>3</v>
      </c>
      <c r="E574" s="130" t="n">
        <v>3</v>
      </c>
      <c r="F574" s="129"/>
    </row>
    <row r="575" customFormat="false" ht="40.5" hidden="false" customHeight="false" outlineLevel="0" collapsed="false">
      <c r="A575" s="128" t="s">
        <v>3110</v>
      </c>
      <c r="B575" s="128" t="s">
        <v>3111</v>
      </c>
      <c r="C575" s="129"/>
      <c r="D575" s="130" t="n">
        <v>6</v>
      </c>
      <c r="E575" s="130" t="n">
        <v>6</v>
      </c>
      <c r="F575" s="129"/>
    </row>
    <row r="576" customFormat="false" ht="70.5" hidden="false" customHeight="false" outlineLevel="0" collapsed="false">
      <c r="A576" s="128" t="s">
        <v>3112</v>
      </c>
      <c r="B576" s="128" t="s">
        <v>3113</v>
      </c>
      <c r="C576" s="129"/>
      <c r="D576" s="130" t="n">
        <v>1</v>
      </c>
      <c r="E576" s="130" t="n">
        <v>1</v>
      </c>
      <c r="F576" s="129"/>
    </row>
    <row r="577" customFormat="false" ht="40.5" hidden="false" customHeight="false" outlineLevel="0" collapsed="false">
      <c r="A577" s="128" t="s">
        <v>3114</v>
      </c>
      <c r="B577" s="128" t="s">
        <v>3115</v>
      </c>
      <c r="C577" s="129"/>
      <c r="D577" s="130" t="n">
        <v>23</v>
      </c>
      <c r="E577" s="130" t="n">
        <v>23</v>
      </c>
      <c r="F577" s="129"/>
    </row>
    <row r="578" customFormat="false" ht="90.75" hidden="false" customHeight="false" outlineLevel="0" collapsed="false">
      <c r="A578" s="128" t="s">
        <v>3116</v>
      </c>
      <c r="B578" s="128" t="s">
        <v>3117</v>
      </c>
      <c r="C578" s="129"/>
      <c r="D578" s="130" t="n">
        <v>3</v>
      </c>
      <c r="E578" s="129"/>
      <c r="F578" s="130" t="n">
        <v>3</v>
      </c>
    </row>
    <row r="579" customFormat="false" ht="101.25" hidden="false" customHeight="false" outlineLevel="0" collapsed="false">
      <c r="A579" s="128" t="s">
        <v>3118</v>
      </c>
      <c r="B579" s="128" t="s">
        <v>3119</v>
      </c>
      <c r="C579" s="129"/>
      <c r="D579" s="130" t="n">
        <v>18</v>
      </c>
      <c r="E579" s="130" t="n">
        <v>18</v>
      </c>
      <c r="F579" s="129"/>
    </row>
    <row r="580" customFormat="false" ht="90.75" hidden="false" customHeight="false" outlineLevel="0" collapsed="false">
      <c r="A580" s="128" t="s">
        <v>3120</v>
      </c>
      <c r="B580" s="128" t="s">
        <v>3121</v>
      </c>
      <c r="C580" s="129"/>
      <c r="D580" s="130" t="n">
        <v>104</v>
      </c>
      <c r="E580" s="130" t="n">
        <v>100</v>
      </c>
      <c r="F580" s="130" t="n">
        <v>4</v>
      </c>
    </row>
    <row r="581" customFormat="false" ht="70.5" hidden="false" customHeight="false" outlineLevel="0" collapsed="false">
      <c r="A581" s="128" t="s">
        <v>821</v>
      </c>
      <c r="B581" s="128" t="s">
        <v>819</v>
      </c>
      <c r="C581" s="129"/>
      <c r="D581" s="130" t="n">
        <v>24</v>
      </c>
      <c r="E581" s="130" t="n">
        <v>23</v>
      </c>
      <c r="F581" s="130" t="n">
        <v>1</v>
      </c>
    </row>
    <row r="582" customFormat="false" ht="40.5" hidden="false" customHeight="false" outlineLevel="0" collapsed="false">
      <c r="A582" s="128" t="s">
        <v>3122</v>
      </c>
      <c r="B582" s="128" t="s">
        <v>3123</v>
      </c>
      <c r="C582" s="129"/>
      <c r="D582" s="130" t="n">
        <v>1</v>
      </c>
      <c r="E582" s="130" t="n">
        <v>1</v>
      </c>
      <c r="F582" s="129"/>
    </row>
    <row r="583" customFormat="false" ht="30" hidden="false" customHeight="false" outlineLevel="0" collapsed="false">
      <c r="A583" s="128" t="s">
        <v>3124</v>
      </c>
      <c r="B583" s="128" t="s">
        <v>3125</v>
      </c>
      <c r="C583" s="129"/>
      <c r="D583" s="130" t="n">
        <v>148</v>
      </c>
      <c r="E583" s="130" t="n">
        <v>142</v>
      </c>
      <c r="F583" s="130" t="n">
        <v>6</v>
      </c>
    </row>
    <row r="584" customFormat="false" ht="81" hidden="false" customHeight="false" outlineLevel="0" collapsed="false">
      <c r="A584" s="128" t="s">
        <v>3126</v>
      </c>
      <c r="B584" s="128" t="s">
        <v>3127</v>
      </c>
      <c r="C584" s="129"/>
      <c r="D584" s="130" t="n">
        <v>30</v>
      </c>
      <c r="E584" s="130" t="n">
        <v>27</v>
      </c>
      <c r="F584" s="130" t="n">
        <v>3</v>
      </c>
    </row>
    <row r="585" customFormat="false" ht="70.5" hidden="false" customHeight="false" outlineLevel="0" collapsed="false">
      <c r="A585" s="128" t="s">
        <v>3128</v>
      </c>
      <c r="B585" s="128" t="s">
        <v>3129</v>
      </c>
      <c r="C585" s="129"/>
      <c r="D585" s="130" t="n">
        <v>28</v>
      </c>
      <c r="E585" s="130" t="n">
        <v>28</v>
      </c>
      <c r="F585" s="129"/>
    </row>
    <row r="586" customFormat="false" ht="60.75" hidden="false" customHeight="false" outlineLevel="0" collapsed="false">
      <c r="A586" s="128" t="s">
        <v>3130</v>
      </c>
      <c r="B586" s="128" t="s">
        <v>3131</v>
      </c>
      <c r="C586" s="129"/>
      <c r="D586" s="130" t="n">
        <v>3</v>
      </c>
      <c r="E586" s="130" t="n">
        <v>3</v>
      </c>
      <c r="F586" s="129"/>
    </row>
    <row r="587" customFormat="false" ht="90.75" hidden="false" customHeight="false" outlineLevel="0" collapsed="false">
      <c r="A587" s="128" t="s">
        <v>3132</v>
      </c>
      <c r="B587" s="128" t="s">
        <v>3133</v>
      </c>
      <c r="C587" s="129"/>
      <c r="D587" s="130" t="n">
        <v>222</v>
      </c>
      <c r="E587" s="130" t="n">
        <v>213</v>
      </c>
      <c r="F587" s="130" t="n">
        <v>9</v>
      </c>
    </row>
    <row r="588" customFormat="false" ht="70.5" hidden="false" customHeight="false" outlineLevel="0" collapsed="false">
      <c r="A588" s="128" t="s">
        <v>3134</v>
      </c>
      <c r="B588" s="128" t="s">
        <v>3135</v>
      </c>
      <c r="C588" s="129"/>
      <c r="D588" s="130" t="n">
        <v>18</v>
      </c>
      <c r="E588" s="130" t="n">
        <v>18</v>
      </c>
      <c r="F588" s="129"/>
    </row>
    <row r="589" customFormat="false" ht="30" hidden="false" customHeight="false" outlineLevel="0" collapsed="false">
      <c r="A589" s="128" t="s">
        <v>3136</v>
      </c>
      <c r="B589" s="128" t="s">
        <v>3137</v>
      </c>
      <c r="C589" s="129"/>
      <c r="D589" s="130" t="n">
        <v>968</v>
      </c>
      <c r="E589" s="130" t="n">
        <v>968</v>
      </c>
      <c r="F589" s="129"/>
    </row>
    <row r="590" customFormat="false" ht="30" hidden="false" customHeight="false" outlineLevel="0" collapsed="false">
      <c r="A590" s="128" t="s">
        <v>3138</v>
      </c>
      <c r="B590" s="128" t="s">
        <v>3139</v>
      </c>
      <c r="C590" s="129"/>
      <c r="D590" s="130" t="n">
        <v>3</v>
      </c>
      <c r="E590" s="130" t="n">
        <v>1</v>
      </c>
      <c r="F590" s="130" t="n">
        <v>2</v>
      </c>
    </row>
    <row r="591" customFormat="false" ht="40.5" hidden="false" customHeight="false" outlineLevel="0" collapsed="false">
      <c r="A591" s="128" t="s">
        <v>3140</v>
      </c>
      <c r="B591" s="128" t="s">
        <v>3141</v>
      </c>
      <c r="C591" s="129"/>
      <c r="D591" s="130" t="n">
        <v>2</v>
      </c>
      <c r="E591" s="130" t="n">
        <v>1</v>
      </c>
      <c r="F591" s="130" t="n">
        <v>1</v>
      </c>
    </row>
    <row r="592" customFormat="false" ht="70.5" hidden="false" customHeight="false" outlineLevel="0" collapsed="false">
      <c r="A592" s="128" t="s">
        <v>1955</v>
      </c>
      <c r="B592" s="128" t="s">
        <v>1953</v>
      </c>
      <c r="C592" s="129"/>
      <c r="D592" s="130" t="n">
        <v>65</v>
      </c>
      <c r="E592" s="130" t="n">
        <v>65</v>
      </c>
      <c r="F592" s="129"/>
    </row>
    <row r="593" customFormat="false" ht="50.25" hidden="false" customHeight="false" outlineLevel="0" collapsed="false">
      <c r="A593" s="128" t="s">
        <v>3142</v>
      </c>
      <c r="B593" s="128" t="s">
        <v>3143</v>
      </c>
      <c r="C593" s="129"/>
      <c r="D593" s="130" t="n">
        <v>12</v>
      </c>
      <c r="E593" s="130" t="n">
        <v>8</v>
      </c>
      <c r="F593" s="130" t="n">
        <v>4</v>
      </c>
    </row>
    <row r="594" customFormat="false" ht="81" hidden="false" customHeight="false" outlineLevel="0" collapsed="false">
      <c r="A594" s="128" t="s">
        <v>3144</v>
      </c>
      <c r="B594" s="128" t="s">
        <v>3145</v>
      </c>
      <c r="C594" s="129"/>
      <c r="D594" s="130" t="n">
        <v>6</v>
      </c>
      <c r="E594" s="130" t="n">
        <v>6</v>
      </c>
      <c r="F594" s="129"/>
    </row>
    <row r="595" customFormat="false" ht="40.5" hidden="false" customHeight="false" outlineLevel="0" collapsed="false">
      <c r="A595" s="128" t="s">
        <v>3146</v>
      </c>
      <c r="B595" s="128" t="s">
        <v>3147</v>
      </c>
      <c r="C595" s="129"/>
      <c r="D595" s="130" t="n">
        <v>66</v>
      </c>
      <c r="E595" s="130" t="n">
        <v>56</v>
      </c>
      <c r="F595" s="130" t="n">
        <v>10</v>
      </c>
    </row>
    <row r="596" customFormat="false" ht="70.5" hidden="false" customHeight="false" outlineLevel="0" collapsed="false">
      <c r="A596" s="128" t="s">
        <v>3148</v>
      </c>
      <c r="B596" s="128" t="s">
        <v>3149</v>
      </c>
      <c r="C596" s="129"/>
      <c r="D596" s="130" t="n">
        <v>1</v>
      </c>
      <c r="E596" s="130" t="n">
        <v>1</v>
      </c>
      <c r="F596" s="129"/>
    </row>
    <row r="597" customFormat="false" ht="60.75" hidden="false" customHeight="false" outlineLevel="0" collapsed="false">
      <c r="A597" s="128" t="s">
        <v>3150</v>
      </c>
      <c r="B597" s="128" t="s">
        <v>3151</v>
      </c>
      <c r="C597" s="129"/>
      <c r="D597" s="130" t="n">
        <v>12</v>
      </c>
      <c r="E597" s="130" t="n">
        <v>12</v>
      </c>
      <c r="F597" s="129"/>
    </row>
    <row r="598" customFormat="false" ht="60.75" hidden="false" customHeight="false" outlineLevel="0" collapsed="false">
      <c r="A598" s="128" t="s">
        <v>3152</v>
      </c>
      <c r="B598" s="128" t="s">
        <v>3153</v>
      </c>
      <c r="C598" s="129"/>
      <c r="D598" s="130" t="n">
        <v>3</v>
      </c>
      <c r="E598" s="130" t="n">
        <v>3</v>
      </c>
      <c r="F598" s="129"/>
    </row>
    <row r="599" customFormat="false" ht="50.25" hidden="false" customHeight="false" outlineLevel="0" collapsed="false">
      <c r="A599" s="128" t="s">
        <v>3154</v>
      </c>
      <c r="B599" s="128" t="s">
        <v>3155</v>
      </c>
      <c r="C599" s="129"/>
      <c r="D599" s="130" t="n">
        <v>1</v>
      </c>
      <c r="E599" s="130" t="n">
        <v>1</v>
      </c>
      <c r="F599" s="129"/>
    </row>
    <row r="600" customFormat="false" ht="50.25" hidden="false" customHeight="false" outlineLevel="0" collapsed="false">
      <c r="A600" s="128" t="s">
        <v>3156</v>
      </c>
      <c r="B600" s="128" t="s">
        <v>3157</v>
      </c>
      <c r="C600" s="129"/>
      <c r="D600" s="130" t="n">
        <v>15</v>
      </c>
      <c r="E600" s="130" t="n">
        <v>8</v>
      </c>
      <c r="F600" s="130" t="n">
        <v>7</v>
      </c>
    </row>
    <row r="601" customFormat="false" ht="60.75" hidden="false" customHeight="false" outlineLevel="0" collapsed="false">
      <c r="A601" s="128" t="s">
        <v>3158</v>
      </c>
      <c r="B601" s="128" t="s">
        <v>3159</v>
      </c>
      <c r="C601" s="129"/>
      <c r="D601" s="130" t="n">
        <v>2</v>
      </c>
      <c r="E601" s="130" t="n">
        <v>1</v>
      </c>
      <c r="F601" s="130" t="n">
        <v>1</v>
      </c>
    </row>
    <row r="602" customFormat="false" ht="101.25" hidden="false" customHeight="false" outlineLevel="0" collapsed="false">
      <c r="A602" s="128" t="s">
        <v>3160</v>
      </c>
      <c r="B602" s="128" t="s">
        <v>3161</v>
      </c>
      <c r="C602" s="129"/>
      <c r="D602" s="130" t="n">
        <v>18</v>
      </c>
      <c r="E602" s="130" t="n">
        <v>11</v>
      </c>
      <c r="F602" s="130" t="n">
        <v>7</v>
      </c>
    </row>
    <row r="603" customFormat="false" ht="70.5" hidden="false" customHeight="false" outlineLevel="0" collapsed="false">
      <c r="A603" s="128" t="s">
        <v>3162</v>
      </c>
      <c r="B603" s="128" t="s">
        <v>3163</v>
      </c>
      <c r="C603" s="129"/>
      <c r="D603" s="130" t="n">
        <v>42</v>
      </c>
      <c r="E603" s="130" t="n">
        <v>34</v>
      </c>
      <c r="F603" s="130" t="n">
        <v>8</v>
      </c>
    </row>
    <row r="604" customFormat="false" ht="60.75" hidden="false" customHeight="false" outlineLevel="0" collapsed="false">
      <c r="A604" s="128" t="s">
        <v>3164</v>
      </c>
      <c r="B604" s="128" t="s">
        <v>3165</v>
      </c>
      <c r="C604" s="129"/>
      <c r="D604" s="130" t="n">
        <v>54</v>
      </c>
      <c r="E604" s="130" t="n">
        <v>49</v>
      </c>
      <c r="F604" s="130" t="n">
        <v>5</v>
      </c>
    </row>
    <row r="605" customFormat="false" ht="50.25" hidden="false" customHeight="false" outlineLevel="0" collapsed="false">
      <c r="A605" s="128" t="s">
        <v>717</v>
      </c>
      <c r="B605" s="128" t="s">
        <v>715</v>
      </c>
      <c r="C605" s="129"/>
      <c r="D605" s="130" t="n">
        <v>5</v>
      </c>
      <c r="E605" s="130" t="n">
        <v>5</v>
      </c>
      <c r="F605" s="129"/>
    </row>
    <row r="606" customFormat="false" ht="60.75" hidden="false" customHeight="false" outlineLevel="0" collapsed="false">
      <c r="A606" s="128" t="s">
        <v>3166</v>
      </c>
      <c r="B606" s="128" t="s">
        <v>3167</v>
      </c>
      <c r="C606" s="129"/>
      <c r="D606" s="130" t="n">
        <v>18</v>
      </c>
      <c r="E606" s="130" t="n">
        <v>17</v>
      </c>
      <c r="F606" s="130" t="n">
        <v>1</v>
      </c>
    </row>
    <row r="607" customFormat="false" ht="40.5" hidden="false" customHeight="false" outlineLevel="0" collapsed="false">
      <c r="A607" s="128" t="s">
        <v>1478</v>
      </c>
      <c r="B607" s="128" t="s">
        <v>1476</v>
      </c>
      <c r="C607" s="129"/>
      <c r="D607" s="130" t="n">
        <v>30</v>
      </c>
      <c r="E607" s="130" t="n">
        <v>22</v>
      </c>
      <c r="F607" s="130" t="n">
        <v>8</v>
      </c>
    </row>
    <row r="608" customFormat="false" ht="70.5" hidden="false" customHeight="false" outlineLevel="0" collapsed="false">
      <c r="A608" s="128" t="s">
        <v>3168</v>
      </c>
      <c r="B608" s="128" t="s">
        <v>3169</v>
      </c>
      <c r="C608" s="129"/>
      <c r="D608" s="130" t="n">
        <v>2</v>
      </c>
      <c r="E608" s="130" t="n">
        <v>1</v>
      </c>
      <c r="F608" s="130" t="n">
        <v>1</v>
      </c>
    </row>
    <row r="609" customFormat="false" ht="81" hidden="false" customHeight="false" outlineLevel="0" collapsed="false">
      <c r="A609" s="128" t="s">
        <v>3170</v>
      </c>
      <c r="B609" s="128" t="s">
        <v>3171</v>
      </c>
      <c r="C609" s="129"/>
      <c r="D609" s="130" t="n">
        <v>12</v>
      </c>
      <c r="E609" s="130" t="n">
        <v>11</v>
      </c>
      <c r="F609" s="130" t="n">
        <v>1</v>
      </c>
    </row>
    <row r="610" customFormat="false" ht="70.5" hidden="false" customHeight="false" outlineLevel="0" collapsed="false">
      <c r="A610" s="128" t="s">
        <v>3172</v>
      </c>
      <c r="B610" s="128" t="s">
        <v>3173</v>
      </c>
      <c r="C610" s="129"/>
      <c r="D610" s="130" t="n">
        <v>6</v>
      </c>
      <c r="E610" s="130" t="n">
        <v>6</v>
      </c>
      <c r="F610" s="129"/>
    </row>
    <row r="611" customFormat="false" ht="90.75" hidden="false" customHeight="false" outlineLevel="0" collapsed="false">
      <c r="A611" s="128" t="s">
        <v>3174</v>
      </c>
      <c r="B611" s="128" t="s">
        <v>3175</v>
      </c>
      <c r="C611" s="129"/>
      <c r="D611" s="130" t="n">
        <v>12</v>
      </c>
      <c r="E611" s="130" t="n">
        <v>9</v>
      </c>
      <c r="F611" s="130" t="n">
        <v>3</v>
      </c>
    </row>
    <row r="612" customFormat="false" ht="60.75" hidden="false" customHeight="false" outlineLevel="0" collapsed="false">
      <c r="A612" s="128" t="s">
        <v>3176</v>
      </c>
      <c r="B612" s="128" t="s">
        <v>3177</v>
      </c>
      <c r="C612" s="129"/>
      <c r="D612" s="130" t="n">
        <v>12</v>
      </c>
      <c r="E612" s="130" t="n">
        <v>12</v>
      </c>
      <c r="F612" s="129"/>
    </row>
    <row r="613" customFormat="false" ht="60.75" hidden="false" customHeight="false" outlineLevel="0" collapsed="false">
      <c r="A613" s="128" t="s">
        <v>3178</v>
      </c>
      <c r="B613" s="128" t="s">
        <v>3179</v>
      </c>
      <c r="C613" s="129"/>
      <c r="D613" s="130" t="n">
        <v>54</v>
      </c>
      <c r="E613" s="130" t="n">
        <v>54</v>
      </c>
      <c r="F613" s="129"/>
    </row>
    <row r="614" customFormat="false" ht="81" hidden="false" customHeight="false" outlineLevel="0" collapsed="false">
      <c r="A614" s="128" t="s">
        <v>3180</v>
      </c>
      <c r="B614" s="128" t="s">
        <v>3181</v>
      </c>
      <c r="C614" s="129"/>
      <c r="D614" s="130" t="n">
        <v>6</v>
      </c>
      <c r="E614" s="130" t="n">
        <v>3</v>
      </c>
      <c r="F614" s="130" t="n">
        <v>3</v>
      </c>
    </row>
    <row r="615" customFormat="false" ht="70.5" hidden="false" customHeight="false" outlineLevel="0" collapsed="false">
      <c r="A615" s="128" t="s">
        <v>3182</v>
      </c>
      <c r="B615" s="128" t="s">
        <v>3183</v>
      </c>
      <c r="C615" s="129"/>
      <c r="D615" s="130" t="n">
        <v>37</v>
      </c>
      <c r="E615" s="130" t="n">
        <v>37</v>
      </c>
      <c r="F615" s="129"/>
    </row>
    <row r="616" customFormat="false" ht="81" hidden="false" customHeight="false" outlineLevel="0" collapsed="false">
      <c r="A616" s="128" t="s">
        <v>3184</v>
      </c>
      <c r="B616" s="128" t="s">
        <v>3185</v>
      </c>
      <c r="C616" s="129"/>
      <c r="D616" s="130" t="n">
        <v>5</v>
      </c>
      <c r="E616" s="130" t="n">
        <v>5</v>
      </c>
      <c r="F616" s="129"/>
    </row>
    <row r="617" customFormat="false" ht="101.25" hidden="false" customHeight="false" outlineLevel="0" collapsed="false">
      <c r="A617" s="128" t="s">
        <v>3186</v>
      </c>
      <c r="B617" s="128" t="s">
        <v>3187</v>
      </c>
      <c r="C617" s="129"/>
      <c r="D617" s="130" t="n">
        <v>12</v>
      </c>
      <c r="E617" s="130" t="n">
        <v>12</v>
      </c>
      <c r="F617" s="129"/>
    </row>
    <row r="618" customFormat="false" ht="40.5" hidden="false" customHeight="false" outlineLevel="0" collapsed="false">
      <c r="A618" s="128" t="s">
        <v>3188</v>
      </c>
      <c r="B618" s="128" t="s">
        <v>3189</v>
      </c>
      <c r="C618" s="129"/>
      <c r="D618" s="130" t="n">
        <v>3</v>
      </c>
      <c r="E618" s="130" t="n">
        <v>3</v>
      </c>
      <c r="F618" s="129"/>
    </row>
    <row r="619" customFormat="false" ht="81" hidden="false" customHeight="false" outlineLevel="0" collapsed="false">
      <c r="A619" s="128" t="s">
        <v>3190</v>
      </c>
      <c r="B619" s="128" t="s">
        <v>3191</v>
      </c>
      <c r="C619" s="129"/>
      <c r="D619" s="130" t="n">
        <v>6</v>
      </c>
      <c r="E619" s="130" t="n">
        <v>2</v>
      </c>
      <c r="F619" s="130" t="n">
        <v>4</v>
      </c>
    </row>
    <row r="620" customFormat="false" ht="70.5" hidden="false" customHeight="false" outlineLevel="0" collapsed="false">
      <c r="A620" s="128" t="s">
        <v>3192</v>
      </c>
      <c r="B620" s="128" t="s">
        <v>3193</v>
      </c>
      <c r="C620" s="129"/>
      <c r="D620" s="130" t="n">
        <v>24</v>
      </c>
      <c r="E620" s="130" t="n">
        <v>15</v>
      </c>
      <c r="F620" s="130" t="n">
        <v>9</v>
      </c>
    </row>
    <row r="621" customFormat="false" ht="40.5" hidden="false" customHeight="false" outlineLevel="0" collapsed="false">
      <c r="A621" s="128" t="s">
        <v>1206</v>
      </c>
      <c r="B621" s="128" t="s">
        <v>1204</v>
      </c>
      <c r="C621" s="129"/>
      <c r="D621" s="130" t="n">
        <v>35</v>
      </c>
      <c r="E621" s="130" t="n">
        <v>29</v>
      </c>
      <c r="F621" s="130" t="n">
        <v>6</v>
      </c>
    </row>
    <row r="622" customFormat="false" ht="40.5" hidden="false" customHeight="false" outlineLevel="0" collapsed="false">
      <c r="A622" s="128" t="s">
        <v>3194</v>
      </c>
      <c r="B622" s="128" t="s">
        <v>3195</v>
      </c>
      <c r="C622" s="129"/>
      <c r="D622" s="130" t="n">
        <v>27</v>
      </c>
      <c r="E622" s="130" t="n">
        <v>24</v>
      </c>
      <c r="F622" s="130" t="n">
        <v>3</v>
      </c>
    </row>
    <row r="623" customFormat="false" ht="50.25" hidden="false" customHeight="false" outlineLevel="0" collapsed="false">
      <c r="A623" s="128" t="s">
        <v>3196</v>
      </c>
      <c r="B623" s="128" t="s">
        <v>3197</v>
      </c>
      <c r="C623" s="129"/>
      <c r="D623" s="130" t="n">
        <v>24</v>
      </c>
      <c r="E623" s="130" t="n">
        <v>21</v>
      </c>
      <c r="F623" s="130" t="n">
        <v>3</v>
      </c>
    </row>
    <row r="624" customFormat="false" ht="90.75" hidden="false" customHeight="false" outlineLevel="0" collapsed="false">
      <c r="A624" s="128" t="s">
        <v>3198</v>
      </c>
      <c r="B624" s="128" t="s">
        <v>3199</v>
      </c>
      <c r="C624" s="129"/>
      <c r="D624" s="130" t="n">
        <v>2</v>
      </c>
      <c r="E624" s="130" t="n">
        <v>2</v>
      </c>
      <c r="F624" s="129"/>
    </row>
    <row r="625" customFormat="false" ht="70.5" hidden="false" customHeight="false" outlineLevel="0" collapsed="false">
      <c r="A625" s="128" t="s">
        <v>3200</v>
      </c>
      <c r="B625" s="128" t="s">
        <v>3201</v>
      </c>
      <c r="C625" s="129"/>
      <c r="D625" s="130" t="n">
        <v>12</v>
      </c>
      <c r="E625" s="130" t="n">
        <v>12</v>
      </c>
      <c r="F625" s="129"/>
    </row>
    <row r="626" customFormat="false" ht="60.75" hidden="false" customHeight="false" outlineLevel="0" collapsed="false">
      <c r="A626" s="128" t="s">
        <v>3202</v>
      </c>
      <c r="B626" s="128" t="s">
        <v>3203</v>
      </c>
      <c r="C626" s="129"/>
      <c r="D626" s="130" t="n">
        <v>5</v>
      </c>
      <c r="E626" s="130" t="n">
        <v>5</v>
      </c>
      <c r="F626" s="129"/>
    </row>
    <row r="627" customFormat="false" ht="70.5" hidden="false" customHeight="false" outlineLevel="0" collapsed="false">
      <c r="A627" s="128" t="s">
        <v>3204</v>
      </c>
      <c r="B627" s="128" t="s">
        <v>3205</v>
      </c>
      <c r="C627" s="129"/>
      <c r="D627" s="130" t="n">
        <v>12</v>
      </c>
      <c r="E627" s="130" t="n">
        <v>9</v>
      </c>
      <c r="F627" s="130" t="n">
        <v>3</v>
      </c>
    </row>
    <row r="628" customFormat="false" ht="81" hidden="false" customHeight="false" outlineLevel="0" collapsed="false">
      <c r="A628" s="128" t="s">
        <v>3206</v>
      </c>
      <c r="B628" s="128" t="s">
        <v>3207</v>
      </c>
      <c r="C628" s="129"/>
      <c r="D628" s="130" t="n">
        <v>12</v>
      </c>
      <c r="E628" s="130" t="n">
        <v>9</v>
      </c>
      <c r="F628" s="130" t="n">
        <v>3</v>
      </c>
    </row>
    <row r="629" customFormat="false" ht="50.25" hidden="false" customHeight="false" outlineLevel="0" collapsed="false">
      <c r="A629" s="128" t="s">
        <v>3208</v>
      </c>
      <c r="B629" s="128" t="s">
        <v>3209</v>
      </c>
      <c r="C629" s="129"/>
      <c r="D629" s="130" t="n">
        <v>5</v>
      </c>
      <c r="E629" s="130" t="n">
        <v>5</v>
      </c>
      <c r="F629" s="129"/>
    </row>
    <row r="630" customFormat="false" ht="101.25" hidden="false" customHeight="false" outlineLevel="0" collapsed="false">
      <c r="A630" s="128" t="s">
        <v>3210</v>
      </c>
      <c r="B630" s="128" t="s">
        <v>3211</v>
      </c>
      <c r="C630" s="129"/>
      <c r="D630" s="130" t="n">
        <v>12</v>
      </c>
      <c r="E630" s="130" t="n">
        <v>6</v>
      </c>
      <c r="F630" s="130" t="n">
        <v>6</v>
      </c>
    </row>
    <row r="631" customFormat="false" ht="40.5" hidden="false" customHeight="false" outlineLevel="0" collapsed="false">
      <c r="A631" s="128" t="s">
        <v>3212</v>
      </c>
      <c r="B631" s="128" t="s">
        <v>3213</v>
      </c>
      <c r="C631" s="129"/>
      <c r="D631" s="130" t="n">
        <v>26</v>
      </c>
      <c r="E631" s="130" t="n">
        <v>26</v>
      </c>
      <c r="F631" s="129"/>
    </row>
    <row r="632" customFormat="false" ht="81" hidden="false" customHeight="false" outlineLevel="0" collapsed="false">
      <c r="A632" s="128" t="s">
        <v>3214</v>
      </c>
      <c r="B632" s="128" t="s">
        <v>3215</v>
      </c>
      <c r="C632" s="129"/>
      <c r="D632" s="130" t="n">
        <v>36</v>
      </c>
      <c r="E632" s="130" t="n">
        <v>36</v>
      </c>
      <c r="F632" s="129"/>
    </row>
    <row r="633" customFormat="false" ht="60.75" hidden="false" customHeight="false" outlineLevel="0" collapsed="false">
      <c r="A633" s="128" t="s">
        <v>3216</v>
      </c>
      <c r="B633" s="128" t="s">
        <v>3217</v>
      </c>
      <c r="C633" s="129"/>
      <c r="D633" s="130" t="n">
        <v>6</v>
      </c>
      <c r="E633" s="130" t="n">
        <v>4</v>
      </c>
      <c r="F633" s="130" t="n">
        <v>2</v>
      </c>
    </row>
    <row r="634" customFormat="false" ht="70.5" hidden="false" customHeight="false" outlineLevel="0" collapsed="false">
      <c r="A634" s="128" t="s">
        <v>3218</v>
      </c>
      <c r="B634" s="128" t="s">
        <v>3219</v>
      </c>
      <c r="C634" s="129"/>
      <c r="D634" s="130" t="n">
        <v>9</v>
      </c>
      <c r="E634" s="130" t="n">
        <v>9</v>
      </c>
      <c r="F634" s="129"/>
    </row>
    <row r="635" customFormat="false" ht="81" hidden="false" customHeight="false" outlineLevel="0" collapsed="false">
      <c r="A635" s="128" t="s">
        <v>3220</v>
      </c>
      <c r="B635" s="128" t="s">
        <v>3221</v>
      </c>
      <c r="C635" s="129"/>
      <c r="D635" s="130" t="n">
        <v>6</v>
      </c>
      <c r="E635" s="129"/>
      <c r="F635" s="130" t="n">
        <v>6</v>
      </c>
    </row>
    <row r="636" customFormat="false" ht="50.25" hidden="false" customHeight="false" outlineLevel="0" collapsed="false">
      <c r="A636" s="128" t="s">
        <v>3222</v>
      </c>
      <c r="B636" s="128" t="s">
        <v>3223</v>
      </c>
      <c r="C636" s="129"/>
      <c r="D636" s="130" t="n">
        <v>3</v>
      </c>
      <c r="E636" s="129"/>
      <c r="F636" s="130" t="n">
        <v>3</v>
      </c>
    </row>
    <row r="637" customFormat="false" ht="60.75" hidden="false" customHeight="false" outlineLevel="0" collapsed="false">
      <c r="A637" s="128" t="s">
        <v>3224</v>
      </c>
      <c r="B637" s="128" t="s">
        <v>3225</v>
      </c>
      <c r="C637" s="129"/>
      <c r="D637" s="130" t="n">
        <v>5</v>
      </c>
      <c r="E637" s="130" t="n">
        <v>5</v>
      </c>
      <c r="F637" s="129"/>
    </row>
    <row r="638" customFormat="false" ht="70.5" hidden="false" customHeight="false" outlineLevel="0" collapsed="false">
      <c r="A638" s="128" t="s">
        <v>3226</v>
      </c>
      <c r="B638" s="128" t="s">
        <v>3227</v>
      </c>
      <c r="C638" s="129"/>
      <c r="D638" s="130" t="n">
        <v>36</v>
      </c>
      <c r="E638" s="130" t="n">
        <v>36</v>
      </c>
      <c r="F638" s="129"/>
    </row>
    <row r="639" customFormat="false" ht="101.25" hidden="false" customHeight="false" outlineLevel="0" collapsed="false">
      <c r="A639" s="128" t="s">
        <v>3228</v>
      </c>
      <c r="B639" s="128" t="s">
        <v>3229</v>
      </c>
      <c r="C639" s="129"/>
      <c r="D639" s="130" t="n">
        <v>3</v>
      </c>
      <c r="E639" s="130" t="n">
        <v>1</v>
      </c>
      <c r="F639" s="130" t="n">
        <v>2</v>
      </c>
    </row>
    <row r="640" customFormat="false" ht="90.75" hidden="false" customHeight="false" outlineLevel="0" collapsed="false">
      <c r="A640" s="128" t="s">
        <v>3230</v>
      </c>
      <c r="B640" s="128" t="s">
        <v>3231</v>
      </c>
      <c r="C640" s="129"/>
      <c r="D640" s="130" t="n">
        <v>5</v>
      </c>
      <c r="E640" s="130" t="n">
        <v>3</v>
      </c>
      <c r="F640" s="130" t="n">
        <v>2</v>
      </c>
    </row>
    <row r="641" customFormat="false" ht="70.5" hidden="false" customHeight="false" outlineLevel="0" collapsed="false">
      <c r="A641" s="128" t="s">
        <v>3232</v>
      </c>
      <c r="B641" s="128" t="s">
        <v>3233</v>
      </c>
      <c r="C641" s="129"/>
      <c r="D641" s="130" t="n">
        <v>15</v>
      </c>
      <c r="E641" s="130" t="n">
        <v>15</v>
      </c>
      <c r="F641" s="129"/>
    </row>
    <row r="642" customFormat="false" ht="40.5" hidden="false" customHeight="false" outlineLevel="0" collapsed="false">
      <c r="A642" s="128" t="s">
        <v>3234</v>
      </c>
      <c r="B642" s="128" t="s">
        <v>3235</v>
      </c>
      <c r="C642" s="129"/>
      <c r="D642" s="130" t="n">
        <v>3</v>
      </c>
      <c r="E642" s="129"/>
      <c r="F642" s="130" t="n">
        <v>3</v>
      </c>
    </row>
    <row r="643" customFormat="false" ht="81" hidden="false" customHeight="false" outlineLevel="0" collapsed="false">
      <c r="A643" s="128" t="s">
        <v>3236</v>
      </c>
      <c r="B643" s="128" t="s">
        <v>3237</v>
      </c>
      <c r="C643" s="129"/>
      <c r="D643" s="130" t="n">
        <v>1</v>
      </c>
      <c r="E643" s="130" t="n">
        <v>1</v>
      </c>
      <c r="F643" s="129"/>
    </row>
    <row r="644" customFormat="false" ht="50.25" hidden="false" customHeight="false" outlineLevel="0" collapsed="false">
      <c r="A644" s="128" t="s">
        <v>3238</v>
      </c>
      <c r="B644" s="128" t="s">
        <v>3239</v>
      </c>
      <c r="C644" s="129"/>
      <c r="D644" s="130" t="n">
        <v>12</v>
      </c>
      <c r="E644" s="130" t="n">
        <v>8</v>
      </c>
      <c r="F644" s="130" t="n">
        <v>4</v>
      </c>
    </row>
    <row r="645" customFormat="false" ht="60.75" hidden="false" customHeight="false" outlineLevel="0" collapsed="false">
      <c r="A645" s="128" t="s">
        <v>3240</v>
      </c>
      <c r="B645" s="128" t="s">
        <v>3241</v>
      </c>
      <c r="C645" s="129"/>
      <c r="D645" s="130" t="n">
        <v>12</v>
      </c>
      <c r="E645" s="130" t="n">
        <v>12</v>
      </c>
      <c r="F645" s="129"/>
    </row>
    <row r="646" customFormat="false" ht="70.5" hidden="false" customHeight="false" outlineLevel="0" collapsed="false">
      <c r="A646" s="128" t="s">
        <v>3242</v>
      </c>
      <c r="B646" s="128" t="s">
        <v>3243</v>
      </c>
      <c r="C646" s="129"/>
      <c r="D646" s="130" t="n">
        <v>6</v>
      </c>
      <c r="E646" s="130" t="n">
        <v>3</v>
      </c>
      <c r="F646" s="130" t="n">
        <v>3</v>
      </c>
    </row>
    <row r="647" customFormat="false" ht="81" hidden="false" customHeight="false" outlineLevel="0" collapsed="false">
      <c r="A647" s="128" t="s">
        <v>3244</v>
      </c>
      <c r="B647" s="128" t="s">
        <v>3245</v>
      </c>
      <c r="C647" s="129"/>
      <c r="D647" s="130" t="n">
        <v>30</v>
      </c>
      <c r="E647" s="130" t="n">
        <v>30</v>
      </c>
      <c r="F647" s="129"/>
    </row>
    <row r="648" customFormat="false" ht="60.75" hidden="false" customHeight="false" outlineLevel="0" collapsed="false">
      <c r="A648" s="128" t="s">
        <v>3246</v>
      </c>
      <c r="B648" s="128" t="s">
        <v>3247</v>
      </c>
      <c r="C648" s="129"/>
      <c r="D648" s="130" t="n">
        <v>5</v>
      </c>
      <c r="E648" s="130" t="n">
        <v>3</v>
      </c>
      <c r="F648" s="130" t="n">
        <v>2</v>
      </c>
    </row>
    <row r="649" customFormat="false" ht="50.25" hidden="false" customHeight="false" outlineLevel="0" collapsed="false">
      <c r="A649" s="128" t="s">
        <v>3248</v>
      </c>
      <c r="B649" s="128" t="s">
        <v>3249</v>
      </c>
      <c r="C649" s="129"/>
      <c r="D649" s="130" t="n">
        <v>18</v>
      </c>
      <c r="E649" s="130" t="n">
        <v>17</v>
      </c>
      <c r="F649" s="130" t="n">
        <v>1</v>
      </c>
    </row>
    <row r="650" customFormat="false" ht="70.5" hidden="false" customHeight="false" outlineLevel="0" collapsed="false">
      <c r="A650" s="128" t="s">
        <v>3250</v>
      </c>
      <c r="B650" s="128" t="s">
        <v>3251</v>
      </c>
      <c r="C650" s="129"/>
      <c r="D650" s="130" t="n">
        <v>6</v>
      </c>
      <c r="E650" s="130" t="n">
        <v>6</v>
      </c>
      <c r="F650" s="129"/>
    </row>
    <row r="651" customFormat="false" ht="90.75" hidden="false" customHeight="false" outlineLevel="0" collapsed="false">
      <c r="A651" s="128" t="s">
        <v>3252</v>
      </c>
      <c r="B651" s="128" t="s">
        <v>3253</v>
      </c>
      <c r="C651" s="129"/>
      <c r="D651" s="130" t="n">
        <v>12</v>
      </c>
      <c r="E651" s="130" t="n">
        <v>8</v>
      </c>
      <c r="F651" s="130" t="n">
        <v>4</v>
      </c>
    </row>
    <row r="652" customFormat="false" ht="50.25" hidden="false" customHeight="false" outlineLevel="0" collapsed="false">
      <c r="A652" s="128" t="s">
        <v>3254</v>
      </c>
      <c r="B652" s="128" t="s">
        <v>3255</v>
      </c>
      <c r="C652" s="129"/>
      <c r="D652" s="130" t="n">
        <v>12</v>
      </c>
      <c r="E652" s="130" t="n">
        <v>12</v>
      </c>
      <c r="F652" s="129"/>
    </row>
    <row r="653" customFormat="false" ht="70.5" hidden="false" customHeight="false" outlineLevel="0" collapsed="false">
      <c r="A653" s="128" t="s">
        <v>3256</v>
      </c>
      <c r="B653" s="128" t="s">
        <v>3257</v>
      </c>
      <c r="C653" s="129"/>
      <c r="D653" s="130" t="n">
        <v>6</v>
      </c>
      <c r="E653" s="130" t="n">
        <v>6</v>
      </c>
      <c r="F653" s="129"/>
    </row>
    <row r="654" customFormat="false" ht="60.75" hidden="false" customHeight="false" outlineLevel="0" collapsed="false">
      <c r="A654" s="128" t="s">
        <v>3258</v>
      </c>
      <c r="B654" s="128" t="s">
        <v>3259</v>
      </c>
      <c r="C654" s="129"/>
      <c r="D654" s="130" t="n">
        <v>3</v>
      </c>
      <c r="E654" s="130" t="n">
        <v>2</v>
      </c>
      <c r="F654" s="130" t="n">
        <v>1</v>
      </c>
    </row>
    <row r="655" customFormat="false" ht="81" hidden="false" customHeight="false" outlineLevel="0" collapsed="false">
      <c r="A655" s="128" t="s">
        <v>3260</v>
      </c>
      <c r="B655" s="128" t="s">
        <v>3261</v>
      </c>
      <c r="C655" s="129"/>
      <c r="D655" s="130" t="n">
        <v>12</v>
      </c>
      <c r="E655" s="130" t="n">
        <v>10</v>
      </c>
      <c r="F655" s="130" t="n">
        <v>2</v>
      </c>
    </row>
    <row r="656" customFormat="false" ht="90.75" hidden="false" customHeight="false" outlineLevel="0" collapsed="false">
      <c r="A656" s="128" t="s">
        <v>3262</v>
      </c>
      <c r="B656" s="128" t="s">
        <v>3263</v>
      </c>
      <c r="C656" s="129"/>
      <c r="D656" s="130" t="n">
        <v>2</v>
      </c>
      <c r="E656" s="130" t="n">
        <v>2</v>
      </c>
      <c r="F656" s="129"/>
    </row>
    <row r="657" customFormat="false" ht="50.25" hidden="false" customHeight="false" outlineLevel="0" collapsed="false">
      <c r="A657" s="128" t="s">
        <v>3264</v>
      </c>
      <c r="B657" s="128" t="s">
        <v>3265</v>
      </c>
      <c r="C657" s="129"/>
      <c r="D657" s="130" t="n">
        <v>6</v>
      </c>
      <c r="E657" s="130" t="n">
        <v>5</v>
      </c>
      <c r="F657" s="130" t="n">
        <v>1</v>
      </c>
    </row>
    <row r="658" customFormat="false" ht="50.25" hidden="false" customHeight="false" outlineLevel="0" collapsed="false">
      <c r="A658" s="128" t="s">
        <v>3266</v>
      </c>
      <c r="B658" s="128" t="s">
        <v>3267</v>
      </c>
      <c r="C658" s="129"/>
      <c r="D658" s="130" t="n">
        <v>119</v>
      </c>
      <c r="E658" s="130" t="n">
        <v>97</v>
      </c>
      <c r="F658" s="130" t="n">
        <v>22</v>
      </c>
    </row>
    <row r="659" customFormat="false" ht="70.5" hidden="false" customHeight="false" outlineLevel="0" collapsed="false">
      <c r="A659" s="128" t="s">
        <v>3268</v>
      </c>
      <c r="B659" s="128" t="s">
        <v>3269</v>
      </c>
      <c r="C659" s="129"/>
      <c r="D659" s="130" t="n">
        <v>12</v>
      </c>
      <c r="E659" s="130" t="n">
        <v>8</v>
      </c>
      <c r="F659" s="130" t="n">
        <v>4</v>
      </c>
    </row>
    <row r="660" customFormat="false" ht="50.25" hidden="false" customHeight="false" outlineLevel="0" collapsed="false">
      <c r="A660" s="128" t="s">
        <v>3270</v>
      </c>
      <c r="B660" s="128" t="s">
        <v>3271</v>
      </c>
      <c r="C660" s="129"/>
      <c r="D660" s="130" t="n">
        <v>2</v>
      </c>
      <c r="E660" s="130" t="n">
        <v>1</v>
      </c>
      <c r="F660" s="130" t="n">
        <v>1</v>
      </c>
    </row>
    <row r="661" customFormat="false" ht="30" hidden="false" customHeight="false" outlineLevel="0" collapsed="false">
      <c r="A661" s="128" t="s">
        <v>3272</v>
      </c>
      <c r="B661" s="128" t="s">
        <v>3273</v>
      </c>
      <c r="C661" s="129"/>
      <c r="D661" s="130" t="n">
        <v>4</v>
      </c>
      <c r="E661" s="130" t="n">
        <v>4</v>
      </c>
      <c r="F661" s="129"/>
    </row>
    <row r="662" customFormat="false" ht="60.75" hidden="false" customHeight="false" outlineLevel="0" collapsed="false">
      <c r="A662" s="128" t="s">
        <v>3274</v>
      </c>
      <c r="B662" s="128" t="s">
        <v>3275</v>
      </c>
      <c r="C662" s="129"/>
      <c r="D662" s="130" t="n">
        <v>4</v>
      </c>
      <c r="E662" s="130" t="n">
        <v>2</v>
      </c>
      <c r="F662" s="130" t="n">
        <v>2</v>
      </c>
    </row>
    <row r="663" customFormat="false" ht="81" hidden="false" customHeight="false" outlineLevel="0" collapsed="false">
      <c r="A663" s="128" t="s">
        <v>3276</v>
      </c>
      <c r="B663" s="128" t="s">
        <v>3277</v>
      </c>
      <c r="C663" s="129"/>
      <c r="D663" s="130" t="n">
        <v>18</v>
      </c>
      <c r="E663" s="130" t="n">
        <v>13</v>
      </c>
      <c r="F663" s="130" t="n">
        <v>5</v>
      </c>
    </row>
    <row r="664" customFormat="false" ht="20.25" hidden="false" customHeight="false" outlineLevel="0" collapsed="false">
      <c r="A664" s="128" t="s">
        <v>3278</v>
      </c>
      <c r="B664" s="128" t="s">
        <v>3279</v>
      </c>
      <c r="C664" s="129"/>
      <c r="D664" s="130" t="n">
        <v>16</v>
      </c>
      <c r="E664" s="130" t="n">
        <v>16</v>
      </c>
      <c r="F664" s="129"/>
    </row>
    <row r="665" customFormat="false" ht="81" hidden="false" customHeight="false" outlineLevel="0" collapsed="false">
      <c r="A665" s="128" t="s">
        <v>3280</v>
      </c>
      <c r="B665" s="128" t="s">
        <v>3281</v>
      </c>
      <c r="C665" s="129"/>
      <c r="D665" s="130" t="n">
        <v>18</v>
      </c>
      <c r="E665" s="130" t="n">
        <v>18</v>
      </c>
      <c r="F665" s="129"/>
    </row>
    <row r="666" customFormat="false" ht="121.5" hidden="false" customHeight="false" outlineLevel="0" collapsed="false">
      <c r="A666" s="128" t="s">
        <v>3282</v>
      </c>
      <c r="B666" s="128" t="s">
        <v>3283</v>
      </c>
      <c r="C666" s="129"/>
      <c r="D666" s="130" t="n">
        <v>24</v>
      </c>
      <c r="E666" s="130" t="n">
        <v>16</v>
      </c>
      <c r="F666" s="130" t="n">
        <v>8</v>
      </c>
    </row>
    <row r="667" customFormat="false" ht="101.25" hidden="false" customHeight="false" outlineLevel="0" collapsed="false">
      <c r="A667" s="128" t="s">
        <v>3284</v>
      </c>
      <c r="B667" s="128" t="s">
        <v>3285</v>
      </c>
      <c r="C667" s="129"/>
      <c r="D667" s="130" t="n">
        <v>33</v>
      </c>
      <c r="E667" s="130" t="n">
        <v>33</v>
      </c>
      <c r="F667" s="129"/>
    </row>
    <row r="668" customFormat="false" ht="70.5" hidden="false" customHeight="false" outlineLevel="0" collapsed="false">
      <c r="A668" s="128" t="s">
        <v>3286</v>
      </c>
      <c r="B668" s="128" t="s">
        <v>3287</v>
      </c>
      <c r="C668" s="129"/>
      <c r="D668" s="130" t="n">
        <v>3</v>
      </c>
      <c r="E668" s="130" t="n">
        <v>1</v>
      </c>
      <c r="F668" s="130" t="n">
        <v>2</v>
      </c>
    </row>
    <row r="669" customFormat="false" ht="40.5" hidden="false" customHeight="false" outlineLevel="0" collapsed="false">
      <c r="A669" s="128" t="s">
        <v>3288</v>
      </c>
      <c r="B669" s="128" t="s">
        <v>3289</v>
      </c>
      <c r="C669" s="129"/>
      <c r="D669" s="130" t="n">
        <v>4</v>
      </c>
      <c r="E669" s="130" t="n">
        <v>1</v>
      </c>
      <c r="F669" s="130" t="n">
        <v>3</v>
      </c>
    </row>
    <row r="670" customFormat="false" ht="101.25" hidden="false" customHeight="false" outlineLevel="0" collapsed="false">
      <c r="A670" s="128" t="s">
        <v>3290</v>
      </c>
      <c r="B670" s="128" t="s">
        <v>3291</v>
      </c>
      <c r="C670" s="129"/>
      <c r="D670" s="130" t="n">
        <v>12</v>
      </c>
      <c r="E670" s="130" t="n">
        <v>12</v>
      </c>
      <c r="F670" s="129"/>
    </row>
    <row r="671" customFormat="false" ht="111" hidden="false" customHeight="false" outlineLevel="0" collapsed="false">
      <c r="A671" s="128" t="s">
        <v>3292</v>
      </c>
      <c r="B671" s="128" t="s">
        <v>3293</v>
      </c>
      <c r="C671" s="129"/>
      <c r="D671" s="130" t="n">
        <v>12</v>
      </c>
      <c r="E671" s="130" t="n">
        <v>12</v>
      </c>
      <c r="F671" s="129"/>
    </row>
    <row r="672" customFormat="false" ht="60.75" hidden="false" customHeight="false" outlineLevel="0" collapsed="false">
      <c r="A672" s="128" t="s">
        <v>3294</v>
      </c>
      <c r="B672" s="128" t="s">
        <v>3295</v>
      </c>
      <c r="C672" s="129"/>
      <c r="D672" s="130" t="n">
        <v>2</v>
      </c>
      <c r="E672" s="129"/>
      <c r="F672" s="130" t="n">
        <v>2</v>
      </c>
    </row>
    <row r="673" customFormat="false" ht="40.5" hidden="false" customHeight="false" outlineLevel="0" collapsed="false">
      <c r="A673" s="128" t="s">
        <v>3296</v>
      </c>
      <c r="B673" s="128" t="s">
        <v>3297</v>
      </c>
      <c r="C673" s="129"/>
      <c r="D673" s="130" t="n">
        <v>5</v>
      </c>
      <c r="E673" s="130" t="n">
        <v>1</v>
      </c>
      <c r="F673" s="130" t="n">
        <v>4</v>
      </c>
    </row>
    <row r="674" customFormat="false" ht="60.75" hidden="false" customHeight="false" outlineLevel="0" collapsed="false">
      <c r="A674" s="128" t="s">
        <v>3298</v>
      </c>
      <c r="B674" s="128" t="s">
        <v>3299</v>
      </c>
      <c r="C674" s="129"/>
      <c r="D674" s="130" t="n">
        <v>12</v>
      </c>
      <c r="E674" s="130" t="n">
        <v>9</v>
      </c>
      <c r="F674" s="130" t="n">
        <v>3</v>
      </c>
    </row>
    <row r="675" customFormat="false" ht="60.75" hidden="false" customHeight="false" outlineLevel="0" collapsed="false">
      <c r="A675" s="128" t="s">
        <v>1929</v>
      </c>
      <c r="B675" s="128" t="s">
        <v>1928</v>
      </c>
      <c r="C675" s="129"/>
      <c r="D675" s="130" t="n">
        <v>28.95</v>
      </c>
      <c r="E675" s="130" t="n">
        <v>25.76</v>
      </c>
      <c r="F675" s="130" t="n">
        <v>3.2</v>
      </c>
    </row>
    <row r="676" customFormat="false" ht="81" hidden="false" customHeight="false" outlineLevel="0" collapsed="false">
      <c r="A676" s="128" t="s">
        <v>3300</v>
      </c>
      <c r="B676" s="128" t="s">
        <v>3301</v>
      </c>
      <c r="C676" s="129"/>
      <c r="D676" s="130" t="n">
        <v>15</v>
      </c>
      <c r="E676" s="130" t="n">
        <v>9</v>
      </c>
      <c r="F676" s="130" t="n">
        <v>6</v>
      </c>
    </row>
    <row r="677" customFormat="false" ht="90.75" hidden="false" customHeight="false" outlineLevel="0" collapsed="false">
      <c r="A677" s="128" t="s">
        <v>3302</v>
      </c>
      <c r="B677" s="128" t="s">
        <v>3303</v>
      </c>
      <c r="C677" s="129"/>
      <c r="D677" s="130" t="n">
        <v>114</v>
      </c>
      <c r="E677" s="130" t="n">
        <v>99</v>
      </c>
      <c r="F677" s="130" t="n">
        <v>15</v>
      </c>
    </row>
    <row r="678" customFormat="false" ht="40.5" hidden="false" customHeight="false" outlineLevel="0" collapsed="false">
      <c r="A678" s="128" t="s">
        <v>3304</v>
      </c>
      <c r="B678" s="128" t="s">
        <v>3305</v>
      </c>
      <c r="C678" s="129"/>
      <c r="D678" s="130" t="n">
        <v>2</v>
      </c>
      <c r="E678" s="129"/>
      <c r="F678" s="130" t="n">
        <v>2</v>
      </c>
    </row>
    <row r="679" customFormat="false" ht="50.25" hidden="false" customHeight="false" outlineLevel="0" collapsed="false">
      <c r="A679" s="128" t="s">
        <v>3306</v>
      </c>
      <c r="B679" s="128" t="s">
        <v>3307</v>
      </c>
      <c r="C679" s="129"/>
      <c r="D679" s="130" t="n">
        <v>2</v>
      </c>
      <c r="E679" s="130" t="n">
        <v>1</v>
      </c>
      <c r="F679" s="130" t="n">
        <v>1</v>
      </c>
    </row>
    <row r="680" customFormat="false" ht="121.5" hidden="false" customHeight="false" outlineLevel="0" collapsed="false">
      <c r="A680" s="128" t="s">
        <v>3308</v>
      </c>
      <c r="B680" s="128" t="s">
        <v>3309</v>
      </c>
      <c r="C680" s="129"/>
      <c r="D680" s="130" t="n">
        <v>15</v>
      </c>
      <c r="E680" s="130" t="n">
        <v>12</v>
      </c>
      <c r="F680" s="130" t="n">
        <v>3</v>
      </c>
    </row>
    <row r="681" customFormat="false" ht="60.75" hidden="false" customHeight="false" outlineLevel="0" collapsed="false">
      <c r="A681" s="128" t="s">
        <v>3310</v>
      </c>
      <c r="B681" s="128" t="s">
        <v>3311</v>
      </c>
      <c r="C681" s="129"/>
      <c r="D681" s="130" t="n">
        <v>17</v>
      </c>
      <c r="E681" s="130" t="n">
        <v>17</v>
      </c>
      <c r="F681" s="129"/>
    </row>
    <row r="682" customFormat="false" ht="30" hidden="false" customHeight="false" outlineLevel="0" collapsed="false">
      <c r="A682" s="128" t="s">
        <v>3312</v>
      </c>
      <c r="B682" s="128" t="s">
        <v>3313</v>
      </c>
      <c r="C682" s="129"/>
      <c r="D682" s="130" t="n">
        <v>2</v>
      </c>
      <c r="E682" s="130" t="n">
        <v>1</v>
      </c>
      <c r="F682" s="130" t="n">
        <v>1</v>
      </c>
    </row>
    <row r="683" customFormat="false" ht="50.25" hidden="false" customHeight="false" outlineLevel="0" collapsed="false">
      <c r="A683" s="128" t="s">
        <v>1293</v>
      </c>
      <c r="B683" s="128" t="s">
        <v>1291</v>
      </c>
      <c r="C683" s="129"/>
      <c r="D683" s="130" t="n">
        <v>15</v>
      </c>
      <c r="E683" s="130" t="n">
        <v>15</v>
      </c>
      <c r="F683" s="129"/>
    </row>
    <row r="684" customFormat="false" ht="70.5" hidden="false" customHeight="false" outlineLevel="0" collapsed="false">
      <c r="A684" s="128" t="s">
        <v>3314</v>
      </c>
      <c r="B684" s="128" t="s">
        <v>3315</v>
      </c>
      <c r="C684" s="129"/>
      <c r="D684" s="130" t="n">
        <v>6</v>
      </c>
      <c r="E684" s="130" t="n">
        <v>6</v>
      </c>
      <c r="F684" s="129"/>
    </row>
    <row r="685" customFormat="false" ht="70.5" hidden="false" customHeight="false" outlineLevel="0" collapsed="false">
      <c r="A685" s="128" t="s">
        <v>3316</v>
      </c>
      <c r="B685" s="128" t="s">
        <v>3317</v>
      </c>
      <c r="C685" s="129"/>
      <c r="D685" s="130" t="n">
        <v>9</v>
      </c>
      <c r="E685" s="130" t="n">
        <v>5</v>
      </c>
      <c r="F685" s="130" t="n">
        <v>4</v>
      </c>
    </row>
    <row r="686" customFormat="false" ht="60.75" hidden="false" customHeight="false" outlineLevel="0" collapsed="false">
      <c r="A686" s="128" t="s">
        <v>3318</v>
      </c>
      <c r="B686" s="128" t="s">
        <v>3319</v>
      </c>
      <c r="C686" s="129"/>
      <c r="D686" s="130" t="n">
        <v>6</v>
      </c>
      <c r="E686" s="130" t="n">
        <v>3</v>
      </c>
      <c r="F686" s="130" t="n">
        <v>3</v>
      </c>
    </row>
    <row r="687" customFormat="false" ht="50.25" hidden="false" customHeight="false" outlineLevel="0" collapsed="false">
      <c r="A687" s="128" t="s">
        <v>3320</v>
      </c>
      <c r="B687" s="128" t="s">
        <v>3321</v>
      </c>
      <c r="C687" s="129"/>
      <c r="D687" s="130" t="n">
        <v>36</v>
      </c>
      <c r="E687" s="130" t="n">
        <v>25</v>
      </c>
      <c r="F687" s="130" t="n">
        <v>11</v>
      </c>
    </row>
    <row r="688" customFormat="false" ht="60.75" hidden="false" customHeight="false" outlineLevel="0" collapsed="false">
      <c r="A688" s="128" t="s">
        <v>3322</v>
      </c>
      <c r="B688" s="128" t="s">
        <v>3323</v>
      </c>
      <c r="C688" s="129"/>
      <c r="D688" s="130" t="n">
        <v>10</v>
      </c>
      <c r="E688" s="130" t="n">
        <v>10</v>
      </c>
      <c r="F688" s="129"/>
    </row>
    <row r="689" customFormat="false" ht="101.25" hidden="false" customHeight="false" outlineLevel="0" collapsed="false">
      <c r="A689" s="128" t="s">
        <v>3324</v>
      </c>
      <c r="B689" s="128" t="s">
        <v>3325</v>
      </c>
      <c r="C689" s="129"/>
      <c r="D689" s="130" t="n">
        <v>18</v>
      </c>
      <c r="E689" s="130" t="n">
        <v>18</v>
      </c>
      <c r="F689" s="129"/>
    </row>
    <row r="690" customFormat="false" ht="30" hidden="false" customHeight="false" outlineLevel="0" collapsed="false">
      <c r="A690" s="128" t="s">
        <v>3326</v>
      </c>
      <c r="B690" s="128" t="s">
        <v>3327</v>
      </c>
      <c r="C690" s="129"/>
      <c r="D690" s="130" t="n">
        <v>60</v>
      </c>
      <c r="E690" s="130" t="n">
        <v>56</v>
      </c>
      <c r="F690" s="130" t="n">
        <v>4</v>
      </c>
    </row>
    <row r="691" customFormat="false" ht="81" hidden="false" customHeight="false" outlineLevel="0" collapsed="false">
      <c r="A691" s="128" t="s">
        <v>3328</v>
      </c>
      <c r="B691" s="128" t="s">
        <v>3329</v>
      </c>
      <c r="C691" s="129"/>
      <c r="D691" s="130" t="n">
        <v>3</v>
      </c>
      <c r="E691" s="129"/>
      <c r="F691" s="130" t="n">
        <v>3</v>
      </c>
    </row>
    <row r="692" customFormat="false" ht="111" hidden="false" customHeight="false" outlineLevel="0" collapsed="false">
      <c r="A692" s="128" t="s">
        <v>3330</v>
      </c>
      <c r="B692" s="128" t="s">
        <v>3331</v>
      </c>
      <c r="C692" s="129"/>
      <c r="D692" s="130" t="n">
        <v>9</v>
      </c>
      <c r="E692" s="130" t="n">
        <v>6</v>
      </c>
      <c r="F692" s="130" t="n">
        <v>3</v>
      </c>
    </row>
    <row r="693" customFormat="false" ht="50.25" hidden="false" customHeight="false" outlineLevel="0" collapsed="false">
      <c r="A693" s="128" t="s">
        <v>3332</v>
      </c>
      <c r="B693" s="128" t="s">
        <v>3333</v>
      </c>
      <c r="C693" s="129"/>
      <c r="D693" s="130" t="n">
        <v>21</v>
      </c>
      <c r="E693" s="130" t="n">
        <v>21</v>
      </c>
      <c r="F693" s="129"/>
    </row>
    <row r="694" customFormat="false" ht="81" hidden="false" customHeight="false" outlineLevel="0" collapsed="false">
      <c r="A694" s="128" t="s">
        <v>3334</v>
      </c>
      <c r="B694" s="128" t="s">
        <v>3335</v>
      </c>
      <c r="C694" s="129"/>
      <c r="D694" s="130" t="n">
        <v>6</v>
      </c>
      <c r="E694" s="130" t="n">
        <v>4</v>
      </c>
      <c r="F694" s="130" t="n">
        <v>2</v>
      </c>
    </row>
    <row r="695" customFormat="false" ht="101.25" hidden="false" customHeight="false" outlineLevel="0" collapsed="false">
      <c r="A695" s="128" t="s">
        <v>3336</v>
      </c>
      <c r="B695" s="128" t="s">
        <v>3337</v>
      </c>
      <c r="C695" s="129"/>
      <c r="D695" s="130" t="n">
        <v>18</v>
      </c>
      <c r="E695" s="130" t="n">
        <v>18</v>
      </c>
      <c r="F695" s="129"/>
    </row>
    <row r="696" customFormat="false" ht="50.25" hidden="false" customHeight="false" outlineLevel="0" collapsed="false">
      <c r="A696" s="128" t="s">
        <v>3338</v>
      </c>
      <c r="B696" s="128" t="s">
        <v>3339</v>
      </c>
      <c r="C696" s="129"/>
      <c r="D696" s="130" t="n">
        <v>2</v>
      </c>
      <c r="E696" s="129"/>
      <c r="F696" s="130" t="n">
        <v>2</v>
      </c>
    </row>
    <row r="697" customFormat="false" ht="40.5" hidden="false" customHeight="false" outlineLevel="0" collapsed="false">
      <c r="A697" s="128" t="s">
        <v>3340</v>
      </c>
      <c r="B697" s="128" t="s">
        <v>3341</v>
      </c>
      <c r="C697" s="129"/>
      <c r="D697" s="130" t="n">
        <v>42</v>
      </c>
      <c r="E697" s="130" t="n">
        <v>42</v>
      </c>
      <c r="F697" s="129"/>
    </row>
    <row r="698" customFormat="false" ht="101.25" hidden="false" customHeight="false" outlineLevel="0" collapsed="false">
      <c r="A698" s="128" t="s">
        <v>3342</v>
      </c>
      <c r="B698" s="128" t="s">
        <v>3343</v>
      </c>
      <c r="C698" s="129"/>
      <c r="D698" s="130" t="n">
        <v>66</v>
      </c>
      <c r="E698" s="130" t="n">
        <v>56</v>
      </c>
      <c r="F698" s="130" t="n">
        <v>10</v>
      </c>
    </row>
    <row r="699" customFormat="false" ht="70.5" hidden="false" customHeight="false" outlineLevel="0" collapsed="false">
      <c r="A699" s="128" t="s">
        <v>3344</v>
      </c>
      <c r="B699" s="128" t="s">
        <v>3345</v>
      </c>
      <c r="C699" s="129"/>
      <c r="D699" s="130" t="n">
        <v>3</v>
      </c>
      <c r="E699" s="130" t="n">
        <v>1</v>
      </c>
      <c r="F699" s="130" t="n">
        <v>2</v>
      </c>
    </row>
    <row r="700" customFormat="false" ht="50.25" hidden="false" customHeight="false" outlineLevel="0" collapsed="false">
      <c r="A700" s="128" t="s">
        <v>3346</v>
      </c>
      <c r="B700" s="128" t="s">
        <v>3347</v>
      </c>
      <c r="C700" s="129"/>
      <c r="D700" s="130" t="n">
        <v>7</v>
      </c>
      <c r="E700" s="130" t="n">
        <v>7</v>
      </c>
      <c r="F700" s="129"/>
    </row>
    <row r="701" customFormat="false" ht="30" hidden="false" customHeight="false" outlineLevel="0" collapsed="false">
      <c r="A701" s="128" t="s">
        <v>3348</v>
      </c>
      <c r="B701" s="128" t="s">
        <v>3349</v>
      </c>
      <c r="C701" s="129"/>
      <c r="D701" s="130" t="n">
        <v>54</v>
      </c>
      <c r="E701" s="130" t="n">
        <v>45</v>
      </c>
      <c r="F701" s="130" t="n">
        <v>9</v>
      </c>
    </row>
    <row r="702" customFormat="false" ht="40.5" hidden="false" customHeight="false" outlineLevel="0" collapsed="false">
      <c r="A702" s="128" t="s">
        <v>3350</v>
      </c>
      <c r="B702" s="128" t="s">
        <v>3351</v>
      </c>
      <c r="C702" s="129"/>
      <c r="D702" s="130" t="n">
        <v>46</v>
      </c>
      <c r="E702" s="130" t="n">
        <v>35</v>
      </c>
      <c r="F702" s="130" t="n">
        <v>11</v>
      </c>
    </row>
    <row r="703" customFormat="false" ht="40.5" hidden="false" customHeight="false" outlineLevel="0" collapsed="false">
      <c r="A703" s="128" t="s">
        <v>3352</v>
      </c>
      <c r="B703" s="128" t="s">
        <v>3353</v>
      </c>
      <c r="C703" s="129"/>
      <c r="D703" s="129" t="s">
        <v>3354</v>
      </c>
      <c r="E703" s="129" t="s">
        <v>3355</v>
      </c>
      <c r="F703" s="130" t="n">
        <v>2</v>
      </c>
    </row>
    <row r="704" customFormat="false" ht="50.25" hidden="false" customHeight="false" outlineLevel="0" collapsed="false">
      <c r="A704" s="128" t="s">
        <v>3356</v>
      </c>
      <c r="B704" s="128" t="s">
        <v>3357</v>
      </c>
      <c r="C704" s="129"/>
      <c r="D704" s="130" t="n">
        <v>12</v>
      </c>
      <c r="E704" s="130" t="n">
        <v>5</v>
      </c>
      <c r="F704" s="130" t="n">
        <v>7</v>
      </c>
    </row>
    <row r="705" customFormat="false" ht="60.75" hidden="false" customHeight="false" outlineLevel="0" collapsed="false">
      <c r="A705" s="128" t="s">
        <v>3358</v>
      </c>
      <c r="B705" s="128" t="s">
        <v>3359</v>
      </c>
      <c r="C705" s="129"/>
      <c r="D705" s="130" t="n">
        <v>1</v>
      </c>
      <c r="E705" s="130" t="n">
        <v>1</v>
      </c>
      <c r="F705" s="129"/>
    </row>
    <row r="706" customFormat="false" ht="40.5" hidden="false" customHeight="false" outlineLevel="0" collapsed="false">
      <c r="A706" s="128" t="s">
        <v>3360</v>
      </c>
      <c r="B706" s="128" t="s">
        <v>3361</v>
      </c>
      <c r="C706" s="129"/>
      <c r="D706" s="130" t="n">
        <v>20</v>
      </c>
      <c r="E706" s="130" t="n">
        <v>20</v>
      </c>
      <c r="F706" s="129"/>
    </row>
    <row r="707" customFormat="false" ht="70.5" hidden="false" customHeight="false" outlineLevel="0" collapsed="false">
      <c r="A707" s="128" t="s">
        <v>852</v>
      </c>
      <c r="B707" s="128" t="s">
        <v>850</v>
      </c>
      <c r="C707" s="129"/>
      <c r="D707" s="130" t="n">
        <v>408</v>
      </c>
      <c r="E707" s="130" t="n">
        <v>349</v>
      </c>
      <c r="F707" s="130" t="n">
        <v>59</v>
      </c>
    </row>
    <row r="708" customFormat="false" ht="50.25" hidden="false" customHeight="false" outlineLevel="0" collapsed="false">
      <c r="A708" s="128" t="s">
        <v>3362</v>
      </c>
      <c r="B708" s="128" t="s">
        <v>3363</v>
      </c>
      <c r="C708" s="129"/>
      <c r="D708" s="130" t="n">
        <v>3</v>
      </c>
      <c r="E708" s="129"/>
      <c r="F708" s="130" t="n">
        <v>3</v>
      </c>
    </row>
    <row r="709" customFormat="false" ht="111" hidden="false" customHeight="false" outlineLevel="0" collapsed="false">
      <c r="A709" s="128" t="s">
        <v>3364</v>
      </c>
      <c r="B709" s="128" t="s">
        <v>3365</v>
      </c>
      <c r="C709" s="129"/>
      <c r="D709" s="130" t="n">
        <v>9</v>
      </c>
      <c r="E709" s="130" t="n">
        <v>4</v>
      </c>
      <c r="F709" s="130" t="n">
        <v>5</v>
      </c>
    </row>
    <row r="710" customFormat="false" ht="40.5" hidden="false" customHeight="false" outlineLevel="0" collapsed="false">
      <c r="A710" s="128" t="s">
        <v>773</v>
      </c>
      <c r="B710" s="128" t="s">
        <v>771</v>
      </c>
      <c r="C710" s="129"/>
      <c r="D710" s="130" t="n">
        <v>18</v>
      </c>
      <c r="E710" s="130" t="n">
        <v>15</v>
      </c>
      <c r="F710" s="130" t="n">
        <v>3</v>
      </c>
    </row>
    <row r="711" customFormat="false" ht="30" hidden="false" customHeight="false" outlineLevel="0" collapsed="false">
      <c r="A711" s="128" t="s">
        <v>3366</v>
      </c>
      <c r="B711" s="128" t="s">
        <v>3367</v>
      </c>
      <c r="C711" s="129"/>
      <c r="D711" s="130" t="n">
        <v>28.71</v>
      </c>
      <c r="E711" s="130" t="n">
        <v>28.71</v>
      </c>
      <c r="F711" s="129"/>
    </row>
    <row r="712" customFormat="false" ht="50.25" hidden="false" customHeight="false" outlineLevel="0" collapsed="false">
      <c r="A712" s="128" t="s">
        <v>1110</v>
      </c>
      <c r="B712" s="128" t="s">
        <v>1108</v>
      </c>
      <c r="C712" s="129"/>
      <c r="D712" s="129" t="s">
        <v>3368</v>
      </c>
      <c r="E712" s="129" t="s">
        <v>3369</v>
      </c>
      <c r="F712" s="130" t="n">
        <v>80</v>
      </c>
    </row>
    <row r="713" customFormat="false" ht="50.25" hidden="false" customHeight="false" outlineLevel="0" collapsed="false">
      <c r="A713" s="128" t="s">
        <v>3370</v>
      </c>
      <c r="B713" s="128" t="s">
        <v>3371</v>
      </c>
      <c r="C713" s="129"/>
      <c r="D713" s="130" t="n">
        <v>2</v>
      </c>
      <c r="E713" s="130" t="n">
        <v>2</v>
      </c>
      <c r="F713" s="129"/>
    </row>
    <row r="714" customFormat="false" ht="60.75" hidden="false" customHeight="false" outlineLevel="0" collapsed="false">
      <c r="A714" s="128" t="s">
        <v>3372</v>
      </c>
      <c r="B714" s="128" t="s">
        <v>3373</v>
      </c>
      <c r="C714" s="129"/>
      <c r="D714" s="130" t="n">
        <v>2</v>
      </c>
      <c r="E714" s="130" t="n">
        <v>2</v>
      </c>
      <c r="F714" s="129"/>
    </row>
    <row r="715" customFormat="false" ht="40.5" hidden="false" customHeight="false" outlineLevel="0" collapsed="false">
      <c r="A715" s="128" t="s">
        <v>3374</v>
      </c>
      <c r="B715" s="128" t="s">
        <v>3375</v>
      </c>
      <c r="C715" s="129"/>
      <c r="D715" s="130" t="n">
        <v>12</v>
      </c>
      <c r="E715" s="130" t="n">
        <v>12</v>
      </c>
      <c r="F715" s="129"/>
    </row>
    <row r="716" customFormat="false" ht="90.75" hidden="false" customHeight="false" outlineLevel="0" collapsed="false">
      <c r="A716" s="128" t="s">
        <v>3376</v>
      </c>
      <c r="B716" s="128" t="s">
        <v>3377</v>
      </c>
      <c r="C716" s="129"/>
      <c r="D716" s="130" t="n">
        <v>5</v>
      </c>
      <c r="E716" s="130" t="n">
        <v>4</v>
      </c>
      <c r="F716" s="130" t="n">
        <v>1</v>
      </c>
    </row>
    <row r="717" customFormat="false" ht="60.75" hidden="false" customHeight="false" outlineLevel="0" collapsed="false">
      <c r="A717" s="128" t="s">
        <v>3378</v>
      </c>
      <c r="B717" s="128" t="s">
        <v>3379</v>
      </c>
      <c r="C717" s="129"/>
      <c r="D717" s="130" t="n">
        <v>6</v>
      </c>
      <c r="E717" s="130" t="n">
        <v>6</v>
      </c>
      <c r="F717" s="129"/>
    </row>
    <row r="718" customFormat="false" ht="50.25" hidden="false" customHeight="false" outlineLevel="0" collapsed="false">
      <c r="A718" s="128" t="s">
        <v>3380</v>
      </c>
      <c r="B718" s="128" t="s">
        <v>3381</v>
      </c>
      <c r="C718" s="129"/>
      <c r="D718" s="130" t="n">
        <v>20</v>
      </c>
      <c r="E718" s="130" t="n">
        <v>8</v>
      </c>
      <c r="F718" s="130" t="n">
        <v>12</v>
      </c>
    </row>
    <row r="719" customFormat="false" ht="50.25" hidden="false" customHeight="false" outlineLevel="0" collapsed="false">
      <c r="A719" s="128" t="s">
        <v>3382</v>
      </c>
      <c r="B719" s="128" t="s">
        <v>3383</v>
      </c>
      <c r="C719" s="129"/>
      <c r="D719" s="130" t="n">
        <v>3</v>
      </c>
      <c r="E719" s="130" t="n">
        <v>1</v>
      </c>
      <c r="F719" s="130" t="n">
        <v>2</v>
      </c>
    </row>
    <row r="720" customFormat="false" ht="70.5" hidden="false" customHeight="false" outlineLevel="0" collapsed="false">
      <c r="A720" s="128" t="s">
        <v>3384</v>
      </c>
      <c r="B720" s="128" t="s">
        <v>3385</v>
      </c>
      <c r="C720" s="129"/>
      <c r="D720" s="130" t="n">
        <v>51</v>
      </c>
      <c r="E720" s="130" t="n">
        <v>46</v>
      </c>
      <c r="F720" s="130" t="n">
        <v>5</v>
      </c>
    </row>
    <row r="721" customFormat="false" ht="81" hidden="false" customHeight="false" outlineLevel="0" collapsed="false">
      <c r="A721" s="128" t="s">
        <v>3386</v>
      </c>
      <c r="B721" s="128" t="s">
        <v>3387</v>
      </c>
      <c r="C721" s="129"/>
      <c r="D721" s="130" t="n">
        <v>6</v>
      </c>
      <c r="E721" s="130" t="n">
        <v>6</v>
      </c>
      <c r="F721" s="129"/>
    </row>
    <row r="722" customFormat="false" ht="81" hidden="false" customHeight="false" outlineLevel="0" collapsed="false">
      <c r="A722" s="128" t="s">
        <v>3388</v>
      </c>
      <c r="B722" s="128" t="s">
        <v>3389</v>
      </c>
      <c r="C722" s="129"/>
      <c r="D722" s="130" t="n">
        <v>21</v>
      </c>
      <c r="E722" s="130" t="n">
        <v>20</v>
      </c>
      <c r="F722" s="130" t="n">
        <v>1</v>
      </c>
    </row>
    <row r="723" customFormat="false" ht="70.5" hidden="false" customHeight="false" outlineLevel="0" collapsed="false">
      <c r="A723" s="128" t="s">
        <v>3390</v>
      </c>
      <c r="B723" s="128" t="s">
        <v>3391</v>
      </c>
      <c r="C723" s="129"/>
      <c r="D723" s="130" t="n">
        <v>11</v>
      </c>
      <c r="E723" s="130" t="n">
        <v>7</v>
      </c>
      <c r="F723" s="130" t="n">
        <v>4</v>
      </c>
    </row>
    <row r="724" customFormat="false" ht="50.25" hidden="false" customHeight="false" outlineLevel="0" collapsed="false">
      <c r="A724" s="128" t="s">
        <v>3392</v>
      </c>
      <c r="B724" s="128" t="s">
        <v>3393</v>
      </c>
      <c r="C724" s="129"/>
      <c r="D724" s="130" t="n">
        <v>18</v>
      </c>
      <c r="E724" s="130" t="n">
        <v>16</v>
      </c>
      <c r="F724" s="130" t="n">
        <v>2</v>
      </c>
    </row>
    <row r="725" customFormat="false" ht="81" hidden="false" customHeight="false" outlineLevel="0" collapsed="false">
      <c r="A725" s="128" t="s">
        <v>3394</v>
      </c>
      <c r="B725" s="128" t="s">
        <v>3395</v>
      </c>
      <c r="C725" s="129"/>
      <c r="D725" s="130" t="n">
        <v>17</v>
      </c>
      <c r="E725" s="130" t="n">
        <v>14</v>
      </c>
      <c r="F725" s="130" t="n">
        <v>3</v>
      </c>
    </row>
    <row r="726" customFormat="false" ht="40.5" hidden="false" customHeight="false" outlineLevel="0" collapsed="false">
      <c r="A726" s="128" t="s">
        <v>3396</v>
      </c>
      <c r="B726" s="128" t="s">
        <v>3397</v>
      </c>
      <c r="C726" s="129"/>
      <c r="D726" s="130" t="n">
        <v>30</v>
      </c>
      <c r="E726" s="130" t="n">
        <v>27</v>
      </c>
      <c r="F726" s="130" t="n">
        <v>3</v>
      </c>
    </row>
    <row r="727" customFormat="false" ht="60.75" hidden="false" customHeight="false" outlineLevel="0" collapsed="false">
      <c r="A727" s="128" t="s">
        <v>3398</v>
      </c>
      <c r="B727" s="128" t="s">
        <v>3399</v>
      </c>
      <c r="C727" s="129"/>
      <c r="D727" s="130" t="n">
        <v>1</v>
      </c>
      <c r="E727" s="130" t="n">
        <v>1</v>
      </c>
      <c r="F727" s="129"/>
    </row>
    <row r="728" customFormat="false" ht="60.75" hidden="false" customHeight="false" outlineLevel="0" collapsed="false">
      <c r="A728" s="128" t="s">
        <v>3400</v>
      </c>
      <c r="B728" s="128" t="s">
        <v>3401</v>
      </c>
      <c r="C728" s="129"/>
      <c r="D728" s="130" t="n">
        <v>1</v>
      </c>
      <c r="E728" s="130" t="n">
        <v>1</v>
      </c>
      <c r="F728" s="129"/>
    </row>
    <row r="729" customFormat="false" ht="50.25" hidden="false" customHeight="false" outlineLevel="0" collapsed="false">
      <c r="A729" s="128" t="s">
        <v>752</v>
      </c>
      <c r="B729" s="128" t="s">
        <v>750</v>
      </c>
      <c r="C729" s="129"/>
      <c r="D729" s="130" t="n">
        <v>24</v>
      </c>
      <c r="E729" s="130" t="n">
        <v>6</v>
      </c>
      <c r="F729" s="130" t="n">
        <v>18</v>
      </c>
    </row>
    <row r="730" customFormat="false" ht="70.5" hidden="false" customHeight="false" outlineLevel="0" collapsed="false">
      <c r="A730" s="128" t="s">
        <v>3402</v>
      </c>
      <c r="B730" s="128" t="s">
        <v>3403</v>
      </c>
      <c r="C730" s="129"/>
      <c r="D730" s="130" t="n">
        <v>42</v>
      </c>
      <c r="E730" s="130" t="n">
        <v>38</v>
      </c>
      <c r="F730" s="130" t="n">
        <v>4</v>
      </c>
    </row>
    <row r="731" customFormat="false" ht="60.75" hidden="false" customHeight="false" outlineLevel="0" collapsed="false">
      <c r="A731" s="128" t="s">
        <v>3404</v>
      </c>
      <c r="B731" s="128" t="s">
        <v>3405</v>
      </c>
      <c r="C731" s="129"/>
      <c r="D731" s="130" t="n">
        <v>1</v>
      </c>
      <c r="E731" s="130" t="n">
        <v>1</v>
      </c>
      <c r="F731" s="129"/>
    </row>
    <row r="732" customFormat="false" ht="40.5" hidden="false" customHeight="false" outlineLevel="0" collapsed="false">
      <c r="A732" s="128" t="s">
        <v>3406</v>
      </c>
      <c r="B732" s="128" t="s">
        <v>3407</v>
      </c>
      <c r="C732" s="129"/>
      <c r="D732" s="130" t="n">
        <v>109</v>
      </c>
      <c r="E732" s="130" t="n">
        <v>104</v>
      </c>
      <c r="F732" s="130" t="n">
        <v>5</v>
      </c>
    </row>
    <row r="733" customFormat="false" ht="70.5" hidden="false" customHeight="false" outlineLevel="0" collapsed="false">
      <c r="A733" s="128" t="s">
        <v>3408</v>
      </c>
      <c r="B733" s="128" t="s">
        <v>3409</v>
      </c>
      <c r="C733" s="129"/>
      <c r="D733" s="130" t="n">
        <v>1</v>
      </c>
      <c r="E733" s="129"/>
      <c r="F733" s="130" t="n">
        <v>1</v>
      </c>
    </row>
    <row r="734" customFormat="false" ht="40.5" hidden="false" customHeight="false" outlineLevel="0" collapsed="false">
      <c r="A734" s="128" t="s">
        <v>1992</v>
      </c>
      <c r="B734" s="128" t="s">
        <v>1990</v>
      </c>
      <c r="C734" s="129"/>
      <c r="D734" s="130" t="n">
        <v>60</v>
      </c>
      <c r="E734" s="130" t="n">
        <v>27</v>
      </c>
      <c r="F734" s="130" t="n">
        <v>33</v>
      </c>
    </row>
    <row r="735" customFormat="false" ht="50.25" hidden="false" customHeight="false" outlineLevel="0" collapsed="false">
      <c r="A735" s="128" t="s">
        <v>3410</v>
      </c>
      <c r="B735" s="128" t="s">
        <v>3411</v>
      </c>
      <c r="C735" s="129"/>
      <c r="D735" s="130" t="n">
        <v>4</v>
      </c>
      <c r="E735" s="130" t="n">
        <v>1</v>
      </c>
      <c r="F735" s="130" t="n">
        <v>3</v>
      </c>
    </row>
    <row r="736" customFormat="false" ht="70.5" hidden="false" customHeight="false" outlineLevel="0" collapsed="false">
      <c r="A736" s="128" t="s">
        <v>3412</v>
      </c>
      <c r="B736" s="128" t="s">
        <v>3413</v>
      </c>
      <c r="C736" s="129"/>
      <c r="D736" s="130" t="n">
        <v>4</v>
      </c>
      <c r="E736" s="130" t="n">
        <v>1</v>
      </c>
      <c r="F736" s="130" t="n">
        <v>3</v>
      </c>
    </row>
    <row r="737" customFormat="false" ht="70.5" hidden="false" customHeight="false" outlineLevel="0" collapsed="false">
      <c r="A737" s="128" t="s">
        <v>3414</v>
      </c>
      <c r="B737" s="128" t="s">
        <v>3415</v>
      </c>
      <c r="C737" s="129"/>
      <c r="D737" s="130" t="n">
        <v>6</v>
      </c>
      <c r="E737" s="130" t="n">
        <v>4</v>
      </c>
      <c r="F737" s="130" t="n">
        <v>2</v>
      </c>
    </row>
    <row r="738" customFormat="false" ht="40.5" hidden="false" customHeight="false" outlineLevel="0" collapsed="false">
      <c r="A738" s="128" t="s">
        <v>3416</v>
      </c>
      <c r="B738" s="128" t="s">
        <v>3417</v>
      </c>
      <c r="C738" s="129"/>
      <c r="D738" s="130" t="n">
        <v>3</v>
      </c>
      <c r="E738" s="130" t="n">
        <v>1</v>
      </c>
      <c r="F738" s="130" t="n">
        <v>2</v>
      </c>
    </row>
    <row r="739" customFormat="false" ht="60.75" hidden="false" customHeight="false" outlineLevel="0" collapsed="false">
      <c r="A739" s="128" t="s">
        <v>3418</v>
      </c>
      <c r="B739" s="128" t="s">
        <v>3419</v>
      </c>
      <c r="C739" s="129"/>
      <c r="D739" s="130" t="n">
        <v>1</v>
      </c>
      <c r="E739" s="129"/>
      <c r="F739" s="130" t="n">
        <v>1</v>
      </c>
    </row>
    <row r="740" customFormat="false" ht="60.75" hidden="false" customHeight="false" outlineLevel="0" collapsed="false">
      <c r="A740" s="128" t="s">
        <v>3420</v>
      </c>
      <c r="B740" s="128" t="s">
        <v>3421</v>
      </c>
      <c r="C740" s="129"/>
      <c r="D740" s="130" t="n">
        <v>2</v>
      </c>
      <c r="E740" s="130" t="n">
        <v>2</v>
      </c>
      <c r="F740" s="129"/>
    </row>
    <row r="741" customFormat="false" ht="60.75" hidden="false" customHeight="false" outlineLevel="0" collapsed="false">
      <c r="A741" s="128" t="s">
        <v>3422</v>
      </c>
      <c r="B741" s="128" t="s">
        <v>3423</v>
      </c>
      <c r="C741" s="129"/>
      <c r="D741" s="130" t="n">
        <v>15</v>
      </c>
      <c r="E741" s="130" t="n">
        <v>8</v>
      </c>
      <c r="F741" s="130" t="n">
        <v>7</v>
      </c>
    </row>
    <row r="742" customFormat="false" ht="30" hidden="false" customHeight="false" outlineLevel="0" collapsed="false">
      <c r="A742" s="128" t="s">
        <v>3424</v>
      </c>
      <c r="B742" s="128" t="s">
        <v>3425</v>
      </c>
      <c r="C742" s="129"/>
      <c r="D742" s="130" t="n">
        <v>6</v>
      </c>
      <c r="E742" s="129"/>
      <c r="F742" s="130" t="n">
        <v>6</v>
      </c>
    </row>
    <row r="743" customFormat="false" ht="40.5" hidden="false" customHeight="false" outlineLevel="0" collapsed="false">
      <c r="A743" s="128" t="s">
        <v>1973</v>
      </c>
      <c r="B743" s="128" t="s">
        <v>1971</v>
      </c>
      <c r="C743" s="129"/>
      <c r="D743" s="130" t="n">
        <v>35</v>
      </c>
      <c r="E743" s="130" t="n">
        <v>35</v>
      </c>
      <c r="F743" s="129"/>
    </row>
    <row r="744" customFormat="false" ht="40.5" hidden="false" customHeight="false" outlineLevel="0" collapsed="false">
      <c r="A744" s="128" t="s">
        <v>3426</v>
      </c>
      <c r="B744" s="128" t="s">
        <v>3427</v>
      </c>
      <c r="C744" s="129"/>
      <c r="D744" s="130" t="n">
        <v>5</v>
      </c>
      <c r="E744" s="130" t="n">
        <v>2</v>
      </c>
      <c r="F744" s="130" t="n">
        <v>3</v>
      </c>
    </row>
    <row r="745" customFormat="false" ht="60.75" hidden="false" customHeight="false" outlineLevel="0" collapsed="false">
      <c r="A745" s="128" t="s">
        <v>3428</v>
      </c>
      <c r="B745" s="128" t="s">
        <v>3429</v>
      </c>
      <c r="C745" s="129"/>
      <c r="D745" s="130" t="n">
        <v>12</v>
      </c>
      <c r="E745" s="130" t="n">
        <v>3</v>
      </c>
      <c r="F745" s="130" t="n">
        <v>9</v>
      </c>
    </row>
    <row r="746" customFormat="false" ht="40.5" hidden="false" customHeight="false" outlineLevel="0" collapsed="false">
      <c r="A746" s="128" t="s">
        <v>3430</v>
      </c>
      <c r="B746" s="128" t="s">
        <v>3431</v>
      </c>
      <c r="C746" s="129"/>
      <c r="D746" s="130" t="n">
        <v>51</v>
      </c>
      <c r="E746" s="130" t="n">
        <v>50</v>
      </c>
      <c r="F746" s="130" t="n">
        <v>1</v>
      </c>
    </row>
    <row r="747" customFormat="false" ht="20.25" hidden="false" customHeight="false" outlineLevel="0" collapsed="false">
      <c r="A747" s="128" t="s">
        <v>3432</v>
      </c>
      <c r="B747" s="128" t="s">
        <v>3433</v>
      </c>
      <c r="C747" s="129"/>
      <c r="D747" s="130" t="n">
        <v>3</v>
      </c>
      <c r="E747" s="130" t="n">
        <v>3</v>
      </c>
      <c r="F747" s="129"/>
    </row>
    <row r="748" customFormat="false" ht="70.5" hidden="false" customHeight="false" outlineLevel="0" collapsed="false">
      <c r="A748" s="128" t="s">
        <v>3434</v>
      </c>
      <c r="B748" s="128" t="s">
        <v>3435</v>
      </c>
      <c r="C748" s="129"/>
      <c r="D748" s="130" t="n">
        <v>4</v>
      </c>
      <c r="E748" s="130" t="n">
        <v>3</v>
      </c>
      <c r="F748" s="130" t="n">
        <v>1</v>
      </c>
    </row>
    <row r="749" customFormat="false" ht="40.5" hidden="false" customHeight="false" outlineLevel="0" collapsed="false">
      <c r="A749" s="128" t="s">
        <v>1234</v>
      </c>
      <c r="B749" s="128" t="s">
        <v>1232</v>
      </c>
      <c r="C749" s="129"/>
      <c r="D749" s="130" t="n">
        <v>117.7</v>
      </c>
      <c r="E749" s="130" t="n">
        <v>116.7</v>
      </c>
      <c r="F749" s="130" t="n">
        <v>1</v>
      </c>
    </row>
    <row r="750" customFormat="false" ht="30" hidden="false" customHeight="false" outlineLevel="0" collapsed="false">
      <c r="A750" s="128" t="s">
        <v>3436</v>
      </c>
      <c r="B750" s="128" t="s">
        <v>3437</v>
      </c>
      <c r="C750" s="129"/>
      <c r="D750" s="130" t="n">
        <v>2</v>
      </c>
      <c r="E750" s="130" t="n">
        <v>2</v>
      </c>
      <c r="F750" s="129"/>
    </row>
    <row r="751" customFormat="false" ht="90.75" hidden="false" customHeight="false" outlineLevel="0" collapsed="false">
      <c r="A751" s="128" t="s">
        <v>3438</v>
      </c>
      <c r="B751" s="128" t="s">
        <v>3439</v>
      </c>
      <c r="C751" s="129"/>
      <c r="D751" s="130" t="n">
        <v>7</v>
      </c>
      <c r="E751" s="130" t="n">
        <v>6</v>
      </c>
      <c r="F751" s="130" t="n">
        <v>1</v>
      </c>
    </row>
    <row r="752" customFormat="false" ht="90.75" hidden="false" customHeight="false" outlineLevel="0" collapsed="false">
      <c r="A752" s="128" t="s">
        <v>3440</v>
      </c>
      <c r="B752" s="128" t="s">
        <v>3441</v>
      </c>
      <c r="C752" s="129"/>
      <c r="D752" s="130" t="n">
        <v>1</v>
      </c>
      <c r="E752" s="130" t="n">
        <v>1</v>
      </c>
      <c r="F752" s="129"/>
    </row>
    <row r="753" customFormat="false" ht="70.5" hidden="false" customHeight="false" outlineLevel="0" collapsed="false">
      <c r="A753" s="128" t="s">
        <v>3442</v>
      </c>
      <c r="B753" s="128" t="s">
        <v>3443</v>
      </c>
      <c r="C753" s="129"/>
      <c r="D753" s="130" t="n">
        <v>11</v>
      </c>
      <c r="E753" s="130" t="n">
        <v>8</v>
      </c>
      <c r="F753" s="130" t="n">
        <v>3</v>
      </c>
    </row>
    <row r="754" customFormat="false" ht="101.25" hidden="false" customHeight="false" outlineLevel="0" collapsed="false">
      <c r="A754" s="128" t="s">
        <v>3444</v>
      </c>
      <c r="B754" s="128" t="s">
        <v>3445</v>
      </c>
      <c r="C754" s="129"/>
      <c r="D754" s="130" t="n">
        <v>1</v>
      </c>
      <c r="E754" s="130" t="n">
        <v>1</v>
      </c>
      <c r="F754" s="129"/>
    </row>
    <row r="755" customFormat="false" ht="101.25" hidden="false" customHeight="false" outlineLevel="0" collapsed="false">
      <c r="A755" s="128" t="s">
        <v>1002</v>
      </c>
      <c r="B755" s="128" t="s">
        <v>1000</v>
      </c>
      <c r="C755" s="129"/>
      <c r="D755" s="130" t="n">
        <v>24</v>
      </c>
      <c r="E755" s="130" t="n">
        <v>10</v>
      </c>
      <c r="F755" s="130" t="n">
        <v>14</v>
      </c>
    </row>
    <row r="756" customFormat="false" ht="50.25" hidden="false" customHeight="false" outlineLevel="0" collapsed="false">
      <c r="A756" s="128" t="s">
        <v>3446</v>
      </c>
      <c r="B756" s="128" t="s">
        <v>3447</v>
      </c>
      <c r="C756" s="129"/>
      <c r="D756" s="130" t="n">
        <v>12</v>
      </c>
      <c r="E756" s="130" t="n">
        <v>10</v>
      </c>
      <c r="F756" s="130" t="n">
        <v>2</v>
      </c>
    </row>
    <row r="757" customFormat="false" ht="90.75" hidden="false" customHeight="false" outlineLevel="0" collapsed="false">
      <c r="A757" s="128" t="s">
        <v>3448</v>
      </c>
      <c r="B757" s="128" t="s">
        <v>3449</v>
      </c>
      <c r="C757" s="129"/>
      <c r="D757" s="130" t="n">
        <v>6</v>
      </c>
      <c r="E757" s="130" t="n">
        <v>6</v>
      </c>
      <c r="F757" s="129"/>
    </row>
    <row r="758" customFormat="false" ht="101.25" hidden="false" customHeight="false" outlineLevel="0" collapsed="false">
      <c r="A758" s="128" t="s">
        <v>3450</v>
      </c>
      <c r="B758" s="128" t="s">
        <v>3451</v>
      </c>
      <c r="C758" s="129"/>
      <c r="D758" s="130" t="n">
        <v>1</v>
      </c>
      <c r="E758" s="129"/>
      <c r="F758" s="130" t="n">
        <v>1</v>
      </c>
    </row>
    <row r="759" customFormat="false" ht="40.5" hidden="false" customHeight="false" outlineLevel="0" collapsed="false">
      <c r="A759" s="128" t="s">
        <v>3452</v>
      </c>
      <c r="B759" s="128" t="s">
        <v>3453</v>
      </c>
      <c r="C759" s="129"/>
      <c r="D759" s="130" t="n">
        <v>8</v>
      </c>
      <c r="E759" s="130" t="n">
        <v>8</v>
      </c>
      <c r="F759" s="129"/>
    </row>
    <row r="760" customFormat="false" ht="111" hidden="false" customHeight="false" outlineLevel="0" collapsed="false">
      <c r="A760" s="128" t="s">
        <v>3454</v>
      </c>
      <c r="B760" s="128" t="s">
        <v>3455</v>
      </c>
      <c r="C760" s="129"/>
      <c r="D760" s="130" t="n">
        <v>13</v>
      </c>
      <c r="E760" s="130" t="n">
        <v>10</v>
      </c>
      <c r="F760" s="130" t="n">
        <v>3</v>
      </c>
    </row>
    <row r="761" customFormat="false" ht="70.5" hidden="false" customHeight="false" outlineLevel="0" collapsed="false">
      <c r="A761" s="128" t="s">
        <v>3456</v>
      </c>
      <c r="B761" s="128" t="s">
        <v>3457</v>
      </c>
      <c r="C761" s="129"/>
      <c r="D761" s="130" t="n">
        <v>18</v>
      </c>
      <c r="E761" s="130" t="n">
        <v>15</v>
      </c>
      <c r="F761" s="130" t="n">
        <v>3</v>
      </c>
    </row>
    <row r="762" customFormat="false" ht="50.25" hidden="false" customHeight="false" outlineLevel="0" collapsed="false">
      <c r="A762" s="128" t="s">
        <v>3458</v>
      </c>
      <c r="B762" s="128" t="s">
        <v>3459</v>
      </c>
      <c r="C762" s="129"/>
      <c r="D762" s="130" t="n">
        <v>3</v>
      </c>
      <c r="E762" s="130" t="n">
        <v>3</v>
      </c>
      <c r="F762" s="129"/>
    </row>
    <row r="763" customFormat="false" ht="40.5" hidden="false" customHeight="false" outlineLevel="0" collapsed="false">
      <c r="A763" s="128" t="s">
        <v>3460</v>
      </c>
      <c r="B763" s="128" t="s">
        <v>3461</v>
      </c>
      <c r="C763" s="129"/>
      <c r="D763" s="130" t="n">
        <v>3</v>
      </c>
      <c r="E763" s="130" t="n">
        <v>3</v>
      </c>
      <c r="F763" s="129"/>
    </row>
    <row r="764" customFormat="false" ht="40.5" hidden="false" customHeight="false" outlineLevel="0" collapsed="false">
      <c r="A764" s="128" t="s">
        <v>1472</v>
      </c>
      <c r="B764" s="128" t="s">
        <v>1470</v>
      </c>
      <c r="C764" s="129"/>
      <c r="D764" s="130" t="n">
        <v>45</v>
      </c>
      <c r="E764" s="130" t="n">
        <v>45</v>
      </c>
      <c r="F764" s="129"/>
    </row>
    <row r="765" customFormat="false" ht="40.5" hidden="false" customHeight="false" outlineLevel="0" collapsed="false">
      <c r="A765" s="128" t="s">
        <v>3462</v>
      </c>
      <c r="B765" s="128" t="s">
        <v>3463</v>
      </c>
      <c r="C765" s="129"/>
      <c r="D765" s="130" t="n">
        <v>2.37</v>
      </c>
      <c r="E765" s="130" t="n">
        <v>2.37</v>
      </c>
      <c r="F765" s="129"/>
    </row>
    <row r="766" customFormat="false" ht="60.75" hidden="false" customHeight="false" outlineLevel="0" collapsed="false">
      <c r="A766" s="128" t="s">
        <v>3464</v>
      </c>
      <c r="B766" s="128" t="s">
        <v>3465</v>
      </c>
      <c r="C766" s="129"/>
      <c r="D766" s="130" t="n">
        <v>2</v>
      </c>
      <c r="E766" s="129"/>
      <c r="F766" s="130" t="n">
        <v>2</v>
      </c>
    </row>
    <row r="767" customFormat="false" ht="60.75" hidden="false" customHeight="false" outlineLevel="0" collapsed="false">
      <c r="A767" s="128" t="s">
        <v>3466</v>
      </c>
      <c r="B767" s="128" t="s">
        <v>3467</v>
      </c>
      <c r="C767" s="129"/>
      <c r="D767" s="130" t="n">
        <v>40.29</v>
      </c>
      <c r="E767" s="130" t="n">
        <v>29.58</v>
      </c>
      <c r="F767" s="130" t="n">
        <v>10.71</v>
      </c>
    </row>
    <row r="768" customFormat="false" ht="60.75" hidden="false" customHeight="false" outlineLevel="0" collapsed="false">
      <c r="A768" s="128" t="s">
        <v>3468</v>
      </c>
      <c r="B768" s="128" t="s">
        <v>3469</v>
      </c>
      <c r="C768" s="129"/>
      <c r="D768" s="130" t="n">
        <v>30</v>
      </c>
      <c r="E768" s="130" t="n">
        <v>22</v>
      </c>
      <c r="F768" s="130" t="n">
        <v>8</v>
      </c>
    </row>
    <row r="769" customFormat="false" ht="90.75" hidden="false" customHeight="false" outlineLevel="0" collapsed="false">
      <c r="A769" s="128" t="s">
        <v>3470</v>
      </c>
      <c r="B769" s="128" t="s">
        <v>3471</v>
      </c>
      <c r="C769" s="129"/>
      <c r="D769" s="130" t="n">
        <v>3</v>
      </c>
      <c r="E769" s="130" t="n">
        <v>3</v>
      </c>
      <c r="F769" s="129"/>
    </row>
    <row r="770" customFormat="false" ht="20.25" hidden="false" customHeight="false" outlineLevel="0" collapsed="false">
      <c r="A770" s="128" t="s">
        <v>3472</v>
      </c>
      <c r="B770" s="128" t="s">
        <v>3473</v>
      </c>
      <c r="C770" s="129"/>
      <c r="D770" s="130" t="n">
        <v>926</v>
      </c>
      <c r="E770" s="130" t="n">
        <v>921</v>
      </c>
      <c r="F770" s="130" t="n">
        <v>5</v>
      </c>
    </row>
    <row r="771" customFormat="false" ht="50.25" hidden="false" customHeight="false" outlineLevel="0" collapsed="false">
      <c r="A771" s="128" t="s">
        <v>3474</v>
      </c>
      <c r="B771" s="128" t="s">
        <v>3475</v>
      </c>
      <c r="C771" s="129"/>
      <c r="D771" s="130" t="n">
        <v>3</v>
      </c>
      <c r="E771" s="130" t="n">
        <v>3</v>
      </c>
      <c r="F771" s="129"/>
    </row>
    <row r="772" customFormat="false" ht="40.5" hidden="false" customHeight="false" outlineLevel="0" collapsed="false">
      <c r="A772" s="128" t="s">
        <v>3476</v>
      </c>
      <c r="B772" s="128" t="s">
        <v>3477</v>
      </c>
      <c r="C772" s="129"/>
      <c r="D772" s="130" t="n">
        <v>1</v>
      </c>
      <c r="E772" s="130" t="n">
        <v>1</v>
      </c>
      <c r="F772" s="129"/>
    </row>
    <row r="773" customFormat="false" ht="101.25" hidden="false" customHeight="false" outlineLevel="0" collapsed="false">
      <c r="A773" s="128" t="s">
        <v>3478</v>
      </c>
      <c r="B773" s="128" t="s">
        <v>3479</v>
      </c>
      <c r="C773" s="129"/>
      <c r="D773" s="130" t="n">
        <v>4</v>
      </c>
      <c r="E773" s="130" t="n">
        <v>1</v>
      </c>
      <c r="F773" s="130" t="n">
        <v>3</v>
      </c>
    </row>
    <row r="774" customFormat="false" ht="40.5" hidden="false" customHeight="false" outlineLevel="0" collapsed="false">
      <c r="A774" s="128" t="s">
        <v>3480</v>
      </c>
      <c r="B774" s="128" t="s">
        <v>3481</v>
      </c>
      <c r="C774" s="129"/>
      <c r="D774" s="130" t="n">
        <v>1</v>
      </c>
      <c r="E774" s="129"/>
      <c r="F774" s="130" t="n">
        <v>1</v>
      </c>
    </row>
    <row r="775" customFormat="false" ht="90.75" hidden="false" customHeight="false" outlineLevel="0" collapsed="false">
      <c r="A775" s="128" t="s">
        <v>3482</v>
      </c>
      <c r="B775" s="128" t="s">
        <v>3483</v>
      </c>
      <c r="C775" s="129"/>
      <c r="D775" s="130" t="n">
        <v>6</v>
      </c>
      <c r="E775" s="130" t="n">
        <v>6</v>
      </c>
      <c r="F775" s="129"/>
    </row>
    <row r="776" customFormat="false" ht="50.25" hidden="false" customHeight="false" outlineLevel="0" collapsed="false">
      <c r="A776" s="128" t="s">
        <v>3484</v>
      </c>
      <c r="B776" s="128" t="s">
        <v>3485</v>
      </c>
      <c r="C776" s="129"/>
      <c r="D776" s="130" t="n">
        <v>3</v>
      </c>
      <c r="E776" s="129"/>
      <c r="F776" s="130" t="n">
        <v>3</v>
      </c>
    </row>
    <row r="777" customFormat="false" ht="50.25" hidden="false" customHeight="false" outlineLevel="0" collapsed="false">
      <c r="A777" s="128" t="s">
        <v>3486</v>
      </c>
      <c r="B777" s="128" t="s">
        <v>3487</v>
      </c>
      <c r="C777" s="129"/>
      <c r="D777" s="130" t="n">
        <v>10</v>
      </c>
      <c r="E777" s="130" t="n">
        <v>10</v>
      </c>
      <c r="F777" s="129"/>
    </row>
    <row r="778" customFormat="false" ht="81" hidden="false" customHeight="false" outlineLevel="0" collapsed="false">
      <c r="A778" s="128" t="s">
        <v>3488</v>
      </c>
      <c r="B778" s="128" t="s">
        <v>3489</v>
      </c>
      <c r="C778" s="129"/>
      <c r="D778" s="130" t="n">
        <v>5</v>
      </c>
      <c r="E778" s="130" t="n">
        <v>5</v>
      </c>
      <c r="F778" s="129"/>
    </row>
    <row r="779" customFormat="false" ht="50.25" hidden="false" customHeight="false" outlineLevel="0" collapsed="false">
      <c r="A779" s="128" t="s">
        <v>3490</v>
      </c>
      <c r="B779" s="128" t="s">
        <v>3491</v>
      </c>
      <c r="C779" s="129"/>
      <c r="D779" s="130" t="n">
        <v>30</v>
      </c>
      <c r="E779" s="130" t="n">
        <v>30</v>
      </c>
      <c r="F779" s="129"/>
    </row>
    <row r="780" customFormat="false" ht="60.75" hidden="false" customHeight="false" outlineLevel="0" collapsed="false">
      <c r="A780" s="128" t="s">
        <v>788</v>
      </c>
      <c r="B780" s="128" t="s">
        <v>786</v>
      </c>
      <c r="C780" s="129"/>
      <c r="D780" s="130" t="n">
        <v>9</v>
      </c>
      <c r="E780" s="130" t="n">
        <v>3</v>
      </c>
      <c r="F780" s="130" t="n">
        <v>6</v>
      </c>
    </row>
    <row r="781" customFormat="false" ht="50.25" hidden="false" customHeight="false" outlineLevel="0" collapsed="false">
      <c r="A781" s="128" t="s">
        <v>3492</v>
      </c>
      <c r="B781" s="128" t="s">
        <v>3493</v>
      </c>
      <c r="C781" s="129"/>
      <c r="D781" s="130" t="n">
        <v>6</v>
      </c>
      <c r="E781" s="130" t="n">
        <v>6</v>
      </c>
      <c r="F781" s="129"/>
    </row>
    <row r="782" customFormat="false" ht="50.25" hidden="false" customHeight="false" outlineLevel="0" collapsed="false">
      <c r="A782" s="128" t="s">
        <v>1275</v>
      </c>
      <c r="B782" s="128" t="s">
        <v>1273</v>
      </c>
      <c r="C782" s="129"/>
      <c r="D782" s="130" t="n">
        <v>47</v>
      </c>
      <c r="E782" s="130" t="n">
        <v>42</v>
      </c>
      <c r="F782" s="130" t="n">
        <v>5</v>
      </c>
    </row>
    <row r="783" customFormat="false" ht="40.5" hidden="false" customHeight="false" outlineLevel="0" collapsed="false">
      <c r="A783" s="128" t="s">
        <v>3494</v>
      </c>
      <c r="B783" s="128" t="s">
        <v>3495</v>
      </c>
      <c r="C783" s="129"/>
      <c r="D783" s="130" t="n">
        <v>40</v>
      </c>
      <c r="E783" s="130" t="n">
        <v>35</v>
      </c>
      <c r="F783" s="130" t="n">
        <v>5</v>
      </c>
    </row>
    <row r="784" customFormat="false" ht="90.75" hidden="false" customHeight="false" outlineLevel="0" collapsed="false">
      <c r="A784" s="128" t="s">
        <v>3496</v>
      </c>
      <c r="B784" s="128" t="s">
        <v>3497</v>
      </c>
      <c r="C784" s="129"/>
      <c r="D784" s="130" t="n">
        <v>21</v>
      </c>
      <c r="E784" s="130" t="n">
        <v>16</v>
      </c>
      <c r="F784" s="130" t="n">
        <v>5</v>
      </c>
    </row>
    <row r="785" customFormat="false" ht="90.75" hidden="false" customHeight="false" outlineLevel="0" collapsed="false">
      <c r="A785" s="128" t="s">
        <v>3498</v>
      </c>
      <c r="B785" s="128" t="s">
        <v>3499</v>
      </c>
      <c r="C785" s="129"/>
      <c r="D785" s="130" t="n">
        <v>48</v>
      </c>
      <c r="E785" s="130" t="n">
        <v>42</v>
      </c>
      <c r="F785" s="130" t="n">
        <v>6</v>
      </c>
    </row>
    <row r="786" customFormat="false" ht="60.75" hidden="false" customHeight="false" outlineLevel="0" collapsed="false">
      <c r="A786" s="128" t="s">
        <v>3500</v>
      </c>
      <c r="B786" s="128" t="s">
        <v>3501</v>
      </c>
      <c r="C786" s="129"/>
      <c r="D786" s="130" t="n">
        <v>3</v>
      </c>
      <c r="E786" s="130" t="n">
        <v>3</v>
      </c>
      <c r="F786" s="129"/>
    </row>
    <row r="787" customFormat="false" ht="60.75" hidden="false" customHeight="false" outlineLevel="0" collapsed="false">
      <c r="A787" s="128" t="s">
        <v>3502</v>
      </c>
      <c r="B787" s="128" t="s">
        <v>3503</v>
      </c>
      <c r="C787" s="129"/>
      <c r="D787" s="130" t="n">
        <v>6</v>
      </c>
      <c r="E787" s="130" t="n">
        <v>5</v>
      </c>
      <c r="F787" s="130" t="n">
        <v>1</v>
      </c>
    </row>
    <row r="788" customFormat="false" ht="101.25" hidden="false" customHeight="false" outlineLevel="0" collapsed="false">
      <c r="A788" s="128" t="s">
        <v>1996</v>
      </c>
      <c r="B788" s="128" t="s">
        <v>1994</v>
      </c>
      <c r="C788" s="129"/>
      <c r="D788" s="130" t="n">
        <v>6</v>
      </c>
      <c r="E788" s="129"/>
      <c r="F788" s="130" t="n">
        <v>6</v>
      </c>
    </row>
    <row r="789" customFormat="false" ht="60.75" hidden="false" customHeight="false" outlineLevel="0" collapsed="false">
      <c r="A789" s="128" t="s">
        <v>3504</v>
      </c>
      <c r="B789" s="128" t="s">
        <v>3505</v>
      </c>
      <c r="C789" s="129"/>
      <c r="D789" s="130" t="n">
        <v>1</v>
      </c>
      <c r="E789" s="129"/>
      <c r="F789" s="130" t="n">
        <v>1</v>
      </c>
    </row>
    <row r="790" customFormat="false" ht="101.25" hidden="false" customHeight="false" outlineLevel="0" collapsed="false">
      <c r="A790" s="128" t="s">
        <v>3506</v>
      </c>
      <c r="B790" s="128" t="s">
        <v>3507</v>
      </c>
      <c r="C790" s="129"/>
      <c r="D790" s="130" t="n">
        <v>3</v>
      </c>
      <c r="E790" s="130" t="n">
        <v>3</v>
      </c>
      <c r="F790" s="129"/>
    </row>
    <row r="791" customFormat="false" ht="90.75" hidden="false" customHeight="false" outlineLevel="0" collapsed="false">
      <c r="A791" s="128" t="s">
        <v>3508</v>
      </c>
      <c r="B791" s="128" t="s">
        <v>3509</v>
      </c>
      <c r="C791" s="129"/>
      <c r="D791" s="130" t="n">
        <v>6</v>
      </c>
      <c r="E791" s="130" t="n">
        <v>1</v>
      </c>
      <c r="F791" s="130" t="n">
        <v>5</v>
      </c>
    </row>
    <row r="792" customFormat="false" ht="50.25" hidden="false" customHeight="false" outlineLevel="0" collapsed="false">
      <c r="A792" s="128" t="s">
        <v>3510</v>
      </c>
      <c r="B792" s="128" t="s">
        <v>3511</v>
      </c>
      <c r="C792" s="129"/>
      <c r="D792" s="130" t="n">
        <v>8</v>
      </c>
      <c r="E792" s="130" t="n">
        <v>7</v>
      </c>
      <c r="F792" s="130" t="n">
        <v>1</v>
      </c>
    </row>
    <row r="793" customFormat="false" ht="50.25" hidden="false" customHeight="false" outlineLevel="0" collapsed="false">
      <c r="A793" s="128" t="s">
        <v>3512</v>
      </c>
      <c r="B793" s="128" t="s">
        <v>3513</v>
      </c>
      <c r="C793" s="129"/>
      <c r="D793" s="130" t="n">
        <v>7</v>
      </c>
      <c r="E793" s="130" t="n">
        <v>3</v>
      </c>
      <c r="F793" s="130" t="n">
        <v>4</v>
      </c>
    </row>
    <row r="794" customFormat="false" ht="90.75" hidden="false" customHeight="false" outlineLevel="0" collapsed="false">
      <c r="A794" s="128" t="s">
        <v>3514</v>
      </c>
      <c r="B794" s="128" t="s">
        <v>3515</v>
      </c>
      <c r="C794" s="129"/>
      <c r="D794" s="130" t="n">
        <v>6</v>
      </c>
      <c r="E794" s="130" t="n">
        <v>6</v>
      </c>
      <c r="F794" s="129"/>
    </row>
    <row r="795" customFormat="false" ht="101.25" hidden="false" customHeight="false" outlineLevel="0" collapsed="false">
      <c r="A795" s="128" t="s">
        <v>3516</v>
      </c>
      <c r="B795" s="128" t="s">
        <v>3517</v>
      </c>
      <c r="C795" s="129"/>
      <c r="D795" s="130" t="n">
        <v>20</v>
      </c>
      <c r="E795" s="130" t="n">
        <v>19</v>
      </c>
      <c r="F795" s="130" t="n">
        <v>1</v>
      </c>
    </row>
    <row r="796" customFormat="false" ht="70.5" hidden="false" customHeight="false" outlineLevel="0" collapsed="false">
      <c r="A796" s="128" t="s">
        <v>50</v>
      </c>
      <c r="B796" s="128" t="s">
        <v>48</v>
      </c>
      <c r="C796" s="129"/>
      <c r="D796" s="130" t="n">
        <v>28</v>
      </c>
      <c r="E796" s="130" t="n">
        <v>24</v>
      </c>
      <c r="F796" s="130" t="n">
        <v>4</v>
      </c>
    </row>
    <row r="797" customFormat="false" ht="40.5" hidden="false" customHeight="false" outlineLevel="0" collapsed="false">
      <c r="A797" s="128" t="s">
        <v>3518</v>
      </c>
      <c r="B797" s="128" t="s">
        <v>3519</v>
      </c>
      <c r="C797" s="129"/>
      <c r="D797" s="130" t="n">
        <v>40</v>
      </c>
      <c r="E797" s="130" t="n">
        <v>40</v>
      </c>
      <c r="F797" s="129"/>
    </row>
    <row r="798" customFormat="false" ht="81" hidden="false" customHeight="false" outlineLevel="0" collapsed="false">
      <c r="A798" s="128" t="s">
        <v>3520</v>
      </c>
      <c r="B798" s="128" t="s">
        <v>3521</v>
      </c>
      <c r="C798" s="129"/>
      <c r="D798" s="130" t="n">
        <v>30</v>
      </c>
      <c r="E798" s="130" t="n">
        <v>26</v>
      </c>
      <c r="F798" s="130" t="n">
        <v>4</v>
      </c>
    </row>
    <row r="799" customFormat="false" ht="50.25" hidden="false" customHeight="false" outlineLevel="0" collapsed="false">
      <c r="A799" s="128" t="s">
        <v>1876</v>
      </c>
      <c r="B799" s="128" t="s">
        <v>1874</v>
      </c>
      <c r="C799" s="129"/>
      <c r="D799" s="130" t="n">
        <v>6</v>
      </c>
      <c r="E799" s="130" t="n">
        <v>2</v>
      </c>
      <c r="F799" s="130" t="n">
        <v>4</v>
      </c>
    </row>
    <row r="800" customFormat="false" ht="70.5" hidden="false" customHeight="false" outlineLevel="0" collapsed="false">
      <c r="A800" s="128" t="s">
        <v>3522</v>
      </c>
      <c r="B800" s="128" t="s">
        <v>3523</v>
      </c>
      <c r="C800" s="129"/>
      <c r="D800" s="130" t="n">
        <v>4</v>
      </c>
      <c r="E800" s="130" t="n">
        <v>2</v>
      </c>
      <c r="F800" s="130" t="n">
        <v>2</v>
      </c>
    </row>
    <row r="801" customFormat="false" ht="70.5" hidden="false" customHeight="false" outlineLevel="0" collapsed="false">
      <c r="A801" s="128" t="s">
        <v>3524</v>
      </c>
      <c r="B801" s="128" t="s">
        <v>3525</v>
      </c>
      <c r="C801" s="129"/>
      <c r="D801" s="130" t="n">
        <v>24</v>
      </c>
      <c r="E801" s="130" t="n">
        <v>24</v>
      </c>
      <c r="F801" s="129"/>
    </row>
    <row r="802" customFormat="false" ht="40.5" hidden="false" customHeight="false" outlineLevel="0" collapsed="false">
      <c r="A802" s="128" t="s">
        <v>3526</v>
      </c>
      <c r="B802" s="128" t="s">
        <v>3527</v>
      </c>
      <c r="C802" s="129"/>
      <c r="D802" s="130" t="n">
        <v>30</v>
      </c>
      <c r="E802" s="130" t="n">
        <v>30</v>
      </c>
      <c r="F802" s="129"/>
    </row>
    <row r="803" customFormat="false" ht="101.25" hidden="false" customHeight="false" outlineLevel="0" collapsed="false">
      <c r="A803" s="128" t="s">
        <v>3528</v>
      </c>
      <c r="B803" s="128" t="s">
        <v>3529</v>
      </c>
      <c r="C803" s="129"/>
      <c r="D803" s="130" t="n">
        <v>6</v>
      </c>
      <c r="E803" s="130" t="n">
        <v>6</v>
      </c>
      <c r="F803" s="129"/>
    </row>
    <row r="804" customFormat="false" ht="81" hidden="false" customHeight="false" outlineLevel="0" collapsed="false">
      <c r="A804" s="128" t="s">
        <v>3530</v>
      </c>
      <c r="B804" s="128" t="s">
        <v>3531</v>
      </c>
      <c r="C804" s="129"/>
      <c r="D804" s="130" t="n">
        <v>6</v>
      </c>
      <c r="E804" s="129"/>
      <c r="F804" s="130" t="n">
        <v>6</v>
      </c>
    </row>
    <row r="805" customFormat="false" ht="40.5" hidden="false" customHeight="false" outlineLevel="0" collapsed="false">
      <c r="A805" s="128" t="s">
        <v>3532</v>
      </c>
      <c r="B805" s="128" t="s">
        <v>3533</v>
      </c>
      <c r="C805" s="129"/>
      <c r="D805" s="130" t="n">
        <v>40</v>
      </c>
      <c r="E805" s="130" t="n">
        <v>40</v>
      </c>
      <c r="F805" s="129"/>
    </row>
    <row r="806" customFormat="false" ht="90.75" hidden="false" customHeight="false" outlineLevel="0" collapsed="false">
      <c r="A806" s="128" t="s">
        <v>3534</v>
      </c>
      <c r="B806" s="128" t="s">
        <v>3535</v>
      </c>
      <c r="C806" s="129"/>
      <c r="D806" s="130" t="n">
        <v>7</v>
      </c>
      <c r="E806" s="130" t="n">
        <v>5</v>
      </c>
      <c r="F806" s="130" t="n">
        <v>2</v>
      </c>
    </row>
    <row r="807" customFormat="false" ht="60.75" hidden="false" customHeight="false" outlineLevel="0" collapsed="false">
      <c r="A807" s="128" t="s">
        <v>3536</v>
      </c>
      <c r="B807" s="128" t="s">
        <v>3537</v>
      </c>
      <c r="C807" s="129"/>
      <c r="D807" s="130" t="n">
        <v>4</v>
      </c>
      <c r="E807" s="130" t="n">
        <v>2</v>
      </c>
      <c r="F807" s="130" t="n">
        <v>2</v>
      </c>
    </row>
    <row r="808" customFormat="false" ht="81" hidden="false" customHeight="false" outlineLevel="0" collapsed="false">
      <c r="A808" s="128" t="s">
        <v>3538</v>
      </c>
      <c r="B808" s="128" t="s">
        <v>3539</v>
      </c>
      <c r="C808" s="129"/>
      <c r="D808" s="130" t="n">
        <v>24</v>
      </c>
      <c r="E808" s="130" t="n">
        <v>24</v>
      </c>
      <c r="F808" s="129"/>
    </row>
    <row r="809" customFormat="false" ht="90.75" hidden="false" customHeight="false" outlineLevel="0" collapsed="false">
      <c r="A809" s="128" t="s">
        <v>3540</v>
      </c>
      <c r="B809" s="128" t="s">
        <v>3541</v>
      </c>
      <c r="C809" s="129"/>
      <c r="D809" s="130" t="n">
        <v>18</v>
      </c>
      <c r="E809" s="130" t="n">
        <v>18</v>
      </c>
      <c r="F809" s="129"/>
    </row>
    <row r="810" customFormat="false" ht="50.25" hidden="false" customHeight="false" outlineLevel="0" collapsed="false">
      <c r="A810" s="128" t="s">
        <v>3542</v>
      </c>
      <c r="B810" s="128" t="s">
        <v>3543</v>
      </c>
      <c r="C810" s="129"/>
      <c r="D810" s="130" t="n">
        <v>9</v>
      </c>
      <c r="E810" s="130" t="n">
        <v>6</v>
      </c>
      <c r="F810" s="130" t="n">
        <v>3</v>
      </c>
    </row>
    <row r="811" customFormat="false" ht="81" hidden="false" customHeight="false" outlineLevel="0" collapsed="false">
      <c r="A811" s="128" t="s">
        <v>3544</v>
      </c>
      <c r="B811" s="128" t="s">
        <v>3545</v>
      </c>
      <c r="C811" s="129"/>
      <c r="D811" s="130" t="n">
        <v>9</v>
      </c>
      <c r="E811" s="130" t="n">
        <v>6</v>
      </c>
      <c r="F811" s="130" t="n">
        <v>3</v>
      </c>
    </row>
    <row r="812" customFormat="false" ht="60.75" hidden="false" customHeight="false" outlineLevel="0" collapsed="false">
      <c r="A812" s="128" t="s">
        <v>3546</v>
      </c>
      <c r="B812" s="128" t="s">
        <v>3547</v>
      </c>
      <c r="C812" s="129"/>
      <c r="D812" s="130" t="n">
        <v>3</v>
      </c>
      <c r="E812" s="129"/>
      <c r="F812" s="130" t="n">
        <v>3</v>
      </c>
    </row>
    <row r="813" customFormat="false" ht="70.5" hidden="false" customHeight="false" outlineLevel="0" collapsed="false">
      <c r="A813" s="128" t="s">
        <v>3548</v>
      </c>
      <c r="B813" s="128" t="s">
        <v>3549</v>
      </c>
      <c r="C813" s="129"/>
      <c r="D813" s="130" t="n">
        <v>24</v>
      </c>
      <c r="E813" s="130" t="n">
        <v>22</v>
      </c>
      <c r="F813" s="130" t="n">
        <v>2</v>
      </c>
    </row>
    <row r="814" customFormat="false" ht="101.25" hidden="false" customHeight="false" outlineLevel="0" collapsed="false">
      <c r="A814" s="128" t="s">
        <v>3550</v>
      </c>
      <c r="B814" s="128" t="s">
        <v>3551</v>
      </c>
      <c r="C814" s="129"/>
      <c r="D814" s="130" t="n">
        <v>16</v>
      </c>
      <c r="E814" s="130" t="n">
        <v>16</v>
      </c>
      <c r="F814" s="129"/>
    </row>
    <row r="815" customFormat="false" ht="50.25" hidden="false" customHeight="false" outlineLevel="0" collapsed="false">
      <c r="A815" s="128" t="s">
        <v>3552</v>
      </c>
      <c r="B815" s="128" t="s">
        <v>3553</v>
      </c>
      <c r="C815" s="129"/>
      <c r="D815" s="130" t="n">
        <v>10</v>
      </c>
      <c r="E815" s="130" t="n">
        <v>7</v>
      </c>
      <c r="F815" s="130" t="n">
        <v>3</v>
      </c>
    </row>
    <row r="816" customFormat="false" ht="90.75" hidden="false" customHeight="false" outlineLevel="0" collapsed="false">
      <c r="A816" s="128" t="s">
        <v>3554</v>
      </c>
      <c r="B816" s="128" t="s">
        <v>3555</v>
      </c>
      <c r="C816" s="129"/>
      <c r="D816" s="130" t="n">
        <v>4</v>
      </c>
      <c r="E816" s="130" t="n">
        <v>3</v>
      </c>
      <c r="F816" s="130" t="n">
        <v>1</v>
      </c>
    </row>
    <row r="817" customFormat="false" ht="60.75" hidden="false" customHeight="false" outlineLevel="0" collapsed="false">
      <c r="A817" s="128" t="s">
        <v>3556</v>
      </c>
      <c r="B817" s="128" t="s">
        <v>3557</v>
      </c>
      <c r="C817" s="129"/>
      <c r="D817" s="130" t="n">
        <v>4</v>
      </c>
      <c r="E817" s="130" t="n">
        <v>1</v>
      </c>
      <c r="F817" s="130" t="n">
        <v>3</v>
      </c>
    </row>
    <row r="818" customFormat="false" ht="30" hidden="false" customHeight="false" outlineLevel="0" collapsed="false">
      <c r="A818" s="128" t="s">
        <v>1599</v>
      </c>
      <c r="B818" s="128" t="s">
        <v>1597</v>
      </c>
      <c r="C818" s="129"/>
      <c r="D818" s="130" t="n">
        <v>30</v>
      </c>
      <c r="E818" s="130" t="n">
        <v>29</v>
      </c>
      <c r="F818" s="130" t="n">
        <v>1</v>
      </c>
    </row>
    <row r="819" customFormat="false" ht="40.5" hidden="false" customHeight="false" outlineLevel="0" collapsed="false">
      <c r="A819" s="128" t="s">
        <v>3558</v>
      </c>
      <c r="B819" s="128" t="s">
        <v>3559</v>
      </c>
      <c r="C819" s="129"/>
      <c r="D819" s="130" t="n">
        <v>4</v>
      </c>
      <c r="E819" s="130" t="n">
        <v>2</v>
      </c>
      <c r="F819" s="130" t="n">
        <v>2</v>
      </c>
    </row>
    <row r="820" customFormat="false" ht="81" hidden="false" customHeight="false" outlineLevel="0" collapsed="false">
      <c r="A820" s="128" t="s">
        <v>3560</v>
      </c>
      <c r="B820" s="128" t="s">
        <v>3561</v>
      </c>
      <c r="C820" s="129"/>
      <c r="D820" s="130" t="n">
        <v>3</v>
      </c>
      <c r="E820" s="130" t="n">
        <v>3</v>
      </c>
      <c r="F820" s="129"/>
    </row>
    <row r="821" customFormat="false" ht="70.5" hidden="false" customHeight="false" outlineLevel="0" collapsed="false">
      <c r="A821" s="128" t="s">
        <v>3562</v>
      </c>
      <c r="B821" s="128" t="s">
        <v>3563</v>
      </c>
      <c r="C821" s="129"/>
      <c r="D821" s="130" t="n">
        <v>9</v>
      </c>
      <c r="E821" s="130" t="n">
        <v>9</v>
      </c>
      <c r="F821" s="129"/>
    </row>
    <row r="822" customFormat="false" ht="40.5" hidden="false" customHeight="false" outlineLevel="0" collapsed="false">
      <c r="A822" s="128" t="s">
        <v>3564</v>
      </c>
      <c r="B822" s="128" t="s">
        <v>3565</v>
      </c>
      <c r="C822" s="129"/>
      <c r="D822" s="130" t="n">
        <v>3</v>
      </c>
      <c r="E822" s="130" t="n">
        <v>3</v>
      </c>
      <c r="F822" s="129"/>
    </row>
    <row r="823" customFormat="false" ht="60.75" hidden="false" customHeight="false" outlineLevel="0" collapsed="false">
      <c r="A823" s="128" t="s">
        <v>3566</v>
      </c>
      <c r="B823" s="128" t="s">
        <v>3567</v>
      </c>
      <c r="C823" s="129"/>
      <c r="D823" s="130" t="n">
        <v>33</v>
      </c>
      <c r="E823" s="130" t="n">
        <v>19.2</v>
      </c>
      <c r="F823" s="130" t="n">
        <v>13.8</v>
      </c>
    </row>
    <row r="824" customFormat="false" ht="60.75" hidden="false" customHeight="false" outlineLevel="0" collapsed="false">
      <c r="A824" s="128" t="s">
        <v>3568</v>
      </c>
      <c r="B824" s="128" t="s">
        <v>3569</v>
      </c>
      <c r="C824" s="129"/>
      <c r="D824" s="130" t="n">
        <v>3</v>
      </c>
      <c r="E824" s="129"/>
      <c r="F824" s="130" t="n">
        <v>3</v>
      </c>
    </row>
    <row r="825" customFormat="false" ht="90.75" hidden="false" customHeight="false" outlineLevel="0" collapsed="false">
      <c r="A825" s="128" t="s">
        <v>3570</v>
      </c>
      <c r="B825" s="128" t="s">
        <v>3571</v>
      </c>
      <c r="C825" s="129"/>
      <c r="D825" s="130" t="n">
        <v>3</v>
      </c>
      <c r="E825" s="130" t="n">
        <v>3</v>
      </c>
      <c r="F825" s="129"/>
    </row>
    <row r="826" customFormat="false" ht="60.75" hidden="false" customHeight="false" outlineLevel="0" collapsed="false">
      <c r="A826" s="128" t="s">
        <v>3572</v>
      </c>
      <c r="B826" s="128" t="s">
        <v>3573</v>
      </c>
      <c r="C826" s="129"/>
      <c r="D826" s="130" t="n">
        <v>8</v>
      </c>
      <c r="E826" s="130" t="n">
        <v>6</v>
      </c>
      <c r="F826" s="130" t="n">
        <v>2</v>
      </c>
    </row>
    <row r="827" customFormat="false" ht="50.25" hidden="false" customHeight="false" outlineLevel="0" collapsed="false">
      <c r="A827" s="128" t="s">
        <v>1890</v>
      </c>
      <c r="B827" s="128" t="s">
        <v>1888</v>
      </c>
      <c r="C827" s="129"/>
      <c r="D827" s="130" t="n">
        <v>128</v>
      </c>
      <c r="E827" s="130" t="n">
        <v>99</v>
      </c>
      <c r="F827" s="130" t="n">
        <v>29</v>
      </c>
    </row>
    <row r="828" customFormat="false" ht="60.75" hidden="false" customHeight="false" outlineLevel="0" collapsed="false">
      <c r="A828" s="128" t="s">
        <v>3574</v>
      </c>
      <c r="B828" s="128" t="s">
        <v>3575</v>
      </c>
      <c r="C828" s="129"/>
      <c r="D828" s="130" t="n">
        <v>24</v>
      </c>
      <c r="E828" s="130" t="n">
        <v>16</v>
      </c>
      <c r="F828" s="130" t="n">
        <v>8</v>
      </c>
    </row>
    <row r="829" customFormat="false" ht="90.75" hidden="false" customHeight="false" outlineLevel="0" collapsed="false">
      <c r="A829" s="128" t="s">
        <v>3576</v>
      </c>
      <c r="B829" s="128" t="s">
        <v>3577</v>
      </c>
      <c r="C829" s="129"/>
      <c r="D829" s="130" t="n">
        <v>1</v>
      </c>
      <c r="E829" s="129"/>
      <c r="F829" s="130" t="n">
        <v>1</v>
      </c>
    </row>
    <row r="830" customFormat="false" ht="50.25" hidden="false" customHeight="false" outlineLevel="0" collapsed="false">
      <c r="A830" s="128" t="s">
        <v>3578</v>
      </c>
      <c r="B830" s="128" t="s">
        <v>3579</v>
      </c>
      <c r="C830" s="129"/>
      <c r="D830" s="130" t="n">
        <v>42</v>
      </c>
      <c r="E830" s="130" t="n">
        <v>36</v>
      </c>
      <c r="F830" s="130" t="n">
        <v>6</v>
      </c>
    </row>
    <row r="831" customFormat="false" ht="90.75" hidden="false" customHeight="false" outlineLevel="0" collapsed="false">
      <c r="A831" s="128" t="s">
        <v>3580</v>
      </c>
      <c r="B831" s="128" t="s">
        <v>3581</v>
      </c>
      <c r="C831" s="129"/>
      <c r="D831" s="130" t="n">
        <v>15</v>
      </c>
      <c r="E831" s="130" t="n">
        <v>12</v>
      </c>
      <c r="F831" s="130" t="n">
        <v>3</v>
      </c>
    </row>
    <row r="832" customFormat="false" ht="81" hidden="false" customHeight="false" outlineLevel="0" collapsed="false">
      <c r="A832" s="128" t="s">
        <v>1942</v>
      </c>
      <c r="B832" s="128" t="s">
        <v>1940</v>
      </c>
      <c r="C832" s="129"/>
      <c r="D832" s="130" t="n">
        <v>46</v>
      </c>
      <c r="E832" s="130" t="n">
        <v>39</v>
      </c>
      <c r="F832" s="130" t="n">
        <v>7</v>
      </c>
    </row>
    <row r="833" customFormat="false" ht="20.25" hidden="false" customHeight="false" outlineLevel="0" collapsed="false">
      <c r="A833" s="128" t="s">
        <v>3582</v>
      </c>
      <c r="B833" s="128" t="s">
        <v>3583</v>
      </c>
      <c r="C833" s="129"/>
      <c r="D833" s="130" t="n">
        <v>3</v>
      </c>
      <c r="E833" s="130" t="n">
        <v>3</v>
      </c>
      <c r="F833" s="129"/>
    </row>
    <row r="834" customFormat="false" ht="50.25" hidden="false" customHeight="false" outlineLevel="0" collapsed="false">
      <c r="A834" s="128" t="s">
        <v>3584</v>
      </c>
      <c r="B834" s="128" t="s">
        <v>3585</v>
      </c>
      <c r="C834" s="129"/>
      <c r="D834" s="130" t="n">
        <v>62</v>
      </c>
      <c r="E834" s="130" t="n">
        <v>53</v>
      </c>
      <c r="F834" s="130" t="n">
        <v>9</v>
      </c>
    </row>
    <row r="835" customFormat="false" ht="60.75" hidden="false" customHeight="false" outlineLevel="0" collapsed="false">
      <c r="A835" s="128" t="s">
        <v>3586</v>
      </c>
      <c r="B835" s="128" t="s">
        <v>3587</v>
      </c>
      <c r="C835" s="129"/>
      <c r="D835" s="130" t="n">
        <v>60</v>
      </c>
      <c r="E835" s="130" t="n">
        <v>50</v>
      </c>
      <c r="F835" s="130" t="n">
        <v>10</v>
      </c>
    </row>
    <row r="836" customFormat="false" ht="50.25" hidden="false" customHeight="false" outlineLevel="0" collapsed="false">
      <c r="A836" s="128" t="s">
        <v>3588</v>
      </c>
      <c r="B836" s="128" t="s">
        <v>3589</v>
      </c>
      <c r="C836" s="129"/>
      <c r="D836" s="130" t="n">
        <v>2</v>
      </c>
      <c r="E836" s="130" t="n">
        <v>2</v>
      </c>
      <c r="F836" s="129"/>
    </row>
    <row r="837" customFormat="false" ht="40.5" hidden="false" customHeight="false" outlineLevel="0" collapsed="false">
      <c r="A837" s="128" t="s">
        <v>3590</v>
      </c>
      <c r="B837" s="128" t="s">
        <v>3591</v>
      </c>
      <c r="C837" s="129"/>
      <c r="D837" s="130" t="n">
        <v>3</v>
      </c>
      <c r="E837" s="130" t="n">
        <v>3</v>
      </c>
      <c r="F837" s="129"/>
    </row>
    <row r="838" customFormat="false" ht="50.25" hidden="false" customHeight="false" outlineLevel="0" collapsed="false">
      <c r="A838" s="128" t="s">
        <v>3592</v>
      </c>
      <c r="B838" s="128" t="s">
        <v>3593</v>
      </c>
      <c r="C838" s="129"/>
      <c r="D838" s="130" t="n">
        <v>61</v>
      </c>
      <c r="E838" s="130" t="n">
        <v>61</v>
      </c>
      <c r="F838" s="129"/>
    </row>
    <row r="839" customFormat="false" ht="50.25" hidden="false" customHeight="false" outlineLevel="0" collapsed="false">
      <c r="A839" s="128" t="s">
        <v>3594</v>
      </c>
      <c r="B839" s="128" t="s">
        <v>3595</v>
      </c>
      <c r="C839" s="129"/>
      <c r="D839" s="130" t="n">
        <v>6</v>
      </c>
      <c r="E839" s="130" t="n">
        <v>6</v>
      </c>
      <c r="F839" s="129"/>
    </row>
    <row r="840" customFormat="false" ht="70.5" hidden="false" customHeight="false" outlineLevel="0" collapsed="false">
      <c r="A840" s="128" t="s">
        <v>3596</v>
      </c>
      <c r="B840" s="128" t="s">
        <v>3597</v>
      </c>
      <c r="C840" s="129"/>
      <c r="D840" s="130" t="n">
        <v>8</v>
      </c>
      <c r="E840" s="130" t="n">
        <v>8</v>
      </c>
      <c r="F840" s="129"/>
    </row>
    <row r="841" customFormat="false" ht="60.75" hidden="false" customHeight="false" outlineLevel="0" collapsed="false">
      <c r="A841" s="128" t="s">
        <v>1032</v>
      </c>
      <c r="B841" s="128" t="s">
        <v>1030</v>
      </c>
      <c r="C841" s="129"/>
      <c r="D841" s="130" t="n">
        <v>157</v>
      </c>
      <c r="E841" s="130" t="n">
        <v>144</v>
      </c>
      <c r="F841" s="130" t="n">
        <v>13</v>
      </c>
    </row>
    <row r="842" customFormat="false" ht="70.5" hidden="false" customHeight="false" outlineLevel="0" collapsed="false">
      <c r="A842" s="128" t="s">
        <v>3598</v>
      </c>
      <c r="B842" s="128" t="s">
        <v>3599</v>
      </c>
      <c r="C842" s="129"/>
      <c r="D842" s="130" t="n">
        <v>3</v>
      </c>
      <c r="E842" s="129"/>
      <c r="F842" s="130" t="n">
        <v>3</v>
      </c>
    </row>
    <row r="843" customFormat="false" ht="40.5" hidden="false" customHeight="false" outlineLevel="0" collapsed="false">
      <c r="A843" s="128" t="s">
        <v>3600</v>
      </c>
      <c r="B843" s="128" t="s">
        <v>3601</v>
      </c>
      <c r="C843" s="129"/>
      <c r="D843" s="130" t="n">
        <v>2</v>
      </c>
      <c r="E843" s="129"/>
      <c r="F843" s="130" t="n">
        <v>2</v>
      </c>
    </row>
    <row r="844" customFormat="false" ht="60.75" hidden="false" customHeight="false" outlineLevel="0" collapsed="false">
      <c r="A844" s="128" t="s">
        <v>209</v>
      </c>
      <c r="B844" s="128" t="s">
        <v>207</v>
      </c>
      <c r="C844" s="129"/>
      <c r="D844" s="130" t="n">
        <v>4.4</v>
      </c>
      <c r="E844" s="130" t="n">
        <v>2.28</v>
      </c>
      <c r="F844" s="130" t="n">
        <v>2.12</v>
      </c>
    </row>
    <row r="845" customFormat="false" ht="90.75" hidden="false" customHeight="false" outlineLevel="0" collapsed="false">
      <c r="A845" s="128" t="s">
        <v>3602</v>
      </c>
      <c r="B845" s="128" t="s">
        <v>3603</v>
      </c>
      <c r="C845" s="129"/>
      <c r="D845" s="130" t="n">
        <v>36</v>
      </c>
      <c r="E845" s="130" t="n">
        <v>36</v>
      </c>
      <c r="F845" s="129"/>
    </row>
    <row r="846" customFormat="false" ht="60.75" hidden="false" customHeight="false" outlineLevel="0" collapsed="false">
      <c r="A846" s="128" t="s">
        <v>3604</v>
      </c>
      <c r="B846" s="128" t="s">
        <v>3605</v>
      </c>
      <c r="C846" s="129"/>
      <c r="D846" s="130" t="n">
        <v>12</v>
      </c>
      <c r="E846" s="130" t="n">
        <v>12</v>
      </c>
      <c r="F846" s="129"/>
    </row>
    <row r="847" customFormat="false" ht="40.5" hidden="false" customHeight="false" outlineLevel="0" collapsed="false">
      <c r="A847" s="128" t="s">
        <v>3606</v>
      </c>
      <c r="B847" s="128" t="s">
        <v>3607</v>
      </c>
      <c r="C847" s="129"/>
      <c r="D847" s="130" t="n">
        <v>181</v>
      </c>
      <c r="E847" s="130" t="n">
        <v>181</v>
      </c>
      <c r="F847" s="129"/>
    </row>
    <row r="848" customFormat="false" ht="50.25" hidden="false" customHeight="false" outlineLevel="0" collapsed="false">
      <c r="A848" s="128" t="s">
        <v>3608</v>
      </c>
      <c r="B848" s="128" t="s">
        <v>3609</v>
      </c>
      <c r="C848" s="129"/>
      <c r="D848" s="130" t="n">
        <v>36</v>
      </c>
      <c r="E848" s="130" t="n">
        <v>26</v>
      </c>
      <c r="F848" s="130" t="n">
        <v>10</v>
      </c>
    </row>
    <row r="849" customFormat="false" ht="90.75" hidden="false" customHeight="false" outlineLevel="0" collapsed="false">
      <c r="A849" s="128" t="s">
        <v>3610</v>
      </c>
      <c r="B849" s="128" t="s">
        <v>3611</v>
      </c>
      <c r="C849" s="129"/>
      <c r="D849" s="130" t="n">
        <v>5</v>
      </c>
      <c r="E849" s="130" t="n">
        <v>1</v>
      </c>
      <c r="F849" s="130" t="n">
        <v>4</v>
      </c>
    </row>
    <row r="850" customFormat="false" ht="60.75" hidden="false" customHeight="false" outlineLevel="0" collapsed="false">
      <c r="A850" s="128" t="s">
        <v>3612</v>
      </c>
      <c r="B850" s="128" t="s">
        <v>3613</v>
      </c>
      <c r="C850" s="129"/>
      <c r="D850" s="130" t="n">
        <v>10</v>
      </c>
      <c r="E850" s="130" t="n">
        <v>10</v>
      </c>
      <c r="F850" s="129"/>
    </row>
    <row r="851" customFormat="false" ht="111" hidden="false" customHeight="false" outlineLevel="0" collapsed="false">
      <c r="A851" s="128" t="s">
        <v>3614</v>
      </c>
      <c r="B851" s="128" t="s">
        <v>3615</v>
      </c>
      <c r="C851" s="129"/>
      <c r="D851" s="130" t="n">
        <v>1</v>
      </c>
      <c r="E851" s="129"/>
      <c r="F851" s="130" t="n">
        <v>1</v>
      </c>
    </row>
    <row r="852" customFormat="false" ht="40.5" hidden="false" customHeight="false" outlineLevel="0" collapsed="false">
      <c r="A852" s="128" t="s">
        <v>3616</v>
      </c>
      <c r="B852" s="128" t="s">
        <v>3617</v>
      </c>
      <c r="C852" s="129"/>
      <c r="D852" s="130" t="n">
        <v>100</v>
      </c>
      <c r="E852" s="130" t="n">
        <v>87</v>
      </c>
      <c r="F852" s="130" t="n">
        <v>13</v>
      </c>
    </row>
    <row r="853" customFormat="false" ht="70.5" hidden="false" customHeight="false" outlineLevel="0" collapsed="false">
      <c r="A853" s="128" t="s">
        <v>3618</v>
      </c>
      <c r="B853" s="128" t="s">
        <v>3619</v>
      </c>
      <c r="C853" s="129"/>
      <c r="D853" s="130" t="n">
        <v>23</v>
      </c>
      <c r="E853" s="130" t="n">
        <v>23</v>
      </c>
      <c r="F853" s="129"/>
    </row>
    <row r="854" customFormat="false" ht="50.25" hidden="false" customHeight="false" outlineLevel="0" collapsed="false">
      <c r="A854" s="128" t="s">
        <v>3620</v>
      </c>
      <c r="B854" s="128" t="s">
        <v>3621</v>
      </c>
      <c r="C854" s="129"/>
      <c r="D854" s="130" t="n">
        <v>106.55</v>
      </c>
      <c r="E854" s="130" t="n">
        <v>101.14</v>
      </c>
      <c r="F854" s="130" t="n">
        <v>5.42</v>
      </c>
    </row>
    <row r="855" customFormat="false" ht="60.75" hidden="false" customHeight="false" outlineLevel="0" collapsed="false">
      <c r="A855" s="128" t="s">
        <v>3622</v>
      </c>
      <c r="B855" s="128" t="s">
        <v>3623</v>
      </c>
      <c r="C855" s="129"/>
      <c r="D855" s="130" t="n">
        <v>24</v>
      </c>
      <c r="E855" s="130" t="n">
        <v>13</v>
      </c>
      <c r="F855" s="130" t="n">
        <v>11</v>
      </c>
    </row>
    <row r="856" customFormat="false" ht="60.75" hidden="false" customHeight="false" outlineLevel="0" collapsed="false">
      <c r="A856" s="128" t="s">
        <v>3624</v>
      </c>
      <c r="B856" s="128" t="s">
        <v>3625</v>
      </c>
      <c r="C856" s="129"/>
      <c r="D856" s="130" t="n">
        <v>18</v>
      </c>
      <c r="E856" s="130" t="n">
        <v>15</v>
      </c>
      <c r="F856" s="130" t="n">
        <v>3</v>
      </c>
    </row>
    <row r="857" customFormat="false" ht="70.5" hidden="false" customHeight="false" outlineLevel="0" collapsed="false">
      <c r="A857" s="128" t="s">
        <v>3626</v>
      </c>
      <c r="B857" s="128" t="s">
        <v>3627</v>
      </c>
      <c r="C857" s="129"/>
      <c r="D857" s="130" t="n">
        <v>78</v>
      </c>
      <c r="E857" s="130" t="n">
        <v>61</v>
      </c>
      <c r="F857" s="130" t="n">
        <v>17</v>
      </c>
    </row>
    <row r="858" customFormat="false" ht="50.25" hidden="false" customHeight="false" outlineLevel="0" collapsed="false">
      <c r="A858" s="128" t="s">
        <v>3628</v>
      </c>
      <c r="B858" s="128" t="s">
        <v>3629</v>
      </c>
      <c r="C858" s="129"/>
      <c r="D858" s="130" t="n">
        <v>2</v>
      </c>
      <c r="E858" s="129"/>
      <c r="F858" s="130" t="n">
        <v>2</v>
      </c>
    </row>
    <row r="859" customFormat="false" ht="60.75" hidden="false" customHeight="false" outlineLevel="0" collapsed="false">
      <c r="A859" s="128" t="s">
        <v>123</v>
      </c>
      <c r="B859" s="128" t="s">
        <v>121</v>
      </c>
      <c r="C859" s="129"/>
      <c r="D859" s="130" t="n">
        <v>107</v>
      </c>
      <c r="E859" s="130" t="n">
        <v>83</v>
      </c>
      <c r="F859" s="130" t="n">
        <v>24</v>
      </c>
    </row>
    <row r="860" customFormat="false" ht="50.25" hidden="false" customHeight="false" outlineLevel="0" collapsed="false">
      <c r="A860" s="128" t="s">
        <v>3630</v>
      </c>
      <c r="B860" s="128" t="s">
        <v>3631</v>
      </c>
      <c r="C860" s="129"/>
      <c r="D860" s="130" t="n">
        <v>3</v>
      </c>
      <c r="E860" s="130" t="n">
        <v>3</v>
      </c>
      <c r="F860" s="129"/>
    </row>
    <row r="861" customFormat="false" ht="60.75" hidden="false" customHeight="false" outlineLevel="0" collapsed="false">
      <c r="A861" s="128" t="s">
        <v>62</v>
      </c>
      <c r="B861" s="128" t="s">
        <v>60</v>
      </c>
      <c r="C861" s="129"/>
      <c r="D861" s="130" t="n">
        <v>104</v>
      </c>
      <c r="E861" s="130" t="n">
        <v>68</v>
      </c>
      <c r="F861" s="130" t="n">
        <v>36</v>
      </c>
    </row>
    <row r="862" customFormat="false" ht="60.75" hidden="false" customHeight="false" outlineLevel="0" collapsed="false">
      <c r="A862" s="128" t="s">
        <v>1566</v>
      </c>
      <c r="B862" s="128" t="s">
        <v>1564</v>
      </c>
      <c r="C862" s="129"/>
      <c r="D862" s="130" t="n">
        <v>105</v>
      </c>
      <c r="E862" s="130" t="n">
        <v>96</v>
      </c>
      <c r="F862" s="130" t="n">
        <v>9</v>
      </c>
    </row>
    <row r="863" customFormat="false" ht="50.25" hidden="false" customHeight="false" outlineLevel="0" collapsed="false">
      <c r="A863" s="128" t="s">
        <v>3632</v>
      </c>
      <c r="B863" s="128" t="s">
        <v>3633</v>
      </c>
      <c r="C863" s="129"/>
      <c r="D863" s="130" t="n">
        <v>6</v>
      </c>
      <c r="E863" s="130" t="n">
        <v>4</v>
      </c>
      <c r="F863" s="130" t="n">
        <v>2</v>
      </c>
    </row>
    <row r="864" customFormat="false" ht="50.25" hidden="false" customHeight="false" outlineLevel="0" collapsed="false">
      <c r="A864" s="128" t="s">
        <v>1014</v>
      </c>
      <c r="B864" s="128" t="s">
        <v>1012</v>
      </c>
      <c r="C864" s="129"/>
      <c r="D864" s="130" t="n">
        <v>160</v>
      </c>
      <c r="E864" s="130" t="n">
        <v>152</v>
      </c>
      <c r="F864" s="130" t="n">
        <v>8</v>
      </c>
    </row>
    <row r="865" customFormat="false" ht="40.5" hidden="false" customHeight="false" outlineLevel="0" collapsed="false">
      <c r="A865" s="128" t="s">
        <v>3634</v>
      </c>
      <c r="B865" s="128" t="s">
        <v>3635</v>
      </c>
      <c r="C865" s="129"/>
      <c r="D865" s="130" t="n">
        <v>7</v>
      </c>
      <c r="E865" s="130" t="n">
        <v>6</v>
      </c>
      <c r="F865" s="130" t="n">
        <v>1</v>
      </c>
    </row>
    <row r="866" customFormat="false" ht="40.5" hidden="false" customHeight="false" outlineLevel="0" collapsed="false">
      <c r="A866" s="128" t="s">
        <v>1020</v>
      </c>
      <c r="B866" s="128" t="s">
        <v>1018</v>
      </c>
      <c r="C866" s="129"/>
      <c r="D866" s="130" t="n">
        <v>354</v>
      </c>
      <c r="E866" s="130" t="n">
        <v>338</v>
      </c>
      <c r="F866" s="130" t="n">
        <v>16</v>
      </c>
    </row>
    <row r="867" customFormat="false" ht="60.75" hidden="false" customHeight="false" outlineLevel="0" collapsed="false">
      <c r="A867" s="128" t="s">
        <v>1312</v>
      </c>
      <c r="B867" s="128" t="s">
        <v>1310</v>
      </c>
      <c r="C867" s="129"/>
      <c r="D867" s="130" t="n">
        <v>42</v>
      </c>
      <c r="E867" s="130" t="n">
        <v>35</v>
      </c>
      <c r="F867" s="130" t="n">
        <v>7</v>
      </c>
    </row>
    <row r="868" customFormat="false" ht="81" hidden="false" customHeight="false" outlineLevel="0" collapsed="false">
      <c r="A868" s="128" t="s">
        <v>200</v>
      </c>
      <c r="B868" s="128" t="s">
        <v>198</v>
      </c>
      <c r="C868" s="129"/>
      <c r="D868" s="130" t="n">
        <v>96</v>
      </c>
      <c r="E868" s="130" t="n">
        <v>78</v>
      </c>
      <c r="F868" s="130" t="n">
        <v>18</v>
      </c>
    </row>
    <row r="869" customFormat="false" ht="30" hidden="false" customHeight="false" outlineLevel="0" collapsed="false">
      <c r="A869" s="128" t="s">
        <v>3636</v>
      </c>
      <c r="B869" s="128" t="s">
        <v>3637</v>
      </c>
      <c r="C869" s="129"/>
      <c r="D869" s="130" t="n">
        <v>27</v>
      </c>
      <c r="E869" s="130" t="n">
        <v>24</v>
      </c>
      <c r="F869" s="130" t="n">
        <v>3</v>
      </c>
    </row>
    <row r="870" customFormat="false" ht="30" hidden="false" customHeight="false" outlineLevel="0" collapsed="false">
      <c r="A870" s="128" t="s">
        <v>3638</v>
      </c>
      <c r="B870" s="128" t="s">
        <v>3639</v>
      </c>
      <c r="C870" s="129"/>
      <c r="D870" s="130" t="n">
        <v>2</v>
      </c>
      <c r="E870" s="130" t="n">
        <v>1</v>
      </c>
      <c r="F870" s="130" t="n">
        <v>1</v>
      </c>
    </row>
    <row r="871" customFormat="false" ht="60.75" hidden="false" customHeight="false" outlineLevel="0" collapsed="false">
      <c r="A871" s="128" t="s">
        <v>1029</v>
      </c>
      <c r="B871" s="128" t="s">
        <v>1027</v>
      </c>
      <c r="C871" s="129"/>
      <c r="D871" s="130" t="n">
        <v>340</v>
      </c>
      <c r="E871" s="130" t="n">
        <v>325</v>
      </c>
      <c r="F871" s="130" t="n">
        <v>15</v>
      </c>
    </row>
    <row r="872" customFormat="false" ht="50.25" hidden="false" customHeight="false" outlineLevel="0" collapsed="false">
      <c r="A872" s="128" t="s">
        <v>3640</v>
      </c>
      <c r="B872" s="128" t="s">
        <v>3641</v>
      </c>
      <c r="C872" s="129"/>
      <c r="D872" s="130" t="n">
        <v>2</v>
      </c>
      <c r="E872" s="130" t="n">
        <v>2</v>
      </c>
      <c r="F872" s="129"/>
    </row>
    <row r="873" customFormat="false" ht="60.75" hidden="false" customHeight="false" outlineLevel="0" collapsed="false">
      <c r="A873" s="128" t="s">
        <v>3642</v>
      </c>
      <c r="B873" s="128" t="s">
        <v>3643</v>
      </c>
      <c r="C873" s="129"/>
      <c r="D873" s="130" t="n">
        <v>6</v>
      </c>
      <c r="E873" s="130" t="n">
        <v>6</v>
      </c>
      <c r="F873" s="129"/>
    </row>
    <row r="874" customFormat="false" ht="60.75" hidden="false" customHeight="false" outlineLevel="0" collapsed="false">
      <c r="A874" s="128" t="s">
        <v>3644</v>
      </c>
      <c r="B874" s="128" t="s">
        <v>3645</v>
      </c>
      <c r="C874" s="129"/>
      <c r="D874" s="130" t="n">
        <v>6</v>
      </c>
      <c r="E874" s="130" t="n">
        <v>6</v>
      </c>
      <c r="F874" s="129"/>
    </row>
    <row r="875" customFormat="false" ht="70.5" hidden="false" customHeight="false" outlineLevel="0" collapsed="false">
      <c r="A875" s="128" t="s">
        <v>3646</v>
      </c>
      <c r="B875" s="128" t="s">
        <v>3647</v>
      </c>
      <c r="C875" s="129"/>
      <c r="D875" s="130" t="n">
        <v>18</v>
      </c>
      <c r="E875" s="130" t="n">
        <v>18</v>
      </c>
      <c r="F875" s="129"/>
    </row>
    <row r="876" customFormat="false" ht="131.25" hidden="false" customHeight="false" outlineLevel="0" collapsed="false">
      <c r="A876" s="128" t="s">
        <v>3648</v>
      </c>
      <c r="B876" s="128" t="s">
        <v>3649</v>
      </c>
      <c r="C876" s="129"/>
      <c r="D876" s="130" t="n">
        <v>12</v>
      </c>
      <c r="E876" s="130" t="n">
        <v>8</v>
      </c>
      <c r="F876" s="130" t="n">
        <v>4</v>
      </c>
    </row>
    <row r="877" customFormat="false" ht="60.75" hidden="false" customHeight="false" outlineLevel="0" collapsed="false">
      <c r="A877" s="128" t="s">
        <v>566</v>
      </c>
      <c r="B877" s="128" t="s">
        <v>564</v>
      </c>
      <c r="C877" s="129"/>
      <c r="D877" s="130" t="n">
        <v>50</v>
      </c>
      <c r="E877" s="130" t="n">
        <v>45</v>
      </c>
      <c r="F877" s="130" t="n">
        <v>5</v>
      </c>
    </row>
    <row r="878" customFormat="false" ht="111" hidden="false" customHeight="false" outlineLevel="0" collapsed="false">
      <c r="A878" s="128" t="s">
        <v>3650</v>
      </c>
      <c r="B878" s="128" t="s">
        <v>3651</v>
      </c>
      <c r="C878" s="129"/>
      <c r="D878" s="130" t="n">
        <v>11</v>
      </c>
      <c r="E878" s="130" t="n">
        <v>9</v>
      </c>
      <c r="F878" s="130" t="n">
        <v>2</v>
      </c>
    </row>
    <row r="879" customFormat="false" ht="90.75" hidden="false" customHeight="false" outlineLevel="0" collapsed="false">
      <c r="A879" s="128" t="s">
        <v>3652</v>
      </c>
      <c r="B879" s="128" t="s">
        <v>3653</v>
      </c>
      <c r="C879" s="129"/>
      <c r="D879" s="130" t="n">
        <v>6</v>
      </c>
      <c r="E879" s="130" t="n">
        <v>6</v>
      </c>
      <c r="F879" s="129"/>
    </row>
    <row r="880" customFormat="false" ht="60.75" hidden="false" customHeight="false" outlineLevel="0" collapsed="false">
      <c r="A880" s="128" t="s">
        <v>3654</v>
      </c>
      <c r="B880" s="128" t="s">
        <v>3655</v>
      </c>
      <c r="C880" s="129"/>
      <c r="D880" s="130" t="n">
        <v>19</v>
      </c>
      <c r="E880" s="130" t="n">
        <v>19</v>
      </c>
      <c r="F880" s="129"/>
    </row>
    <row r="881" customFormat="false" ht="40.5" hidden="false" customHeight="false" outlineLevel="0" collapsed="false">
      <c r="A881" s="128" t="s">
        <v>3656</v>
      </c>
      <c r="B881" s="128" t="s">
        <v>3657</v>
      </c>
      <c r="C881" s="129"/>
      <c r="D881" s="130" t="n">
        <v>1</v>
      </c>
      <c r="E881" s="130" t="n">
        <v>1</v>
      </c>
      <c r="F881" s="129"/>
    </row>
    <row r="882" customFormat="false" ht="50.25" hidden="false" customHeight="false" outlineLevel="0" collapsed="false">
      <c r="A882" s="128" t="s">
        <v>3658</v>
      </c>
      <c r="B882" s="128" t="s">
        <v>3659</v>
      </c>
      <c r="C882" s="129"/>
      <c r="D882" s="130" t="n">
        <v>14</v>
      </c>
      <c r="E882" s="130" t="n">
        <v>12</v>
      </c>
      <c r="F882" s="130" t="n">
        <v>2</v>
      </c>
    </row>
    <row r="883" customFormat="false" ht="81" hidden="false" customHeight="false" outlineLevel="0" collapsed="false">
      <c r="A883" s="128" t="s">
        <v>1754</v>
      </c>
      <c r="B883" s="128" t="s">
        <v>1752</v>
      </c>
      <c r="C883" s="129"/>
      <c r="D883" s="130" t="n">
        <v>9</v>
      </c>
      <c r="E883" s="130" t="n">
        <v>2</v>
      </c>
      <c r="F883" s="130" t="n">
        <v>7</v>
      </c>
    </row>
    <row r="884" customFormat="false" ht="70.5" hidden="false" customHeight="false" outlineLevel="0" collapsed="false">
      <c r="A884" s="128" t="s">
        <v>3660</v>
      </c>
      <c r="B884" s="128" t="s">
        <v>3661</v>
      </c>
      <c r="C884" s="129"/>
      <c r="D884" s="130" t="n">
        <v>10</v>
      </c>
      <c r="E884" s="130" t="n">
        <v>7</v>
      </c>
      <c r="F884" s="130" t="n">
        <v>3</v>
      </c>
    </row>
    <row r="885" customFormat="false" ht="60.75" hidden="false" customHeight="false" outlineLevel="0" collapsed="false">
      <c r="A885" s="128" t="s">
        <v>3662</v>
      </c>
      <c r="B885" s="128" t="s">
        <v>3663</v>
      </c>
      <c r="C885" s="129"/>
      <c r="D885" s="130" t="n">
        <v>32</v>
      </c>
      <c r="E885" s="130" t="n">
        <v>28</v>
      </c>
      <c r="F885" s="130" t="n">
        <v>4</v>
      </c>
    </row>
    <row r="886" customFormat="false" ht="111" hidden="false" customHeight="false" outlineLevel="0" collapsed="false">
      <c r="A886" s="128" t="s">
        <v>3664</v>
      </c>
      <c r="B886" s="128" t="s">
        <v>3665</v>
      </c>
      <c r="C886" s="129"/>
      <c r="D886" s="130" t="n">
        <v>9</v>
      </c>
      <c r="E886" s="130" t="n">
        <v>9</v>
      </c>
      <c r="F886" s="129"/>
    </row>
    <row r="887" customFormat="false" ht="90.75" hidden="false" customHeight="false" outlineLevel="0" collapsed="false">
      <c r="A887" s="128" t="s">
        <v>3666</v>
      </c>
      <c r="B887" s="128" t="s">
        <v>3667</v>
      </c>
      <c r="C887" s="129"/>
      <c r="D887" s="130" t="n">
        <v>6</v>
      </c>
      <c r="E887" s="130" t="n">
        <v>6</v>
      </c>
      <c r="F887" s="129"/>
    </row>
    <row r="888" customFormat="false" ht="70.5" hidden="false" customHeight="false" outlineLevel="0" collapsed="false">
      <c r="A888" s="128" t="s">
        <v>3668</v>
      </c>
      <c r="B888" s="128" t="s">
        <v>3669</v>
      </c>
      <c r="C888" s="129"/>
      <c r="D888" s="130" t="n">
        <v>3</v>
      </c>
      <c r="E888" s="130" t="n">
        <v>1</v>
      </c>
      <c r="F888" s="130" t="n">
        <v>2</v>
      </c>
    </row>
    <row r="889" customFormat="false" ht="60.75" hidden="false" customHeight="false" outlineLevel="0" collapsed="false">
      <c r="A889" s="128" t="s">
        <v>3670</v>
      </c>
      <c r="B889" s="128" t="s">
        <v>3671</v>
      </c>
      <c r="C889" s="129"/>
      <c r="D889" s="130" t="n">
        <v>1</v>
      </c>
      <c r="E889" s="130" t="n">
        <v>1</v>
      </c>
      <c r="F889" s="129"/>
    </row>
    <row r="890" customFormat="false" ht="90.75" hidden="false" customHeight="false" outlineLevel="0" collapsed="false">
      <c r="A890" s="128" t="s">
        <v>3672</v>
      </c>
      <c r="B890" s="128" t="s">
        <v>3673</v>
      </c>
      <c r="C890" s="129"/>
      <c r="D890" s="130" t="n">
        <v>12</v>
      </c>
      <c r="E890" s="130" t="n">
        <v>12</v>
      </c>
      <c r="F890" s="129"/>
    </row>
    <row r="891" customFormat="false" ht="90.75" hidden="false" customHeight="false" outlineLevel="0" collapsed="false">
      <c r="A891" s="128" t="s">
        <v>3674</v>
      </c>
      <c r="B891" s="128" t="s">
        <v>3675</v>
      </c>
      <c r="C891" s="129"/>
      <c r="D891" s="130" t="n">
        <v>18</v>
      </c>
      <c r="E891" s="130" t="n">
        <v>14</v>
      </c>
      <c r="F891" s="130" t="n">
        <v>4</v>
      </c>
    </row>
    <row r="892" customFormat="false" ht="60.75" hidden="false" customHeight="false" outlineLevel="0" collapsed="false">
      <c r="A892" s="128" t="s">
        <v>3676</v>
      </c>
      <c r="B892" s="128" t="s">
        <v>3677</v>
      </c>
      <c r="C892" s="129"/>
      <c r="D892" s="130" t="n">
        <v>5</v>
      </c>
      <c r="E892" s="130" t="n">
        <v>5</v>
      </c>
      <c r="F892" s="129"/>
    </row>
    <row r="893" customFormat="false" ht="101.25" hidden="false" customHeight="false" outlineLevel="0" collapsed="false">
      <c r="A893" s="128" t="s">
        <v>3678</v>
      </c>
      <c r="B893" s="128" t="s">
        <v>3679</v>
      </c>
      <c r="C893" s="129"/>
      <c r="D893" s="130" t="n">
        <v>3</v>
      </c>
      <c r="E893" s="130" t="n">
        <v>1</v>
      </c>
      <c r="F893" s="130" t="n">
        <v>2</v>
      </c>
    </row>
    <row r="894" customFormat="false" ht="90.75" hidden="false" customHeight="false" outlineLevel="0" collapsed="false">
      <c r="A894" s="128" t="s">
        <v>3680</v>
      </c>
      <c r="B894" s="128" t="s">
        <v>3681</v>
      </c>
      <c r="C894" s="129"/>
      <c r="D894" s="130" t="n">
        <v>6</v>
      </c>
      <c r="E894" s="130" t="n">
        <v>6</v>
      </c>
      <c r="F894" s="129"/>
    </row>
    <row r="895" customFormat="false" ht="30" hidden="false" customHeight="false" outlineLevel="0" collapsed="false">
      <c r="A895" s="128" t="s">
        <v>3682</v>
      </c>
      <c r="B895" s="128" t="s">
        <v>3683</v>
      </c>
      <c r="C895" s="129"/>
      <c r="D895" s="130" t="n">
        <v>19</v>
      </c>
      <c r="E895" s="130" t="n">
        <v>16</v>
      </c>
      <c r="F895" s="130" t="n">
        <v>3</v>
      </c>
    </row>
    <row r="896" customFormat="false" ht="50.25" hidden="false" customHeight="false" outlineLevel="0" collapsed="false">
      <c r="A896" s="128" t="s">
        <v>3684</v>
      </c>
      <c r="B896" s="128" t="s">
        <v>3685</v>
      </c>
      <c r="C896" s="129"/>
      <c r="D896" s="130" t="n">
        <v>7</v>
      </c>
      <c r="E896" s="130" t="n">
        <v>6</v>
      </c>
      <c r="F896" s="130" t="n">
        <v>1</v>
      </c>
    </row>
    <row r="897" customFormat="false" ht="90.75" hidden="false" customHeight="false" outlineLevel="0" collapsed="false">
      <c r="A897" s="128" t="s">
        <v>3686</v>
      </c>
      <c r="B897" s="128" t="s">
        <v>3687</v>
      </c>
      <c r="C897" s="129"/>
      <c r="D897" s="130" t="n">
        <v>6</v>
      </c>
      <c r="E897" s="130" t="n">
        <v>3</v>
      </c>
      <c r="F897" s="130" t="n">
        <v>3</v>
      </c>
    </row>
    <row r="898" customFormat="false" ht="111" hidden="false" customHeight="false" outlineLevel="0" collapsed="false">
      <c r="A898" s="128" t="s">
        <v>3688</v>
      </c>
      <c r="B898" s="128" t="s">
        <v>3689</v>
      </c>
      <c r="C898" s="129"/>
      <c r="D898" s="130" t="n">
        <v>15</v>
      </c>
      <c r="E898" s="130" t="n">
        <v>12</v>
      </c>
      <c r="F898" s="130" t="n">
        <v>3</v>
      </c>
    </row>
    <row r="899" customFormat="false" ht="81" hidden="false" customHeight="false" outlineLevel="0" collapsed="false">
      <c r="A899" s="128" t="s">
        <v>3690</v>
      </c>
      <c r="B899" s="128" t="s">
        <v>3691</v>
      </c>
      <c r="C899" s="129"/>
      <c r="D899" s="130" t="n">
        <v>12</v>
      </c>
      <c r="E899" s="130" t="n">
        <v>4</v>
      </c>
      <c r="F899" s="130" t="n">
        <v>8</v>
      </c>
    </row>
    <row r="900" customFormat="false" ht="111" hidden="false" customHeight="false" outlineLevel="0" collapsed="false">
      <c r="A900" s="128" t="s">
        <v>3692</v>
      </c>
      <c r="B900" s="128" t="s">
        <v>3693</v>
      </c>
      <c r="C900" s="129"/>
      <c r="D900" s="130" t="n">
        <v>6</v>
      </c>
      <c r="E900" s="130" t="n">
        <v>5</v>
      </c>
      <c r="F900" s="130" t="n">
        <v>1</v>
      </c>
    </row>
    <row r="901" customFormat="false" ht="60.75" hidden="false" customHeight="false" outlineLevel="0" collapsed="false">
      <c r="A901" s="128" t="s">
        <v>3694</v>
      </c>
      <c r="B901" s="128" t="s">
        <v>3695</v>
      </c>
      <c r="C901" s="129"/>
      <c r="D901" s="130" t="n">
        <v>11</v>
      </c>
      <c r="E901" s="130" t="n">
        <v>5</v>
      </c>
      <c r="F901" s="130" t="n">
        <v>6</v>
      </c>
    </row>
    <row r="902" customFormat="false" ht="60.75" hidden="false" customHeight="false" outlineLevel="0" collapsed="false">
      <c r="A902" s="128" t="s">
        <v>1581</v>
      </c>
      <c r="B902" s="128" t="s">
        <v>1579</v>
      </c>
      <c r="C902" s="129"/>
      <c r="D902" s="130" t="n">
        <v>47</v>
      </c>
      <c r="E902" s="130" t="n">
        <v>47</v>
      </c>
      <c r="F902" s="129"/>
    </row>
    <row r="903" customFormat="false" ht="81" hidden="false" customHeight="false" outlineLevel="0" collapsed="false">
      <c r="A903" s="128" t="s">
        <v>3696</v>
      </c>
      <c r="B903" s="128" t="s">
        <v>3697</v>
      </c>
      <c r="C903" s="129"/>
      <c r="D903" s="130" t="n">
        <v>3</v>
      </c>
      <c r="E903" s="129"/>
      <c r="F903" s="130" t="n">
        <v>3</v>
      </c>
    </row>
    <row r="904" customFormat="false" ht="111" hidden="false" customHeight="false" outlineLevel="0" collapsed="false">
      <c r="A904" s="128" t="s">
        <v>3698</v>
      </c>
      <c r="B904" s="128" t="s">
        <v>3699</v>
      </c>
      <c r="C904" s="129"/>
      <c r="D904" s="130" t="n">
        <v>14</v>
      </c>
      <c r="E904" s="130" t="n">
        <v>12</v>
      </c>
      <c r="F904" s="130" t="n">
        <v>2</v>
      </c>
    </row>
    <row r="905" customFormat="false" ht="90.75" hidden="false" customHeight="false" outlineLevel="0" collapsed="false">
      <c r="A905" s="128" t="s">
        <v>3700</v>
      </c>
      <c r="B905" s="128" t="s">
        <v>3701</v>
      </c>
      <c r="C905" s="129"/>
      <c r="D905" s="130" t="n">
        <v>3</v>
      </c>
      <c r="E905" s="130" t="n">
        <v>3</v>
      </c>
      <c r="F905" s="129"/>
    </row>
    <row r="906" customFormat="false" ht="50.25" hidden="false" customHeight="false" outlineLevel="0" collapsed="false">
      <c r="A906" s="128" t="s">
        <v>3702</v>
      </c>
      <c r="B906" s="128" t="s">
        <v>3703</v>
      </c>
      <c r="C906" s="129"/>
      <c r="D906" s="130" t="n">
        <v>241</v>
      </c>
      <c r="E906" s="130" t="n">
        <v>229</v>
      </c>
      <c r="F906" s="130" t="n">
        <v>12</v>
      </c>
    </row>
    <row r="907" customFormat="false" ht="40.5" hidden="false" customHeight="false" outlineLevel="0" collapsed="false">
      <c r="A907" s="128" t="s">
        <v>3704</v>
      </c>
      <c r="B907" s="128" t="s">
        <v>3705</v>
      </c>
      <c r="C907" s="129"/>
      <c r="D907" s="130" t="n">
        <v>16</v>
      </c>
      <c r="E907" s="130" t="n">
        <v>12</v>
      </c>
      <c r="F907" s="130" t="n">
        <v>4</v>
      </c>
    </row>
    <row r="908" customFormat="false" ht="50.25" hidden="false" customHeight="false" outlineLevel="0" collapsed="false">
      <c r="A908" s="128" t="s">
        <v>3706</v>
      </c>
      <c r="B908" s="128" t="s">
        <v>3707</v>
      </c>
      <c r="C908" s="129"/>
      <c r="D908" s="130" t="n">
        <v>1</v>
      </c>
      <c r="E908" s="129"/>
      <c r="F908" s="130" t="n">
        <v>1</v>
      </c>
    </row>
    <row r="909" customFormat="false" ht="90.75" hidden="false" customHeight="false" outlineLevel="0" collapsed="false">
      <c r="A909" s="128" t="s">
        <v>3708</v>
      </c>
      <c r="B909" s="128" t="s">
        <v>3709</v>
      </c>
      <c r="C909" s="129"/>
      <c r="D909" s="130" t="n">
        <v>3</v>
      </c>
      <c r="E909" s="129"/>
      <c r="F909" s="130" t="n">
        <v>3</v>
      </c>
    </row>
    <row r="910" customFormat="false" ht="60.75" hidden="false" customHeight="false" outlineLevel="0" collapsed="false">
      <c r="A910" s="128" t="s">
        <v>3710</v>
      </c>
      <c r="B910" s="128" t="s">
        <v>3711</v>
      </c>
      <c r="C910" s="129"/>
      <c r="D910" s="130" t="n">
        <v>3</v>
      </c>
      <c r="E910" s="130" t="n">
        <v>3</v>
      </c>
      <c r="F910" s="129"/>
    </row>
    <row r="911" customFormat="false" ht="81" hidden="false" customHeight="false" outlineLevel="0" collapsed="false">
      <c r="A911" s="128" t="s">
        <v>3712</v>
      </c>
      <c r="B911" s="128" t="s">
        <v>3713</v>
      </c>
      <c r="C911" s="129"/>
      <c r="D911" s="130" t="n">
        <v>2</v>
      </c>
      <c r="E911" s="130" t="n">
        <v>1</v>
      </c>
      <c r="F911" s="130" t="n">
        <v>1</v>
      </c>
    </row>
    <row r="912" customFormat="false" ht="81" hidden="false" customHeight="false" outlineLevel="0" collapsed="false">
      <c r="A912" s="128" t="s">
        <v>3714</v>
      </c>
      <c r="B912" s="128" t="s">
        <v>3715</v>
      </c>
      <c r="C912" s="129"/>
      <c r="D912" s="130" t="n">
        <v>2</v>
      </c>
      <c r="E912" s="130" t="n">
        <v>2</v>
      </c>
      <c r="F912" s="129"/>
    </row>
    <row r="913" customFormat="false" ht="50.25" hidden="false" customHeight="false" outlineLevel="0" collapsed="false">
      <c r="A913" s="128" t="s">
        <v>3716</v>
      </c>
      <c r="B913" s="128" t="s">
        <v>3717</v>
      </c>
      <c r="C913" s="129"/>
      <c r="D913" s="130" t="n">
        <v>6</v>
      </c>
      <c r="E913" s="130" t="n">
        <v>6</v>
      </c>
      <c r="F913" s="129"/>
    </row>
    <row r="914" customFormat="false" ht="81" hidden="false" customHeight="false" outlineLevel="0" collapsed="false">
      <c r="A914" s="128" t="s">
        <v>3718</v>
      </c>
      <c r="B914" s="128" t="s">
        <v>3719</v>
      </c>
      <c r="C914" s="129"/>
      <c r="D914" s="130" t="n">
        <v>2</v>
      </c>
      <c r="E914" s="130" t="n">
        <v>2</v>
      </c>
      <c r="F914" s="129"/>
    </row>
    <row r="915" customFormat="false" ht="81" hidden="false" customHeight="false" outlineLevel="0" collapsed="false">
      <c r="A915" s="128" t="s">
        <v>3720</v>
      </c>
      <c r="B915" s="128" t="s">
        <v>3721</v>
      </c>
      <c r="C915" s="129"/>
      <c r="D915" s="130" t="n">
        <v>9</v>
      </c>
      <c r="E915" s="130" t="n">
        <v>9</v>
      </c>
      <c r="F915" s="129"/>
    </row>
    <row r="916" customFormat="false" ht="60.75" hidden="false" customHeight="false" outlineLevel="0" collapsed="false">
      <c r="A916" s="128" t="s">
        <v>3722</v>
      </c>
      <c r="B916" s="128" t="s">
        <v>3723</v>
      </c>
      <c r="C916" s="129"/>
      <c r="D916" s="130" t="n">
        <v>12</v>
      </c>
      <c r="E916" s="130" t="n">
        <v>10</v>
      </c>
      <c r="F916" s="130" t="n">
        <v>2</v>
      </c>
    </row>
    <row r="917" customFormat="false" ht="70.5" hidden="false" customHeight="false" outlineLevel="0" collapsed="false">
      <c r="A917" s="128" t="s">
        <v>3724</v>
      </c>
      <c r="B917" s="128" t="s">
        <v>3725</v>
      </c>
      <c r="C917" s="129"/>
      <c r="D917" s="130" t="n">
        <v>4</v>
      </c>
      <c r="E917" s="130" t="n">
        <v>3</v>
      </c>
      <c r="F917" s="130" t="n">
        <v>1</v>
      </c>
    </row>
    <row r="918" customFormat="false" ht="40.5" hidden="false" customHeight="false" outlineLevel="0" collapsed="false">
      <c r="A918" s="128" t="s">
        <v>3726</v>
      </c>
      <c r="B918" s="128" t="s">
        <v>3727</v>
      </c>
      <c r="C918" s="129"/>
      <c r="D918" s="130" t="n">
        <v>3</v>
      </c>
      <c r="E918" s="129"/>
      <c r="F918" s="130" t="n">
        <v>3</v>
      </c>
    </row>
    <row r="919" customFormat="false" ht="40.5" hidden="false" customHeight="false" outlineLevel="0" collapsed="false">
      <c r="A919" s="128" t="s">
        <v>3728</v>
      </c>
      <c r="B919" s="128" t="s">
        <v>3729</v>
      </c>
      <c r="C919" s="129"/>
      <c r="D919" s="130" t="n">
        <v>1</v>
      </c>
      <c r="E919" s="129"/>
      <c r="F919" s="130" t="n">
        <v>1</v>
      </c>
    </row>
    <row r="920" customFormat="false" ht="50.25" hidden="false" customHeight="false" outlineLevel="0" collapsed="false">
      <c r="A920" s="128" t="s">
        <v>3730</v>
      </c>
      <c r="B920" s="128" t="s">
        <v>3731</v>
      </c>
      <c r="C920" s="129"/>
      <c r="D920" s="130" t="n">
        <v>5</v>
      </c>
      <c r="E920" s="130" t="n">
        <v>5</v>
      </c>
      <c r="F920" s="129"/>
    </row>
    <row r="921" customFormat="false" ht="40.5" hidden="false" customHeight="false" outlineLevel="0" collapsed="false">
      <c r="A921" s="128" t="s">
        <v>3732</v>
      </c>
      <c r="B921" s="128" t="s">
        <v>3733</v>
      </c>
      <c r="C921" s="129"/>
      <c r="D921" s="130" t="n">
        <v>50</v>
      </c>
      <c r="E921" s="130" t="n">
        <v>50</v>
      </c>
      <c r="F921" s="129"/>
    </row>
    <row r="922" customFormat="false" ht="81" hidden="false" customHeight="false" outlineLevel="0" collapsed="false">
      <c r="A922" s="128" t="s">
        <v>3734</v>
      </c>
      <c r="B922" s="128" t="s">
        <v>3735</v>
      </c>
      <c r="C922" s="129"/>
      <c r="D922" s="130" t="n">
        <v>13</v>
      </c>
      <c r="E922" s="130" t="n">
        <v>8</v>
      </c>
      <c r="F922" s="130" t="n">
        <v>5</v>
      </c>
    </row>
    <row r="923" customFormat="false" ht="81" hidden="false" customHeight="false" outlineLevel="0" collapsed="false">
      <c r="A923" s="128" t="s">
        <v>3736</v>
      </c>
      <c r="B923" s="128" t="s">
        <v>3737</v>
      </c>
      <c r="C923" s="129"/>
      <c r="D923" s="130" t="n">
        <v>27</v>
      </c>
      <c r="E923" s="130" t="n">
        <v>23</v>
      </c>
      <c r="F923" s="130" t="n">
        <v>4</v>
      </c>
    </row>
    <row r="924" customFormat="false" ht="50.25" hidden="false" customHeight="false" outlineLevel="0" collapsed="false">
      <c r="A924" s="128" t="s">
        <v>3738</v>
      </c>
      <c r="B924" s="128" t="s">
        <v>3739</v>
      </c>
      <c r="C924" s="129"/>
      <c r="D924" s="130" t="n">
        <v>2</v>
      </c>
      <c r="E924" s="130" t="n">
        <v>2</v>
      </c>
      <c r="F924" s="129"/>
    </row>
    <row r="925" customFormat="false" ht="90.75" hidden="false" customHeight="false" outlineLevel="0" collapsed="false">
      <c r="A925" s="128" t="s">
        <v>3740</v>
      </c>
      <c r="B925" s="128" t="s">
        <v>3741</v>
      </c>
      <c r="C925" s="129"/>
      <c r="D925" s="130" t="n">
        <v>5</v>
      </c>
      <c r="E925" s="130" t="n">
        <v>3</v>
      </c>
      <c r="F925" s="130" t="n">
        <v>2</v>
      </c>
    </row>
    <row r="926" customFormat="false" ht="40.5" hidden="false" customHeight="false" outlineLevel="0" collapsed="false">
      <c r="A926" s="128" t="s">
        <v>3742</v>
      </c>
      <c r="B926" s="128" t="s">
        <v>3743</v>
      </c>
      <c r="C926" s="129"/>
      <c r="D926" s="130" t="n">
        <v>613</v>
      </c>
      <c r="E926" s="130" t="n">
        <v>611</v>
      </c>
      <c r="F926" s="130" t="n">
        <v>2</v>
      </c>
    </row>
    <row r="927" customFormat="false" ht="70.5" hidden="false" customHeight="false" outlineLevel="0" collapsed="false">
      <c r="A927" s="128" t="s">
        <v>3744</v>
      </c>
      <c r="B927" s="128" t="s">
        <v>3745</v>
      </c>
      <c r="C927" s="129"/>
      <c r="D927" s="130" t="n">
        <v>2</v>
      </c>
      <c r="E927" s="130" t="n">
        <v>2</v>
      </c>
      <c r="F927" s="129"/>
    </row>
    <row r="928" customFormat="false" ht="50.25" hidden="false" customHeight="false" outlineLevel="0" collapsed="false">
      <c r="A928" s="128" t="s">
        <v>3746</v>
      </c>
      <c r="B928" s="128" t="s">
        <v>3747</v>
      </c>
      <c r="C928" s="129"/>
      <c r="D928" s="130" t="n">
        <v>2</v>
      </c>
      <c r="E928" s="130" t="n">
        <v>2</v>
      </c>
      <c r="F928" s="129"/>
    </row>
    <row r="929" customFormat="false" ht="70.5" hidden="false" customHeight="false" outlineLevel="0" collapsed="false">
      <c r="A929" s="128" t="s">
        <v>3748</v>
      </c>
      <c r="B929" s="128" t="s">
        <v>3749</v>
      </c>
      <c r="C929" s="129"/>
      <c r="D929" s="130" t="n">
        <v>30</v>
      </c>
      <c r="E929" s="130" t="n">
        <v>21</v>
      </c>
      <c r="F929" s="130" t="n">
        <v>9</v>
      </c>
    </row>
    <row r="930" customFormat="false" ht="60.75" hidden="false" customHeight="false" outlineLevel="0" collapsed="false">
      <c r="A930" s="128" t="s">
        <v>3750</v>
      </c>
      <c r="B930" s="128" t="s">
        <v>3751</v>
      </c>
      <c r="C930" s="129"/>
      <c r="D930" s="130" t="n">
        <v>10</v>
      </c>
      <c r="E930" s="130" t="n">
        <v>10</v>
      </c>
      <c r="F930" s="129"/>
    </row>
    <row r="931" customFormat="false" ht="70.5" hidden="false" customHeight="false" outlineLevel="0" collapsed="false">
      <c r="A931" s="128" t="s">
        <v>3752</v>
      </c>
      <c r="B931" s="128" t="s">
        <v>3753</v>
      </c>
      <c r="C931" s="129"/>
      <c r="D931" s="130" t="n">
        <v>18</v>
      </c>
      <c r="E931" s="130" t="n">
        <v>16</v>
      </c>
      <c r="F931" s="130" t="n">
        <v>2</v>
      </c>
    </row>
    <row r="932" customFormat="false" ht="81" hidden="false" customHeight="false" outlineLevel="0" collapsed="false">
      <c r="A932" s="128" t="s">
        <v>3754</v>
      </c>
      <c r="B932" s="128" t="s">
        <v>3755</v>
      </c>
      <c r="C932" s="129"/>
      <c r="D932" s="130" t="n">
        <v>3</v>
      </c>
      <c r="E932" s="130" t="n">
        <v>3</v>
      </c>
      <c r="F932" s="129"/>
    </row>
    <row r="933" customFormat="false" ht="50.25" hidden="false" customHeight="false" outlineLevel="0" collapsed="false">
      <c r="A933" s="128" t="s">
        <v>3756</v>
      </c>
      <c r="B933" s="128" t="s">
        <v>3757</v>
      </c>
      <c r="C933" s="129"/>
      <c r="D933" s="130" t="n">
        <v>3</v>
      </c>
      <c r="E933" s="130" t="n">
        <v>3</v>
      </c>
      <c r="F933" s="129"/>
    </row>
    <row r="934" customFormat="false" ht="50.25" hidden="false" customHeight="false" outlineLevel="0" collapsed="false">
      <c r="A934" s="128" t="s">
        <v>3758</v>
      </c>
      <c r="B934" s="128" t="s">
        <v>3759</v>
      </c>
      <c r="C934" s="129"/>
      <c r="D934" s="130" t="n">
        <v>1</v>
      </c>
      <c r="E934" s="130" t="n">
        <v>1</v>
      </c>
      <c r="F934" s="129"/>
    </row>
    <row r="935" customFormat="false" ht="70.5" hidden="false" customHeight="false" outlineLevel="0" collapsed="false">
      <c r="A935" s="128" t="s">
        <v>3760</v>
      </c>
      <c r="B935" s="128" t="s">
        <v>3761</v>
      </c>
      <c r="C935" s="129"/>
      <c r="D935" s="130" t="n">
        <v>5</v>
      </c>
      <c r="E935" s="130" t="n">
        <v>2</v>
      </c>
      <c r="F935" s="130" t="n">
        <v>3</v>
      </c>
    </row>
    <row r="936" customFormat="false" ht="70.5" hidden="false" customHeight="false" outlineLevel="0" collapsed="false">
      <c r="A936" s="128" t="s">
        <v>3762</v>
      </c>
      <c r="B936" s="128" t="s">
        <v>3763</v>
      </c>
      <c r="C936" s="129"/>
      <c r="D936" s="130" t="n">
        <v>18</v>
      </c>
      <c r="E936" s="130" t="n">
        <v>12</v>
      </c>
      <c r="F936" s="130" t="n">
        <v>6</v>
      </c>
    </row>
    <row r="937" customFormat="false" ht="111" hidden="false" customHeight="false" outlineLevel="0" collapsed="false">
      <c r="A937" s="128" t="s">
        <v>3764</v>
      </c>
      <c r="B937" s="128" t="s">
        <v>3765</v>
      </c>
      <c r="C937" s="129"/>
      <c r="D937" s="130" t="n">
        <v>6</v>
      </c>
      <c r="E937" s="130" t="n">
        <v>5</v>
      </c>
      <c r="F937" s="130" t="n">
        <v>1</v>
      </c>
    </row>
    <row r="938" customFormat="false" ht="60.75" hidden="false" customHeight="false" outlineLevel="0" collapsed="false">
      <c r="A938" s="128" t="s">
        <v>3766</v>
      </c>
      <c r="B938" s="128" t="s">
        <v>3767</v>
      </c>
      <c r="C938" s="129"/>
      <c r="D938" s="130" t="n">
        <v>2</v>
      </c>
      <c r="E938" s="129"/>
      <c r="F938" s="130" t="n">
        <v>2</v>
      </c>
    </row>
    <row r="939" customFormat="false" ht="70.5" hidden="false" customHeight="false" outlineLevel="0" collapsed="false">
      <c r="A939" s="128" t="s">
        <v>3768</v>
      </c>
      <c r="B939" s="128" t="s">
        <v>3769</v>
      </c>
      <c r="C939" s="129"/>
      <c r="D939" s="130" t="n">
        <v>8</v>
      </c>
      <c r="E939" s="130" t="n">
        <v>8</v>
      </c>
      <c r="F939" s="129"/>
    </row>
    <row r="940" customFormat="false" ht="101.25" hidden="false" customHeight="false" outlineLevel="0" collapsed="false">
      <c r="A940" s="128" t="s">
        <v>3770</v>
      </c>
      <c r="B940" s="128" t="s">
        <v>3771</v>
      </c>
      <c r="C940" s="129"/>
      <c r="D940" s="130" t="n">
        <v>66</v>
      </c>
      <c r="E940" s="130" t="n">
        <v>53</v>
      </c>
      <c r="F940" s="130" t="n">
        <v>13</v>
      </c>
    </row>
    <row r="941" customFormat="false" ht="50.25" hidden="false" customHeight="false" outlineLevel="0" collapsed="false">
      <c r="A941" s="128" t="s">
        <v>3772</v>
      </c>
      <c r="B941" s="128" t="s">
        <v>3773</v>
      </c>
      <c r="C941" s="129"/>
      <c r="D941" s="130" t="n">
        <v>6</v>
      </c>
      <c r="E941" s="130" t="n">
        <v>1</v>
      </c>
      <c r="F941" s="130" t="n">
        <v>5</v>
      </c>
    </row>
    <row r="942" customFormat="false" ht="40.5" hidden="false" customHeight="false" outlineLevel="0" collapsed="false">
      <c r="A942" s="128" t="s">
        <v>3774</v>
      </c>
      <c r="B942" s="128" t="s">
        <v>3775</v>
      </c>
      <c r="C942" s="129"/>
      <c r="D942" s="130" t="n">
        <v>36</v>
      </c>
      <c r="E942" s="130" t="n">
        <v>23</v>
      </c>
      <c r="F942" s="130" t="n">
        <v>13</v>
      </c>
    </row>
    <row r="943" customFormat="false" ht="30" hidden="false" customHeight="false" outlineLevel="0" collapsed="false">
      <c r="A943" s="128" t="s">
        <v>3776</v>
      </c>
      <c r="B943" s="128" t="s">
        <v>3777</v>
      </c>
      <c r="C943" s="129"/>
      <c r="D943" s="130" t="n">
        <v>6</v>
      </c>
      <c r="E943" s="130" t="n">
        <v>4</v>
      </c>
      <c r="F943" s="130" t="n">
        <v>2</v>
      </c>
    </row>
    <row r="944" customFormat="false" ht="111" hidden="false" customHeight="false" outlineLevel="0" collapsed="false">
      <c r="A944" s="128" t="s">
        <v>3778</v>
      </c>
      <c r="B944" s="128" t="s">
        <v>3779</v>
      </c>
      <c r="C944" s="129"/>
      <c r="D944" s="130" t="n">
        <v>20</v>
      </c>
      <c r="E944" s="130" t="n">
        <v>13</v>
      </c>
      <c r="F944" s="130" t="n">
        <v>7</v>
      </c>
    </row>
    <row r="945" customFormat="false" ht="111" hidden="false" customHeight="false" outlineLevel="0" collapsed="false">
      <c r="A945" s="128" t="s">
        <v>3780</v>
      </c>
      <c r="B945" s="128" t="s">
        <v>3781</v>
      </c>
      <c r="C945" s="129"/>
      <c r="D945" s="130" t="n">
        <v>86</v>
      </c>
      <c r="E945" s="130" t="n">
        <v>72</v>
      </c>
      <c r="F945" s="130" t="n">
        <v>14</v>
      </c>
    </row>
    <row r="946" customFormat="false" ht="60.75" hidden="false" customHeight="false" outlineLevel="0" collapsed="false">
      <c r="A946" s="128" t="s">
        <v>41</v>
      </c>
      <c r="B946" s="128" t="s">
        <v>39</v>
      </c>
      <c r="C946" s="129"/>
      <c r="D946" s="130" t="n">
        <v>26</v>
      </c>
      <c r="E946" s="130" t="n">
        <v>22</v>
      </c>
      <c r="F946" s="130" t="n">
        <v>4</v>
      </c>
    </row>
    <row r="947" customFormat="false" ht="40.5" hidden="false" customHeight="false" outlineLevel="0" collapsed="false">
      <c r="A947" s="128" t="s">
        <v>3782</v>
      </c>
      <c r="B947" s="128" t="s">
        <v>3783</v>
      </c>
      <c r="C947" s="129"/>
      <c r="D947" s="130" t="n">
        <v>1</v>
      </c>
      <c r="E947" s="130" t="n">
        <v>1</v>
      </c>
      <c r="F947" s="129"/>
    </row>
    <row r="948" customFormat="false" ht="121.5" hidden="false" customHeight="false" outlineLevel="0" collapsed="false">
      <c r="A948" s="128" t="s">
        <v>3784</v>
      </c>
      <c r="B948" s="128" t="s">
        <v>3785</v>
      </c>
      <c r="C948" s="129"/>
      <c r="D948" s="130" t="n">
        <v>69</v>
      </c>
      <c r="E948" s="130" t="n">
        <v>46</v>
      </c>
      <c r="F948" s="130" t="n">
        <v>23</v>
      </c>
    </row>
    <row r="949" customFormat="false" ht="50.25" hidden="false" customHeight="false" outlineLevel="0" collapsed="false">
      <c r="A949" s="128" t="s">
        <v>3786</v>
      </c>
      <c r="B949" s="128" t="s">
        <v>3787</v>
      </c>
      <c r="C949" s="129"/>
      <c r="D949" s="130" t="n">
        <v>3</v>
      </c>
      <c r="E949" s="130" t="n">
        <v>3</v>
      </c>
      <c r="F949" s="129"/>
    </row>
    <row r="950" customFormat="false" ht="60.75" hidden="false" customHeight="false" outlineLevel="0" collapsed="false">
      <c r="A950" s="128" t="s">
        <v>3788</v>
      </c>
      <c r="B950" s="128" t="s">
        <v>3789</v>
      </c>
      <c r="C950" s="129"/>
      <c r="D950" s="130" t="n">
        <v>10</v>
      </c>
      <c r="E950" s="130" t="n">
        <v>10</v>
      </c>
      <c r="F950" s="129"/>
    </row>
    <row r="951" customFormat="false" ht="101.25" hidden="false" customHeight="false" outlineLevel="0" collapsed="false">
      <c r="A951" s="128" t="s">
        <v>3790</v>
      </c>
      <c r="B951" s="128" t="s">
        <v>3791</v>
      </c>
      <c r="C951" s="129"/>
      <c r="D951" s="130" t="n">
        <v>54</v>
      </c>
      <c r="E951" s="130" t="n">
        <v>33</v>
      </c>
      <c r="F951" s="130" t="n">
        <v>21</v>
      </c>
    </row>
    <row r="952" customFormat="false" ht="70.5" hidden="false" customHeight="false" outlineLevel="0" collapsed="false">
      <c r="A952" s="128" t="s">
        <v>3792</v>
      </c>
      <c r="B952" s="128" t="s">
        <v>3793</v>
      </c>
      <c r="C952" s="129"/>
      <c r="D952" s="130" t="n">
        <v>2</v>
      </c>
      <c r="E952" s="130" t="n">
        <v>2</v>
      </c>
      <c r="F952" s="129"/>
    </row>
    <row r="953" customFormat="false" ht="30" hidden="false" customHeight="false" outlineLevel="0" collapsed="false">
      <c r="A953" s="128" t="s">
        <v>3794</v>
      </c>
      <c r="B953" s="128" t="s">
        <v>3795</v>
      </c>
      <c r="C953" s="129"/>
      <c r="D953" s="130" t="n">
        <v>6</v>
      </c>
      <c r="E953" s="130" t="n">
        <v>4</v>
      </c>
      <c r="F953" s="130" t="n">
        <v>2</v>
      </c>
    </row>
    <row r="954" customFormat="false" ht="70.5" hidden="false" customHeight="false" outlineLevel="0" collapsed="false">
      <c r="A954" s="128" t="s">
        <v>3796</v>
      </c>
      <c r="B954" s="128" t="s">
        <v>3797</v>
      </c>
      <c r="C954" s="129"/>
      <c r="D954" s="130" t="n">
        <v>6</v>
      </c>
      <c r="E954" s="130" t="n">
        <v>6</v>
      </c>
      <c r="F954" s="129"/>
    </row>
    <row r="955" customFormat="false" ht="50.25" hidden="false" customHeight="false" outlineLevel="0" collapsed="false">
      <c r="A955" s="128" t="s">
        <v>3798</v>
      </c>
      <c r="B955" s="128" t="s">
        <v>3799</v>
      </c>
      <c r="C955" s="129"/>
      <c r="D955" s="130" t="n">
        <v>48</v>
      </c>
      <c r="E955" s="130" t="n">
        <v>48</v>
      </c>
      <c r="F955" s="129"/>
    </row>
    <row r="956" customFormat="false" ht="70.5" hidden="false" customHeight="false" outlineLevel="0" collapsed="false">
      <c r="A956" s="128" t="s">
        <v>3800</v>
      </c>
      <c r="B956" s="128" t="s">
        <v>3801</v>
      </c>
      <c r="C956" s="129"/>
      <c r="D956" s="130" t="n">
        <v>24</v>
      </c>
      <c r="E956" s="130" t="n">
        <v>19</v>
      </c>
      <c r="F956" s="130" t="n">
        <v>5</v>
      </c>
    </row>
    <row r="957" customFormat="false" ht="60.75" hidden="false" customHeight="false" outlineLevel="0" collapsed="false">
      <c r="A957" s="128" t="s">
        <v>3802</v>
      </c>
      <c r="B957" s="128" t="s">
        <v>3803</v>
      </c>
      <c r="C957" s="129"/>
      <c r="D957" s="130" t="n">
        <v>11</v>
      </c>
      <c r="E957" s="130" t="n">
        <v>10</v>
      </c>
      <c r="F957" s="130" t="n">
        <v>1</v>
      </c>
    </row>
    <row r="958" customFormat="false" ht="101.25" hidden="false" customHeight="false" outlineLevel="0" collapsed="false">
      <c r="A958" s="128" t="s">
        <v>3804</v>
      </c>
      <c r="B958" s="128" t="s">
        <v>3805</v>
      </c>
      <c r="C958" s="129"/>
      <c r="D958" s="130" t="n">
        <v>6</v>
      </c>
      <c r="E958" s="130" t="n">
        <v>6</v>
      </c>
      <c r="F958" s="129"/>
    </row>
    <row r="959" customFormat="false" ht="101.25" hidden="false" customHeight="false" outlineLevel="0" collapsed="false">
      <c r="A959" s="128" t="s">
        <v>3806</v>
      </c>
      <c r="B959" s="128" t="s">
        <v>3807</v>
      </c>
      <c r="C959" s="129"/>
      <c r="D959" s="130" t="n">
        <v>1</v>
      </c>
      <c r="E959" s="130" t="n">
        <v>1</v>
      </c>
      <c r="F959" s="129"/>
    </row>
    <row r="960" customFormat="false" ht="60.75" hidden="false" customHeight="false" outlineLevel="0" collapsed="false">
      <c r="A960" s="128" t="s">
        <v>3808</v>
      </c>
      <c r="B960" s="128" t="s">
        <v>3809</v>
      </c>
      <c r="C960" s="129"/>
      <c r="D960" s="130" t="n">
        <v>15</v>
      </c>
      <c r="E960" s="130" t="n">
        <v>13</v>
      </c>
      <c r="F960" s="130" t="n">
        <v>2</v>
      </c>
    </row>
    <row r="961" customFormat="false" ht="30" hidden="false" customHeight="false" outlineLevel="0" collapsed="false">
      <c r="A961" s="128" t="s">
        <v>3810</v>
      </c>
      <c r="B961" s="128" t="s">
        <v>3811</v>
      </c>
      <c r="C961" s="129"/>
      <c r="D961" s="130" t="n">
        <v>2</v>
      </c>
      <c r="E961" s="130" t="n">
        <v>2</v>
      </c>
      <c r="F961" s="129"/>
    </row>
    <row r="962" customFormat="false" ht="50.25" hidden="false" customHeight="false" outlineLevel="0" collapsed="false">
      <c r="A962" s="128" t="s">
        <v>3812</v>
      </c>
      <c r="B962" s="128" t="s">
        <v>3813</v>
      </c>
      <c r="C962" s="129"/>
      <c r="D962" s="130" t="n">
        <v>27</v>
      </c>
      <c r="E962" s="130" t="n">
        <v>21</v>
      </c>
      <c r="F962" s="130" t="n">
        <v>6</v>
      </c>
    </row>
    <row r="963" customFormat="false" ht="60.75" hidden="false" customHeight="false" outlineLevel="0" collapsed="false">
      <c r="A963" s="128" t="s">
        <v>3814</v>
      </c>
      <c r="B963" s="128" t="s">
        <v>3815</v>
      </c>
      <c r="C963" s="129"/>
      <c r="D963" s="130" t="n">
        <v>5</v>
      </c>
      <c r="E963" s="130" t="n">
        <v>5</v>
      </c>
      <c r="F963" s="129"/>
    </row>
    <row r="964" customFormat="false" ht="90.75" hidden="false" customHeight="false" outlineLevel="0" collapsed="false">
      <c r="A964" s="128" t="s">
        <v>3816</v>
      </c>
      <c r="B964" s="128" t="s">
        <v>3817</v>
      </c>
      <c r="C964" s="129"/>
      <c r="D964" s="130" t="n">
        <v>1</v>
      </c>
      <c r="E964" s="129"/>
      <c r="F964" s="130" t="n">
        <v>1</v>
      </c>
    </row>
    <row r="965" customFormat="false" ht="40.5" hidden="false" customHeight="false" outlineLevel="0" collapsed="false">
      <c r="A965" s="128" t="s">
        <v>3818</v>
      </c>
      <c r="B965" s="128" t="s">
        <v>3819</v>
      </c>
      <c r="C965" s="129"/>
      <c r="D965" s="130" t="n">
        <v>130</v>
      </c>
      <c r="E965" s="130" t="n">
        <v>130</v>
      </c>
      <c r="F965" s="129"/>
    </row>
    <row r="966" customFormat="false" ht="60.75" hidden="false" customHeight="false" outlineLevel="0" collapsed="false">
      <c r="A966" s="128" t="s">
        <v>3820</v>
      </c>
      <c r="B966" s="128" t="s">
        <v>3821</v>
      </c>
      <c r="C966" s="129"/>
      <c r="D966" s="130" t="n">
        <v>18</v>
      </c>
      <c r="E966" s="130" t="n">
        <v>18</v>
      </c>
      <c r="F966" s="129"/>
    </row>
    <row r="967" customFormat="false" ht="70.5" hidden="false" customHeight="false" outlineLevel="0" collapsed="false">
      <c r="A967" s="128" t="s">
        <v>3822</v>
      </c>
      <c r="B967" s="128" t="s">
        <v>3823</v>
      </c>
      <c r="C967" s="129"/>
      <c r="D967" s="130" t="n">
        <v>5</v>
      </c>
      <c r="E967" s="130" t="n">
        <v>5</v>
      </c>
      <c r="F967" s="129"/>
    </row>
    <row r="968" customFormat="false" ht="50.25" hidden="false" customHeight="false" outlineLevel="0" collapsed="false">
      <c r="A968" s="128" t="s">
        <v>3824</v>
      </c>
      <c r="B968" s="128" t="s">
        <v>3825</v>
      </c>
      <c r="C968" s="129"/>
      <c r="D968" s="130" t="n">
        <v>2</v>
      </c>
      <c r="E968" s="130" t="n">
        <v>2</v>
      </c>
      <c r="F968" s="129"/>
    </row>
    <row r="969" customFormat="false" ht="50.25" hidden="false" customHeight="false" outlineLevel="0" collapsed="false">
      <c r="A969" s="128" t="s">
        <v>3826</v>
      </c>
      <c r="B969" s="128" t="s">
        <v>3827</v>
      </c>
      <c r="C969" s="129"/>
      <c r="D969" s="130" t="n">
        <v>40</v>
      </c>
      <c r="E969" s="130" t="n">
        <v>40</v>
      </c>
      <c r="F969" s="129"/>
    </row>
    <row r="970" customFormat="false" ht="70.5" hidden="false" customHeight="false" outlineLevel="0" collapsed="false">
      <c r="A970" s="128" t="s">
        <v>3828</v>
      </c>
      <c r="B970" s="128" t="s">
        <v>3829</v>
      </c>
      <c r="C970" s="129"/>
      <c r="D970" s="130" t="n">
        <v>3</v>
      </c>
      <c r="E970" s="129"/>
      <c r="F970" s="130" t="n">
        <v>3</v>
      </c>
    </row>
    <row r="971" customFormat="false" ht="70.5" hidden="false" customHeight="false" outlineLevel="0" collapsed="false">
      <c r="A971" s="128" t="s">
        <v>3830</v>
      </c>
      <c r="B971" s="128" t="s">
        <v>3831</v>
      </c>
      <c r="C971" s="129"/>
      <c r="D971" s="130" t="n">
        <v>6</v>
      </c>
      <c r="E971" s="130" t="n">
        <v>6</v>
      </c>
      <c r="F971" s="129"/>
    </row>
    <row r="972" customFormat="false" ht="40.5" hidden="false" customHeight="false" outlineLevel="0" collapsed="false">
      <c r="A972" s="128" t="s">
        <v>3832</v>
      </c>
      <c r="B972" s="128" t="s">
        <v>3833</v>
      </c>
      <c r="C972" s="129"/>
      <c r="D972" s="130" t="n">
        <v>120</v>
      </c>
      <c r="E972" s="130" t="n">
        <v>110</v>
      </c>
      <c r="F972" s="130" t="n">
        <v>10</v>
      </c>
    </row>
    <row r="973" customFormat="false" ht="50.25" hidden="false" customHeight="false" outlineLevel="0" collapsed="false">
      <c r="A973" s="128" t="s">
        <v>3834</v>
      </c>
      <c r="B973" s="128" t="s">
        <v>3835</v>
      </c>
      <c r="C973" s="129"/>
      <c r="D973" s="130" t="n">
        <v>24</v>
      </c>
      <c r="E973" s="130" t="n">
        <v>22</v>
      </c>
      <c r="F973" s="130" t="n">
        <v>2</v>
      </c>
    </row>
    <row r="974" customFormat="false" ht="60.75" hidden="false" customHeight="false" outlineLevel="0" collapsed="false">
      <c r="A974" s="128" t="s">
        <v>3836</v>
      </c>
      <c r="B974" s="128" t="s">
        <v>3837</v>
      </c>
      <c r="C974" s="129"/>
      <c r="D974" s="130" t="n">
        <v>42</v>
      </c>
      <c r="E974" s="130" t="n">
        <v>33</v>
      </c>
      <c r="F974" s="130" t="n">
        <v>9</v>
      </c>
    </row>
    <row r="975" customFormat="false" ht="60.75" hidden="false" customHeight="false" outlineLevel="0" collapsed="false">
      <c r="A975" s="128" t="s">
        <v>3838</v>
      </c>
      <c r="B975" s="128" t="s">
        <v>3839</v>
      </c>
      <c r="C975" s="129"/>
      <c r="D975" s="130" t="n">
        <v>29</v>
      </c>
      <c r="E975" s="130" t="n">
        <v>20</v>
      </c>
      <c r="F975" s="130" t="n">
        <v>9</v>
      </c>
    </row>
    <row r="976" customFormat="false" ht="70.5" hidden="false" customHeight="false" outlineLevel="0" collapsed="false">
      <c r="A976" s="128" t="s">
        <v>3840</v>
      </c>
      <c r="B976" s="128" t="s">
        <v>3841</v>
      </c>
      <c r="C976" s="129"/>
      <c r="D976" s="130" t="n">
        <v>30</v>
      </c>
      <c r="E976" s="130" t="n">
        <v>24</v>
      </c>
      <c r="F976" s="130" t="n">
        <v>6</v>
      </c>
    </row>
    <row r="977" customFormat="false" ht="60.75" hidden="false" customHeight="false" outlineLevel="0" collapsed="false">
      <c r="A977" s="128" t="s">
        <v>3842</v>
      </c>
      <c r="B977" s="128" t="s">
        <v>3843</v>
      </c>
      <c r="C977" s="129"/>
      <c r="D977" s="130" t="n">
        <v>12</v>
      </c>
      <c r="E977" s="130" t="n">
        <v>12</v>
      </c>
      <c r="F977" s="129"/>
    </row>
    <row r="978" customFormat="false" ht="50.25" hidden="false" customHeight="false" outlineLevel="0" collapsed="false">
      <c r="A978" s="128" t="s">
        <v>3844</v>
      </c>
      <c r="B978" s="128" t="s">
        <v>3845</v>
      </c>
      <c r="C978" s="129"/>
      <c r="D978" s="130" t="n">
        <v>5</v>
      </c>
      <c r="E978" s="130" t="n">
        <v>5</v>
      </c>
      <c r="F978" s="129"/>
    </row>
    <row r="979" customFormat="false" ht="70.5" hidden="false" customHeight="false" outlineLevel="0" collapsed="false">
      <c r="A979" s="128" t="s">
        <v>3846</v>
      </c>
      <c r="B979" s="128" t="s">
        <v>3847</v>
      </c>
      <c r="C979" s="129"/>
      <c r="D979" s="130" t="n">
        <v>12</v>
      </c>
      <c r="E979" s="130" t="n">
        <v>7</v>
      </c>
      <c r="F979" s="130" t="n">
        <v>5</v>
      </c>
    </row>
    <row r="980" customFormat="false" ht="60.75" hidden="false" customHeight="false" outlineLevel="0" collapsed="false">
      <c r="A980" s="128" t="s">
        <v>3848</v>
      </c>
      <c r="B980" s="128" t="s">
        <v>3849</v>
      </c>
      <c r="C980" s="129"/>
      <c r="D980" s="130" t="n">
        <v>18</v>
      </c>
      <c r="E980" s="130" t="n">
        <v>18</v>
      </c>
      <c r="F980" s="129"/>
    </row>
    <row r="981" customFormat="false" ht="60.75" hidden="false" customHeight="false" outlineLevel="0" collapsed="false">
      <c r="A981" s="128" t="s">
        <v>3850</v>
      </c>
      <c r="B981" s="128" t="s">
        <v>3851</v>
      </c>
      <c r="C981" s="129"/>
      <c r="D981" s="130" t="n">
        <v>6</v>
      </c>
      <c r="E981" s="130" t="n">
        <v>6</v>
      </c>
      <c r="F981" s="129"/>
    </row>
    <row r="982" customFormat="false" ht="40.5" hidden="false" customHeight="false" outlineLevel="0" collapsed="false">
      <c r="A982" s="128" t="s">
        <v>3852</v>
      </c>
      <c r="B982" s="128" t="s">
        <v>3853</v>
      </c>
      <c r="C982" s="129"/>
      <c r="D982" s="130" t="n">
        <v>26</v>
      </c>
      <c r="E982" s="130" t="n">
        <v>26</v>
      </c>
      <c r="F982" s="129"/>
    </row>
    <row r="983" customFormat="false" ht="70.5" hidden="false" customHeight="false" outlineLevel="0" collapsed="false">
      <c r="A983" s="128" t="s">
        <v>3854</v>
      </c>
      <c r="B983" s="128" t="s">
        <v>3855</v>
      </c>
      <c r="C983" s="129"/>
      <c r="D983" s="130" t="n">
        <v>2</v>
      </c>
      <c r="E983" s="130" t="n">
        <v>1</v>
      </c>
      <c r="F983" s="130" t="n">
        <v>1</v>
      </c>
    </row>
    <row r="984" customFormat="false" ht="70.5" hidden="false" customHeight="false" outlineLevel="0" collapsed="false">
      <c r="A984" s="128" t="s">
        <v>3856</v>
      </c>
      <c r="B984" s="128" t="s">
        <v>3857</v>
      </c>
      <c r="C984" s="129"/>
      <c r="D984" s="130" t="n">
        <v>3</v>
      </c>
      <c r="E984" s="129"/>
      <c r="F984" s="130" t="n">
        <v>3</v>
      </c>
    </row>
    <row r="985" customFormat="false" ht="40.5" hidden="false" customHeight="false" outlineLevel="0" collapsed="false">
      <c r="A985" s="128" t="s">
        <v>3858</v>
      </c>
      <c r="B985" s="128" t="s">
        <v>3859</v>
      </c>
      <c r="C985" s="129"/>
      <c r="D985" s="130" t="n">
        <v>18</v>
      </c>
      <c r="E985" s="130" t="n">
        <v>10</v>
      </c>
      <c r="F985" s="130" t="n">
        <v>8</v>
      </c>
    </row>
    <row r="986" customFormat="false" ht="101.25" hidden="false" customHeight="false" outlineLevel="0" collapsed="false">
      <c r="A986" s="128" t="s">
        <v>3860</v>
      </c>
      <c r="B986" s="128" t="s">
        <v>3861</v>
      </c>
      <c r="C986" s="129"/>
      <c r="D986" s="130" t="n">
        <v>39</v>
      </c>
      <c r="E986" s="130" t="n">
        <v>37</v>
      </c>
      <c r="F986" s="130" t="n">
        <v>2</v>
      </c>
    </row>
    <row r="987" customFormat="false" ht="50.25" hidden="false" customHeight="false" outlineLevel="0" collapsed="false">
      <c r="A987" s="128" t="s">
        <v>3862</v>
      </c>
      <c r="B987" s="128" t="s">
        <v>3863</v>
      </c>
      <c r="C987" s="129"/>
      <c r="D987" s="130" t="n">
        <v>4</v>
      </c>
      <c r="E987" s="130" t="n">
        <v>4</v>
      </c>
      <c r="F987" s="129"/>
    </row>
    <row r="988" customFormat="false" ht="50.25" hidden="false" customHeight="false" outlineLevel="0" collapsed="false">
      <c r="A988" s="128" t="s">
        <v>3864</v>
      </c>
      <c r="B988" s="128" t="s">
        <v>3865</v>
      </c>
      <c r="C988" s="129"/>
      <c r="D988" s="130" t="n">
        <v>22</v>
      </c>
      <c r="E988" s="130" t="n">
        <v>10</v>
      </c>
      <c r="F988" s="130" t="n">
        <v>12</v>
      </c>
    </row>
    <row r="989" customFormat="false" ht="81" hidden="false" customHeight="false" outlineLevel="0" collapsed="false">
      <c r="A989" s="128" t="s">
        <v>3866</v>
      </c>
      <c r="B989" s="128" t="s">
        <v>3867</v>
      </c>
      <c r="C989" s="129"/>
      <c r="D989" s="130" t="n">
        <v>6</v>
      </c>
      <c r="E989" s="130" t="n">
        <v>6</v>
      </c>
      <c r="F989" s="129"/>
    </row>
    <row r="990" customFormat="false" ht="40.5" hidden="false" customHeight="false" outlineLevel="0" collapsed="false">
      <c r="A990" s="128" t="s">
        <v>1131</v>
      </c>
      <c r="B990" s="128" t="s">
        <v>1129</v>
      </c>
      <c r="C990" s="129"/>
      <c r="D990" s="130" t="n">
        <v>466</v>
      </c>
      <c r="E990" s="130" t="n">
        <v>464</v>
      </c>
      <c r="F990" s="130" t="n">
        <v>2</v>
      </c>
    </row>
    <row r="991" customFormat="false" ht="60.75" hidden="false" customHeight="false" outlineLevel="0" collapsed="false">
      <c r="A991" s="128" t="s">
        <v>3868</v>
      </c>
      <c r="B991" s="128" t="s">
        <v>3869</v>
      </c>
      <c r="C991" s="129"/>
      <c r="D991" s="130" t="n">
        <v>4.95</v>
      </c>
      <c r="E991" s="130" t="n">
        <v>4.95</v>
      </c>
      <c r="F991" s="129"/>
    </row>
    <row r="992" customFormat="false" ht="81" hidden="false" customHeight="false" outlineLevel="0" collapsed="false">
      <c r="A992" s="128" t="s">
        <v>925</v>
      </c>
      <c r="B992" s="128" t="s">
        <v>923</v>
      </c>
      <c r="C992" s="129"/>
      <c r="D992" s="130" t="n">
        <v>300</v>
      </c>
      <c r="E992" s="130" t="n">
        <v>274</v>
      </c>
      <c r="F992" s="130" t="n">
        <v>26</v>
      </c>
    </row>
    <row r="993" customFormat="false" ht="60.75" hidden="false" customHeight="false" outlineLevel="0" collapsed="false">
      <c r="A993" s="128" t="s">
        <v>3870</v>
      </c>
      <c r="B993" s="128" t="s">
        <v>3871</v>
      </c>
      <c r="C993" s="129"/>
      <c r="D993" s="130" t="n">
        <v>6</v>
      </c>
      <c r="E993" s="130" t="n">
        <v>6</v>
      </c>
      <c r="F993" s="129"/>
    </row>
    <row r="994" customFormat="false" ht="50.25" hidden="false" customHeight="false" outlineLevel="0" collapsed="false">
      <c r="A994" s="128" t="s">
        <v>3872</v>
      </c>
      <c r="B994" s="128" t="s">
        <v>3873</v>
      </c>
      <c r="C994" s="129"/>
      <c r="D994" s="130" t="n">
        <v>6</v>
      </c>
      <c r="E994" s="130" t="n">
        <v>3</v>
      </c>
      <c r="F994" s="130" t="n">
        <v>3</v>
      </c>
    </row>
    <row r="995" customFormat="false" ht="40.5" hidden="false" customHeight="false" outlineLevel="0" collapsed="false">
      <c r="A995" s="128" t="s">
        <v>1145</v>
      </c>
      <c r="B995" s="128" t="s">
        <v>1143</v>
      </c>
      <c r="C995" s="129"/>
      <c r="D995" s="130" t="n">
        <v>98</v>
      </c>
      <c r="E995" s="130" t="n">
        <v>83</v>
      </c>
      <c r="F995" s="130" t="n">
        <v>15</v>
      </c>
    </row>
    <row r="996" customFormat="false" ht="60.75" hidden="false" customHeight="false" outlineLevel="0" collapsed="false">
      <c r="A996" s="128" t="s">
        <v>3874</v>
      </c>
      <c r="B996" s="128" t="s">
        <v>3875</v>
      </c>
      <c r="C996" s="129"/>
      <c r="D996" s="130" t="n">
        <v>1</v>
      </c>
      <c r="E996" s="130" t="n">
        <v>1</v>
      </c>
      <c r="F996" s="129"/>
    </row>
    <row r="997" customFormat="false" ht="81" hidden="false" customHeight="false" outlineLevel="0" collapsed="false">
      <c r="A997" s="128" t="s">
        <v>3876</v>
      </c>
      <c r="B997" s="128" t="s">
        <v>3877</v>
      </c>
      <c r="C997" s="129"/>
      <c r="D997" s="130" t="n">
        <v>18</v>
      </c>
      <c r="E997" s="130" t="n">
        <v>9</v>
      </c>
      <c r="F997" s="130" t="n">
        <v>9</v>
      </c>
    </row>
    <row r="998" customFormat="false" ht="81" hidden="false" customHeight="false" outlineLevel="0" collapsed="false">
      <c r="A998" s="128" t="s">
        <v>3878</v>
      </c>
      <c r="B998" s="128" t="s">
        <v>3879</v>
      </c>
      <c r="C998" s="129"/>
      <c r="D998" s="130" t="n">
        <v>78</v>
      </c>
      <c r="E998" s="130" t="n">
        <v>72</v>
      </c>
      <c r="F998" s="130" t="n">
        <v>6</v>
      </c>
    </row>
    <row r="999" customFormat="false" ht="50.25" hidden="false" customHeight="false" outlineLevel="0" collapsed="false">
      <c r="A999" s="128" t="s">
        <v>1065</v>
      </c>
      <c r="B999" s="128" t="s">
        <v>1063</v>
      </c>
      <c r="C999" s="129"/>
      <c r="D999" s="130" t="n">
        <v>9</v>
      </c>
      <c r="E999" s="130" t="n">
        <v>9</v>
      </c>
      <c r="F999" s="129"/>
    </row>
    <row r="1000" customFormat="false" ht="81" hidden="false" customHeight="false" outlineLevel="0" collapsed="false">
      <c r="A1000" s="128" t="s">
        <v>3880</v>
      </c>
      <c r="B1000" s="128" t="s">
        <v>3881</v>
      </c>
      <c r="C1000" s="129"/>
      <c r="D1000" s="130" t="n">
        <v>6</v>
      </c>
      <c r="E1000" s="130" t="n">
        <v>6</v>
      </c>
      <c r="F1000" s="129"/>
    </row>
    <row r="1001" customFormat="false" ht="50.25" hidden="false" customHeight="false" outlineLevel="0" collapsed="false">
      <c r="A1001" s="128" t="s">
        <v>3882</v>
      </c>
      <c r="B1001" s="128" t="s">
        <v>3883</v>
      </c>
      <c r="C1001" s="129"/>
      <c r="D1001" s="130" t="n">
        <v>12</v>
      </c>
      <c r="E1001" s="130" t="n">
        <v>12</v>
      </c>
      <c r="F1001" s="129"/>
    </row>
    <row r="1002" customFormat="false" ht="90.75" hidden="false" customHeight="false" outlineLevel="0" collapsed="false">
      <c r="A1002" s="128" t="s">
        <v>3884</v>
      </c>
      <c r="B1002" s="128" t="s">
        <v>3885</v>
      </c>
      <c r="C1002" s="129"/>
      <c r="D1002" s="130" t="n">
        <v>63</v>
      </c>
      <c r="E1002" s="130" t="n">
        <v>51</v>
      </c>
      <c r="F1002" s="130" t="n">
        <v>12</v>
      </c>
    </row>
    <row r="1003" customFormat="false" ht="70.5" hidden="false" customHeight="false" outlineLevel="0" collapsed="false">
      <c r="A1003" s="128" t="s">
        <v>3886</v>
      </c>
      <c r="B1003" s="128" t="s">
        <v>3887</v>
      </c>
      <c r="C1003" s="129"/>
      <c r="D1003" s="130" t="n">
        <v>6</v>
      </c>
      <c r="E1003" s="130" t="n">
        <v>6</v>
      </c>
      <c r="F1003" s="129"/>
    </row>
    <row r="1004" customFormat="false" ht="70.5" hidden="false" customHeight="false" outlineLevel="0" collapsed="false">
      <c r="A1004" s="128" t="s">
        <v>3888</v>
      </c>
      <c r="B1004" s="128" t="s">
        <v>3889</v>
      </c>
      <c r="C1004" s="129"/>
      <c r="D1004" s="130" t="n">
        <v>3</v>
      </c>
      <c r="E1004" s="130" t="n">
        <v>1</v>
      </c>
      <c r="F1004" s="130" t="n">
        <v>2</v>
      </c>
    </row>
    <row r="1005" customFormat="false" ht="30" hidden="false" customHeight="false" outlineLevel="0" collapsed="false">
      <c r="A1005" s="128" t="s">
        <v>3890</v>
      </c>
      <c r="B1005" s="128" t="s">
        <v>3891</v>
      </c>
      <c r="C1005" s="129"/>
      <c r="D1005" s="130" t="n">
        <v>4</v>
      </c>
      <c r="E1005" s="130" t="n">
        <v>2</v>
      </c>
      <c r="F1005" s="130" t="n">
        <v>2</v>
      </c>
    </row>
    <row r="1006" customFormat="false" ht="90.75" hidden="false" customHeight="false" outlineLevel="0" collapsed="false">
      <c r="A1006" s="128" t="s">
        <v>3892</v>
      </c>
      <c r="B1006" s="128" t="s">
        <v>3893</v>
      </c>
      <c r="C1006" s="129"/>
      <c r="D1006" s="130" t="n">
        <v>18</v>
      </c>
      <c r="E1006" s="130" t="n">
        <v>13</v>
      </c>
      <c r="F1006" s="130" t="n">
        <v>5</v>
      </c>
    </row>
    <row r="1007" customFormat="false" ht="50.25" hidden="false" customHeight="false" outlineLevel="0" collapsed="false">
      <c r="A1007" s="128" t="s">
        <v>3894</v>
      </c>
      <c r="B1007" s="128" t="s">
        <v>3895</v>
      </c>
      <c r="C1007" s="129"/>
      <c r="D1007" s="130" t="n">
        <v>49</v>
      </c>
      <c r="E1007" s="130" t="n">
        <v>47</v>
      </c>
      <c r="F1007" s="130" t="n">
        <v>2</v>
      </c>
    </row>
    <row r="1008" customFormat="false" ht="111" hidden="false" customHeight="false" outlineLevel="0" collapsed="false">
      <c r="A1008" s="128" t="s">
        <v>3896</v>
      </c>
      <c r="B1008" s="128" t="s">
        <v>3897</v>
      </c>
      <c r="C1008" s="129"/>
      <c r="D1008" s="130" t="n">
        <v>2</v>
      </c>
      <c r="E1008" s="130" t="n">
        <v>1</v>
      </c>
      <c r="F1008" s="130" t="n">
        <v>1</v>
      </c>
    </row>
    <row r="1009" customFormat="false" ht="70.5" hidden="false" customHeight="false" outlineLevel="0" collapsed="false">
      <c r="A1009" s="128" t="s">
        <v>3898</v>
      </c>
      <c r="B1009" s="128" t="s">
        <v>3899</v>
      </c>
      <c r="C1009" s="129"/>
      <c r="D1009" s="130" t="n">
        <v>2</v>
      </c>
      <c r="E1009" s="130" t="n">
        <v>2</v>
      </c>
      <c r="F1009" s="129"/>
    </row>
    <row r="1010" customFormat="false" ht="70.5" hidden="false" customHeight="false" outlineLevel="0" collapsed="false">
      <c r="A1010" s="128" t="s">
        <v>3900</v>
      </c>
      <c r="B1010" s="128" t="s">
        <v>3901</v>
      </c>
      <c r="C1010" s="129"/>
      <c r="D1010" s="130" t="n">
        <v>3</v>
      </c>
      <c r="E1010" s="130" t="n">
        <v>2</v>
      </c>
      <c r="F1010" s="130" t="n">
        <v>1</v>
      </c>
    </row>
    <row r="1011" customFormat="false" ht="81" hidden="false" customHeight="false" outlineLevel="0" collapsed="false">
      <c r="A1011" s="128" t="s">
        <v>3902</v>
      </c>
      <c r="B1011" s="128" t="s">
        <v>3903</v>
      </c>
      <c r="C1011" s="129"/>
      <c r="D1011" s="130" t="n">
        <v>3</v>
      </c>
      <c r="E1011" s="130" t="n">
        <v>3</v>
      </c>
      <c r="F1011" s="129"/>
    </row>
    <row r="1012" customFormat="false" ht="30" hidden="false" customHeight="false" outlineLevel="0" collapsed="false">
      <c r="A1012" s="128" t="s">
        <v>3904</v>
      </c>
      <c r="B1012" s="128" t="s">
        <v>3905</v>
      </c>
      <c r="C1012" s="129"/>
      <c r="D1012" s="130" t="n">
        <v>100</v>
      </c>
      <c r="E1012" s="130" t="n">
        <v>98</v>
      </c>
      <c r="F1012" s="130" t="n">
        <v>2</v>
      </c>
    </row>
    <row r="1013" customFormat="false" ht="50.25" hidden="false" customHeight="false" outlineLevel="0" collapsed="false">
      <c r="A1013" s="128" t="s">
        <v>3906</v>
      </c>
      <c r="B1013" s="128" t="s">
        <v>3907</v>
      </c>
      <c r="C1013" s="129"/>
      <c r="D1013" s="130" t="n">
        <v>149</v>
      </c>
      <c r="E1013" s="130" t="n">
        <v>149</v>
      </c>
      <c r="F1013" s="129"/>
    </row>
    <row r="1014" customFormat="false" ht="70.5" hidden="false" customHeight="false" outlineLevel="0" collapsed="false">
      <c r="A1014" s="128" t="s">
        <v>3908</v>
      </c>
      <c r="B1014" s="128" t="s">
        <v>3909</v>
      </c>
      <c r="C1014" s="129"/>
      <c r="D1014" s="130" t="n">
        <v>12</v>
      </c>
      <c r="E1014" s="130" t="n">
        <v>9</v>
      </c>
      <c r="F1014" s="130" t="n">
        <v>3</v>
      </c>
    </row>
    <row r="1015" customFormat="false" ht="50.25" hidden="false" customHeight="false" outlineLevel="0" collapsed="false">
      <c r="A1015" s="128" t="s">
        <v>3910</v>
      </c>
      <c r="B1015" s="128" t="s">
        <v>3911</v>
      </c>
      <c r="C1015" s="129"/>
      <c r="D1015" s="130" t="n">
        <v>2</v>
      </c>
      <c r="E1015" s="130" t="n">
        <v>2</v>
      </c>
      <c r="F1015" s="129"/>
    </row>
    <row r="1016" customFormat="false" ht="70.5" hidden="false" customHeight="false" outlineLevel="0" collapsed="false">
      <c r="A1016" s="128" t="s">
        <v>3912</v>
      </c>
      <c r="B1016" s="128" t="s">
        <v>3913</v>
      </c>
      <c r="C1016" s="129"/>
      <c r="D1016" s="130" t="n">
        <v>3</v>
      </c>
      <c r="E1016" s="130" t="n">
        <v>3</v>
      </c>
      <c r="F1016" s="129"/>
    </row>
    <row r="1017" customFormat="false" ht="50.25" hidden="false" customHeight="false" outlineLevel="0" collapsed="false">
      <c r="A1017" s="128" t="s">
        <v>3914</v>
      </c>
      <c r="B1017" s="128" t="s">
        <v>3915</v>
      </c>
      <c r="C1017" s="129"/>
      <c r="D1017" s="130" t="n">
        <v>3</v>
      </c>
      <c r="E1017" s="129"/>
      <c r="F1017" s="130" t="n">
        <v>3</v>
      </c>
    </row>
    <row r="1018" customFormat="false" ht="60.75" hidden="false" customHeight="false" outlineLevel="0" collapsed="false">
      <c r="A1018" s="128" t="s">
        <v>3916</v>
      </c>
      <c r="B1018" s="128" t="s">
        <v>3917</v>
      </c>
      <c r="C1018" s="129"/>
      <c r="D1018" s="130" t="n">
        <v>12</v>
      </c>
      <c r="E1018" s="130" t="n">
        <v>4</v>
      </c>
      <c r="F1018" s="130" t="n">
        <v>8</v>
      </c>
    </row>
    <row r="1019" customFormat="false" ht="81" hidden="false" customHeight="false" outlineLevel="0" collapsed="false">
      <c r="A1019" s="128" t="s">
        <v>818</v>
      </c>
      <c r="B1019" s="128" t="s">
        <v>816</v>
      </c>
      <c r="C1019" s="129"/>
      <c r="D1019" s="130" t="n">
        <v>180</v>
      </c>
      <c r="E1019" s="130" t="n">
        <v>161</v>
      </c>
      <c r="F1019" s="130" t="n">
        <v>19</v>
      </c>
    </row>
    <row r="1020" customFormat="false" ht="70.5" hidden="false" customHeight="false" outlineLevel="0" collapsed="false">
      <c r="A1020" s="128" t="s">
        <v>3918</v>
      </c>
      <c r="B1020" s="128" t="s">
        <v>3919</v>
      </c>
      <c r="C1020" s="129"/>
      <c r="D1020" s="130" t="n">
        <v>3</v>
      </c>
      <c r="E1020" s="130" t="n">
        <v>3</v>
      </c>
      <c r="F1020" s="129"/>
    </row>
    <row r="1021" customFormat="false" ht="81" hidden="false" customHeight="false" outlineLevel="0" collapsed="false">
      <c r="A1021" s="128" t="s">
        <v>3920</v>
      </c>
      <c r="B1021" s="128" t="s">
        <v>3921</v>
      </c>
      <c r="C1021" s="129"/>
      <c r="D1021" s="130" t="n">
        <v>5</v>
      </c>
      <c r="E1021" s="130" t="n">
        <v>5</v>
      </c>
      <c r="F1021" s="129"/>
    </row>
    <row r="1022" customFormat="false" ht="81" hidden="false" customHeight="false" outlineLevel="0" collapsed="false">
      <c r="A1022" s="128" t="s">
        <v>3922</v>
      </c>
      <c r="B1022" s="128" t="s">
        <v>3923</v>
      </c>
      <c r="C1022" s="129"/>
      <c r="D1022" s="130" t="n">
        <v>11</v>
      </c>
      <c r="E1022" s="130" t="n">
        <v>10</v>
      </c>
      <c r="F1022" s="130" t="n">
        <v>1</v>
      </c>
    </row>
    <row r="1023" customFormat="false" ht="60.75" hidden="false" customHeight="false" outlineLevel="0" collapsed="false">
      <c r="A1023" s="128" t="s">
        <v>3924</v>
      </c>
      <c r="B1023" s="128" t="s">
        <v>3925</v>
      </c>
      <c r="C1023" s="129"/>
      <c r="D1023" s="130" t="n">
        <v>8</v>
      </c>
      <c r="E1023" s="130" t="n">
        <v>6</v>
      </c>
      <c r="F1023" s="130" t="n">
        <v>2</v>
      </c>
    </row>
    <row r="1024" customFormat="false" ht="111" hidden="false" customHeight="false" outlineLevel="0" collapsed="false">
      <c r="A1024" s="128" t="s">
        <v>3926</v>
      </c>
      <c r="B1024" s="128" t="s">
        <v>3927</v>
      </c>
      <c r="C1024" s="129"/>
      <c r="D1024" s="130" t="n">
        <v>42</v>
      </c>
      <c r="E1024" s="130" t="n">
        <v>38</v>
      </c>
      <c r="F1024" s="130" t="n">
        <v>4</v>
      </c>
    </row>
    <row r="1025" customFormat="false" ht="50.25" hidden="false" customHeight="false" outlineLevel="0" collapsed="false">
      <c r="A1025" s="128" t="s">
        <v>3928</v>
      </c>
      <c r="B1025" s="128" t="s">
        <v>3929</v>
      </c>
      <c r="C1025" s="129"/>
      <c r="D1025" s="130" t="n">
        <v>37</v>
      </c>
      <c r="E1025" s="130" t="n">
        <v>37</v>
      </c>
      <c r="F1025" s="129"/>
    </row>
    <row r="1026" customFormat="false" ht="70.5" hidden="false" customHeight="false" outlineLevel="0" collapsed="false">
      <c r="A1026" s="128" t="s">
        <v>3930</v>
      </c>
      <c r="B1026" s="128" t="s">
        <v>3931</v>
      </c>
      <c r="C1026" s="129"/>
      <c r="D1026" s="130" t="n">
        <v>30</v>
      </c>
      <c r="E1026" s="130" t="n">
        <v>30</v>
      </c>
      <c r="F1026" s="129"/>
    </row>
    <row r="1027" customFormat="false" ht="81" hidden="false" customHeight="false" outlineLevel="0" collapsed="false">
      <c r="A1027" s="128" t="s">
        <v>3932</v>
      </c>
      <c r="B1027" s="128" t="s">
        <v>3933</v>
      </c>
      <c r="C1027" s="129"/>
      <c r="D1027" s="130" t="n">
        <v>18</v>
      </c>
      <c r="E1027" s="130" t="n">
        <v>9</v>
      </c>
      <c r="F1027" s="130" t="n">
        <v>9</v>
      </c>
    </row>
    <row r="1028" customFormat="false" ht="70.5" hidden="false" customHeight="false" outlineLevel="0" collapsed="false">
      <c r="A1028" s="128" t="s">
        <v>3934</v>
      </c>
      <c r="B1028" s="128" t="s">
        <v>3935</v>
      </c>
      <c r="C1028" s="129"/>
      <c r="D1028" s="130" t="n">
        <v>6</v>
      </c>
      <c r="E1028" s="130" t="n">
        <v>6</v>
      </c>
      <c r="F1028" s="129"/>
    </row>
    <row r="1029" customFormat="false" ht="81" hidden="false" customHeight="false" outlineLevel="0" collapsed="false">
      <c r="A1029" s="128" t="s">
        <v>3936</v>
      </c>
      <c r="B1029" s="128" t="s">
        <v>3937</v>
      </c>
      <c r="C1029" s="129"/>
      <c r="D1029" s="130" t="n">
        <v>3</v>
      </c>
      <c r="E1029" s="130" t="n">
        <v>1</v>
      </c>
      <c r="F1029" s="130" t="n">
        <v>2</v>
      </c>
    </row>
    <row r="1030" customFormat="false" ht="70.5" hidden="false" customHeight="false" outlineLevel="0" collapsed="false">
      <c r="A1030" s="128" t="s">
        <v>3938</v>
      </c>
      <c r="B1030" s="128" t="s">
        <v>3939</v>
      </c>
      <c r="C1030" s="129"/>
      <c r="D1030" s="130" t="n">
        <v>9</v>
      </c>
      <c r="E1030" s="130" t="n">
        <v>5</v>
      </c>
      <c r="F1030" s="130" t="n">
        <v>4</v>
      </c>
    </row>
    <row r="1031" customFormat="false" ht="50.25" hidden="false" customHeight="false" outlineLevel="0" collapsed="false">
      <c r="A1031" s="128" t="s">
        <v>3940</v>
      </c>
      <c r="B1031" s="128" t="s">
        <v>3941</v>
      </c>
      <c r="C1031" s="129"/>
      <c r="D1031" s="130" t="n">
        <v>54</v>
      </c>
      <c r="E1031" s="130" t="n">
        <v>50</v>
      </c>
      <c r="F1031" s="130" t="n">
        <v>4</v>
      </c>
    </row>
    <row r="1032" customFormat="false" ht="70.5" hidden="false" customHeight="false" outlineLevel="0" collapsed="false">
      <c r="A1032" s="128" t="s">
        <v>3942</v>
      </c>
      <c r="B1032" s="128" t="s">
        <v>3943</v>
      </c>
      <c r="C1032" s="129"/>
      <c r="D1032" s="130" t="n">
        <v>60</v>
      </c>
      <c r="E1032" s="130" t="n">
        <v>60</v>
      </c>
      <c r="F1032" s="129"/>
    </row>
    <row r="1033" customFormat="false" ht="60.75" hidden="false" customHeight="false" outlineLevel="0" collapsed="false">
      <c r="A1033" s="128" t="s">
        <v>3944</v>
      </c>
      <c r="B1033" s="128" t="s">
        <v>3945</v>
      </c>
      <c r="C1033" s="129"/>
      <c r="D1033" s="130" t="n">
        <v>6</v>
      </c>
      <c r="E1033" s="130" t="n">
        <v>6</v>
      </c>
      <c r="F1033" s="129"/>
    </row>
    <row r="1034" customFormat="false" ht="40.5" hidden="false" customHeight="false" outlineLevel="0" collapsed="false">
      <c r="A1034" s="128" t="s">
        <v>3946</v>
      </c>
      <c r="B1034" s="128" t="s">
        <v>3947</v>
      </c>
      <c r="C1034" s="129"/>
      <c r="D1034" s="130" t="n">
        <v>24</v>
      </c>
      <c r="E1034" s="130" t="n">
        <v>24</v>
      </c>
      <c r="F1034" s="129"/>
    </row>
    <row r="1035" customFormat="false" ht="50.25" hidden="false" customHeight="false" outlineLevel="0" collapsed="false">
      <c r="A1035" s="128" t="s">
        <v>3948</v>
      </c>
      <c r="B1035" s="128" t="s">
        <v>3949</v>
      </c>
      <c r="C1035" s="129"/>
      <c r="D1035" s="130" t="n">
        <v>12</v>
      </c>
      <c r="E1035" s="130" t="n">
        <v>10</v>
      </c>
      <c r="F1035" s="130" t="n">
        <v>2</v>
      </c>
    </row>
    <row r="1036" customFormat="false" ht="50.25" hidden="false" customHeight="false" outlineLevel="0" collapsed="false">
      <c r="A1036" s="128" t="s">
        <v>3950</v>
      </c>
      <c r="B1036" s="128" t="s">
        <v>3951</v>
      </c>
      <c r="C1036" s="129"/>
      <c r="D1036" s="130" t="n">
        <v>4</v>
      </c>
      <c r="E1036" s="130" t="n">
        <v>4</v>
      </c>
      <c r="F1036" s="129"/>
    </row>
    <row r="1037" customFormat="false" ht="70.5" hidden="false" customHeight="false" outlineLevel="0" collapsed="false">
      <c r="A1037" s="128" t="s">
        <v>3952</v>
      </c>
      <c r="B1037" s="128" t="s">
        <v>3953</v>
      </c>
      <c r="C1037" s="129"/>
      <c r="D1037" s="130" t="n">
        <v>36</v>
      </c>
      <c r="E1037" s="130" t="n">
        <v>29</v>
      </c>
      <c r="F1037" s="130" t="n">
        <v>7</v>
      </c>
    </row>
    <row r="1038" customFormat="false" ht="30" hidden="false" customHeight="false" outlineLevel="0" collapsed="false">
      <c r="A1038" s="128" t="s">
        <v>3954</v>
      </c>
      <c r="B1038" s="128" t="s">
        <v>3955</v>
      </c>
      <c r="C1038" s="129"/>
      <c r="D1038" s="130" t="n">
        <v>3</v>
      </c>
      <c r="E1038" s="129"/>
      <c r="F1038" s="130" t="n">
        <v>3</v>
      </c>
    </row>
    <row r="1039" customFormat="false" ht="40.5" hidden="false" customHeight="false" outlineLevel="0" collapsed="false">
      <c r="A1039" s="128" t="s">
        <v>3956</v>
      </c>
      <c r="B1039" s="128" t="s">
        <v>3957</v>
      </c>
      <c r="C1039" s="129"/>
      <c r="D1039" s="130" t="n">
        <v>96</v>
      </c>
      <c r="E1039" s="130" t="n">
        <v>81</v>
      </c>
      <c r="F1039" s="130" t="n">
        <v>15</v>
      </c>
    </row>
    <row r="1040" customFormat="false" ht="60.75" hidden="false" customHeight="false" outlineLevel="0" collapsed="false">
      <c r="A1040" s="128" t="s">
        <v>3958</v>
      </c>
      <c r="B1040" s="128" t="s">
        <v>3959</v>
      </c>
      <c r="C1040" s="129"/>
      <c r="D1040" s="130" t="n">
        <v>123</v>
      </c>
      <c r="E1040" s="130" t="n">
        <v>116</v>
      </c>
      <c r="F1040" s="130" t="n">
        <v>7</v>
      </c>
    </row>
    <row r="1041" customFormat="false" ht="40.5" hidden="false" customHeight="false" outlineLevel="0" collapsed="false">
      <c r="A1041" s="128" t="s">
        <v>3960</v>
      </c>
      <c r="B1041" s="128" t="s">
        <v>3961</v>
      </c>
      <c r="C1041" s="129"/>
      <c r="D1041" s="130" t="n">
        <v>3</v>
      </c>
      <c r="E1041" s="129"/>
      <c r="F1041" s="130" t="n">
        <v>3</v>
      </c>
    </row>
    <row r="1042" customFormat="false" ht="101.25" hidden="false" customHeight="false" outlineLevel="0" collapsed="false">
      <c r="A1042" s="128" t="s">
        <v>3962</v>
      </c>
      <c r="B1042" s="128" t="s">
        <v>3963</v>
      </c>
      <c r="C1042" s="129"/>
      <c r="D1042" s="130" t="n">
        <v>7</v>
      </c>
      <c r="E1042" s="130" t="n">
        <v>7</v>
      </c>
      <c r="F1042" s="129"/>
    </row>
    <row r="1043" customFormat="false" ht="30" hidden="false" customHeight="false" outlineLevel="0" collapsed="false">
      <c r="A1043" s="128" t="s">
        <v>3964</v>
      </c>
      <c r="B1043" s="128" t="s">
        <v>3965</v>
      </c>
      <c r="C1043" s="129"/>
      <c r="D1043" s="129" t="s">
        <v>3966</v>
      </c>
      <c r="E1043" s="129" t="s">
        <v>3967</v>
      </c>
      <c r="F1043" s="130" t="n">
        <v>23</v>
      </c>
    </row>
    <row r="1044" customFormat="false" ht="81" hidden="false" customHeight="false" outlineLevel="0" collapsed="false">
      <c r="A1044" s="128" t="s">
        <v>3968</v>
      </c>
      <c r="B1044" s="128" t="s">
        <v>3969</v>
      </c>
      <c r="C1044" s="129"/>
      <c r="D1044" s="130" t="n">
        <v>12</v>
      </c>
      <c r="E1044" s="130" t="n">
        <v>12</v>
      </c>
      <c r="F1044" s="129"/>
    </row>
    <row r="1045" customFormat="false" ht="81" hidden="false" customHeight="false" outlineLevel="0" collapsed="false">
      <c r="A1045" s="128" t="s">
        <v>3970</v>
      </c>
      <c r="B1045" s="128" t="s">
        <v>3971</v>
      </c>
      <c r="C1045" s="129"/>
      <c r="D1045" s="130" t="n">
        <v>8</v>
      </c>
      <c r="E1045" s="130" t="n">
        <v>6</v>
      </c>
      <c r="F1045" s="130" t="n">
        <v>2</v>
      </c>
    </row>
    <row r="1046" customFormat="false" ht="40.5" hidden="false" customHeight="false" outlineLevel="0" collapsed="false">
      <c r="A1046" s="128" t="s">
        <v>3972</v>
      </c>
      <c r="B1046" s="128" t="s">
        <v>3973</v>
      </c>
      <c r="C1046" s="129"/>
      <c r="D1046" s="130" t="n">
        <v>60</v>
      </c>
      <c r="E1046" s="130" t="n">
        <v>60</v>
      </c>
      <c r="F1046" s="129"/>
    </row>
    <row r="1047" customFormat="false" ht="70.5" hidden="false" customHeight="false" outlineLevel="0" collapsed="false">
      <c r="A1047" s="128" t="s">
        <v>3974</v>
      </c>
      <c r="B1047" s="128" t="s">
        <v>3975</v>
      </c>
      <c r="C1047" s="129"/>
      <c r="D1047" s="130" t="n">
        <v>30</v>
      </c>
      <c r="E1047" s="130" t="n">
        <v>22</v>
      </c>
      <c r="F1047" s="130" t="n">
        <v>8</v>
      </c>
    </row>
    <row r="1048" customFormat="false" ht="81" hidden="false" customHeight="false" outlineLevel="0" collapsed="false">
      <c r="A1048" s="128" t="s">
        <v>3976</v>
      </c>
      <c r="B1048" s="128" t="s">
        <v>3977</v>
      </c>
      <c r="C1048" s="129"/>
      <c r="D1048" s="130" t="n">
        <v>6</v>
      </c>
      <c r="E1048" s="130" t="n">
        <v>6</v>
      </c>
      <c r="F1048" s="129"/>
    </row>
    <row r="1049" customFormat="false" ht="30" hidden="false" customHeight="false" outlineLevel="0" collapsed="false">
      <c r="A1049" s="128" t="s">
        <v>3978</v>
      </c>
      <c r="B1049" s="128" t="s">
        <v>3979</v>
      </c>
      <c r="C1049" s="129"/>
      <c r="D1049" s="130" t="n">
        <v>27</v>
      </c>
      <c r="E1049" s="130" t="n">
        <v>21</v>
      </c>
      <c r="F1049" s="130" t="n">
        <v>6</v>
      </c>
    </row>
    <row r="1050" customFormat="false" ht="30" hidden="false" customHeight="false" outlineLevel="0" collapsed="false">
      <c r="A1050" s="128" t="s">
        <v>3980</v>
      </c>
      <c r="B1050" s="128" t="s">
        <v>3981</v>
      </c>
      <c r="C1050" s="129"/>
      <c r="D1050" s="130" t="n">
        <v>194</v>
      </c>
      <c r="E1050" s="130" t="n">
        <v>188</v>
      </c>
      <c r="F1050" s="130" t="n">
        <v>6</v>
      </c>
    </row>
    <row r="1051" customFormat="false" ht="40.5" hidden="false" customHeight="false" outlineLevel="0" collapsed="false">
      <c r="A1051" s="128" t="s">
        <v>3982</v>
      </c>
      <c r="B1051" s="128" t="s">
        <v>3983</v>
      </c>
      <c r="C1051" s="129"/>
      <c r="D1051" s="130" t="n">
        <v>39</v>
      </c>
      <c r="E1051" s="130" t="n">
        <v>38</v>
      </c>
      <c r="F1051" s="130" t="n">
        <v>1</v>
      </c>
    </row>
    <row r="1052" customFormat="false" ht="90.75" hidden="false" customHeight="false" outlineLevel="0" collapsed="false">
      <c r="A1052" s="128" t="s">
        <v>931</v>
      </c>
      <c r="B1052" s="128" t="s">
        <v>929</v>
      </c>
      <c r="C1052" s="129"/>
      <c r="D1052" s="130" t="n">
        <v>361</v>
      </c>
      <c r="E1052" s="130" t="n">
        <v>316</v>
      </c>
      <c r="F1052" s="130" t="n">
        <v>45</v>
      </c>
    </row>
    <row r="1053" customFormat="false" ht="40.5" hidden="false" customHeight="false" outlineLevel="0" collapsed="false">
      <c r="A1053" s="128" t="s">
        <v>3984</v>
      </c>
      <c r="B1053" s="128" t="s">
        <v>3985</v>
      </c>
      <c r="C1053" s="129"/>
      <c r="D1053" s="130" t="n">
        <v>8</v>
      </c>
      <c r="E1053" s="130" t="n">
        <v>6</v>
      </c>
      <c r="F1053" s="130" t="n">
        <v>2</v>
      </c>
    </row>
    <row r="1054" customFormat="false" ht="40.5" hidden="false" customHeight="false" outlineLevel="0" collapsed="false">
      <c r="A1054" s="128" t="s">
        <v>3986</v>
      </c>
      <c r="B1054" s="128" t="s">
        <v>3987</v>
      </c>
      <c r="C1054" s="129"/>
      <c r="D1054" s="130" t="n">
        <v>3</v>
      </c>
      <c r="E1054" s="130" t="n">
        <v>3</v>
      </c>
      <c r="F1054" s="129"/>
    </row>
    <row r="1055" customFormat="false" ht="60.75" hidden="false" customHeight="false" outlineLevel="0" collapsed="false">
      <c r="A1055" s="128" t="s">
        <v>1939</v>
      </c>
      <c r="B1055" s="128" t="s">
        <v>1937</v>
      </c>
      <c r="C1055" s="129"/>
      <c r="D1055" s="130" t="n">
        <v>160</v>
      </c>
      <c r="E1055" s="130" t="n">
        <v>153</v>
      </c>
      <c r="F1055" s="130" t="n">
        <v>7</v>
      </c>
    </row>
    <row r="1056" customFormat="false" ht="90.75" hidden="false" customHeight="false" outlineLevel="0" collapsed="false">
      <c r="A1056" s="128" t="s">
        <v>3988</v>
      </c>
      <c r="B1056" s="128" t="s">
        <v>3989</v>
      </c>
      <c r="C1056" s="129"/>
      <c r="D1056" s="130" t="n">
        <v>12</v>
      </c>
      <c r="E1056" s="130" t="n">
        <v>7</v>
      </c>
      <c r="F1056" s="130" t="n">
        <v>5</v>
      </c>
    </row>
    <row r="1057" customFormat="false" ht="60.75" hidden="false" customHeight="false" outlineLevel="0" collapsed="false">
      <c r="A1057" s="128" t="s">
        <v>3990</v>
      </c>
      <c r="B1057" s="128" t="s">
        <v>3991</v>
      </c>
      <c r="C1057" s="129"/>
      <c r="D1057" s="130" t="n">
        <v>4</v>
      </c>
      <c r="E1057" s="130" t="n">
        <v>3</v>
      </c>
      <c r="F1057" s="130" t="n">
        <v>1</v>
      </c>
    </row>
    <row r="1058" customFormat="false" ht="30" hidden="false" customHeight="false" outlineLevel="0" collapsed="false">
      <c r="A1058" s="128" t="s">
        <v>169</v>
      </c>
      <c r="B1058" s="128" t="s">
        <v>167</v>
      </c>
      <c r="C1058" s="129"/>
      <c r="D1058" s="130" t="n">
        <v>6.8</v>
      </c>
      <c r="E1058" s="130" t="n">
        <v>6</v>
      </c>
      <c r="F1058" s="130" t="n">
        <v>0.8</v>
      </c>
    </row>
    <row r="1059" customFormat="false" ht="90.75" hidden="false" customHeight="false" outlineLevel="0" collapsed="false">
      <c r="A1059" s="128" t="s">
        <v>3992</v>
      </c>
      <c r="B1059" s="128" t="s">
        <v>3993</v>
      </c>
      <c r="C1059" s="129"/>
      <c r="D1059" s="130" t="n">
        <v>21</v>
      </c>
      <c r="E1059" s="130" t="n">
        <v>18</v>
      </c>
      <c r="F1059" s="130" t="n">
        <v>3</v>
      </c>
    </row>
    <row r="1060" customFormat="false" ht="50.25" hidden="false" customHeight="false" outlineLevel="0" collapsed="false">
      <c r="A1060" s="128" t="s">
        <v>749</v>
      </c>
      <c r="B1060" s="128" t="s">
        <v>747</v>
      </c>
      <c r="C1060" s="129"/>
      <c r="D1060" s="130" t="n">
        <v>24</v>
      </c>
      <c r="E1060" s="130" t="n">
        <v>10</v>
      </c>
      <c r="F1060" s="130" t="n">
        <v>14</v>
      </c>
    </row>
    <row r="1061" customFormat="false" ht="101.25" hidden="false" customHeight="false" outlineLevel="0" collapsed="false">
      <c r="A1061" s="128" t="s">
        <v>3994</v>
      </c>
      <c r="B1061" s="128" t="s">
        <v>3995</v>
      </c>
      <c r="C1061" s="129"/>
      <c r="D1061" s="130" t="n">
        <v>4</v>
      </c>
      <c r="E1061" s="129"/>
      <c r="F1061" s="130" t="n">
        <v>4</v>
      </c>
    </row>
    <row r="1062" customFormat="false" ht="50.25" hidden="false" customHeight="false" outlineLevel="0" collapsed="false">
      <c r="A1062" s="128" t="s">
        <v>3996</v>
      </c>
      <c r="B1062" s="128" t="s">
        <v>3997</v>
      </c>
      <c r="C1062" s="129"/>
      <c r="D1062" s="130" t="n">
        <v>2</v>
      </c>
      <c r="E1062" s="130" t="n">
        <v>2</v>
      </c>
      <c r="F1062" s="129"/>
    </row>
    <row r="1063" customFormat="false" ht="70.5" hidden="false" customHeight="false" outlineLevel="0" collapsed="false">
      <c r="A1063" s="128" t="s">
        <v>3998</v>
      </c>
      <c r="B1063" s="128" t="s">
        <v>3999</v>
      </c>
      <c r="C1063" s="129"/>
      <c r="D1063" s="130" t="n">
        <v>42</v>
      </c>
      <c r="E1063" s="130" t="n">
        <v>35</v>
      </c>
      <c r="F1063" s="130" t="n">
        <v>7</v>
      </c>
    </row>
    <row r="1064" customFormat="false" ht="40.5" hidden="false" customHeight="false" outlineLevel="0" collapsed="false">
      <c r="A1064" s="128" t="s">
        <v>4000</v>
      </c>
      <c r="B1064" s="128" t="s">
        <v>4001</v>
      </c>
      <c r="C1064" s="129"/>
      <c r="D1064" s="130" t="n">
        <v>6</v>
      </c>
      <c r="E1064" s="130" t="n">
        <v>4</v>
      </c>
      <c r="F1064" s="130" t="n">
        <v>2</v>
      </c>
    </row>
    <row r="1065" customFormat="false" ht="30" hidden="false" customHeight="false" outlineLevel="0" collapsed="false">
      <c r="A1065" s="128" t="s">
        <v>1387</v>
      </c>
      <c r="B1065" s="128" t="s">
        <v>1385</v>
      </c>
      <c r="C1065" s="129"/>
      <c r="D1065" s="130" t="n">
        <v>225</v>
      </c>
      <c r="E1065" s="130" t="n">
        <v>214</v>
      </c>
      <c r="F1065" s="130" t="n">
        <v>11</v>
      </c>
    </row>
    <row r="1066" customFormat="false" ht="81" hidden="false" customHeight="false" outlineLevel="0" collapsed="false">
      <c r="A1066" s="128" t="s">
        <v>4002</v>
      </c>
      <c r="B1066" s="128" t="s">
        <v>4003</v>
      </c>
      <c r="C1066" s="129"/>
      <c r="D1066" s="130" t="n">
        <v>1</v>
      </c>
      <c r="E1066" s="130" t="n">
        <v>1</v>
      </c>
      <c r="F1066" s="129"/>
    </row>
    <row r="1067" customFormat="false" ht="50.25" hidden="false" customHeight="false" outlineLevel="0" collapsed="false">
      <c r="A1067" s="128" t="s">
        <v>4004</v>
      </c>
      <c r="B1067" s="128" t="s">
        <v>4005</v>
      </c>
      <c r="C1067" s="129"/>
      <c r="D1067" s="130" t="n">
        <v>36</v>
      </c>
      <c r="E1067" s="130" t="n">
        <v>33</v>
      </c>
      <c r="F1067" s="130" t="n">
        <v>3</v>
      </c>
    </row>
    <row r="1068" customFormat="false" ht="60.75" hidden="false" customHeight="false" outlineLevel="0" collapsed="false">
      <c r="A1068" s="128" t="s">
        <v>4006</v>
      </c>
      <c r="B1068" s="128" t="s">
        <v>4007</v>
      </c>
      <c r="C1068" s="129"/>
      <c r="D1068" s="130" t="n">
        <v>20</v>
      </c>
      <c r="E1068" s="130" t="n">
        <v>20</v>
      </c>
      <c r="F1068" s="129"/>
    </row>
    <row r="1069" customFormat="false" ht="60.75" hidden="false" customHeight="false" outlineLevel="0" collapsed="false">
      <c r="A1069" s="128" t="s">
        <v>383</v>
      </c>
      <c r="B1069" s="128" t="s">
        <v>382</v>
      </c>
      <c r="C1069" s="129"/>
      <c r="D1069" s="130" t="n">
        <v>7</v>
      </c>
      <c r="E1069" s="130" t="n">
        <v>7</v>
      </c>
      <c r="F1069" s="129"/>
    </row>
    <row r="1070" customFormat="false" ht="60.75" hidden="false" customHeight="false" outlineLevel="0" collapsed="false">
      <c r="A1070" s="128" t="s">
        <v>770</v>
      </c>
      <c r="B1070" s="128" t="s">
        <v>768</v>
      </c>
      <c r="C1070" s="129"/>
      <c r="D1070" s="130" t="n">
        <v>10</v>
      </c>
      <c r="E1070" s="130" t="n">
        <v>10</v>
      </c>
      <c r="F1070" s="129"/>
    </row>
    <row r="1071" customFormat="false" ht="40.5" hidden="false" customHeight="false" outlineLevel="0" collapsed="false">
      <c r="A1071" s="128" t="s">
        <v>4008</v>
      </c>
      <c r="B1071" s="128" t="s">
        <v>4009</v>
      </c>
      <c r="C1071" s="129"/>
      <c r="D1071" s="130" t="n">
        <v>103</v>
      </c>
      <c r="E1071" s="130" t="n">
        <v>83</v>
      </c>
      <c r="F1071" s="130" t="n">
        <v>20</v>
      </c>
    </row>
    <row r="1072" customFormat="false" ht="60.75" hidden="false" customHeight="false" outlineLevel="0" collapsed="false">
      <c r="A1072" s="128" t="s">
        <v>4010</v>
      </c>
      <c r="B1072" s="128" t="s">
        <v>4011</v>
      </c>
      <c r="C1072" s="129"/>
      <c r="D1072" s="130" t="n">
        <v>78</v>
      </c>
      <c r="E1072" s="130" t="n">
        <v>73</v>
      </c>
      <c r="F1072" s="130" t="n">
        <v>5</v>
      </c>
    </row>
    <row r="1073" customFormat="false" ht="70.5" hidden="false" customHeight="false" outlineLevel="0" collapsed="false">
      <c r="A1073" s="128" t="s">
        <v>4012</v>
      </c>
      <c r="B1073" s="128" t="s">
        <v>4013</v>
      </c>
      <c r="C1073" s="129"/>
      <c r="D1073" s="130" t="n">
        <v>30</v>
      </c>
      <c r="E1073" s="130" t="n">
        <v>26</v>
      </c>
      <c r="F1073" s="130" t="n">
        <v>4</v>
      </c>
    </row>
    <row r="1074" customFormat="false" ht="40.5" hidden="false" customHeight="false" outlineLevel="0" collapsed="false">
      <c r="A1074" s="128" t="s">
        <v>4014</v>
      </c>
      <c r="B1074" s="128" t="s">
        <v>4015</v>
      </c>
      <c r="C1074" s="129"/>
      <c r="D1074" s="130" t="n">
        <v>48</v>
      </c>
      <c r="E1074" s="130" t="n">
        <v>47</v>
      </c>
      <c r="F1074" s="130" t="n">
        <v>1</v>
      </c>
    </row>
    <row r="1075" customFormat="false" ht="40.5" hidden="false" customHeight="false" outlineLevel="0" collapsed="false">
      <c r="A1075" s="128" t="s">
        <v>4016</v>
      </c>
      <c r="B1075" s="128" t="s">
        <v>4017</v>
      </c>
      <c r="C1075" s="129"/>
      <c r="D1075" s="130" t="n">
        <v>21</v>
      </c>
      <c r="E1075" s="130" t="n">
        <v>18</v>
      </c>
      <c r="F1075" s="130" t="n">
        <v>3</v>
      </c>
    </row>
    <row r="1076" customFormat="false" ht="40.5" hidden="false" customHeight="false" outlineLevel="0" collapsed="false">
      <c r="A1076" s="128" t="s">
        <v>4018</v>
      </c>
      <c r="B1076" s="128" t="s">
        <v>4019</v>
      </c>
      <c r="C1076" s="129"/>
      <c r="D1076" s="130" t="n">
        <v>13</v>
      </c>
      <c r="E1076" s="130" t="n">
        <v>13</v>
      </c>
      <c r="F1076" s="129"/>
    </row>
    <row r="1077" customFormat="false" ht="70.5" hidden="false" customHeight="false" outlineLevel="0" collapsed="false">
      <c r="A1077" s="128" t="s">
        <v>4020</v>
      </c>
      <c r="B1077" s="128" t="s">
        <v>4021</v>
      </c>
      <c r="C1077" s="129"/>
      <c r="D1077" s="130" t="n">
        <v>2</v>
      </c>
      <c r="E1077" s="129"/>
      <c r="F1077" s="130" t="n">
        <v>2</v>
      </c>
    </row>
    <row r="1078" customFormat="false" ht="70.5" hidden="false" customHeight="false" outlineLevel="0" collapsed="false">
      <c r="A1078" s="128" t="s">
        <v>4022</v>
      </c>
      <c r="B1078" s="128" t="s">
        <v>4023</v>
      </c>
      <c r="C1078" s="129"/>
      <c r="D1078" s="130" t="n">
        <v>6</v>
      </c>
      <c r="E1078" s="130" t="n">
        <v>6</v>
      </c>
      <c r="F1078" s="129"/>
    </row>
    <row r="1079" customFormat="false" ht="40.5" hidden="false" customHeight="false" outlineLevel="0" collapsed="false">
      <c r="A1079" s="128" t="s">
        <v>4024</v>
      </c>
      <c r="B1079" s="128" t="s">
        <v>4025</v>
      </c>
      <c r="C1079" s="129"/>
      <c r="D1079" s="130" t="n">
        <v>2</v>
      </c>
      <c r="E1079" s="130" t="n">
        <v>1</v>
      </c>
      <c r="F1079" s="130" t="n">
        <v>1</v>
      </c>
    </row>
    <row r="1080" customFormat="false" ht="70.5" hidden="false" customHeight="false" outlineLevel="0" collapsed="false">
      <c r="A1080" s="128" t="s">
        <v>4026</v>
      </c>
      <c r="B1080" s="128" t="s">
        <v>4027</v>
      </c>
      <c r="C1080" s="129"/>
      <c r="D1080" s="130" t="n">
        <v>24</v>
      </c>
      <c r="E1080" s="130" t="n">
        <v>19</v>
      </c>
      <c r="F1080" s="130" t="n">
        <v>5</v>
      </c>
    </row>
    <row r="1081" customFormat="false" ht="40.5" hidden="false" customHeight="false" outlineLevel="0" collapsed="false">
      <c r="A1081" s="128" t="s">
        <v>4028</v>
      </c>
      <c r="B1081" s="128" t="s">
        <v>4029</v>
      </c>
      <c r="C1081" s="129"/>
      <c r="D1081" s="130" t="n">
        <v>25</v>
      </c>
      <c r="E1081" s="130" t="n">
        <v>25</v>
      </c>
      <c r="F1081" s="129"/>
    </row>
    <row r="1082" customFormat="false" ht="60.75" hidden="false" customHeight="false" outlineLevel="0" collapsed="false">
      <c r="A1082" s="128" t="s">
        <v>4030</v>
      </c>
      <c r="B1082" s="128" t="s">
        <v>4031</v>
      </c>
      <c r="C1082" s="129"/>
      <c r="D1082" s="130" t="n">
        <v>4</v>
      </c>
      <c r="E1082" s="130" t="n">
        <v>4</v>
      </c>
      <c r="F1082" s="129"/>
    </row>
    <row r="1083" customFormat="false" ht="40.5" hidden="false" customHeight="false" outlineLevel="0" collapsed="false">
      <c r="A1083" s="128" t="s">
        <v>4032</v>
      </c>
      <c r="B1083" s="128" t="s">
        <v>4033</v>
      </c>
      <c r="C1083" s="129"/>
      <c r="D1083" s="130" t="n">
        <v>8</v>
      </c>
      <c r="E1083" s="130" t="n">
        <v>6</v>
      </c>
      <c r="F1083" s="130" t="n">
        <v>2</v>
      </c>
    </row>
    <row r="1084" customFormat="false" ht="50.25" hidden="false" customHeight="false" outlineLevel="0" collapsed="false">
      <c r="A1084" s="128" t="s">
        <v>4034</v>
      </c>
      <c r="B1084" s="128" t="s">
        <v>4035</v>
      </c>
      <c r="C1084" s="129"/>
      <c r="D1084" s="130" t="n">
        <v>2</v>
      </c>
      <c r="E1084" s="130" t="n">
        <v>1</v>
      </c>
      <c r="F1084" s="130" t="n">
        <v>1</v>
      </c>
    </row>
    <row r="1085" customFormat="false" ht="60.75" hidden="false" customHeight="false" outlineLevel="0" collapsed="false">
      <c r="A1085" s="128" t="s">
        <v>4036</v>
      </c>
      <c r="B1085" s="128" t="s">
        <v>4037</v>
      </c>
      <c r="C1085" s="129"/>
      <c r="D1085" s="130" t="n">
        <v>12</v>
      </c>
      <c r="E1085" s="130" t="n">
        <v>12</v>
      </c>
      <c r="F1085" s="129"/>
    </row>
    <row r="1086" customFormat="false" ht="81" hidden="false" customHeight="false" outlineLevel="0" collapsed="false">
      <c r="A1086" s="128" t="s">
        <v>463</v>
      </c>
      <c r="B1086" s="128" t="s">
        <v>461</v>
      </c>
      <c r="C1086" s="129"/>
      <c r="D1086" s="130" t="n">
        <v>36</v>
      </c>
      <c r="E1086" s="130" t="n">
        <v>34</v>
      </c>
      <c r="F1086" s="130" t="n">
        <v>2</v>
      </c>
    </row>
    <row r="1087" customFormat="false" ht="60.75" hidden="false" customHeight="false" outlineLevel="0" collapsed="false">
      <c r="A1087" s="128" t="s">
        <v>4038</v>
      </c>
      <c r="B1087" s="128" t="s">
        <v>4039</v>
      </c>
      <c r="C1087" s="129"/>
      <c r="D1087" s="130" t="n">
        <v>49</v>
      </c>
      <c r="E1087" s="130" t="n">
        <v>49</v>
      </c>
      <c r="F1087" s="129"/>
    </row>
    <row r="1088" customFormat="false" ht="60.75" hidden="false" customHeight="false" outlineLevel="0" collapsed="false">
      <c r="A1088" s="128" t="s">
        <v>4040</v>
      </c>
      <c r="B1088" s="128" t="s">
        <v>4041</v>
      </c>
      <c r="C1088" s="129"/>
      <c r="D1088" s="130" t="n">
        <v>46</v>
      </c>
      <c r="E1088" s="130" t="n">
        <v>46</v>
      </c>
      <c r="F1088" s="129"/>
    </row>
    <row r="1089" customFormat="false" ht="70.5" hidden="false" customHeight="false" outlineLevel="0" collapsed="false">
      <c r="A1089" s="128" t="s">
        <v>4042</v>
      </c>
      <c r="B1089" s="128" t="s">
        <v>4043</v>
      </c>
      <c r="C1089" s="129"/>
      <c r="D1089" s="130" t="n">
        <v>8</v>
      </c>
      <c r="E1089" s="130" t="n">
        <v>6</v>
      </c>
      <c r="F1089" s="130" t="n">
        <v>2</v>
      </c>
    </row>
    <row r="1090" customFormat="false" ht="70.5" hidden="false" customHeight="false" outlineLevel="0" collapsed="false">
      <c r="A1090" s="128" t="s">
        <v>156</v>
      </c>
      <c r="B1090" s="128" t="s">
        <v>155</v>
      </c>
      <c r="C1090" s="129"/>
      <c r="D1090" s="130" t="n">
        <v>75.5</v>
      </c>
      <c r="E1090" s="130" t="n">
        <v>66.5</v>
      </c>
      <c r="F1090" s="130" t="n">
        <v>9</v>
      </c>
    </row>
    <row r="1091" customFormat="false" ht="30" hidden="false" customHeight="false" outlineLevel="0" collapsed="false">
      <c r="A1091" s="128" t="s">
        <v>4044</v>
      </c>
      <c r="B1091" s="128" t="s">
        <v>4045</v>
      </c>
      <c r="C1091" s="129"/>
      <c r="D1091" s="130" t="n">
        <v>2</v>
      </c>
      <c r="E1091" s="130" t="n">
        <v>2</v>
      </c>
      <c r="F1091" s="129"/>
    </row>
    <row r="1092" customFormat="false" ht="60.75" hidden="false" customHeight="false" outlineLevel="0" collapsed="false">
      <c r="A1092" s="128" t="s">
        <v>252</v>
      </c>
      <c r="B1092" s="128" t="s">
        <v>250</v>
      </c>
      <c r="C1092" s="129"/>
      <c r="D1092" s="130" t="n">
        <v>30</v>
      </c>
      <c r="E1092" s="130" t="n">
        <v>25</v>
      </c>
      <c r="F1092" s="130" t="n">
        <v>5</v>
      </c>
    </row>
    <row r="1093" customFormat="false" ht="111" hidden="false" customHeight="false" outlineLevel="0" collapsed="false">
      <c r="A1093" s="128" t="s">
        <v>4046</v>
      </c>
      <c r="B1093" s="128" t="s">
        <v>4047</v>
      </c>
      <c r="C1093" s="129"/>
      <c r="D1093" s="130" t="n">
        <v>10</v>
      </c>
      <c r="E1093" s="130" t="n">
        <v>10</v>
      </c>
      <c r="F1093" s="129"/>
    </row>
    <row r="1094" customFormat="false" ht="40.5" hidden="false" customHeight="false" outlineLevel="0" collapsed="false">
      <c r="A1094" s="128" t="s">
        <v>4048</v>
      </c>
      <c r="B1094" s="128" t="s">
        <v>4049</v>
      </c>
      <c r="C1094" s="129"/>
      <c r="D1094" s="130" t="n">
        <v>21</v>
      </c>
      <c r="E1094" s="130" t="n">
        <v>21</v>
      </c>
      <c r="F1094" s="129"/>
    </row>
    <row r="1095" customFormat="false" ht="40.5" hidden="false" customHeight="false" outlineLevel="0" collapsed="false">
      <c r="A1095" s="128" t="s">
        <v>4050</v>
      </c>
      <c r="B1095" s="128" t="s">
        <v>4051</v>
      </c>
      <c r="C1095" s="129"/>
      <c r="D1095" s="130" t="n">
        <v>2</v>
      </c>
      <c r="E1095" s="129"/>
      <c r="F1095" s="130" t="n">
        <v>2</v>
      </c>
    </row>
    <row r="1096" customFormat="false" ht="60.75" hidden="false" customHeight="false" outlineLevel="0" collapsed="false">
      <c r="A1096" s="128" t="s">
        <v>71</v>
      </c>
      <c r="B1096" s="128" t="s">
        <v>69</v>
      </c>
      <c r="C1096" s="129"/>
      <c r="D1096" s="130" t="n">
        <v>15</v>
      </c>
      <c r="E1096" s="130" t="n">
        <v>11</v>
      </c>
      <c r="F1096" s="130" t="n">
        <v>4</v>
      </c>
    </row>
    <row r="1097" customFormat="false" ht="50.25" hidden="false" customHeight="false" outlineLevel="0" collapsed="false">
      <c r="A1097" s="128" t="s">
        <v>4052</v>
      </c>
      <c r="B1097" s="128" t="s">
        <v>4053</v>
      </c>
      <c r="C1097" s="129"/>
      <c r="D1097" s="130" t="n">
        <v>5</v>
      </c>
      <c r="E1097" s="130" t="n">
        <v>5</v>
      </c>
      <c r="F1097" s="129"/>
    </row>
    <row r="1098" customFormat="false" ht="50.25" hidden="false" customHeight="false" outlineLevel="0" collapsed="false">
      <c r="A1098" s="128" t="s">
        <v>4054</v>
      </c>
      <c r="B1098" s="128" t="s">
        <v>4055</v>
      </c>
      <c r="C1098" s="129"/>
      <c r="D1098" s="130" t="n">
        <v>3</v>
      </c>
      <c r="E1098" s="129"/>
      <c r="F1098" s="130" t="n">
        <v>3</v>
      </c>
    </row>
    <row r="1099" customFormat="false" ht="30" hidden="false" customHeight="false" outlineLevel="0" collapsed="false">
      <c r="A1099" s="128" t="s">
        <v>4056</v>
      </c>
      <c r="B1099" s="128" t="s">
        <v>4057</v>
      </c>
      <c r="C1099" s="129"/>
      <c r="D1099" s="130" t="n">
        <v>8</v>
      </c>
      <c r="E1099" s="130" t="n">
        <v>6</v>
      </c>
      <c r="F1099" s="130" t="n">
        <v>2</v>
      </c>
    </row>
    <row r="1100" customFormat="false" ht="90.75" hidden="false" customHeight="false" outlineLevel="0" collapsed="false">
      <c r="A1100" s="128" t="s">
        <v>4058</v>
      </c>
      <c r="B1100" s="128" t="s">
        <v>4059</v>
      </c>
      <c r="C1100" s="129"/>
      <c r="D1100" s="130" t="n">
        <v>6</v>
      </c>
      <c r="E1100" s="130" t="n">
        <v>6</v>
      </c>
      <c r="F1100" s="129"/>
    </row>
    <row r="1101" customFormat="false" ht="50.25" hidden="false" customHeight="false" outlineLevel="0" collapsed="false">
      <c r="A1101" s="128" t="s">
        <v>4060</v>
      </c>
      <c r="B1101" s="128" t="s">
        <v>4061</v>
      </c>
      <c r="C1101" s="129"/>
      <c r="D1101" s="130" t="n">
        <v>15</v>
      </c>
      <c r="E1101" s="130" t="n">
        <v>15</v>
      </c>
      <c r="F1101" s="129"/>
    </row>
    <row r="1102" customFormat="false" ht="60.75" hidden="false" customHeight="false" outlineLevel="0" collapsed="false">
      <c r="A1102" s="128" t="s">
        <v>4062</v>
      </c>
      <c r="B1102" s="128" t="s">
        <v>4063</v>
      </c>
      <c r="C1102" s="129"/>
      <c r="D1102" s="130" t="n">
        <v>4</v>
      </c>
      <c r="E1102" s="129"/>
      <c r="F1102" s="130" t="n">
        <v>4</v>
      </c>
    </row>
    <row r="1103" customFormat="false" ht="70.5" hidden="false" customHeight="false" outlineLevel="0" collapsed="false">
      <c r="A1103" s="128" t="s">
        <v>4064</v>
      </c>
      <c r="B1103" s="128" t="s">
        <v>4065</v>
      </c>
      <c r="C1103" s="129"/>
      <c r="D1103" s="130" t="n">
        <v>6</v>
      </c>
      <c r="E1103" s="130" t="n">
        <v>3</v>
      </c>
      <c r="F1103" s="130" t="n">
        <v>3</v>
      </c>
    </row>
    <row r="1104" customFormat="false" ht="40.5" hidden="false" customHeight="false" outlineLevel="0" collapsed="false">
      <c r="A1104" s="128" t="s">
        <v>705</v>
      </c>
      <c r="B1104" s="128" t="s">
        <v>703</v>
      </c>
      <c r="C1104" s="129"/>
      <c r="D1104" s="130" t="n">
        <v>120</v>
      </c>
      <c r="E1104" s="130" t="n">
        <v>115</v>
      </c>
      <c r="F1104" s="130" t="n">
        <v>5</v>
      </c>
    </row>
    <row r="1105" customFormat="false" ht="81" hidden="false" customHeight="false" outlineLevel="0" collapsed="false">
      <c r="A1105" s="128" t="s">
        <v>4066</v>
      </c>
      <c r="B1105" s="128" t="s">
        <v>4067</v>
      </c>
      <c r="C1105" s="129"/>
      <c r="D1105" s="130" t="n">
        <v>25</v>
      </c>
      <c r="E1105" s="130" t="n">
        <v>22</v>
      </c>
      <c r="F1105" s="130" t="n">
        <v>3</v>
      </c>
    </row>
    <row r="1106" customFormat="false" ht="40.5" hidden="false" customHeight="false" outlineLevel="0" collapsed="false">
      <c r="A1106" s="128" t="s">
        <v>1162</v>
      </c>
      <c r="B1106" s="128" t="s">
        <v>1160</v>
      </c>
      <c r="C1106" s="129"/>
      <c r="D1106" s="130" t="n">
        <v>120</v>
      </c>
      <c r="E1106" s="130" t="n">
        <v>109</v>
      </c>
      <c r="F1106" s="130" t="n">
        <v>11</v>
      </c>
    </row>
    <row r="1107" customFormat="false" ht="70.5" hidden="false" customHeight="false" outlineLevel="0" collapsed="false">
      <c r="A1107" s="128" t="s">
        <v>4068</v>
      </c>
      <c r="B1107" s="128" t="s">
        <v>4069</v>
      </c>
      <c r="C1107" s="129"/>
      <c r="D1107" s="130" t="n">
        <v>3</v>
      </c>
      <c r="E1107" s="130" t="n">
        <v>3</v>
      </c>
      <c r="F1107" s="129"/>
    </row>
    <row r="1108" customFormat="false" ht="81" hidden="false" customHeight="false" outlineLevel="0" collapsed="false">
      <c r="A1108" s="128" t="s">
        <v>375</v>
      </c>
      <c r="B1108" s="128" t="s">
        <v>373</v>
      </c>
      <c r="C1108" s="129"/>
      <c r="D1108" s="130" t="n">
        <v>20</v>
      </c>
      <c r="E1108" s="130" t="n">
        <v>13</v>
      </c>
      <c r="F1108" s="130" t="n">
        <v>7</v>
      </c>
    </row>
    <row r="1109" customFormat="false" ht="70.5" hidden="false" customHeight="false" outlineLevel="0" collapsed="false">
      <c r="A1109" s="128" t="s">
        <v>726</v>
      </c>
      <c r="B1109" s="128" t="s">
        <v>724</v>
      </c>
      <c r="C1109" s="129"/>
      <c r="D1109" s="130" t="n">
        <v>30</v>
      </c>
      <c r="E1109" s="130" t="n">
        <v>30</v>
      </c>
      <c r="F1109" s="129"/>
    </row>
    <row r="1110" customFormat="false" ht="70.5" hidden="false" customHeight="false" outlineLevel="0" collapsed="false">
      <c r="A1110" s="128" t="s">
        <v>4070</v>
      </c>
      <c r="B1110" s="128" t="s">
        <v>4071</v>
      </c>
      <c r="C1110" s="129"/>
      <c r="D1110" s="130" t="n">
        <v>20</v>
      </c>
      <c r="E1110" s="130" t="n">
        <v>20</v>
      </c>
      <c r="F1110" s="129"/>
    </row>
    <row r="1111" customFormat="false" ht="30" hidden="false" customHeight="false" outlineLevel="0" collapsed="false">
      <c r="A1111" s="128" t="s">
        <v>4072</v>
      </c>
      <c r="B1111" s="128" t="s">
        <v>4073</v>
      </c>
      <c r="C1111" s="129"/>
      <c r="D1111" s="130" t="n">
        <v>32</v>
      </c>
      <c r="E1111" s="130" t="n">
        <v>32</v>
      </c>
      <c r="F1111" s="129"/>
    </row>
    <row r="1112" customFormat="false" ht="60.75" hidden="false" customHeight="false" outlineLevel="0" collapsed="false">
      <c r="A1112" s="128" t="s">
        <v>4074</v>
      </c>
      <c r="B1112" s="128" t="s">
        <v>4075</v>
      </c>
      <c r="C1112" s="129"/>
      <c r="D1112" s="130" t="n">
        <v>26</v>
      </c>
      <c r="E1112" s="130" t="n">
        <v>21</v>
      </c>
      <c r="F1112" s="130" t="n">
        <v>5</v>
      </c>
    </row>
    <row r="1113" customFormat="false" ht="81" hidden="false" customHeight="false" outlineLevel="0" collapsed="false">
      <c r="A1113" s="128" t="s">
        <v>4076</v>
      </c>
      <c r="B1113" s="128" t="s">
        <v>4077</v>
      </c>
      <c r="C1113" s="129"/>
      <c r="D1113" s="130" t="n">
        <v>30</v>
      </c>
      <c r="E1113" s="130" t="n">
        <v>30</v>
      </c>
      <c r="F1113" s="129"/>
    </row>
    <row r="1114" customFormat="false" ht="70.5" hidden="false" customHeight="false" outlineLevel="0" collapsed="false">
      <c r="A1114" s="128" t="s">
        <v>4078</v>
      </c>
      <c r="B1114" s="128" t="s">
        <v>4079</v>
      </c>
      <c r="C1114" s="129"/>
      <c r="D1114" s="130" t="n">
        <v>34</v>
      </c>
      <c r="E1114" s="130" t="n">
        <v>33</v>
      </c>
      <c r="F1114" s="130" t="n">
        <v>1</v>
      </c>
    </row>
    <row r="1115" customFormat="false" ht="70.5" hidden="false" customHeight="false" outlineLevel="0" collapsed="false">
      <c r="A1115" s="128" t="s">
        <v>4080</v>
      </c>
      <c r="B1115" s="128" t="s">
        <v>4081</v>
      </c>
      <c r="C1115" s="129"/>
      <c r="D1115" s="130" t="n">
        <v>41</v>
      </c>
      <c r="E1115" s="130" t="n">
        <v>41</v>
      </c>
      <c r="F1115" s="129"/>
    </row>
    <row r="1116" customFormat="false" ht="60.75" hidden="false" customHeight="false" outlineLevel="0" collapsed="false">
      <c r="A1116" s="128" t="s">
        <v>37</v>
      </c>
      <c r="B1116" s="128" t="s">
        <v>35</v>
      </c>
      <c r="C1116" s="129"/>
      <c r="D1116" s="130" t="n">
        <v>18</v>
      </c>
      <c r="E1116" s="130" t="n">
        <v>18</v>
      </c>
      <c r="F1116" s="129"/>
    </row>
    <row r="1117" customFormat="false" ht="111" hidden="false" customHeight="false" outlineLevel="0" collapsed="false">
      <c r="A1117" s="128" t="s">
        <v>4082</v>
      </c>
      <c r="B1117" s="128" t="s">
        <v>4083</v>
      </c>
      <c r="C1117" s="129"/>
      <c r="D1117" s="130" t="n">
        <v>6</v>
      </c>
      <c r="E1117" s="130" t="n">
        <v>1</v>
      </c>
      <c r="F1117" s="130" t="n">
        <v>5</v>
      </c>
    </row>
    <row r="1118" customFormat="false" ht="40.5" hidden="false" customHeight="false" outlineLevel="0" collapsed="false">
      <c r="A1118" s="128" t="s">
        <v>4084</v>
      </c>
      <c r="B1118" s="128" t="s">
        <v>4085</v>
      </c>
      <c r="C1118" s="129"/>
      <c r="D1118" s="130" t="n">
        <v>6</v>
      </c>
      <c r="E1118" s="130" t="n">
        <v>6</v>
      </c>
      <c r="F1118" s="129"/>
    </row>
    <row r="1119" customFormat="false" ht="70.5" hidden="false" customHeight="false" outlineLevel="0" collapsed="false">
      <c r="A1119" s="128" t="s">
        <v>4086</v>
      </c>
      <c r="B1119" s="128" t="s">
        <v>4087</v>
      </c>
      <c r="C1119" s="129"/>
      <c r="D1119" s="130" t="n">
        <v>2</v>
      </c>
      <c r="E1119" s="130" t="n">
        <v>2</v>
      </c>
      <c r="F1119" s="129"/>
    </row>
    <row r="1120" customFormat="false" ht="90.75" hidden="false" customHeight="false" outlineLevel="0" collapsed="false">
      <c r="A1120" s="128" t="s">
        <v>4088</v>
      </c>
      <c r="B1120" s="128" t="s">
        <v>4089</v>
      </c>
      <c r="C1120" s="129"/>
      <c r="D1120" s="130" t="n">
        <v>45</v>
      </c>
      <c r="E1120" s="130" t="n">
        <v>45</v>
      </c>
      <c r="F1120" s="129"/>
    </row>
    <row r="1121" customFormat="false" ht="40.5" hidden="false" customHeight="false" outlineLevel="0" collapsed="false">
      <c r="A1121" s="128" t="s">
        <v>4090</v>
      </c>
      <c r="B1121" s="128" t="s">
        <v>4091</v>
      </c>
      <c r="C1121" s="129"/>
      <c r="D1121" s="130" t="n">
        <v>2</v>
      </c>
      <c r="E1121" s="130" t="n">
        <v>2</v>
      </c>
      <c r="F1121" s="129"/>
    </row>
    <row r="1122" customFormat="false" ht="60.75" hidden="false" customHeight="false" outlineLevel="0" collapsed="false">
      <c r="A1122" s="128" t="s">
        <v>4092</v>
      </c>
      <c r="B1122" s="128" t="s">
        <v>4093</v>
      </c>
      <c r="C1122" s="129"/>
      <c r="D1122" s="130" t="n">
        <v>30</v>
      </c>
      <c r="E1122" s="130" t="n">
        <v>30</v>
      </c>
      <c r="F1122" s="129"/>
    </row>
    <row r="1123" customFormat="false" ht="50.25" hidden="false" customHeight="false" outlineLevel="0" collapsed="false">
      <c r="A1123" s="128" t="s">
        <v>4094</v>
      </c>
      <c r="B1123" s="128" t="s">
        <v>4095</v>
      </c>
      <c r="C1123" s="129"/>
      <c r="D1123" s="130" t="n">
        <v>6</v>
      </c>
      <c r="E1123" s="129"/>
      <c r="F1123" s="130" t="n">
        <v>6</v>
      </c>
    </row>
    <row r="1124" customFormat="false" ht="70.5" hidden="false" customHeight="false" outlineLevel="0" collapsed="false">
      <c r="A1124" s="128" t="s">
        <v>4096</v>
      </c>
      <c r="B1124" s="128" t="s">
        <v>4097</v>
      </c>
      <c r="C1124" s="129"/>
      <c r="D1124" s="130" t="n">
        <v>15</v>
      </c>
      <c r="E1124" s="130" t="n">
        <v>12</v>
      </c>
      <c r="F1124" s="130" t="n">
        <v>3</v>
      </c>
    </row>
    <row r="1125" customFormat="false" ht="50.25" hidden="false" customHeight="false" outlineLevel="0" collapsed="false">
      <c r="A1125" s="128" t="s">
        <v>4098</v>
      </c>
      <c r="B1125" s="128" t="s">
        <v>4099</v>
      </c>
      <c r="C1125" s="129"/>
      <c r="D1125" s="130" t="n">
        <v>4</v>
      </c>
      <c r="E1125" s="130" t="n">
        <v>2</v>
      </c>
      <c r="F1125" s="130" t="n">
        <v>2</v>
      </c>
    </row>
    <row r="1126" customFormat="false" ht="60.75" hidden="false" customHeight="false" outlineLevel="0" collapsed="false">
      <c r="A1126" s="128" t="s">
        <v>4100</v>
      </c>
      <c r="B1126" s="128" t="s">
        <v>4101</v>
      </c>
      <c r="C1126" s="129"/>
      <c r="D1126" s="130" t="n">
        <v>3</v>
      </c>
      <c r="E1126" s="130" t="n">
        <v>3</v>
      </c>
      <c r="F1126" s="129"/>
    </row>
    <row r="1127" customFormat="false" ht="60.75" hidden="false" customHeight="false" outlineLevel="0" collapsed="false">
      <c r="A1127" s="128" t="s">
        <v>44</v>
      </c>
      <c r="B1127" s="128" t="s">
        <v>42</v>
      </c>
      <c r="C1127" s="129"/>
      <c r="D1127" s="130" t="n">
        <v>23</v>
      </c>
      <c r="E1127" s="130" t="n">
        <v>20</v>
      </c>
      <c r="F1127" s="130" t="n">
        <v>3</v>
      </c>
    </row>
    <row r="1128" customFormat="false" ht="60.75" hidden="false" customHeight="false" outlineLevel="0" collapsed="false">
      <c r="A1128" s="128" t="s">
        <v>864</v>
      </c>
      <c r="B1128" s="128" t="s">
        <v>862</v>
      </c>
      <c r="C1128" s="129"/>
      <c r="D1128" s="130" t="n">
        <v>34</v>
      </c>
      <c r="E1128" s="130" t="n">
        <v>27</v>
      </c>
      <c r="F1128" s="130" t="n">
        <v>7</v>
      </c>
    </row>
    <row r="1129" customFormat="false" ht="60.75" hidden="false" customHeight="false" outlineLevel="0" collapsed="false">
      <c r="A1129" s="128" t="s">
        <v>47</v>
      </c>
      <c r="B1129" s="128" t="s">
        <v>45</v>
      </c>
      <c r="C1129" s="129"/>
      <c r="D1129" s="130" t="n">
        <v>33</v>
      </c>
      <c r="E1129" s="130" t="n">
        <v>28</v>
      </c>
      <c r="F1129" s="130" t="n">
        <v>5</v>
      </c>
    </row>
    <row r="1130" customFormat="false" ht="60.75" hidden="false" customHeight="false" outlineLevel="0" collapsed="false">
      <c r="A1130" s="128" t="s">
        <v>4102</v>
      </c>
      <c r="B1130" s="128" t="s">
        <v>4103</v>
      </c>
      <c r="C1130" s="129"/>
      <c r="D1130" s="130" t="n">
        <v>1</v>
      </c>
      <c r="E1130" s="130" t="n">
        <v>1</v>
      </c>
      <c r="F1130" s="129"/>
    </row>
    <row r="1131" customFormat="false" ht="50.25" hidden="false" customHeight="false" outlineLevel="0" collapsed="false">
      <c r="A1131" s="128" t="s">
        <v>4104</v>
      </c>
      <c r="B1131" s="128" t="s">
        <v>4105</v>
      </c>
      <c r="C1131" s="129"/>
      <c r="D1131" s="130" t="n">
        <v>4</v>
      </c>
      <c r="E1131" s="130" t="n">
        <v>2</v>
      </c>
      <c r="F1131" s="130" t="n">
        <v>2</v>
      </c>
    </row>
    <row r="1132" customFormat="false" ht="40.5" hidden="false" customHeight="false" outlineLevel="0" collapsed="false">
      <c r="A1132" s="128" t="s">
        <v>4106</v>
      </c>
      <c r="B1132" s="128" t="s">
        <v>4107</v>
      </c>
      <c r="C1132" s="129"/>
      <c r="D1132" s="130" t="n">
        <v>15</v>
      </c>
      <c r="E1132" s="130" t="n">
        <v>15</v>
      </c>
      <c r="F1132" s="129"/>
    </row>
    <row r="1133" customFormat="false" ht="40.5" hidden="false" customHeight="false" outlineLevel="0" collapsed="false">
      <c r="A1133" s="128" t="s">
        <v>4108</v>
      </c>
      <c r="B1133" s="128" t="s">
        <v>4109</v>
      </c>
      <c r="C1133" s="129"/>
      <c r="D1133" s="130" t="n">
        <v>16</v>
      </c>
      <c r="E1133" s="130" t="n">
        <v>13</v>
      </c>
      <c r="F1133" s="130" t="n">
        <v>3</v>
      </c>
    </row>
    <row r="1134" customFormat="false" ht="40.5" hidden="false" customHeight="false" outlineLevel="0" collapsed="false">
      <c r="A1134" s="128" t="s">
        <v>4110</v>
      </c>
      <c r="B1134" s="128" t="s">
        <v>4111</v>
      </c>
      <c r="C1134" s="129"/>
      <c r="D1134" s="130" t="n">
        <v>10</v>
      </c>
      <c r="E1134" s="130" t="n">
        <v>8</v>
      </c>
      <c r="F1134" s="130" t="n">
        <v>2</v>
      </c>
    </row>
    <row r="1135" customFormat="false" ht="40.5" hidden="false" customHeight="false" outlineLevel="0" collapsed="false">
      <c r="A1135" s="128" t="s">
        <v>4112</v>
      </c>
      <c r="B1135" s="128" t="s">
        <v>4113</v>
      </c>
      <c r="C1135" s="129"/>
      <c r="D1135" s="130" t="n">
        <v>4</v>
      </c>
      <c r="E1135" s="130" t="n">
        <v>4</v>
      </c>
      <c r="F1135" s="129"/>
    </row>
    <row r="1136" customFormat="false" ht="101.25" hidden="false" customHeight="false" outlineLevel="0" collapsed="false">
      <c r="A1136" s="128" t="s">
        <v>56</v>
      </c>
      <c r="B1136" s="128" t="s">
        <v>54</v>
      </c>
      <c r="C1136" s="129"/>
      <c r="D1136" s="130" t="n">
        <v>13</v>
      </c>
      <c r="E1136" s="130" t="n">
        <v>8</v>
      </c>
      <c r="F1136" s="130" t="n">
        <v>5</v>
      </c>
    </row>
    <row r="1137" customFormat="false" ht="60.75" hidden="false" customHeight="false" outlineLevel="0" collapsed="false">
      <c r="A1137" s="128" t="s">
        <v>4114</v>
      </c>
      <c r="B1137" s="128" t="s">
        <v>4115</v>
      </c>
      <c r="C1137" s="129"/>
      <c r="D1137" s="130" t="n">
        <v>3</v>
      </c>
      <c r="E1137" s="130" t="n">
        <v>3</v>
      </c>
      <c r="F1137" s="129"/>
    </row>
    <row r="1138" customFormat="false" ht="101.25" hidden="false" customHeight="false" outlineLevel="0" collapsed="false">
      <c r="A1138" s="128" t="s">
        <v>59</v>
      </c>
      <c r="B1138" s="128" t="s">
        <v>57</v>
      </c>
      <c r="C1138" s="129"/>
      <c r="D1138" s="130" t="n">
        <v>24</v>
      </c>
      <c r="E1138" s="130" t="n">
        <v>20</v>
      </c>
      <c r="F1138" s="130" t="n">
        <v>4</v>
      </c>
    </row>
    <row r="1139" customFormat="false" ht="40.5" hidden="false" customHeight="false" outlineLevel="0" collapsed="false">
      <c r="A1139" s="128" t="s">
        <v>4116</v>
      </c>
      <c r="B1139" s="128" t="s">
        <v>4117</v>
      </c>
      <c r="C1139" s="129"/>
      <c r="D1139" s="130" t="n">
        <v>10</v>
      </c>
      <c r="E1139" s="130" t="n">
        <v>10</v>
      </c>
      <c r="F1139" s="129"/>
    </row>
    <row r="1140" customFormat="false" ht="81" hidden="false" customHeight="false" outlineLevel="0" collapsed="false">
      <c r="A1140" s="128" t="s">
        <v>4118</v>
      </c>
      <c r="B1140" s="128" t="s">
        <v>4119</v>
      </c>
      <c r="C1140" s="129"/>
      <c r="D1140" s="130" t="n">
        <v>6</v>
      </c>
      <c r="E1140" s="130" t="n">
        <v>6</v>
      </c>
      <c r="F1140" s="129"/>
    </row>
    <row r="1141" customFormat="false" ht="70.5" hidden="false" customHeight="false" outlineLevel="0" collapsed="false">
      <c r="A1141" s="128" t="s">
        <v>4120</v>
      </c>
      <c r="B1141" s="128" t="s">
        <v>4121</v>
      </c>
      <c r="C1141" s="129"/>
      <c r="D1141" s="130" t="n">
        <v>10</v>
      </c>
      <c r="E1141" s="130" t="n">
        <v>6</v>
      </c>
      <c r="F1141" s="130" t="n">
        <v>4</v>
      </c>
    </row>
    <row r="1142" customFormat="false" ht="81" hidden="false" customHeight="false" outlineLevel="0" collapsed="false">
      <c r="A1142" s="128" t="s">
        <v>824</v>
      </c>
      <c r="B1142" s="128" t="s">
        <v>822</v>
      </c>
      <c r="C1142" s="129"/>
      <c r="D1142" s="130" t="n">
        <v>72</v>
      </c>
      <c r="E1142" s="130" t="n">
        <v>62</v>
      </c>
      <c r="F1142" s="130" t="n">
        <v>10</v>
      </c>
    </row>
    <row r="1143" customFormat="false" ht="70.5" hidden="false" customHeight="false" outlineLevel="0" collapsed="false">
      <c r="A1143" s="128" t="s">
        <v>4122</v>
      </c>
      <c r="B1143" s="128" t="s">
        <v>4123</v>
      </c>
      <c r="C1143" s="129"/>
      <c r="D1143" s="130" t="n">
        <v>6</v>
      </c>
      <c r="E1143" s="130" t="n">
        <v>3</v>
      </c>
      <c r="F1143" s="130" t="n">
        <v>3</v>
      </c>
    </row>
    <row r="1144" customFormat="false" ht="81" hidden="false" customHeight="false" outlineLevel="0" collapsed="false">
      <c r="A1144" s="128" t="s">
        <v>4124</v>
      </c>
      <c r="B1144" s="128" t="s">
        <v>4125</v>
      </c>
      <c r="C1144" s="129"/>
      <c r="D1144" s="130" t="n">
        <v>3</v>
      </c>
      <c r="E1144" s="129"/>
      <c r="F1144" s="130" t="n">
        <v>3</v>
      </c>
    </row>
    <row r="1145" customFormat="false" ht="60.75" hidden="false" customHeight="false" outlineLevel="0" collapsed="false">
      <c r="A1145" s="128" t="s">
        <v>1697</v>
      </c>
      <c r="B1145" s="128" t="s">
        <v>1695</v>
      </c>
      <c r="C1145" s="129"/>
      <c r="D1145" s="130" t="n">
        <v>373</v>
      </c>
      <c r="E1145" s="130" t="n">
        <v>360</v>
      </c>
      <c r="F1145" s="130" t="n">
        <v>13</v>
      </c>
    </row>
    <row r="1146" customFormat="false" ht="70.5" hidden="false" customHeight="false" outlineLevel="0" collapsed="false">
      <c r="A1146" s="128" t="s">
        <v>4126</v>
      </c>
      <c r="B1146" s="128" t="s">
        <v>4127</v>
      </c>
      <c r="C1146" s="129"/>
      <c r="D1146" s="130" t="n">
        <v>12</v>
      </c>
      <c r="E1146" s="130" t="n">
        <v>3</v>
      </c>
      <c r="F1146" s="130" t="n">
        <v>9</v>
      </c>
    </row>
    <row r="1147" customFormat="false" ht="60.75" hidden="false" customHeight="false" outlineLevel="0" collapsed="false">
      <c r="A1147" s="128" t="s">
        <v>4128</v>
      </c>
      <c r="B1147" s="128" t="s">
        <v>4129</v>
      </c>
      <c r="C1147" s="129"/>
      <c r="D1147" s="130" t="n">
        <v>2</v>
      </c>
      <c r="E1147" s="130" t="n">
        <v>2</v>
      </c>
      <c r="F1147" s="129"/>
    </row>
    <row r="1148" customFormat="false" ht="81" hidden="false" customHeight="false" outlineLevel="0" collapsed="false">
      <c r="A1148" s="128" t="s">
        <v>4130</v>
      </c>
      <c r="B1148" s="128" t="s">
        <v>4131</v>
      </c>
      <c r="C1148" s="129"/>
      <c r="D1148" s="130" t="n">
        <v>6</v>
      </c>
      <c r="E1148" s="130" t="n">
        <v>6</v>
      </c>
      <c r="F1148" s="129"/>
    </row>
    <row r="1149" customFormat="false" ht="50.25" hidden="false" customHeight="false" outlineLevel="0" collapsed="false">
      <c r="A1149" s="128" t="s">
        <v>197</v>
      </c>
      <c r="B1149" s="128" t="s">
        <v>195</v>
      </c>
      <c r="C1149" s="129"/>
      <c r="D1149" s="130" t="n">
        <v>15</v>
      </c>
      <c r="E1149" s="130" t="n">
        <v>11</v>
      </c>
      <c r="F1149" s="130" t="n">
        <v>4</v>
      </c>
    </row>
    <row r="1150" customFormat="false" ht="81" hidden="false" customHeight="false" outlineLevel="0" collapsed="false">
      <c r="A1150" s="128" t="s">
        <v>4132</v>
      </c>
      <c r="B1150" s="128" t="s">
        <v>4133</v>
      </c>
      <c r="C1150" s="129"/>
      <c r="D1150" s="130" t="n">
        <v>324</v>
      </c>
      <c r="E1150" s="130" t="n">
        <v>324</v>
      </c>
      <c r="F1150" s="129"/>
    </row>
    <row r="1151" customFormat="false" ht="40.5" hidden="false" customHeight="false" outlineLevel="0" collapsed="false">
      <c r="A1151" s="128" t="s">
        <v>4134</v>
      </c>
      <c r="B1151" s="128" t="s">
        <v>4135</v>
      </c>
      <c r="C1151" s="129"/>
      <c r="D1151" s="130" t="n">
        <v>2</v>
      </c>
      <c r="E1151" s="130" t="n">
        <v>2</v>
      </c>
      <c r="F1151" s="129"/>
    </row>
    <row r="1152" customFormat="false" ht="90.75" hidden="false" customHeight="false" outlineLevel="0" collapsed="false">
      <c r="A1152" s="128" t="s">
        <v>4136</v>
      </c>
      <c r="B1152" s="128" t="s">
        <v>4137</v>
      </c>
      <c r="C1152" s="129"/>
      <c r="D1152" s="130" t="n">
        <v>9</v>
      </c>
      <c r="E1152" s="130" t="n">
        <v>6</v>
      </c>
      <c r="F1152" s="130" t="n">
        <v>3</v>
      </c>
    </row>
    <row r="1153" customFormat="false" ht="50.25" hidden="false" customHeight="false" outlineLevel="0" collapsed="false">
      <c r="A1153" s="128" t="s">
        <v>4138</v>
      </c>
      <c r="B1153" s="128" t="s">
        <v>4139</v>
      </c>
      <c r="C1153" s="129"/>
      <c r="D1153" s="130" t="n">
        <v>7</v>
      </c>
      <c r="E1153" s="130" t="n">
        <v>7</v>
      </c>
      <c r="F1153" s="129"/>
    </row>
    <row r="1154" customFormat="false" ht="81" hidden="false" customHeight="false" outlineLevel="0" collapsed="false">
      <c r="A1154" s="128" t="s">
        <v>400</v>
      </c>
      <c r="B1154" s="128" t="s">
        <v>398</v>
      </c>
      <c r="C1154" s="129"/>
      <c r="D1154" s="130" t="n">
        <v>121</v>
      </c>
      <c r="E1154" s="130" t="n">
        <v>105</v>
      </c>
      <c r="F1154" s="130" t="n">
        <v>16</v>
      </c>
    </row>
    <row r="1155" customFormat="false" ht="111" hidden="false" customHeight="false" outlineLevel="0" collapsed="false">
      <c r="A1155" s="128" t="s">
        <v>4140</v>
      </c>
      <c r="B1155" s="128" t="s">
        <v>4141</v>
      </c>
      <c r="C1155" s="129"/>
      <c r="D1155" s="130" t="n">
        <v>3</v>
      </c>
      <c r="E1155" s="129"/>
      <c r="F1155" s="130" t="n">
        <v>3</v>
      </c>
    </row>
    <row r="1156" customFormat="false" ht="70.5" hidden="false" customHeight="false" outlineLevel="0" collapsed="false">
      <c r="A1156" s="128" t="s">
        <v>4142</v>
      </c>
      <c r="B1156" s="128" t="s">
        <v>4143</v>
      </c>
      <c r="C1156" s="129"/>
      <c r="D1156" s="130" t="n">
        <v>59</v>
      </c>
      <c r="E1156" s="130" t="n">
        <v>45</v>
      </c>
      <c r="F1156" s="130" t="n">
        <v>14</v>
      </c>
    </row>
    <row r="1157" customFormat="false" ht="90.75" hidden="false" customHeight="false" outlineLevel="0" collapsed="false">
      <c r="A1157" s="128" t="s">
        <v>4144</v>
      </c>
      <c r="B1157" s="128" t="s">
        <v>4145</v>
      </c>
      <c r="C1157" s="129"/>
      <c r="D1157" s="130" t="n">
        <v>1</v>
      </c>
      <c r="E1157" s="129"/>
      <c r="F1157" s="130" t="n">
        <v>1</v>
      </c>
    </row>
    <row r="1158" customFormat="false" ht="81" hidden="false" customHeight="false" outlineLevel="0" collapsed="false">
      <c r="A1158" s="128" t="s">
        <v>224</v>
      </c>
      <c r="B1158" s="128" t="s">
        <v>222</v>
      </c>
      <c r="C1158" s="129"/>
      <c r="D1158" s="130" t="n">
        <v>281</v>
      </c>
      <c r="E1158" s="130" t="n">
        <v>254</v>
      </c>
      <c r="F1158" s="130" t="n">
        <v>27</v>
      </c>
    </row>
    <row r="1159" customFormat="false" ht="60.75" hidden="false" customHeight="false" outlineLevel="0" collapsed="false">
      <c r="A1159" s="128" t="s">
        <v>1252</v>
      </c>
      <c r="B1159" s="128" t="s">
        <v>1250</v>
      </c>
      <c r="C1159" s="129"/>
      <c r="D1159" s="130" t="n">
        <v>168</v>
      </c>
      <c r="E1159" s="130" t="n">
        <v>114</v>
      </c>
      <c r="F1159" s="130" t="n">
        <v>54</v>
      </c>
    </row>
    <row r="1160" customFormat="false" ht="90.75" hidden="false" customHeight="false" outlineLevel="0" collapsed="false">
      <c r="A1160" s="128" t="s">
        <v>4146</v>
      </c>
      <c r="B1160" s="128" t="s">
        <v>4147</v>
      </c>
      <c r="C1160" s="129"/>
      <c r="D1160" s="130" t="n">
        <v>144</v>
      </c>
      <c r="E1160" s="130" t="n">
        <v>131</v>
      </c>
      <c r="F1160" s="130" t="n">
        <v>13</v>
      </c>
    </row>
    <row r="1161" customFormat="false" ht="50.25" hidden="false" customHeight="false" outlineLevel="0" collapsed="false">
      <c r="A1161" s="128" t="s">
        <v>4148</v>
      </c>
      <c r="B1161" s="128" t="s">
        <v>4149</v>
      </c>
      <c r="C1161" s="129"/>
      <c r="D1161" s="130" t="n">
        <v>6</v>
      </c>
      <c r="E1161" s="130" t="n">
        <v>6</v>
      </c>
      <c r="F1161" s="129"/>
    </row>
    <row r="1162" customFormat="false" ht="90.75" hidden="false" customHeight="false" outlineLevel="0" collapsed="false">
      <c r="A1162" s="128" t="s">
        <v>4150</v>
      </c>
      <c r="B1162" s="128" t="s">
        <v>4151</v>
      </c>
      <c r="C1162" s="129"/>
      <c r="D1162" s="130" t="n">
        <v>192</v>
      </c>
      <c r="E1162" s="130" t="n">
        <v>190</v>
      </c>
      <c r="F1162" s="130" t="n">
        <v>2</v>
      </c>
    </row>
    <row r="1163" customFormat="false" ht="81" hidden="false" customHeight="false" outlineLevel="0" collapsed="false">
      <c r="A1163" s="128" t="s">
        <v>4152</v>
      </c>
      <c r="B1163" s="128" t="s">
        <v>4153</v>
      </c>
      <c r="C1163" s="129"/>
      <c r="D1163" s="130" t="n">
        <v>17</v>
      </c>
      <c r="E1163" s="130" t="n">
        <v>17</v>
      </c>
      <c r="F1163" s="129"/>
    </row>
    <row r="1164" customFormat="false" ht="101.25" hidden="false" customHeight="false" outlineLevel="0" collapsed="false">
      <c r="A1164" s="128" t="s">
        <v>299</v>
      </c>
      <c r="B1164" s="128" t="s">
        <v>297</v>
      </c>
      <c r="C1164" s="129"/>
      <c r="D1164" s="129" t="s">
        <v>4154</v>
      </c>
      <c r="E1164" s="129" t="s">
        <v>4155</v>
      </c>
      <c r="F1164" s="130" t="n">
        <v>6</v>
      </c>
    </row>
    <row r="1165" customFormat="false" ht="30" hidden="false" customHeight="false" outlineLevel="0" collapsed="false">
      <c r="A1165" s="128" t="s">
        <v>4156</v>
      </c>
      <c r="B1165" s="128" t="s">
        <v>4157</v>
      </c>
      <c r="C1165" s="129"/>
      <c r="D1165" s="130" t="n">
        <v>2</v>
      </c>
      <c r="E1165" s="130" t="n">
        <v>2</v>
      </c>
      <c r="F1165" s="129"/>
    </row>
    <row r="1166" customFormat="false" ht="30" hidden="false" customHeight="false" outlineLevel="0" collapsed="false">
      <c r="A1166" s="128" t="s">
        <v>4158</v>
      </c>
      <c r="B1166" s="128" t="s">
        <v>4159</v>
      </c>
      <c r="C1166" s="129"/>
      <c r="D1166" s="130" t="n">
        <v>25</v>
      </c>
      <c r="E1166" s="130" t="n">
        <v>25</v>
      </c>
      <c r="F1166" s="129"/>
    </row>
    <row r="1167" customFormat="false" ht="40.5" hidden="false" customHeight="false" outlineLevel="0" collapsed="false">
      <c r="A1167" s="128" t="s">
        <v>4160</v>
      </c>
      <c r="B1167" s="128" t="s">
        <v>4161</v>
      </c>
      <c r="C1167" s="129"/>
      <c r="D1167" s="130" t="n">
        <v>22</v>
      </c>
      <c r="E1167" s="130" t="n">
        <v>20</v>
      </c>
      <c r="F1167" s="130" t="n">
        <v>2</v>
      </c>
    </row>
    <row r="1168" customFormat="false" ht="90.75" hidden="false" customHeight="false" outlineLevel="0" collapsed="false">
      <c r="A1168" s="128" t="s">
        <v>436</v>
      </c>
      <c r="B1168" s="128" t="s">
        <v>434</v>
      </c>
      <c r="C1168" s="129"/>
      <c r="D1168" s="129" t="s">
        <v>4162</v>
      </c>
      <c r="E1168" s="129" t="s">
        <v>4163</v>
      </c>
      <c r="F1168" s="130" t="n">
        <v>82</v>
      </c>
    </row>
    <row r="1169" customFormat="false" ht="50.25" hidden="false" customHeight="false" outlineLevel="0" collapsed="false">
      <c r="A1169" s="128" t="s">
        <v>4164</v>
      </c>
      <c r="B1169" s="128" t="s">
        <v>4165</v>
      </c>
      <c r="C1169" s="129"/>
      <c r="D1169" s="130" t="n">
        <v>8</v>
      </c>
      <c r="E1169" s="130" t="n">
        <v>8</v>
      </c>
      <c r="F1169" s="129"/>
    </row>
    <row r="1170" customFormat="false" ht="101.25" hidden="false" customHeight="false" outlineLevel="0" collapsed="false">
      <c r="A1170" s="128" t="s">
        <v>4166</v>
      </c>
      <c r="B1170" s="128" t="s">
        <v>4167</v>
      </c>
      <c r="C1170" s="129"/>
      <c r="D1170" s="129" t="s">
        <v>4168</v>
      </c>
      <c r="E1170" s="129" t="s">
        <v>4168</v>
      </c>
      <c r="F1170" s="129"/>
    </row>
    <row r="1171" customFormat="false" ht="50.25" hidden="false" customHeight="false" outlineLevel="0" collapsed="false">
      <c r="A1171" s="128" t="s">
        <v>4169</v>
      </c>
      <c r="B1171" s="128" t="s">
        <v>4170</v>
      </c>
      <c r="C1171" s="129"/>
      <c r="D1171" s="130" t="n">
        <v>3</v>
      </c>
      <c r="E1171" s="130" t="n">
        <v>3</v>
      </c>
      <c r="F1171" s="129"/>
    </row>
    <row r="1172" customFormat="false" ht="90.75" hidden="false" customHeight="false" outlineLevel="0" collapsed="false">
      <c r="A1172" s="128" t="s">
        <v>4171</v>
      </c>
      <c r="B1172" s="128" t="s">
        <v>4172</v>
      </c>
      <c r="C1172" s="129"/>
      <c r="D1172" s="130" t="n">
        <v>737</v>
      </c>
      <c r="E1172" s="130" t="n">
        <v>737</v>
      </c>
      <c r="F1172" s="129"/>
    </row>
    <row r="1173" customFormat="false" ht="50.25" hidden="false" customHeight="false" outlineLevel="0" collapsed="false">
      <c r="A1173" s="128" t="s">
        <v>4173</v>
      </c>
      <c r="B1173" s="128" t="s">
        <v>4174</v>
      </c>
      <c r="C1173" s="129"/>
      <c r="D1173" s="130" t="n">
        <v>17</v>
      </c>
      <c r="E1173" s="130" t="n">
        <v>10.16</v>
      </c>
      <c r="F1173" s="130" t="n">
        <v>6.84</v>
      </c>
    </row>
    <row r="1174" customFormat="false" ht="70.5" hidden="false" customHeight="false" outlineLevel="0" collapsed="false">
      <c r="A1174" s="128" t="s">
        <v>4175</v>
      </c>
      <c r="B1174" s="128" t="s">
        <v>4176</v>
      </c>
      <c r="C1174" s="129"/>
      <c r="D1174" s="130" t="n">
        <v>18</v>
      </c>
      <c r="E1174" s="130" t="n">
        <v>11</v>
      </c>
      <c r="F1174" s="130" t="n">
        <v>7</v>
      </c>
    </row>
    <row r="1175" customFormat="false" ht="60.75" hidden="false" customHeight="false" outlineLevel="0" collapsed="false">
      <c r="A1175" s="128" t="s">
        <v>4177</v>
      </c>
      <c r="B1175" s="128" t="s">
        <v>4178</v>
      </c>
      <c r="C1175" s="129"/>
      <c r="D1175" s="130" t="n">
        <v>12</v>
      </c>
      <c r="E1175" s="130" t="n">
        <v>9</v>
      </c>
      <c r="F1175" s="130" t="n">
        <v>3</v>
      </c>
    </row>
    <row r="1176" customFormat="false" ht="60.75" hidden="false" customHeight="false" outlineLevel="0" collapsed="false">
      <c r="A1176" s="128" t="s">
        <v>4179</v>
      </c>
      <c r="B1176" s="128" t="s">
        <v>4180</v>
      </c>
      <c r="C1176" s="129"/>
      <c r="D1176" s="130" t="n">
        <v>5</v>
      </c>
      <c r="E1176" s="130" t="n">
        <v>1</v>
      </c>
      <c r="F1176" s="130" t="n">
        <v>4</v>
      </c>
    </row>
    <row r="1177" customFormat="false" ht="70.5" hidden="false" customHeight="false" outlineLevel="0" collapsed="false">
      <c r="A1177" s="128" t="s">
        <v>4181</v>
      </c>
      <c r="B1177" s="128" t="s">
        <v>4182</v>
      </c>
      <c r="C1177" s="129"/>
      <c r="D1177" s="130" t="n">
        <v>9</v>
      </c>
      <c r="E1177" s="130" t="n">
        <v>7</v>
      </c>
      <c r="F1177" s="130" t="n">
        <v>2</v>
      </c>
    </row>
    <row r="1178" customFormat="false" ht="60.75" hidden="false" customHeight="false" outlineLevel="0" collapsed="false">
      <c r="A1178" s="128" t="s">
        <v>4183</v>
      </c>
      <c r="B1178" s="128" t="s">
        <v>4184</v>
      </c>
      <c r="C1178" s="129"/>
      <c r="D1178" s="130" t="n">
        <v>4</v>
      </c>
      <c r="E1178" s="130" t="n">
        <v>3</v>
      </c>
      <c r="F1178" s="130" t="n">
        <v>1</v>
      </c>
    </row>
    <row r="1179" customFormat="false" ht="50.25" hidden="false" customHeight="false" outlineLevel="0" collapsed="false">
      <c r="A1179" s="128" t="s">
        <v>4185</v>
      </c>
      <c r="B1179" s="128" t="s">
        <v>4186</v>
      </c>
      <c r="C1179" s="129"/>
      <c r="D1179" s="130" t="n">
        <v>12</v>
      </c>
      <c r="E1179" s="130" t="n">
        <v>7</v>
      </c>
      <c r="F1179" s="130" t="n">
        <v>5</v>
      </c>
    </row>
    <row r="1180" customFormat="false" ht="70.5" hidden="false" customHeight="false" outlineLevel="0" collapsed="false">
      <c r="A1180" s="128" t="s">
        <v>4187</v>
      </c>
      <c r="B1180" s="128" t="s">
        <v>4188</v>
      </c>
      <c r="C1180" s="129"/>
      <c r="D1180" s="130" t="n">
        <v>16</v>
      </c>
      <c r="E1180" s="130" t="n">
        <v>14</v>
      </c>
      <c r="F1180" s="130" t="n">
        <v>2</v>
      </c>
    </row>
    <row r="1181" customFormat="false" ht="70.5" hidden="false" customHeight="false" outlineLevel="0" collapsed="false">
      <c r="A1181" s="128" t="s">
        <v>4189</v>
      </c>
      <c r="B1181" s="128" t="s">
        <v>4190</v>
      </c>
      <c r="C1181" s="129"/>
      <c r="D1181" s="130" t="n">
        <v>6</v>
      </c>
      <c r="E1181" s="130" t="n">
        <v>6</v>
      </c>
      <c r="F1181" s="129"/>
    </row>
    <row r="1182" customFormat="false" ht="30" hidden="false" customHeight="false" outlineLevel="0" collapsed="false">
      <c r="A1182" s="128" t="s">
        <v>4191</v>
      </c>
      <c r="B1182" s="128" t="s">
        <v>4192</v>
      </c>
      <c r="C1182" s="129"/>
      <c r="D1182" s="130" t="n">
        <v>2</v>
      </c>
      <c r="E1182" s="130" t="n">
        <v>1</v>
      </c>
      <c r="F1182" s="130" t="n">
        <v>1</v>
      </c>
    </row>
    <row r="1183" customFormat="false" ht="30" hidden="false" customHeight="false" outlineLevel="0" collapsed="false">
      <c r="A1183" s="128" t="s">
        <v>4193</v>
      </c>
      <c r="B1183" s="128" t="s">
        <v>4194</v>
      </c>
      <c r="C1183" s="129"/>
      <c r="D1183" s="130" t="n">
        <v>270</v>
      </c>
      <c r="E1183" s="130" t="n">
        <v>270</v>
      </c>
      <c r="F1183" s="129"/>
    </row>
    <row r="1184" customFormat="false" ht="60.75" hidden="false" customHeight="false" outlineLevel="0" collapsed="false">
      <c r="A1184" s="128" t="s">
        <v>4195</v>
      </c>
      <c r="B1184" s="128" t="s">
        <v>4196</v>
      </c>
      <c r="C1184" s="129"/>
      <c r="D1184" s="130" t="n">
        <v>8</v>
      </c>
      <c r="E1184" s="130" t="n">
        <v>5</v>
      </c>
      <c r="F1184" s="130" t="n">
        <v>3</v>
      </c>
    </row>
    <row r="1185" customFormat="false" ht="81" hidden="false" customHeight="false" outlineLevel="0" collapsed="false">
      <c r="A1185" s="128" t="s">
        <v>4197</v>
      </c>
      <c r="B1185" s="128" t="s">
        <v>4198</v>
      </c>
      <c r="C1185" s="129"/>
      <c r="D1185" s="130" t="n">
        <v>6</v>
      </c>
      <c r="E1185" s="130" t="n">
        <v>1</v>
      </c>
      <c r="F1185" s="130" t="n">
        <v>5</v>
      </c>
    </row>
    <row r="1186" customFormat="false" ht="70.5" hidden="false" customHeight="false" outlineLevel="0" collapsed="false">
      <c r="A1186" s="128" t="s">
        <v>4199</v>
      </c>
      <c r="B1186" s="128" t="s">
        <v>4200</v>
      </c>
      <c r="C1186" s="129"/>
      <c r="D1186" s="130" t="n">
        <v>6</v>
      </c>
      <c r="E1186" s="130" t="n">
        <v>6</v>
      </c>
      <c r="F1186" s="129"/>
    </row>
    <row r="1187" customFormat="false" ht="60.75" hidden="false" customHeight="false" outlineLevel="0" collapsed="false">
      <c r="A1187" s="128" t="s">
        <v>4201</v>
      </c>
      <c r="B1187" s="128" t="s">
        <v>4202</v>
      </c>
      <c r="C1187" s="129"/>
      <c r="D1187" s="130" t="n">
        <v>2</v>
      </c>
      <c r="E1187" s="130" t="n">
        <v>2</v>
      </c>
      <c r="F1187" s="129"/>
    </row>
    <row r="1188" customFormat="false" ht="50.25" hidden="false" customHeight="false" outlineLevel="0" collapsed="false">
      <c r="A1188" s="128" t="s">
        <v>4203</v>
      </c>
      <c r="B1188" s="128" t="s">
        <v>4204</v>
      </c>
      <c r="C1188" s="129"/>
      <c r="D1188" s="130" t="n">
        <v>4</v>
      </c>
      <c r="E1188" s="130" t="n">
        <v>2</v>
      </c>
      <c r="F1188" s="130" t="n">
        <v>2</v>
      </c>
    </row>
    <row r="1189" customFormat="false" ht="70.5" hidden="false" customHeight="false" outlineLevel="0" collapsed="false">
      <c r="A1189" s="128" t="s">
        <v>4205</v>
      </c>
      <c r="B1189" s="128" t="s">
        <v>4206</v>
      </c>
      <c r="C1189" s="129"/>
      <c r="D1189" s="130" t="n">
        <v>8</v>
      </c>
      <c r="E1189" s="130" t="n">
        <v>6</v>
      </c>
      <c r="F1189" s="130" t="n">
        <v>2</v>
      </c>
    </row>
    <row r="1190" customFormat="false" ht="50.25" hidden="false" customHeight="false" outlineLevel="0" collapsed="false">
      <c r="A1190" s="128" t="s">
        <v>1282</v>
      </c>
      <c r="B1190" s="128" t="s">
        <v>1280</v>
      </c>
      <c r="C1190" s="129"/>
      <c r="D1190" s="130" t="n">
        <v>175</v>
      </c>
      <c r="E1190" s="130" t="n">
        <v>163</v>
      </c>
      <c r="F1190" s="130" t="n">
        <v>12</v>
      </c>
    </row>
    <row r="1191" customFormat="false" ht="90.75" hidden="false" customHeight="false" outlineLevel="0" collapsed="false">
      <c r="A1191" s="128" t="s">
        <v>4207</v>
      </c>
      <c r="B1191" s="128" t="s">
        <v>4208</v>
      </c>
      <c r="C1191" s="129"/>
      <c r="D1191" s="130" t="n">
        <v>6</v>
      </c>
      <c r="E1191" s="129"/>
      <c r="F1191" s="130" t="n">
        <v>6</v>
      </c>
    </row>
    <row r="1192" customFormat="false" ht="90.75" hidden="false" customHeight="false" outlineLevel="0" collapsed="false">
      <c r="A1192" s="128" t="s">
        <v>4209</v>
      </c>
      <c r="B1192" s="128" t="s">
        <v>4210</v>
      </c>
      <c r="C1192" s="129"/>
      <c r="D1192" s="130" t="n">
        <v>2</v>
      </c>
      <c r="E1192" s="129"/>
      <c r="F1192" s="130" t="n">
        <v>2</v>
      </c>
    </row>
    <row r="1193" customFormat="false" ht="60.75" hidden="false" customHeight="false" outlineLevel="0" collapsed="false">
      <c r="A1193" s="128" t="s">
        <v>4211</v>
      </c>
      <c r="B1193" s="128" t="s">
        <v>4212</v>
      </c>
      <c r="C1193" s="129"/>
      <c r="D1193" s="130" t="n">
        <v>6</v>
      </c>
      <c r="E1193" s="130" t="n">
        <v>6</v>
      </c>
      <c r="F1193" s="129"/>
    </row>
    <row r="1194" customFormat="false" ht="50.25" hidden="false" customHeight="false" outlineLevel="0" collapsed="false">
      <c r="A1194" s="128" t="s">
        <v>4213</v>
      </c>
      <c r="B1194" s="128" t="s">
        <v>4214</v>
      </c>
      <c r="C1194" s="129"/>
      <c r="D1194" s="130" t="n">
        <v>6</v>
      </c>
      <c r="E1194" s="130" t="n">
        <v>6</v>
      </c>
      <c r="F1194" s="129"/>
    </row>
    <row r="1195" customFormat="false" ht="60.75" hidden="false" customHeight="false" outlineLevel="0" collapsed="false">
      <c r="A1195" s="128" t="s">
        <v>4215</v>
      </c>
      <c r="B1195" s="128" t="s">
        <v>4216</v>
      </c>
      <c r="C1195" s="129"/>
      <c r="D1195" s="130" t="n">
        <v>2</v>
      </c>
      <c r="E1195" s="130" t="n">
        <v>1</v>
      </c>
      <c r="F1195" s="130" t="n">
        <v>1</v>
      </c>
    </row>
    <row r="1196" customFormat="false" ht="60.75" hidden="false" customHeight="false" outlineLevel="0" collapsed="false">
      <c r="A1196" s="128" t="s">
        <v>4217</v>
      </c>
      <c r="B1196" s="128" t="s">
        <v>4218</v>
      </c>
      <c r="C1196" s="129"/>
      <c r="D1196" s="130" t="n">
        <v>1</v>
      </c>
      <c r="E1196" s="129"/>
      <c r="F1196" s="130" t="n">
        <v>1</v>
      </c>
    </row>
    <row r="1197" customFormat="false" ht="60.75" hidden="false" customHeight="false" outlineLevel="0" collapsed="false">
      <c r="A1197" s="128" t="s">
        <v>4219</v>
      </c>
      <c r="B1197" s="128" t="s">
        <v>4220</v>
      </c>
      <c r="C1197" s="129"/>
      <c r="D1197" s="130" t="n">
        <v>115</v>
      </c>
      <c r="E1197" s="130" t="n">
        <v>107</v>
      </c>
      <c r="F1197" s="130" t="n">
        <v>8</v>
      </c>
    </row>
    <row r="1198" customFormat="false" ht="40.5" hidden="false" customHeight="false" outlineLevel="0" collapsed="false">
      <c r="A1198" s="128" t="s">
        <v>4221</v>
      </c>
      <c r="B1198" s="128" t="s">
        <v>4222</v>
      </c>
      <c r="C1198" s="129"/>
      <c r="D1198" s="130" t="n">
        <v>0.48</v>
      </c>
      <c r="E1198" s="130" t="n">
        <v>0.48</v>
      </c>
      <c r="F1198" s="129"/>
    </row>
    <row r="1199" customFormat="false" ht="81" hidden="false" customHeight="false" outlineLevel="0" collapsed="false">
      <c r="A1199" s="128" t="s">
        <v>4223</v>
      </c>
      <c r="B1199" s="128" t="s">
        <v>4224</v>
      </c>
      <c r="C1199" s="129"/>
      <c r="D1199" s="130" t="n">
        <v>6</v>
      </c>
      <c r="E1199" s="130" t="n">
        <v>4</v>
      </c>
      <c r="F1199" s="130" t="n">
        <v>2</v>
      </c>
    </row>
    <row r="1200" customFormat="false" ht="40.5" hidden="false" customHeight="false" outlineLevel="0" collapsed="false">
      <c r="A1200" s="128" t="s">
        <v>4225</v>
      </c>
      <c r="B1200" s="128" t="s">
        <v>4226</v>
      </c>
      <c r="C1200" s="129"/>
      <c r="D1200" s="130" t="n">
        <v>7</v>
      </c>
      <c r="E1200" s="130" t="n">
        <v>7</v>
      </c>
      <c r="F1200" s="129"/>
    </row>
    <row r="1201" customFormat="false" ht="60.75" hidden="false" customHeight="false" outlineLevel="0" collapsed="false">
      <c r="A1201" s="128" t="s">
        <v>4227</v>
      </c>
      <c r="B1201" s="128" t="s">
        <v>4228</v>
      </c>
      <c r="C1201" s="129"/>
      <c r="D1201" s="130" t="n">
        <v>16</v>
      </c>
      <c r="E1201" s="130" t="n">
        <v>15</v>
      </c>
      <c r="F1201" s="130" t="n">
        <v>1</v>
      </c>
    </row>
    <row r="1202" customFormat="false" ht="70.5" hidden="false" customHeight="false" outlineLevel="0" collapsed="false">
      <c r="A1202" s="128" t="s">
        <v>4229</v>
      </c>
      <c r="B1202" s="128" t="s">
        <v>4230</v>
      </c>
      <c r="C1202" s="129"/>
      <c r="D1202" s="130" t="n">
        <v>12</v>
      </c>
      <c r="E1202" s="130" t="n">
        <v>12</v>
      </c>
      <c r="F1202" s="129"/>
    </row>
    <row r="1203" customFormat="false" ht="81" hidden="false" customHeight="false" outlineLevel="0" collapsed="false">
      <c r="A1203" s="128" t="s">
        <v>4231</v>
      </c>
      <c r="B1203" s="128" t="s">
        <v>4232</v>
      </c>
      <c r="C1203" s="129"/>
      <c r="D1203" s="130" t="n">
        <v>3</v>
      </c>
      <c r="E1203" s="130" t="n">
        <v>3</v>
      </c>
      <c r="F1203" s="129"/>
    </row>
    <row r="1204" customFormat="false" ht="40.5" hidden="false" customHeight="false" outlineLevel="0" collapsed="false">
      <c r="A1204" s="128" t="s">
        <v>4233</v>
      </c>
      <c r="B1204" s="128" t="s">
        <v>4234</v>
      </c>
      <c r="C1204" s="129"/>
      <c r="D1204" s="130" t="n">
        <v>10</v>
      </c>
      <c r="E1204" s="130" t="n">
        <v>8</v>
      </c>
      <c r="F1204" s="130" t="n">
        <v>2</v>
      </c>
    </row>
    <row r="1205" customFormat="false" ht="70.5" hidden="false" customHeight="false" outlineLevel="0" collapsed="false">
      <c r="A1205" s="128" t="s">
        <v>4235</v>
      </c>
      <c r="B1205" s="128" t="s">
        <v>4236</v>
      </c>
      <c r="C1205" s="129"/>
      <c r="D1205" s="130" t="n">
        <v>28</v>
      </c>
      <c r="E1205" s="130" t="n">
        <v>28</v>
      </c>
      <c r="F1205" s="129"/>
    </row>
    <row r="1206" customFormat="false" ht="50.25" hidden="false" customHeight="false" outlineLevel="0" collapsed="false">
      <c r="A1206" s="128" t="s">
        <v>4237</v>
      </c>
      <c r="B1206" s="128" t="s">
        <v>4238</v>
      </c>
      <c r="C1206" s="129"/>
      <c r="D1206" s="130" t="n">
        <v>3</v>
      </c>
      <c r="E1206" s="130" t="n">
        <v>2</v>
      </c>
      <c r="F1206" s="130" t="n">
        <v>1</v>
      </c>
    </row>
    <row r="1207" customFormat="false" ht="50.25" hidden="false" customHeight="false" outlineLevel="0" collapsed="false">
      <c r="A1207" s="128" t="s">
        <v>4239</v>
      </c>
      <c r="B1207" s="128" t="s">
        <v>4240</v>
      </c>
      <c r="C1207" s="129"/>
      <c r="D1207" s="130" t="n">
        <v>3</v>
      </c>
      <c r="E1207" s="130" t="n">
        <v>3</v>
      </c>
      <c r="F1207" s="129"/>
    </row>
    <row r="1208" customFormat="false" ht="81" hidden="false" customHeight="false" outlineLevel="0" collapsed="false">
      <c r="A1208" s="128" t="s">
        <v>4241</v>
      </c>
      <c r="B1208" s="128" t="s">
        <v>4242</v>
      </c>
      <c r="C1208" s="129"/>
      <c r="D1208" s="130" t="n">
        <v>69</v>
      </c>
      <c r="E1208" s="130" t="n">
        <v>69</v>
      </c>
      <c r="F1208" s="129"/>
    </row>
    <row r="1209" customFormat="false" ht="30" hidden="false" customHeight="false" outlineLevel="0" collapsed="false">
      <c r="A1209" s="128" t="s">
        <v>4243</v>
      </c>
      <c r="B1209" s="128" t="s">
        <v>4244</v>
      </c>
      <c r="C1209" s="129"/>
      <c r="D1209" s="129" t="s">
        <v>4245</v>
      </c>
      <c r="E1209" s="129" t="s">
        <v>4246</v>
      </c>
      <c r="F1209" s="130" t="n">
        <v>20</v>
      </c>
    </row>
    <row r="1210" customFormat="false" ht="50.25" hidden="false" customHeight="false" outlineLevel="0" collapsed="false">
      <c r="A1210" s="128" t="s">
        <v>4247</v>
      </c>
      <c r="B1210" s="128" t="s">
        <v>4248</v>
      </c>
      <c r="C1210" s="129"/>
      <c r="D1210" s="130" t="n">
        <v>12</v>
      </c>
      <c r="E1210" s="130" t="n">
        <v>12</v>
      </c>
      <c r="F1210" s="129"/>
    </row>
    <row r="1211" customFormat="false" ht="70.5" hidden="false" customHeight="false" outlineLevel="0" collapsed="false">
      <c r="A1211" s="128" t="s">
        <v>1846</v>
      </c>
      <c r="B1211" s="128" t="s">
        <v>1844</v>
      </c>
      <c r="C1211" s="129"/>
      <c r="D1211" s="130" t="n">
        <v>6</v>
      </c>
      <c r="E1211" s="130" t="n">
        <v>2</v>
      </c>
      <c r="F1211" s="130" t="n">
        <v>4</v>
      </c>
    </row>
    <row r="1212" customFormat="false" ht="60.75" hidden="false" customHeight="false" outlineLevel="0" collapsed="false">
      <c r="A1212" s="128" t="s">
        <v>4249</v>
      </c>
      <c r="B1212" s="128" t="s">
        <v>4250</v>
      </c>
      <c r="C1212" s="129"/>
      <c r="D1212" s="130" t="n">
        <v>12</v>
      </c>
      <c r="E1212" s="130" t="n">
        <v>9</v>
      </c>
      <c r="F1212" s="130" t="n">
        <v>3</v>
      </c>
    </row>
    <row r="1213" customFormat="false" ht="60.75" hidden="false" customHeight="false" outlineLevel="0" collapsed="false">
      <c r="A1213" s="128" t="s">
        <v>4251</v>
      </c>
      <c r="B1213" s="128" t="s">
        <v>4252</v>
      </c>
      <c r="C1213" s="129"/>
      <c r="D1213" s="130" t="n">
        <v>6</v>
      </c>
      <c r="E1213" s="130" t="n">
        <v>6</v>
      </c>
      <c r="F1213" s="129"/>
    </row>
    <row r="1214" customFormat="false" ht="70.5" hidden="false" customHeight="false" outlineLevel="0" collapsed="false">
      <c r="A1214" s="128" t="s">
        <v>4253</v>
      </c>
      <c r="B1214" s="128" t="s">
        <v>4254</v>
      </c>
      <c r="C1214" s="129"/>
      <c r="D1214" s="130" t="n">
        <v>36</v>
      </c>
      <c r="E1214" s="130" t="n">
        <v>29</v>
      </c>
      <c r="F1214" s="130" t="n">
        <v>7</v>
      </c>
    </row>
    <row r="1215" customFormat="false" ht="50.25" hidden="false" customHeight="false" outlineLevel="0" collapsed="false">
      <c r="A1215" s="128" t="s">
        <v>4255</v>
      </c>
      <c r="B1215" s="128" t="s">
        <v>4256</v>
      </c>
      <c r="C1215" s="129"/>
      <c r="D1215" s="130" t="n">
        <v>42</v>
      </c>
      <c r="E1215" s="130" t="n">
        <v>36</v>
      </c>
      <c r="F1215" s="130" t="n">
        <v>6</v>
      </c>
    </row>
    <row r="1216" customFormat="false" ht="40.5" hidden="false" customHeight="false" outlineLevel="0" collapsed="false">
      <c r="A1216" s="128" t="s">
        <v>4257</v>
      </c>
      <c r="B1216" s="128" t="s">
        <v>4258</v>
      </c>
      <c r="C1216" s="129"/>
      <c r="D1216" s="130" t="n">
        <v>15</v>
      </c>
      <c r="E1216" s="130" t="n">
        <v>12</v>
      </c>
      <c r="F1216" s="130" t="n">
        <v>3</v>
      </c>
    </row>
    <row r="1217" customFormat="false" ht="20.25" hidden="false" customHeight="false" outlineLevel="0" collapsed="false">
      <c r="A1217" s="128" t="s">
        <v>4259</v>
      </c>
      <c r="B1217" s="128" t="s">
        <v>4260</v>
      </c>
      <c r="C1217" s="129"/>
      <c r="D1217" s="130" t="n">
        <v>21</v>
      </c>
      <c r="E1217" s="129"/>
      <c r="F1217" s="130" t="n">
        <v>21</v>
      </c>
    </row>
    <row r="1218" customFormat="false" ht="70.5" hidden="false" customHeight="false" outlineLevel="0" collapsed="false">
      <c r="A1218" s="128" t="s">
        <v>4261</v>
      </c>
      <c r="B1218" s="128" t="s">
        <v>4262</v>
      </c>
      <c r="C1218" s="129"/>
      <c r="D1218" s="130" t="n">
        <v>30</v>
      </c>
      <c r="E1218" s="130" t="n">
        <v>23</v>
      </c>
      <c r="F1218" s="130" t="n">
        <v>7</v>
      </c>
    </row>
    <row r="1219" customFormat="false" ht="81" hidden="false" customHeight="false" outlineLevel="0" collapsed="false">
      <c r="A1219" s="128" t="s">
        <v>4263</v>
      </c>
      <c r="B1219" s="128" t="s">
        <v>4264</v>
      </c>
      <c r="C1219" s="129"/>
      <c r="D1219" s="130" t="n">
        <v>60</v>
      </c>
      <c r="E1219" s="130" t="n">
        <v>53</v>
      </c>
      <c r="F1219" s="130" t="n">
        <v>7</v>
      </c>
    </row>
    <row r="1220" customFormat="false" ht="60.75" hidden="false" customHeight="false" outlineLevel="0" collapsed="false">
      <c r="A1220" s="128" t="s">
        <v>4265</v>
      </c>
      <c r="B1220" s="128" t="s">
        <v>4266</v>
      </c>
      <c r="C1220" s="129"/>
      <c r="D1220" s="130" t="n">
        <v>25</v>
      </c>
      <c r="E1220" s="130" t="n">
        <v>25</v>
      </c>
      <c r="F1220" s="129"/>
    </row>
    <row r="1221" customFormat="false" ht="40.5" hidden="false" customHeight="false" outlineLevel="0" collapsed="false">
      <c r="A1221" s="128" t="s">
        <v>4267</v>
      </c>
      <c r="B1221" s="128" t="s">
        <v>4268</v>
      </c>
      <c r="C1221" s="129"/>
      <c r="D1221" s="130" t="n">
        <v>6</v>
      </c>
      <c r="E1221" s="130" t="n">
        <v>1</v>
      </c>
      <c r="F1221" s="130" t="n">
        <v>5</v>
      </c>
    </row>
    <row r="1222" customFormat="false" ht="90.75" hidden="false" customHeight="false" outlineLevel="0" collapsed="false">
      <c r="A1222" s="128" t="s">
        <v>4269</v>
      </c>
      <c r="B1222" s="128" t="s">
        <v>4270</v>
      </c>
      <c r="C1222" s="129"/>
      <c r="D1222" s="130" t="n">
        <v>24</v>
      </c>
      <c r="E1222" s="130" t="n">
        <v>19</v>
      </c>
      <c r="F1222" s="130" t="n">
        <v>5</v>
      </c>
    </row>
    <row r="1223" customFormat="false" ht="30" hidden="false" customHeight="false" outlineLevel="0" collapsed="false">
      <c r="A1223" s="128" t="s">
        <v>4271</v>
      </c>
      <c r="B1223" s="128" t="s">
        <v>4272</v>
      </c>
      <c r="C1223" s="129"/>
      <c r="D1223" s="130" t="n">
        <v>84</v>
      </c>
      <c r="E1223" s="130" t="n">
        <v>84</v>
      </c>
      <c r="F1223" s="129"/>
    </row>
    <row r="1224" customFormat="false" ht="70.5" hidden="false" customHeight="false" outlineLevel="0" collapsed="false">
      <c r="A1224" s="128" t="s">
        <v>4273</v>
      </c>
      <c r="B1224" s="128" t="s">
        <v>4274</v>
      </c>
      <c r="C1224" s="129"/>
      <c r="D1224" s="130" t="n">
        <v>88</v>
      </c>
      <c r="E1224" s="130" t="n">
        <v>84</v>
      </c>
      <c r="F1224" s="130" t="n">
        <v>4</v>
      </c>
    </row>
    <row r="1225" customFormat="false" ht="40.5" hidden="false" customHeight="false" outlineLevel="0" collapsed="false">
      <c r="A1225" s="128" t="s">
        <v>4275</v>
      </c>
      <c r="B1225" s="128" t="s">
        <v>4276</v>
      </c>
      <c r="C1225" s="129"/>
      <c r="D1225" s="130" t="n">
        <v>2</v>
      </c>
      <c r="E1225" s="130" t="n">
        <v>2</v>
      </c>
      <c r="F1225" s="129"/>
    </row>
    <row r="1226" customFormat="false" ht="50.25" hidden="false" customHeight="false" outlineLevel="0" collapsed="false">
      <c r="A1226" s="128" t="s">
        <v>4277</v>
      </c>
      <c r="B1226" s="128" t="s">
        <v>4278</v>
      </c>
      <c r="C1226" s="129"/>
      <c r="D1226" s="130" t="n">
        <v>12</v>
      </c>
      <c r="E1226" s="130" t="n">
        <v>12</v>
      </c>
      <c r="F1226" s="129"/>
    </row>
    <row r="1227" customFormat="false" ht="70.5" hidden="false" customHeight="false" outlineLevel="0" collapsed="false">
      <c r="A1227" s="128" t="s">
        <v>4279</v>
      </c>
      <c r="B1227" s="128" t="s">
        <v>4280</v>
      </c>
      <c r="C1227" s="129"/>
      <c r="D1227" s="130" t="n">
        <v>36</v>
      </c>
      <c r="E1227" s="130" t="n">
        <v>33</v>
      </c>
      <c r="F1227" s="130" t="n">
        <v>3</v>
      </c>
    </row>
    <row r="1228" customFormat="false" ht="81" hidden="false" customHeight="false" outlineLevel="0" collapsed="false">
      <c r="A1228" s="128" t="s">
        <v>4281</v>
      </c>
      <c r="B1228" s="128" t="s">
        <v>4282</v>
      </c>
      <c r="C1228" s="129"/>
      <c r="D1228" s="130" t="n">
        <v>6</v>
      </c>
      <c r="E1228" s="130" t="n">
        <v>4</v>
      </c>
      <c r="F1228" s="130" t="n">
        <v>2</v>
      </c>
    </row>
    <row r="1229" customFormat="false" ht="60.75" hidden="false" customHeight="false" outlineLevel="0" collapsed="false">
      <c r="A1229" s="128" t="s">
        <v>4283</v>
      </c>
      <c r="B1229" s="128" t="s">
        <v>4284</v>
      </c>
      <c r="C1229" s="129"/>
      <c r="D1229" s="130" t="n">
        <v>3</v>
      </c>
      <c r="E1229" s="130" t="n">
        <v>3</v>
      </c>
      <c r="F1229" s="129"/>
    </row>
    <row r="1230" customFormat="false" ht="81" hidden="false" customHeight="false" outlineLevel="0" collapsed="false">
      <c r="A1230" s="128" t="s">
        <v>4285</v>
      </c>
      <c r="B1230" s="128" t="s">
        <v>4286</v>
      </c>
      <c r="C1230" s="129"/>
      <c r="D1230" s="130" t="n">
        <v>3</v>
      </c>
      <c r="E1230" s="130" t="n">
        <v>3</v>
      </c>
      <c r="F1230" s="129"/>
    </row>
    <row r="1231" customFormat="false" ht="70.5" hidden="false" customHeight="false" outlineLevel="0" collapsed="false">
      <c r="A1231" s="128" t="s">
        <v>4287</v>
      </c>
      <c r="B1231" s="128" t="s">
        <v>4288</v>
      </c>
      <c r="C1231" s="129"/>
      <c r="D1231" s="130" t="n">
        <v>12</v>
      </c>
      <c r="E1231" s="130" t="n">
        <v>10</v>
      </c>
      <c r="F1231" s="130" t="n">
        <v>2</v>
      </c>
    </row>
    <row r="1232" customFormat="false" ht="60.75" hidden="false" customHeight="false" outlineLevel="0" collapsed="false">
      <c r="A1232" s="128" t="s">
        <v>4289</v>
      </c>
      <c r="B1232" s="128" t="s">
        <v>4290</v>
      </c>
      <c r="C1232" s="129"/>
      <c r="D1232" s="130" t="n">
        <v>5</v>
      </c>
      <c r="E1232" s="130" t="n">
        <v>5</v>
      </c>
      <c r="F1232" s="129"/>
    </row>
    <row r="1233" customFormat="false" ht="70.5" hidden="false" customHeight="false" outlineLevel="0" collapsed="false">
      <c r="A1233" s="128" t="s">
        <v>4291</v>
      </c>
      <c r="B1233" s="128" t="s">
        <v>4292</v>
      </c>
      <c r="C1233" s="129"/>
      <c r="D1233" s="130" t="n">
        <v>37</v>
      </c>
      <c r="E1233" s="130" t="n">
        <v>26</v>
      </c>
      <c r="F1233" s="130" t="n">
        <v>11</v>
      </c>
    </row>
    <row r="1234" customFormat="false" ht="70.5" hidden="false" customHeight="false" outlineLevel="0" collapsed="false">
      <c r="A1234" s="128" t="s">
        <v>4293</v>
      </c>
      <c r="B1234" s="128" t="s">
        <v>4294</v>
      </c>
      <c r="C1234" s="129"/>
      <c r="D1234" s="130" t="n">
        <v>12</v>
      </c>
      <c r="E1234" s="130" t="n">
        <v>9</v>
      </c>
      <c r="F1234" s="130" t="n">
        <v>3</v>
      </c>
    </row>
    <row r="1235" customFormat="false" ht="30" hidden="false" customHeight="false" outlineLevel="0" collapsed="false">
      <c r="A1235" s="128" t="s">
        <v>4295</v>
      </c>
      <c r="B1235" s="128" t="s">
        <v>4296</v>
      </c>
      <c r="C1235" s="129"/>
      <c r="D1235" s="130" t="n">
        <v>4</v>
      </c>
      <c r="E1235" s="130" t="n">
        <v>4</v>
      </c>
      <c r="F1235" s="129"/>
    </row>
    <row r="1236" customFormat="false" ht="70.5" hidden="false" customHeight="false" outlineLevel="0" collapsed="false">
      <c r="A1236" s="128" t="s">
        <v>4297</v>
      </c>
      <c r="B1236" s="128" t="s">
        <v>4298</v>
      </c>
      <c r="C1236" s="129"/>
      <c r="D1236" s="130" t="n">
        <v>2</v>
      </c>
      <c r="E1236" s="129"/>
      <c r="F1236" s="130" t="n">
        <v>2</v>
      </c>
    </row>
    <row r="1237" customFormat="false" ht="60.75" hidden="false" customHeight="false" outlineLevel="0" collapsed="false">
      <c r="A1237" s="128" t="s">
        <v>1816</v>
      </c>
      <c r="B1237" s="128" t="s">
        <v>1814</v>
      </c>
      <c r="C1237" s="129"/>
      <c r="D1237" s="130" t="n">
        <v>42</v>
      </c>
      <c r="E1237" s="130" t="n">
        <v>42</v>
      </c>
      <c r="F1237" s="129"/>
    </row>
    <row r="1238" customFormat="false" ht="40.5" hidden="false" customHeight="false" outlineLevel="0" collapsed="false">
      <c r="A1238" s="128" t="s">
        <v>4299</v>
      </c>
      <c r="B1238" s="128" t="s">
        <v>4300</v>
      </c>
      <c r="C1238" s="129"/>
      <c r="D1238" s="130" t="n">
        <v>12</v>
      </c>
      <c r="E1238" s="130" t="n">
        <v>9</v>
      </c>
      <c r="F1238" s="130" t="n">
        <v>3</v>
      </c>
    </row>
    <row r="1239" customFormat="false" ht="70.5" hidden="false" customHeight="false" outlineLevel="0" collapsed="false">
      <c r="A1239" s="128" t="s">
        <v>4301</v>
      </c>
      <c r="B1239" s="128" t="s">
        <v>4302</v>
      </c>
      <c r="C1239" s="129"/>
      <c r="D1239" s="130" t="n">
        <v>17</v>
      </c>
      <c r="E1239" s="130" t="n">
        <v>15</v>
      </c>
      <c r="F1239" s="130" t="n">
        <v>2</v>
      </c>
    </row>
    <row r="1240" customFormat="false" ht="60.75" hidden="false" customHeight="false" outlineLevel="0" collapsed="false">
      <c r="A1240" s="128" t="s">
        <v>4303</v>
      </c>
      <c r="B1240" s="128" t="s">
        <v>4304</v>
      </c>
      <c r="C1240" s="129"/>
      <c r="D1240" s="130" t="n">
        <v>54</v>
      </c>
      <c r="E1240" s="130" t="n">
        <v>42</v>
      </c>
      <c r="F1240" s="130" t="n">
        <v>12</v>
      </c>
    </row>
    <row r="1241" customFormat="false" ht="50.25" hidden="false" customHeight="false" outlineLevel="0" collapsed="false">
      <c r="A1241" s="128" t="s">
        <v>4305</v>
      </c>
      <c r="B1241" s="128" t="s">
        <v>4306</v>
      </c>
      <c r="C1241" s="129"/>
      <c r="D1241" s="130" t="n">
        <v>24</v>
      </c>
      <c r="E1241" s="130" t="n">
        <v>24</v>
      </c>
      <c r="F1241" s="129"/>
    </row>
    <row r="1242" customFormat="false" ht="60.75" hidden="false" customHeight="false" outlineLevel="0" collapsed="false">
      <c r="A1242" s="128" t="s">
        <v>4307</v>
      </c>
      <c r="B1242" s="128" t="s">
        <v>4308</v>
      </c>
      <c r="C1242" s="129"/>
      <c r="D1242" s="130" t="n">
        <v>1</v>
      </c>
      <c r="E1242" s="129"/>
      <c r="F1242" s="130" t="n">
        <v>1</v>
      </c>
    </row>
    <row r="1243" customFormat="false" ht="70.5" hidden="false" customHeight="false" outlineLevel="0" collapsed="false">
      <c r="A1243" s="128" t="s">
        <v>4309</v>
      </c>
      <c r="B1243" s="128" t="s">
        <v>4310</v>
      </c>
      <c r="C1243" s="129"/>
      <c r="D1243" s="130" t="n">
        <v>3</v>
      </c>
      <c r="E1243" s="130" t="n">
        <v>2</v>
      </c>
      <c r="F1243" s="130" t="n">
        <v>1</v>
      </c>
    </row>
    <row r="1244" customFormat="false" ht="50.25" hidden="false" customHeight="false" outlineLevel="0" collapsed="false">
      <c r="A1244" s="128" t="s">
        <v>1171</v>
      </c>
      <c r="B1244" s="128" t="s">
        <v>1169</v>
      </c>
      <c r="C1244" s="129"/>
      <c r="D1244" s="130" t="n">
        <v>12</v>
      </c>
      <c r="E1244" s="130" t="n">
        <v>1</v>
      </c>
      <c r="F1244" s="130" t="n">
        <v>11</v>
      </c>
    </row>
    <row r="1245" customFormat="false" ht="60.75" hidden="false" customHeight="false" outlineLevel="0" collapsed="false">
      <c r="A1245" s="128" t="s">
        <v>4311</v>
      </c>
      <c r="B1245" s="128" t="s">
        <v>4312</v>
      </c>
      <c r="C1245" s="129"/>
      <c r="D1245" s="130" t="n">
        <v>6</v>
      </c>
      <c r="E1245" s="130" t="n">
        <v>6</v>
      </c>
      <c r="F1245" s="129"/>
    </row>
    <row r="1246" customFormat="false" ht="50.25" hidden="false" customHeight="false" outlineLevel="0" collapsed="false">
      <c r="A1246" s="128" t="s">
        <v>4313</v>
      </c>
      <c r="B1246" s="128" t="s">
        <v>4314</v>
      </c>
      <c r="C1246" s="129"/>
      <c r="D1246" s="130" t="n">
        <v>14</v>
      </c>
      <c r="E1246" s="130" t="n">
        <v>14</v>
      </c>
      <c r="F1246" s="129"/>
    </row>
    <row r="1247" customFormat="false" ht="81" hidden="false" customHeight="false" outlineLevel="0" collapsed="false">
      <c r="A1247" s="128" t="s">
        <v>955</v>
      </c>
      <c r="B1247" s="128" t="s">
        <v>953</v>
      </c>
      <c r="C1247" s="129"/>
      <c r="D1247" s="130" t="n">
        <v>12</v>
      </c>
      <c r="E1247" s="130" t="n">
        <v>5</v>
      </c>
      <c r="F1247" s="130" t="n">
        <v>7</v>
      </c>
    </row>
    <row r="1248" customFormat="false" ht="60.75" hidden="false" customHeight="false" outlineLevel="0" collapsed="false">
      <c r="A1248" s="128" t="s">
        <v>4315</v>
      </c>
      <c r="B1248" s="128" t="s">
        <v>4316</v>
      </c>
      <c r="C1248" s="129"/>
      <c r="D1248" s="130" t="n">
        <v>24</v>
      </c>
      <c r="E1248" s="130" t="n">
        <v>18</v>
      </c>
      <c r="F1248" s="130" t="n">
        <v>6</v>
      </c>
    </row>
    <row r="1249" customFormat="false" ht="70.5" hidden="false" customHeight="false" outlineLevel="0" collapsed="false">
      <c r="A1249" s="128" t="s">
        <v>4317</v>
      </c>
      <c r="B1249" s="128" t="s">
        <v>4318</v>
      </c>
      <c r="C1249" s="129"/>
      <c r="D1249" s="130" t="n">
        <v>30</v>
      </c>
      <c r="E1249" s="130" t="n">
        <v>26</v>
      </c>
      <c r="F1249" s="130" t="n">
        <v>4</v>
      </c>
    </row>
    <row r="1250" customFormat="false" ht="40.5" hidden="false" customHeight="false" outlineLevel="0" collapsed="false">
      <c r="A1250" s="128" t="s">
        <v>4319</v>
      </c>
      <c r="B1250" s="128" t="s">
        <v>4320</v>
      </c>
      <c r="C1250" s="129"/>
      <c r="D1250" s="130" t="n">
        <v>12</v>
      </c>
      <c r="E1250" s="130" t="n">
        <v>9</v>
      </c>
      <c r="F1250" s="130" t="n">
        <v>3</v>
      </c>
    </row>
    <row r="1251" customFormat="false" ht="60.75" hidden="false" customHeight="false" outlineLevel="0" collapsed="false">
      <c r="A1251" s="128" t="s">
        <v>4321</v>
      </c>
      <c r="B1251" s="128" t="s">
        <v>4322</v>
      </c>
      <c r="C1251" s="129"/>
      <c r="D1251" s="130" t="n">
        <v>20</v>
      </c>
      <c r="E1251" s="130" t="n">
        <v>20</v>
      </c>
      <c r="F1251" s="129"/>
    </row>
    <row r="1252" customFormat="false" ht="70.5" hidden="false" customHeight="false" outlineLevel="0" collapsed="false">
      <c r="A1252" s="128" t="s">
        <v>4323</v>
      </c>
      <c r="B1252" s="128" t="s">
        <v>4324</v>
      </c>
      <c r="C1252" s="129"/>
      <c r="D1252" s="130" t="n">
        <v>25</v>
      </c>
      <c r="E1252" s="130" t="n">
        <v>19</v>
      </c>
      <c r="F1252" s="130" t="n">
        <v>6</v>
      </c>
    </row>
    <row r="1253" customFormat="false" ht="50.25" hidden="false" customHeight="false" outlineLevel="0" collapsed="false">
      <c r="A1253" s="128" t="s">
        <v>4325</v>
      </c>
      <c r="B1253" s="128" t="s">
        <v>4326</v>
      </c>
      <c r="C1253" s="129"/>
      <c r="D1253" s="130" t="n">
        <v>94</v>
      </c>
      <c r="E1253" s="130" t="n">
        <v>94</v>
      </c>
      <c r="F1253" s="129"/>
    </row>
    <row r="1254" customFormat="false" ht="50.25" hidden="false" customHeight="false" outlineLevel="0" collapsed="false">
      <c r="A1254" s="128" t="s">
        <v>4327</v>
      </c>
      <c r="B1254" s="128" t="s">
        <v>4328</v>
      </c>
      <c r="C1254" s="129"/>
      <c r="D1254" s="130" t="n">
        <v>4</v>
      </c>
      <c r="E1254" s="129"/>
      <c r="F1254" s="130" t="n">
        <v>4</v>
      </c>
    </row>
    <row r="1255" customFormat="false" ht="60.75" hidden="false" customHeight="false" outlineLevel="0" collapsed="false">
      <c r="A1255" s="128" t="s">
        <v>4329</v>
      </c>
      <c r="B1255" s="128" t="s">
        <v>4330</v>
      </c>
      <c r="C1255" s="129"/>
      <c r="D1255" s="130" t="n">
        <v>36</v>
      </c>
      <c r="E1255" s="130" t="n">
        <v>34</v>
      </c>
      <c r="F1255" s="130" t="n">
        <v>2</v>
      </c>
    </row>
    <row r="1256" customFormat="false" ht="70.5" hidden="false" customHeight="false" outlineLevel="0" collapsed="false">
      <c r="A1256" s="128" t="s">
        <v>4331</v>
      </c>
      <c r="B1256" s="128" t="s">
        <v>4332</v>
      </c>
      <c r="C1256" s="129"/>
      <c r="D1256" s="130" t="n">
        <v>18</v>
      </c>
      <c r="E1256" s="130" t="n">
        <v>13</v>
      </c>
      <c r="F1256" s="130" t="n">
        <v>5</v>
      </c>
    </row>
    <row r="1257" customFormat="false" ht="50.25" hidden="false" customHeight="false" outlineLevel="0" collapsed="false">
      <c r="A1257" s="128" t="s">
        <v>4333</v>
      </c>
      <c r="B1257" s="128" t="s">
        <v>4334</v>
      </c>
      <c r="C1257" s="129"/>
      <c r="D1257" s="130" t="n">
        <v>4</v>
      </c>
      <c r="E1257" s="130" t="n">
        <v>3</v>
      </c>
      <c r="F1257" s="130" t="n">
        <v>1</v>
      </c>
    </row>
    <row r="1258" customFormat="false" ht="50.25" hidden="false" customHeight="false" outlineLevel="0" collapsed="false">
      <c r="A1258" s="128" t="s">
        <v>4335</v>
      </c>
      <c r="B1258" s="128" t="s">
        <v>4336</v>
      </c>
      <c r="C1258" s="129"/>
      <c r="D1258" s="130" t="n">
        <v>1</v>
      </c>
      <c r="E1258" s="129"/>
      <c r="F1258" s="130" t="n">
        <v>1</v>
      </c>
    </row>
    <row r="1259" customFormat="false" ht="90.75" hidden="false" customHeight="false" outlineLevel="0" collapsed="false">
      <c r="A1259" s="128" t="s">
        <v>4337</v>
      </c>
      <c r="B1259" s="128" t="s">
        <v>4338</v>
      </c>
      <c r="C1259" s="129"/>
      <c r="D1259" s="130" t="n">
        <v>6</v>
      </c>
      <c r="E1259" s="130" t="n">
        <v>2</v>
      </c>
      <c r="F1259" s="130" t="n">
        <v>4</v>
      </c>
    </row>
    <row r="1260" customFormat="false" ht="50.25" hidden="false" customHeight="false" outlineLevel="0" collapsed="false">
      <c r="A1260" s="128" t="s">
        <v>4339</v>
      </c>
      <c r="B1260" s="128" t="s">
        <v>4340</v>
      </c>
      <c r="C1260" s="129"/>
      <c r="D1260" s="130" t="n">
        <v>9</v>
      </c>
      <c r="E1260" s="130" t="n">
        <v>7</v>
      </c>
      <c r="F1260" s="130" t="n">
        <v>2</v>
      </c>
    </row>
    <row r="1261" customFormat="false" ht="70.5" hidden="false" customHeight="false" outlineLevel="0" collapsed="false">
      <c r="A1261" s="128" t="s">
        <v>4341</v>
      </c>
      <c r="B1261" s="128" t="s">
        <v>4342</v>
      </c>
      <c r="C1261" s="129"/>
      <c r="D1261" s="130" t="n">
        <v>30</v>
      </c>
      <c r="E1261" s="130" t="n">
        <v>22</v>
      </c>
      <c r="F1261" s="130" t="n">
        <v>8</v>
      </c>
    </row>
    <row r="1262" customFormat="false" ht="30" hidden="false" customHeight="false" outlineLevel="0" collapsed="false">
      <c r="A1262" s="128" t="s">
        <v>4343</v>
      </c>
      <c r="B1262" s="128" t="s">
        <v>4344</v>
      </c>
      <c r="C1262" s="129"/>
      <c r="D1262" s="130" t="n">
        <v>169</v>
      </c>
      <c r="E1262" s="130" t="n">
        <v>158</v>
      </c>
      <c r="F1262" s="130" t="n">
        <v>11</v>
      </c>
    </row>
    <row r="1263" customFormat="false" ht="70.5" hidden="false" customHeight="false" outlineLevel="0" collapsed="false">
      <c r="A1263" s="128" t="s">
        <v>4345</v>
      </c>
      <c r="B1263" s="128" t="s">
        <v>4346</v>
      </c>
      <c r="C1263" s="129"/>
      <c r="D1263" s="130" t="n">
        <v>12</v>
      </c>
      <c r="E1263" s="130" t="n">
        <v>8</v>
      </c>
      <c r="F1263" s="130" t="n">
        <v>4</v>
      </c>
    </row>
    <row r="1264" customFormat="false" ht="60.75" hidden="false" customHeight="false" outlineLevel="0" collapsed="false">
      <c r="A1264" s="128" t="s">
        <v>4347</v>
      </c>
      <c r="B1264" s="128" t="s">
        <v>4348</v>
      </c>
      <c r="C1264" s="129"/>
      <c r="D1264" s="130" t="n">
        <v>6</v>
      </c>
      <c r="E1264" s="130" t="n">
        <v>4</v>
      </c>
      <c r="F1264" s="130" t="n">
        <v>2</v>
      </c>
    </row>
    <row r="1265" customFormat="false" ht="70.5" hidden="false" customHeight="false" outlineLevel="0" collapsed="false">
      <c r="A1265" s="128" t="s">
        <v>4349</v>
      </c>
      <c r="B1265" s="128" t="s">
        <v>4350</v>
      </c>
      <c r="C1265" s="129"/>
      <c r="D1265" s="130" t="n">
        <v>12</v>
      </c>
      <c r="E1265" s="130" t="n">
        <v>10</v>
      </c>
      <c r="F1265" s="130" t="n">
        <v>2</v>
      </c>
    </row>
    <row r="1266" customFormat="false" ht="70.5" hidden="false" customHeight="false" outlineLevel="0" collapsed="false">
      <c r="A1266" s="128" t="s">
        <v>1736</v>
      </c>
      <c r="B1266" s="128" t="s">
        <v>1734</v>
      </c>
      <c r="C1266" s="129"/>
      <c r="D1266" s="130" t="n">
        <v>15</v>
      </c>
      <c r="E1266" s="130" t="n">
        <v>6</v>
      </c>
      <c r="F1266" s="130" t="n">
        <v>9</v>
      </c>
    </row>
    <row r="1267" customFormat="false" ht="40.5" hidden="false" customHeight="false" outlineLevel="0" collapsed="false">
      <c r="A1267" s="128" t="s">
        <v>4351</v>
      </c>
      <c r="B1267" s="128" t="s">
        <v>4352</v>
      </c>
      <c r="C1267" s="129"/>
      <c r="D1267" s="130" t="n">
        <v>2.94</v>
      </c>
      <c r="E1267" s="130" t="n">
        <v>2.94</v>
      </c>
      <c r="F1267" s="129"/>
    </row>
    <row r="1268" customFormat="false" ht="60.75" hidden="false" customHeight="false" outlineLevel="0" collapsed="false">
      <c r="A1268" s="128" t="s">
        <v>1466</v>
      </c>
      <c r="B1268" s="128" t="s">
        <v>1464</v>
      </c>
      <c r="C1268" s="129"/>
      <c r="D1268" s="130" t="n">
        <v>40</v>
      </c>
      <c r="E1268" s="130" t="n">
        <v>38</v>
      </c>
      <c r="F1268" s="130" t="n">
        <v>2</v>
      </c>
    </row>
    <row r="1269" customFormat="false" ht="50.25" hidden="false" customHeight="false" outlineLevel="0" collapsed="false">
      <c r="A1269" s="128" t="s">
        <v>4353</v>
      </c>
      <c r="B1269" s="128" t="s">
        <v>4354</v>
      </c>
      <c r="C1269" s="129"/>
      <c r="D1269" s="130" t="n">
        <v>6</v>
      </c>
      <c r="E1269" s="130" t="n">
        <v>6</v>
      </c>
      <c r="F1269" s="129"/>
    </row>
    <row r="1270" customFormat="false" ht="81" hidden="false" customHeight="false" outlineLevel="0" collapsed="false">
      <c r="A1270" s="128" t="s">
        <v>4355</v>
      </c>
      <c r="B1270" s="128" t="s">
        <v>4356</v>
      </c>
      <c r="C1270" s="129"/>
      <c r="D1270" s="130" t="n">
        <v>954</v>
      </c>
      <c r="E1270" s="130" t="n">
        <v>954</v>
      </c>
      <c r="F1270" s="129"/>
    </row>
    <row r="1271" customFormat="false" ht="81" hidden="false" customHeight="false" outlineLevel="0" collapsed="false">
      <c r="A1271" s="128" t="s">
        <v>4357</v>
      </c>
      <c r="B1271" s="128" t="s">
        <v>4358</v>
      </c>
      <c r="C1271" s="129"/>
      <c r="D1271" s="130" t="n">
        <v>4</v>
      </c>
      <c r="E1271" s="130" t="n">
        <v>4</v>
      </c>
      <c r="F1271" s="129"/>
    </row>
    <row r="1272" customFormat="false" ht="50.25" hidden="false" customHeight="false" outlineLevel="0" collapsed="false">
      <c r="A1272" s="128" t="s">
        <v>4359</v>
      </c>
      <c r="B1272" s="128" t="s">
        <v>4360</v>
      </c>
      <c r="C1272" s="129"/>
      <c r="D1272" s="130" t="n">
        <v>12</v>
      </c>
      <c r="E1272" s="130" t="n">
        <v>12</v>
      </c>
      <c r="F1272" s="129"/>
    </row>
    <row r="1273" customFormat="false" ht="60.75" hidden="false" customHeight="false" outlineLevel="0" collapsed="false">
      <c r="A1273" s="128" t="s">
        <v>4361</v>
      </c>
      <c r="B1273" s="128" t="s">
        <v>4362</v>
      </c>
      <c r="C1273" s="129"/>
      <c r="D1273" s="130" t="n">
        <v>65</v>
      </c>
      <c r="E1273" s="130" t="n">
        <v>65</v>
      </c>
      <c r="F1273" s="129"/>
    </row>
    <row r="1274" customFormat="false" ht="50.25" hidden="false" customHeight="false" outlineLevel="0" collapsed="false">
      <c r="A1274" s="128" t="s">
        <v>4363</v>
      </c>
      <c r="B1274" s="128" t="s">
        <v>4364</v>
      </c>
      <c r="C1274" s="129"/>
      <c r="D1274" s="130" t="n">
        <v>12</v>
      </c>
      <c r="E1274" s="130" t="n">
        <v>11</v>
      </c>
      <c r="F1274" s="130" t="n">
        <v>1</v>
      </c>
    </row>
    <row r="1275" customFormat="false" ht="30" hidden="false" customHeight="false" outlineLevel="0" collapsed="false">
      <c r="A1275" s="128" t="s">
        <v>1757</v>
      </c>
      <c r="B1275" s="128" t="s">
        <v>1755</v>
      </c>
      <c r="C1275" s="129"/>
      <c r="D1275" s="130" t="n">
        <v>5</v>
      </c>
      <c r="E1275" s="130" t="n">
        <v>5</v>
      </c>
      <c r="F1275" s="129"/>
    </row>
    <row r="1276" customFormat="false" ht="70.5" hidden="false" customHeight="false" outlineLevel="0" collapsed="false">
      <c r="A1276" s="128" t="s">
        <v>4365</v>
      </c>
      <c r="B1276" s="128" t="s">
        <v>4366</v>
      </c>
      <c r="C1276" s="129"/>
      <c r="D1276" s="130" t="n">
        <v>12</v>
      </c>
      <c r="E1276" s="130" t="n">
        <v>11</v>
      </c>
      <c r="F1276" s="130" t="n">
        <v>1</v>
      </c>
    </row>
    <row r="1277" customFormat="false" ht="60.75" hidden="false" customHeight="false" outlineLevel="0" collapsed="false">
      <c r="A1277" s="128" t="s">
        <v>4367</v>
      </c>
      <c r="B1277" s="128" t="s">
        <v>4368</v>
      </c>
      <c r="C1277" s="129"/>
      <c r="D1277" s="130" t="n">
        <v>43</v>
      </c>
      <c r="E1277" s="130" t="n">
        <v>43</v>
      </c>
      <c r="F1277" s="129"/>
    </row>
    <row r="1278" customFormat="false" ht="40.5" hidden="false" customHeight="false" outlineLevel="0" collapsed="false">
      <c r="A1278" s="128" t="s">
        <v>4369</v>
      </c>
      <c r="B1278" s="128" t="s">
        <v>4370</v>
      </c>
      <c r="C1278" s="129"/>
      <c r="D1278" s="130" t="n">
        <v>1</v>
      </c>
      <c r="E1278" s="129"/>
      <c r="F1278" s="130" t="n">
        <v>1</v>
      </c>
    </row>
    <row r="1279" customFormat="false" ht="40.5" hidden="false" customHeight="false" outlineLevel="0" collapsed="false">
      <c r="A1279" s="128" t="s">
        <v>4371</v>
      </c>
      <c r="B1279" s="128" t="s">
        <v>4372</v>
      </c>
      <c r="C1279" s="129"/>
      <c r="D1279" s="130" t="n">
        <v>6</v>
      </c>
      <c r="E1279" s="130" t="n">
        <v>1</v>
      </c>
      <c r="F1279" s="130" t="n">
        <v>5</v>
      </c>
    </row>
    <row r="1280" customFormat="false" ht="70.5" hidden="false" customHeight="false" outlineLevel="0" collapsed="false">
      <c r="A1280" s="128" t="s">
        <v>4373</v>
      </c>
      <c r="B1280" s="128" t="s">
        <v>4374</v>
      </c>
      <c r="C1280" s="129"/>
      <c r="D1280" s="130" t="n">
        <v>18</v>
      </c>
      <c r="E1280" s="130" t="n">
        <v>15</v>
      </c>
      <c r="F1280" s="130" t="n">
        <v>3</v>
      </c>
    </row>
    <row r="1281" customFormat="false" ht="60.75" hidden="false" customHeight="false" outlineLevel="0" collapsed="false">
      <c r="A1281" s="128" t="s">
        <v>4375</v>
      </c>
      <c r="B1281" s="128" t="s">
        <v>4376</v>
      </c>
      <c r="C1281" s="129"/>
      <c r="D1281" s="130" t="n">
        <v>1</v>
      </c>
      <c r="E1281" s="130" t="n">
        <v>1</v>
      </c>
      <c r="F1281" s="129"/>
    </row>
    <row r="1282" customFormat="false" ht="70.5" hidden="false" customHeight="false" outlineLevel="0" collapsed="false">
      <c r="A1282" s="128" t="s">
        <v>4377</v>
      </c>
      <c r="B1282" s="128" t="s">
        <v>4378</v>
      </c>
      <c r="C1282" s="129"/>
      <c r="D1282" s="130" t="n">
        <v>18</v>
      </c>
      <c r="E1282" s="130" t="n">
        <v>17</v>
      </c>
      <c r="F1282" s="130" t="n">
        <v>1</v>
      </c>
    </row>
    <row r="1283" customFormat="false" ht="70.5" hidden="false" customHeight="false" outlineLevel="0" collapsed="false">
      <c r="A1283" s="128" t="s">
        <v>4379</v>
      </c>
      <c r="B1283" s="128" t="s">
        <v>4380</v>
      </c>
      <c r="C1283" s="129"/>
      <c r="D1283" s="130" t="n">
        <v>12.28</v>
      </c>
      <c r="E1283" s="130" t="n">
        <v>5.28</v>
      </c>
      <c r="F1283" s="130" t="n">
        <v>7</v>
      </c>
    </row>
    <row r="1284" customFormat="false" ht="60.75" hidden="false" customHeight="false" outlineLevel="0" collapsed="false">
      <c r="A1284" s="128" t="s">
        <v>4381</v>
      </c>
      <c r="B1284" s="128" t="s">
        <v>4382</v>
      </c>
      <c r="C1284" s="129"/>
      <c r="D1284" s="130" t="n">
        <v>60</v>
      </c>
      <c r="E1284" s="130" t="n">
        <v>45</v>
      </c>
      <c r="F1284" s="130" t="n">
        <v>15</v>
      </c>
    </row>
    <row r="1285" customFormat="false" ht="70.5" hidden="false" customHeight="false" outlineLevel="0" collapsed="false">
      <c r="A1285" s="128" t="s">
        <v>4383</v>
      </c>
      <c r="B1285" s="128" t="s">
        <v>4384</v>
      </c>
      <c r="C1285" s="129"/>
      <c r="D1285" s="130" t="n">
        <v>66</v>
      </c>
      <c r="E1285" s="130" t="n">
        <v>58.23</v>
      </c>
      <c r="F1285" s="130" t="n">
        <v>7.77</v>
      </c>
    </row>
    <row r="1286" customFormat="false" ht="50.25" hidden="false" customHeight="false" outlineLevel="0" collapsed="false">
      <c r="A1286" s="128" t="s">
        <v>4385</v>
      </c>
      <c r="B1286" s="128" t="s">
        <v>4386</v>
      </c>
      <c r="C1286" s="129"/>
      <c r="D1286" s="130" t="n">
        <v>12</v>
      </c>
      <c r="E1286" s="130" t="n">
        <v>8</v>
      </c>
      <c r="F1286" s="130" t="n">
        <v>4</v>
      </c>
    </row>
    <row r="1287" customFormat="false" ht="70.5" hidden="false" customHeight="false" outlineLevel="0" collapsed="false">
      <c r="A1287" s="128" t="s">
        <v>4387</v>
      </c>
      <c r="B1287" s="128" t="s">
        <v>4388</v>
      </c>
      <c r="C1287" s="129"/>
      <c r="D1287" s="130" t="n">
        <v>3</v>
      </c>
      <c r="E1287" s="130" t="n">
        <v>2</v>
      </c>
      <c r="F1287" s="130" t="n">
        <v>1</v>
      </c>
    </row>
    <row r="1288" customFormat="false" ht="81" hidden="false" customHeight="false" outlineLevel="0" collapsed="false">
      <c r="A1288" s="128" t="s">
        <v>4389</v>
      </c>
      <c r="B1288" s="128" t="s">
        <v>4390</v>
      </c>
      <c r="C1288" s="129"/>
      <c r="D1288" s="130" t="n">
        <v>24</v>
      </c>
      <c r="E1288" s="130" t="n">
        <v>21</v>
      </c>
      <c r="F1288" s="130" t="n">
        <v>3</v>
      </c>
    </row>
    <row r="1289" customFormat="false" ht="70.5" hidden="false" customHeight="false" outlineLevel="0" collapsed="false">
      <c r="A1289" s="128" t="s">
        <v>4391</v>
      </c>
      <c r="B1289" s="128" t="s">
        <v>4392</v>
      </c>
      <c r="C1289" s="129"/>
      <c r="D1289" s="130" t="n">
        <v>12</v>
      </c>
      <c r="E1289" s="130" t="n">
        <v>12</v>
      </c>
      <c r="F1289" s="129"/>
    </row>
    <row r="1290" customFormat="false" ht="30" hidden="false" customHeight="false" outlineLevel="0" collapsed="false">
      <c r="A1290" s="128" t="s">
        <v>4393</v>
      </c>
      <c r="B1290" s="128" t="s">
        <v>4394</v>
      </c>
      <c r="C1290" s="129"/>
      <c r="D1290" s="130" t="n">
        <v>3</v>
      </c>
      <c r="E1290" s="129"/>
      <c r="F1290" s="130" t="n">
        <v>3</v>
      </c>
    </row>
    <row r="1291" customFormat="false" ht="40.5" hidden="false" customHeight="false" outlineLevel="0" collapsed="false">
      <c r="A1291" s="128" t="s">
        <v>4395</v>
      </c>
      <c r="B1291" s="128" t="s">
        <v>4396</v>
      </c>
      <c r="C1291" s="129"/>
      <c r="D1291" s="130" t="n">
        <v>16</v>
      </c>
      <c r="E1291" s="130" t="n">
        <v>13</v>
      </c>
      <c r="F1291" s="130" t="n">
        <v>3</v>
      </c>
    </row>
    <row r="1292" customFormat="false" ht="60.75" hidden="false" customHeight="false" outlineLevel="0" collapsed="false">
      <c r="A1292" s="128" t="s">
        <v>4397</v>
      </c>
      <c r="B1292" s="128" t="s">
        <v>4398</v>
      </c>
      <c r="C1292" s="129"/>
      <c r="D1292" s="130" t="n">
        <v>72</v>
      </c>
      <c r="E1292" s="130" t="n">
        <v>46</v>
      </c>
      <c r="F1292" s="130" t="n">
        <v>26</v>
      </c>
    </row>
    <row r="1293" customFormat="false" ht="90.75" hidden="false" customHeight="false" outlineLevel="0" collapsed="false">
      <c r="A1293" s="128" t="s">
        <v>4399</v>
      </c>
      <c r="B1293" s="128" t="s">
        <v>4400</v>
      </c>
      <c r="C1293" s="129"/>
      <c r="D1293" s="130" t="n">
        <v>5</v>
      </c>
      <c r="E1293" s="130" t="n">
        <v>4</v>
      </c>
      <c r="F1293" s="130" t="n">
        <v>1</v>
      </c>
    </row>
    <row r="1294" customFormat="false" ht="60.75" hidden="false" customHeight="false" outlineLevel="0" collapsed="false">
      <c r="A1294" s="128" t="s">
        <v>4401</v>
      </c>
      <c r="B1294" s="128" t="s">
        <v>4402</v>
      </c>
      <c r="C1294" s="129"/>
      <c r="D1294" s="130" t="n">
        <v>242</v>
      </c>
      <c r="E1294" s="130" t="n">
        <v>204</v>
      </c>
      <c r="F1294" s="130" t="n">
        <v>38</v>
      </c>
    </row>
    <row r="1295" customFormat="false" ht="60.75" hidden="false" customHeight="false" outlineLevel="0" collapsed="false">
      <c r="A1295" s="128" t="s">
        <v>4403</v>
      </c>
      <c r="B1295" s="128" t="s">
        <v>4404</v>
      </c>
      <c r="C1295" s="129"/>
      <c r="D1295" s="130" t="n">
        <v>6</v>
      </c>
      <c r="E1295" s="130" t="n">
        <v>2</v>
      </c>
      <c r="F1295" s="130" t="n">
        <v>4</v>
      </c>
    </row>
    <row r="1296" customFormat="false" ht="40.5" hidden="false" customHeight="false" outlineLevel="0" collapsed="false">
      <c r="A1296" s="128" t="s">
        <v>4405</v>
      </c>
      <c r="B1296" s="128" t="s">
        <v>4406</v>
      </c>
      <c r="C1296" s="129"/>
      <c r="D1296" s="130" t="n">
        <v>6</v>
      </c>
      <c r="E1296" s="130" t="n">
        <v>6</v>
      </c>
      <c r="F1296" s="129"/>
    </row>
    <row r="1297" customFormat="false" ht="60.75" hidden="false" customHeight="false" outlineLevel="0" collapsed="false">
      <c r="A1297" s="128" t="s">
        <v>4407</v>
      </c>
      <c r="B1297" s="128" t="s">
        <v>4408</v>
      </c>
      <c r="C1297" s="129"/>
      <c r="D1297" s="130" t="n">
        <v>6</v>
      </c>
      <c r="E1297" s="130" t="n">
        <v>6</v>
      </c>
      <c r="F1297" s="129"/>
    </row>
    <row r="1298" customFormat="false" ht="70.5" hidden="false" customHeight="false" outlineLevel="0" collapsed="false">
      <c r="A1298" s="128" t="s">
        <v>4409</v>
      </c>
      <c r="B1298" s="128" t="s">
        <v>4410</v>
      </c>
      <c r="C1298" s="129"/>
      <c r="D1298" s="130" t="n">
        <v>3</v>
      </c>
      <c r="E1298" s="130" t="n">
        <v>3</v>
      </c>
      <c r="F1298" s="129"/>
    </row>
    <row r="1299" customFormat="false" ht="81" hidden="false" customHeight="false" outlineLevel="0" collapsed="false">
      <c r="A1299" s="128" t="s">
        <v>4411</v>
      </c>
      <c r="B1299" s="128" t="s">
        <v>4412</v>
      </c>
      <c r="C1299" s="129"/>
      <c r="D1299" s="130" t="n">
        <v>12</v>
      </c>
      <c r="E1299" s="130" t="n">
        <v>10</v>
      </c>
      <c r="F1299" s="130" t="n">
        <v>2</v>
      </c>
    </row>
    <row r="1300" customFormat="false" ht="40.5" hidden="false" customHeight="false" outlineLevel="0" collapsed="false">
      <c r="A1300" s="128" t="s">
        <v>4413</v>
      </c>
      <c r="B1300" s="128" t="s">
        <v>4414</v>
      </c>
      <c r="C1300" s="129"/>
      <c r="D1300" s="130" t="n">
        <v>18</v>
      </c>
      <c r="E1300" s="130" t="n">
        <v>18</v>
      </c>
      <c r="F1300" s="129"/>
    </row>
    <row r="1301" customFormat="false" ht="81" hidden="false" customHeight="false" outlineLevel="0" collapsed="false">
      <c r="A1301" s="128" t="s">
        <v>4415</v>
      </c>
      <c r="B1301" s="128" t="s">
        <v>4416</v>
      </c>
      <c r="C1301" s="129"/>
      <c r="D1301" s="130" t="n">
        <v>30</v>
      </c>
      <c r="E1301" s="130" t="n">
        <v>27</v>
      </c>
      <c r="F1301" s="130" t="n">
        <v>3</v>
      </c>
    </row>
    <row r="1302" customFormat="false" ht="50.25" hidden="false" customHeight="false" outlineLevel="0" collapsed="false">
      <c r="A1302" s="128" t="s">
        <v>452</v>
      </c>
      <c r="B1302" s="128" t="s">
        <v>451</v>
      </c>
      <c r="C1302" s="129"/>
      <c r="D1302" s="130" t="n">
        <v>144</v>
      </c>
      <c r="E1302" s="130" t="n">
        <v>133</v>
      </c>
      <c r="F1302" s="130" t="n">
        <v>11</v>
      </c>
    </row>
    <row r="1303" customFormat="false" ht="81" hidden="false" customHeight="false" outlineLevel="0" collapsed="false">
      <c r="A1303" s="128" t="s">
        <v>4417</v>
      </c>
      <c r="B1303" s="128" t="s">
        <v>4418</v>
      </c>
      <c r="C1303" s="129"/>
      <c r="D1303" s="130" t="n">
        <v>12</v>
      </c>
      <c r="E1303" s="130" t="n">
        <v>8</v>
      </c>
      <c r="F1303" s="130" t="n">
        <v>4</v>
      </c>
    </row>
    <row r="1304" customFormat="false" ht="60.75" hidden="false" customHeight="false" outlineLevel="0" collapsed="false">
      <c r="A1304" s="128" t="s">
        <v>4419</v>
      </c>
      <c r="B1304" s="128" t="s">
        <v>4420</v>
      </c>
      <c r="C1304" s="129"/>
      <c r="D1304" s="130" t="n">
        <v>6</v>
      </c>
      <c r="E1304" s="130" t="n">
        <v>3</v>
      </c>
      <c r="F1304" s="130" t="n">
        <v>3</v>
      </c>
    </row>
    <row r="1305" customFormat="false" ht="60.75" hidden="false" customHeight="false" outlineLevel="0" collapsed="false">
      <c r="A1305" s="128" t="s">
        <v>4421</v>
      </c>
      <c r="B1305" s="128" t="s">
        <v>4422</v>
      </c>
      <c r="C1305" s="129"/>
      <c r="D1305" s="130" t="n">
        <v>24</v>
      </c>
      <c r="E1305" s="130" t="n">
        <v>20</v>
      </c>
      <c r="F1305" s="130" t="n">
        <v>4</v>
      </c>
    </row>
    <row r="1306" customFormat="false" ht="60.75" hidden="false" customHeight="false" outlineLevel="0" collapsed="false">
      <c r="A1306" s="128" t="s">
        <v>4423</v>
      </c>
      <c r="B1306" s="128" t="s">
        <v>4424</v>
      </c>
      <c r="C1306" s="129"/>
      <c r="D1306" s="130" t="n">
        <v>13</v>
      </c>
      <c r="E1306" s="130" t="n">
        <v>13</v>
      </c>
      <c r="F1306" s="129"/>
    </row>
    <row r="1307" customFormat="false" ht="70.5" hidden="false" customHeight="false" outlineLevel="0" collapsed="false">
      <c r="A1307" s="128" t="s">
        <v>4425</v>
      </c>
      <c r="B1307" s="128" t="s">
        <v>4426</v>
      </c>
      <c r="C1307" s="129"/>
      <c r="D1307" s="130" t="n">
        <v>42</v>
      </c>
      <c r="E1307" s="130" t="n">
        <v>36</v>
      </c>
      <c r="F1307" s="130" t="n">
        <v>6</v>
      </c>
    </row>
    <row r="1308" customFormat="false" ht="50.25" hidden="false" customHeight="false" outlineLevel="0" collapsed="false">
      <c r="A1308" s="128" t="s">
        <v>4427</v>
      </c>
      <c r="B1308" s="128" t="s">
        <v>4428</v>
      </c>
      <c r="C1308" s="129"/>
      <c r="D1308" s="130" t="n">
        <v>15</v>
      </c>
      <c r="E1308" s="130" t="n">
        <v>15</v>
      </c>
      <c r="F1308" s="129"/>
    </row>
    <row r="1309" customFormat="false" ht="101.25" hidden="false" customHeight="false" outlineLevel="0" collapsed="false">
      <c r="A1309" s="128" t="s">
        <v>4429</v>
      </c>
      <c r="B1309" s="128" t="s">
        <v>4430</v>
      </c>
      <c r="C1309" s="129"/>
      <c r="D1309" s="130" t="n">
        <v>1</v>
      </c>
      <c r="E1309" s="129"/>
      <c r="F1309" s="130" t="n">
        <v>1</v>
      </c>
    </row>
    <row r="1310" customFormat="false" ht="40.5" hidden="false" customHeight="false" outlineLevel="0" collapsed="false">
      <c r="A1310" s="128" t="s">
        <v>4431</v>
      </c>
      <c r="B1310" s="128" t="s">
        <v>4432</v>
      </c>
      <c r="C1310" s="129"/>
      <c r="D1310" s="130" t="n">
        <v>4</v>
      </c>
      <c r="E1310" s="130" t="n">
        <v>2</v>
      </c>
      <c r="F1310" s="130" t="n">
        <v>2</v>
      </c>
    </row>
    <row r="1311" customFormat="false" ht="60.75" hidden="false" customHeight="false" outlineLevel="0" collapsed="false">
      <c r="A1311" s="128" t="s">
        <v>4433</v>
      </c>
      <c r="B1311" s="128" t="s">
        <v>4434</v>
      </c>
      <c r="C1311" s="129"/>
      <c r="D1311" s="130" t="n">
        <v>6</v>
      </c>
      <c r="E1311" s="130" t="n">
        <v>2</v>
      </c>
      <c r="F1311" s="130" t="n">
        <v>4</v>
      </c>
    </row>
    <row r="1312" customFormat="false" ht="50.25" hidden="false" customHeight="false" outlineLevel="0" collapsed="false">
      <c r="A1312" s="128" t="s">
        <v>4435</v>
      </c>
      <c r="B1312" s="128" t="s">
        <v>4436</v>
      </c>
      <c r="C1312" s="129"/>
      <c r="D1312" s="130" t="n">
        <v>30</v>
      </c>
      <c r="E1312" s="130" t="n">
        <v>24</v>
      </c>
      <c r="F1312" s="130" t="n">
        <v>6</v>
      </c>
    </row>
    <row r="1313" customFormat="false" ht="70.5" hidden="false" customHeight="false" outlineLevel="0" collapsed="false">
      <c r="A1313" s="128" t="s">
        <v>4437</v>
      </c>
      <c r="B1313" s="128" t="s">
        <v>4438</v>
      </c>
      <c r="C1313" s="129"/>
      <c r="D1313" s="130" t="n">
        <v>24</v>
      </c>
      <c r="E1313" s="130" t="n">
        <v>24</v>
      </c>
      <c r="F1313" s="129"/>
    </row>
    <row r="1314" customFormat="false" ht="60.75" hidden="false" customHeight="false" outlineLevel="0" collapsed="false">
      <c r="A1314" s="128" t="s">
        <v>4439</v>
      </c>
      <c r="B1314" s="128" t="s">
        <v>4440</v>
      </c>
      <c r="C1314" s="129"/>
      <c r="D1314" s="130" t="n">
        <v>24</v>
      </c>
      <c r="E1314" s="130" t="n">
        <v>17</v>
      </c>
      <c r="F1314" s="130" t="n">
        <v>7</v>
      </c>
    </row>
    <row r="1315" customFormat="false" ht="60.75" hidden="false" customHeight="false" outlineLevel="0" collapsed="false">
      <c r="A1315" s="128" t="s">
        <v>4441</v>
      </c>
      <c r="B1315" s="128" t="s">
        <v>4442</v>
      </c>
      <c r="C1315" s="129"/>
      <c r="D1315" s="130" t="n">
        <v>5</v>
      </c>
      <c r="E1315" s="130" t="n">
        <v>5</v>
      </c>
      <c r="F1315" s="129"/>
    </row>
    <row r="1316" customFormat="false" ht="40.5" hidden="false" customHeight="false" outlineLevel="0" collapsed="false">
      <c r="A1316" s="128" t="s">
        <v>1560</v>
      </c>
      <c r="B1316" s="128" t="s">
        <v>1558</v>
      </c>
      <c r="C1316" s="129"/>
      <c r="D1316" s="130" t="n">
        <v>326</v>
      </c>
      <c r="E1316" s="130" t="n">
        <v>326</v>
      </c>
      <c r="F1316" s="129"/>
    </row>
    <row r="1317" customFormat="false" ht="70.5" hidden="false" customHeight="false" outlineLevel="0" collapsed="false">
      <c r="A1317" s="128" t="s">
        <v>4443</v>
      </c>
      <c r="B1317" s="128" t="s">
        <v>4444</v>
      </c>
      <c r="C1317" s="129"/>
      <c r="D1317" s="130" t="n">
        <v>30</v>
      </c>
      <c r="E1317" s="130" t="n">
        <v>26</v>
      </c>
      <c r="F1317" s="130" t="n">
        <v>4</v>
      </c>
    </row>
    <row r="1318" customFormat="false" ht="81" hidden="false" customHeight="false" outlineLevel="0" collapsed="false">
      <c r="A1318" s="128" t="s">
        <v>4445</v>
      </c>
      <c r="B1318" s="128" t="s">
        <v>4446</v>
      </c>
      <c r="C1318" s="129"/>
      <c r="D1318" s="130" t="n">
        <v>49.76</v>
      </c>
      <c r="E1318" s="130" t="n">
        <v>45.46</v>
      </c>
      <c r="F1318" s="130" t="n">
        <v>4.29</v>
      </c>
    </row>
    <row r="1319" customFormat="false" ht="81" hidden="false" customHeight="false" outlineLevel="0" collapsed="false">
      <c r="A1319" s="128" t="s">
        <v>4447</v>
      </c>
      <c r="B1319" s="128" t="s">
        <v>4448</v>
      </c>
      <c r="C1319" s="129"/>
      <c r="D1319" s="130" t="n">
        <v>814.2</v>
      </c>
      <c r="E1319" s="130" t="n">
        <v>810.6</v>
      </c>
      <c r="F1319" s="130" t="n">
        <v>3.6</v>
      </c>
    </row>
    <row r="1320" customFormat="false" ht="60.75" hidden="false" customHeight="false" outlineLevel="0" collapsed="false">
      <c r="A1320" s="128" t="s">
        <v>1879</v>
      </c>
      <c r="B1320" s="128" t="s">
        <v>1877</v>
      </c>
      <c r="C1320" s="129"/>
      <c r="D1320" s="130" t="n">
        <v>6</v>
      </c>
      <c r="E1320" s="130" t="n">
        <v>2</v>
      </c>
      <c r="F1320" s="130" t="n">
        <v>4</v>
      </c>
    </row>
    <row r="1321" customFormat="false" ht="60.75" hidden="false" customHeight="false" outlineLevel="0" collapsed="false">
      <c r="A1321" s="128" t="s">
        <v>4449</v>
      </c>
      <c r="B1321" s="128" t="s">
        <v>4450</v>
      </c>
      <c r="C1321" s="129"/>
      <c r="D1321" s="130" t="n">
        <v>5</v>
      </c>
      <c r="E1321" s="130" t="n">
        <v>5</v>
      </c>
      <c r="F1321" s="129"/>
    </row>
    <row r="1322" customFormat="false" ht="40.5" hidden="false" customHeight="false" outlineLevel="0" collapsed="false">
      <c r="A1322" s="128" t="s">
        <v>4451</v>
      </c>
      <c r="B1322" s="128" t="s">
        <v>4452</v>
      </c>
      <c r="C1322" s="129"/>
      <c r="D1322" s="130" t="n">
        <v>234</v>
      </c>
      <c r="E1322" s="130" t="n">
        <v>234</v>
      </c>
      <c r="F1322" s="129"/>
    </row>
    <row r="1323" customFormat="false" ht="30" hidden="false" customHeight="false" outlineLevel="0" collapsed="false">
      <c r="A1323" s="128" t="s">
        <v>4453</v>
      </c>
      <c r="B1323" s="128" t="s">
        <v>4454</v>
      </c>
      <c r="C1323" s="129"/>
      <c r="D1323" s="130" t="n">
        <v>35</v>
      </c>
      <c r="E1323" s="130" t="n">
        <v>35</v>
      </c>
      <c r="F1323" s="129"/>
    </row>
    <row r="1324" customFormat="false" ht="30" hidden="false" customHeight="false" outlineLevel="0" collapsed="false">
      <c r="A1324" s="128" t="s">
        <v>4455</v>
      </c>
      <c r="B1324" s="128" t="s">
        <v>4456</v>
      </c>
      <c r="C1324" s="129"/>
      <c r="D1324" s="130" t="n">
        <v>16</v>
      </c>
      <c r="E1324" s="130" t="n">
        <v>16</v>
      </c>
      <c r="F1324" s="129"/>
    </row>
    <row r="1325" customFormat="false" ht="70.5" hidden="false" customHeight="false" outlineLevel="0" collapsed="false">
      <c r="A1325" s="128" t="s">
        <v>4457</v>
      </c>
      <c r="B1325" s="128" t="s">
        <v>4458</v>
      </c>
      <c r="C1325" s="129"/>
      <c r="D1325" s="130" t="n">
        <v>396</v>
      </c>
      <c r="E1325" s="130" t="n">
        <v>344</v>
      </c>
      <c r="F1325" s="130" t="n">
        <v>52</v>
      </c>
    </row>
    <row r="1326" customFormat="false" ht="50.25" hidden="false" customHeight="false" outlineLevel="0" collapsed="false">
      <c r="A1326" s="128" t="s">
        <v>4459</v>
      </c>
      <c r="B1326" s="128" t="s">
        <v>4460</v>
      </c>
      <c r="C1326" s="129"/>
      <c r="D1326" s="130" t="n">
        <v>4</v>
      </c>
      <c r="E1326" s="130" t="n">
        <v>3</v>
      </c>
      <c r="F1326" s="130" t="n">
        <v>1</v>
      </c>
    </row>
    <row r="1327" customFormat="false" ht="50.25" hidden="false" customHeight="false" outlineLevel="0" collapsed="false">
      <c r="A1327" s="128" t="s">
        <v>4461</v>
      </c>
      <c r="B1327" s="128" t="s">
        <v>4462</v>
      </c>
      <c r="C1327" s="129"/>
      <c r="D1327" s="130" t="n">
        <v>3</v>
      </c>
      <c r="E1327" s="130" t="n">
        <v>3</v>
      </c>
      <c r="F1327" s="129"/>
    </row>
    <row r="1328" customFormat="false" ht="81" hidden="false" customHeight="false" outlineLevel="0" collapsed="false">
      <c r="A1328" s="128" t="s">
        <v>4463</v>
      </c>
      <c r="B1328" s="128" t="s">
        <v>4464</v>
      </c>
      <c r="C1328" s="129"/>
      <c r="D1328" s="130" t="n">
        <v>2</v>
      </c>
      <c r="E1328" s="129"/>
      <c r="F1328" s="130" t="n">
        <v>2</v>
      </c>
    </row>
    <row r="1329" customFormat="false" ht="81" hidden="false" customHeight="false" outlineLevel="0" collapsed="false">
      <c r="A1329" s="128" t="s">
        <v>4465</v>
      </c>
      <c r="B1329" s="128" t="s">
        <v>4466</v>
      </c>
      <c r="C1329" s="129"/>
      <c r="D1329" s="130" t="n">
        <v>31</v>
      </c>
      <c r="E1329" s="130" t="n">
        <v>31</v>
      </c>
      <c r="F1329" s="129"/>
    </row>
    <row r="1330" customFormat="false" ht="70.5" hidden="false" customHeight="false" outlineLevel="0" collapsed="false">
      <c r="A1330" s="128" t="s">
        <v>4467</v>
      </c>
      <c r="B1330" s="128" t="s">
        <v>4468</v>
      </c>
      <c r="C1330" s="129"/>
      <c r="D1330" s="130" t="n">
        <v>3</v>
      </c>
      <c r="E1330" s="130" t="n">
        <v>3</v>
      </c>
      <c r="F1330" s="129"/>
    </row>
    <row r="1331" customFormat="false" ht="50.25" hidden="false" customHeight="false" outlineLevel="0" collapsed="false">
      <c r="A1331" s="128" t="s">
        <v>4469</v>
      </c>
      <c r="B1331" s="128" t="s">
        <v>4470</v>
      </c>
      <c r="C1331" s="129"/>
      <c r="D1331" s="130" t="n">
        <v>1</v>
      </c>
      <c r="E1331" s="129"/>
      <c r="F1331" s="130" t="n">
        <v>1</v>
      </c>
    </row>
    <row r="1332" customFormat="false" ht="101.25" hidden="false" customHeight="false" outlineLevel="0" collapsed="false">
      <c r="A1332" s="128" t="s">
        <v>412</v>
      </c>
      <c r="B1332" s="128" t="s">
        <v>410</v>
      </c>
      <c r="C1332" s="129"/>
      <c r="D1332" s="130" t="n">
        <v>144</v>
      </c>
      <c r="E1332" s="130" t="n">
        <v>138</v>
      </c>
      <c r="F1332" s="130" t="n">
        <v>6</v>
      </c>
    </row>
    <row r="1333" customFormat="false" ht="60.75" hidden="false" customHeight="false" outlineLevel="0" collapsed="false">
      <c r="A1333" s="128" t="s">
        <v>4471</v>
      </c>
      <c r="B1333" s="128" t="s">
        <v>4472</v>
      </c>
      <c r="C1333" s="129"/>
      <c r="D1333" s="130" t="n">
        <v>25</v>
      </c>
      <c r="E1333" s="130" t="n">
        <v>15</v>
      </c>
      <c r="F1333" s="130" t="n">
        <v>10</v>
      </c>
    </row>
    <row r="1334" customFormat="false" ht="81" hidden="false" customHeight="false" outlineLevel="0" collapsed="false">
      <c r="A1334" s="128" t="s">
        <v>4473</v>
      </c>
      <c r="B1334" s="128" t="s">
        <v>4474</v>
      </c>
      <c r="C1334" s="129"/>
      <c r="D1334" s="130" t="n">
        <v>222</v>
      </c>
      <c r="E1334" s="130" t="n">
        <v>202</v>
      </c>
      <c r="F1334" s="130" t="n">
        <v>20</v>
      </c>
    </row>
    <row r="1335" customFormat="false" ht="70.5" hidden="false" customHeight="false" outlineLevel="0" collapsed="false">
      <c r="A1335" s="128" t="s">
        <v>4475</v>
      </c>
      <c r="B1335" s="128" t="s">
        <v>4476</v>
      </c>
      <c r="C1335" s="129"/>
      <c r="D1335" s="130" t="n">
        <v>3</v>
      </c>
      <c r="E1335" s="130" t="n">
        <v>2</v>
      </c>
      <c r="F1335" s="130" t="n">
        <v>1</v>
      </c>
    </row>
    <row r="1336" customFormat="false" ht="50.25" hidden="false" customHeight="false" outlineLevel="0" collapsed="false">
      <c r="A1336" s="128" t="s">
        <v>4477</v>
      </c>
      <c r="B1336" s="128" t="s">
        <v>4478</v>
      </c>
      <c r="C1336" s="129"/>
      <c r="D1336" s="130" t="n">
        <v>2</v>
      </c>
      <c r="E1336" s="129"/>
      <c r="F1336" s="130" t="n">
        <v>2</v>
      </c>
    </row>
    <row r="1337" customFormat="false" ht="70.5" hidden="false" customHeight="false" outlineLevel="0" collapsed="false">
      <c r="A1337" s="128" t="s">
        <v>4479</v>
      </c>
      <c r="B1337" s="128" t="s">
        <v>4480</v>
      </c>
      <c r="C1337" s="129"/>
      <c r="D1337" s="130" t="n">
        <v>26</v>
      </c>
      <c r="E1337" s="130" t="n">
        <v>26</v>
      </c>
      <c r="F1337" s="129"/>
    </row>
    <row r="1338" customFormat="false" ht="50.25" hidden="false" customHeight="false" outlineLevel="0" collapsed="false">
      <c r="A1338" s="128" t="s">
        <v>4481</v>
      </c>
      <c r="B1338" s="128" t="s">
        <v>4482</v>
      </c>
      <c r="C1338" s="129"/>
      <c r="D1338" s="130" t="n">
        <v>1</v>
      </c>
      <c r="E1338" s="129"/>
      <c r="F1338" s="130" t="n">
        <v>1</v>
      </c>
    </row>
    <row r="1339" customFormat="false" ht="60.75" hidden="false" customHeight="false" outlineLevel="0" collapsed="false">
      <c r="A1339" s="128" t="s">
        <v>4483</v>
      </c>
      <c r="B1339" s="128" t="s">
        <v>4484</v>
      </c>
      <c r="C1339" s="129"/>
      <c r="D1339" s="130" t="n">
        <v>2</v>
      </c>
      <c r="E1339" s="129"/>
      <c r="F1339" s="130" t="n">
        <v>2</v>
      </c>
    </row>
    <row r="1340" customFormat="false" ht="70.5" hidden="false" customHeight="false" outlineLevel="0" collapsed="false">
      <c r="A1340" s="128" t="s">
        <v>4485</v>
      </c>
      <c r="B1340" s="128" t="s">
        <v>4486</v>
      </c>
      <c r="C1340" s="129"/>
      <c r="D1340" s="130" t="n">
        <v>12</v>
      </c>
      <c r="E1340" s="130" t="n">
        <v>12</v>
      </c>
      <c r="F1340" s="129"/>
    </row>
    <row r="1341" customFormat="false" ht="60.75" hidden="false" customHeight="false" outlineLevel="0" collapsed="false">
      <c r="A1341" s="128" t="s">
        <v>4487</v>
      </c>
      <c r="B1341" s="128" t="s">
        <v>4488</v>
      </c>
      <c r="C1341" s="129"/>
      <c r="D1341" s="130" t="n">
        <v>24</v>
      </c>
      <c r="E1341" s="130" t="n">
        <v>22</v>
      </c>
      <c r="F1341" s="130" t="n">
        <v>2</v>
      </c>
    </row>
    <row r="1342" customFormat="false" ht="20.25" hidden="false" customHeight="false" outlineLevel="0" collapsed="false">
      <c r="A1342" s="128" t="s">
        <v>4489</v>
      </c>
      <c r="B1342" s="128" t="s">
        <v>4490</v>
      </c>
      <c r="C1342" s="129"/>
      <c r="D1342" s="130" t="n">
        <v>43</v>
      </c>
      <c r="E1342" s="130" t="n">
        <v>43</v>
      </c>
      <c r="F1342" s="129"/>
    </row>
    <row r="1343" customFormat="false" ht="30" hidden="false" customHeight="false" outlineLevel="0" collapsed="false">
      <c r="A1343" s="128" t="s">
        <v>264</v>
      </c>
      <c r="B1343" s="128" t="s">
        <v>262</v>
      </c>
      <c r="C1343" s="129"/>
      <c r="D1343" s="130" t="n">
        <v>4</v>
      </c>
      <c r="E1343" s="130" t="n">
        <v>2</v>
      </c>
      <c r="F1343" s="130" t="n">
        <v>2</v>
      </c>
    </row>
    <row r="1344" customFormat="false" ht="50.25" hidden="false" customHeight="false" outlineLevel="0" collapsed="false">
      <c r="A1344" s="128" t="s">
        <v>4491</v>
      </c>
      <c r="B1344" s="128" t="s">
        <v>4492</v>
      </c>
      <c r="C1344" s="129"/>
      <c r="D1344" s="130" t="n">
        <v>4</v>
      </c>
      <c r="E1344" s="130" t="n">
        <v>4</v>
      </c>
      <c r="F1344" s="129"/>
    </row>
    <row r="1345" customFormat="false" ht="90.75" hidden="false" customHeight="false" outlineLevel="0" collapsed="false">
      <c r="A1345" s="128" t="s">
        <v>4493</v>
      </c>
      <c r="B1345" s="128" t="s">
        <v>4494</v>
      </c>
      <c r="C1345" s="129"/>
      <c r="D1345" s="130" t="n">
        <v>12</v>
      </c>
      <c r="E1345" s="130" t="n">
        <v>12</v>
      </c>
      <c r="F1345" s="129"/>
    </row>
    <row r="1346" customFormat="false" ht="90.75" hidden="false" customHeight="false" outlineLevel="0" collapsed="false">
      <c r="A1346" s="128" t="s">
        <v>4495</v>
      </c>
      <c r="B1346" s="128" t="s">
        <v>4496</v>
      </c>
      <c r="C1346" s="129"/>
      <c r="D1346" s="130" t="n">
        <v>7</v>
      </c>
      <c r="E1346" s="130" t="n">
        <v>6</v>
      </c>
      <c r="F1346" s="130" t="n">
        <v>1</v>
      </c>
    </row>
    <row r="1347" customFormat="false" ht="50.25" hidden="false" customHeight="false" outlineLevel="0" collapsed="false">
      <c r="A1347" s="128" t="s">
        <v>4497</v>
      </c>
      <c r="B1347" s="128" t="s">
        <v>4498</v>
      </c>
      <c r="C1347" s="129"/>
      <c r="D1347" s="130" t="n">
        <v>50</v>
      </c>
      <c r="E1347" s="130" t="n">
        <v>50</v>
      </c>
      <c r="F1347" s="129"/>
    </row>
    <row r="1348" customFormat="false" ht="90.75" hidden="false" customHeight="false" outlineLevel="0" collapsed="false">
      <c r="A1348" s="128" t="s">
        <v>4499</v>
      </c>
      <c r="B1348" s="128" t="s">
        <v>4500</v>
      </c>
      <c r="C1348" s="129"/>
      <c r="D1348" s="130" t="n">
        <v>6</v>
      </c>
      <c r="E1348" s="130" t="n">
        <v>6</v>
      </c>
      <c r="F1348" s="129"/>
    </row>
    <row r="1349" customFormat="false" ht="60.75" hidden="false" customHeight="false" outlineLevel="0" collapsed="false">
      <c r="A1349" s="128" t="s">
        <v>4501</v>
      </c>
      <c r="B1349" s="128" t="s">
        <v>4502</v>
      </c>
      <c r="C1349" s="129"/>
      <c r="D1349" s="130" t="n">
        <v>3</v>
      </c>
      <c r="E1349" s="130" t="n">
        <v>2</v>
      </c>
      <c r="F1349" s="130" t="n">
        <v>1</v>
      </c>
    </row>
    <row r="1350" customFormat="false" ht="50.25" hidden="false" customHeight="false" outlineLevel="0" collapsed="false">
      <c r="A1350" s="128" t="s">
        <v>4503</v>
      </c>
      <c r="B1350" s="128" t="s">
        <v>4504</v>
      </c>
      <c r="C1350" s="129"/>
      <c r="D1350" s="130" t="n">
        <v>16</v>
      </c>
      <c r="E1350" s="130" t="n">
        <v>14</v>
      </c>
      <c r="F1350" s="130" t="n">
        <v>2</v>
      </c>
    </row>
    <row r="1351" customFormat="false" ht="40.5" hidden="false" customHeight="false" outlineLevel="0" collapsed="false">
      <c r="A1351" s="128" t="s">
        <v>4505</v>
      </c>
      <c r="B1351" s="128" t="s">
        <v>4506</v>
      </c>
      <c r="C1351" s="129"/>
      <c r="D1351" s="130" t="n">
        <v>3</v>
      </c>
      <c r="E1351" s="130" t="n">
        <v>3</v>
      </c>
      <c r="F1351" s="129"/>
    </row>
    <row r="1352" customFormat="false" ht="60.75" hidden="false" customHeight="false" outlineLevel="0" collapsed="false">
      <c r="A1352" s="128" t="s">
        <v>4507</v>
      </c>
      <c r="B1352" s="128" t="s">
        <v>4508</v>
      </c>
      <c r="C1352" s="129"/>
      <c r="D1352" s="130" t="n">
        <v>10</v>
      </c>
      <c r="E1352" s="130" t="n">
        <v>10</v>
      </c>
      <c r="F1352" s="129"/>
    </row>
    <row r="1353" customFormat="false" ht="40.5" hidden="false" customHeight="false" outlineLevel="0" collapsed="false">
      <c r="A1353" s="128" t="s">
        <v>4509</v>
      </c>
      <c r="B1353" s="128" t="s">
        <v>4510</v>
      </c>
      <c r="C1353" s="129"/>
      <c r="D1353" s="130" t="n">
        <v>5</v>
      </c>
      <c r="E1353" s="130" t="n">
        <v>4</v>
      </c>
      <c r="F1353" s="130" t="n">
        <v>1</v>
      </c>
    </row>
    <row r="1354" customFormat="false" ht="50.25" hidden="false" customHeight="false" outlineLevel="0" collapsed="false">
      <c r="A1354" s="128" t="s">
        <v>4511</v>
      </c>
      <c r="B1354" s="128" t="s">
        <v>4512</v>
      </c>
      <c r="C1354" s="129"/>
      <c r="D1354" s="130" t="n">
        <v>10</v>
      </c>
      <c r="E1354" s="130" t="n">
        <v>10</v>
      </c>
      <c r="F1354" s="129"/>
    </row>
    <row r="1355" customFormat="false" ht="40.5" hidden="false" customHeight="false" outlineLevel="0" collapsed="false">
      <c r="A1355" s="128" t="s">
        <v>4513</v>
      </c>
      <c r="B1355" s="128" t="s">
        <v>4514</v>
      </c>
      <c r="C1355" s="129"/>
      <c r="D1355" s="130" t="n">
        <v>2</v>
      </c>
      <c r="E1355" s="129"/>
      <c r="F1355" s="130" t="n">
        <v>2</v>
      </c>
    </row>
    <row r="1356" customFormat="false" ht="40.5" hidden="false" customHeight="false" outlineLevel="0" collapsed="false">
      <c r="A1356" s="128" t="s">
        <v>4515</v>
      </c>
      <c r="B1356" s="128" t="s">
        <v>4516</v>
      </c>
      <c r="C1356" s="129"/>
      <c r="D1356" s="130" t="n">
        <v>48</v>
      </c>
      <c r="E1356" s="130" t="n">
        <v>48</v>
      </c>
      <c r="F1356" s="129"/>
    </row>
    <row r="1357" customFormat="false" ht="40.5" hidden="false" customHeight="false" outlineLevel="0" collapsed="false">
      <c r="A1357" s="128" t="s">
        <v>4517</v>
      </c>
      <c r="B1357" s="128" t="s">
        <v>4518</v>
      </c>
      <c r="C1357" s="129"/>
      <c r="D1357" s="130" t="n">
        <v>10</v>
      </c>
      <c r="E1357" s="130" t="n">
        <v>10</v>
      </c>
      <c r="F1357" s="129"/>
    </row>
    <row r="1358" customFormat="false" ht="81" hidden="false" customHeight="false" outlineLevel="0" collapsed="false">
      <c r="A1358" s="128" t="s">
        <v>4519</v>
      </c>
      <c r="B1358" s="128" t="s">
        <v>4520</v>
      </c>
      <c r="C1358" s="129"/>
      <c r="D1358" s="130" t="n">
        <v>1</v>
      </c>
      <c r="E1358" s="129"/>
      <c r="F1358" s="130" t="n">
        <v>1</v>
      </c>
    </row>
    <row r="1359" customFormat="false" ht="30" hidden="false" customHeight="false" outlineLevel="0" collapsed="false">
      <c r="A1359" s="128" t="s">
        <v>4521</v>
      </c>
      <c r="B1359" s="128" t="s">
        <v>4522</v>
      </c>
      <c r="C1359" s="129"/>
      <c r="D1359" s="130" t="n">
        <v>156</v>
      </c>
      <c r="E1359" s="130" t="n">
        <v>156</v>
      </c>
      <c r="F1359" s="129"/>
    </row>
    <row r="1360" customFormat="false" ht="50.25" hidden="false" customHeight="false" outlineLevel="0" collapsed="false">
      <c r="A1360" s="128" t="s">
        <v>4523</v>
      </c>
      <c r="B1360" s="128" t="s">
        <v>4524</v>
      </c>
      <c r="C1360" s="129"/>
      <c r="D1360" s="130" t="n">
        <v>10</v>
      </c>
      <c r="E1360" s="130" t="n">
        <v>10</v>
      </c>
      <c r="F1360" s="129"/>
    </row>
    <row r="1361" customFormat="false" ht="90.75" hidden="false" customHeight="false" outlineLevel="0" collapsed="false">
      <c r="A1361" s="128" t="s">
        <v>4525</v>
      </c>
      <c r="B1361" s="128" t="s">
        <v>4526</v>
      </c>
      <c r="C1361" s="129"/>
      <c r="D1361" s="130" t="n">
        <v>9</v>
      </c>
      <c r="E1361" s="130" t="n">
        <v>5</v>
      </c>
      <c r="F1361" s="130" t="n">
        <v>4</v>
      </c>
    </row>
    <row r="1362" customFormat="false" ht="50.25" hidden="false" customHeight="false" outlineLevel="0" collapsed="false">
      <c r="A1362" s="128" t="s">
        <v>4527</v>
      </c>
      <c r="B1362" s="128" t="s">
        <v>4528</v>
      </c>
      <c r="C1362" s="129"/>
      <c r="D1362" s="130" t="n">
        <v>4</v>
      </c>
      <c r="E1362" s="130" t="n">
        <v>2</v>
      </c>
      <c r="F1362" s="130" t="n">
        <v>2</v>
      </c>
    </row>
    <row r="1363" customFormat="false" ht="40.5" hidden="false" customHeight="false" outlineLevel="0" collapsed="false">
      <c r="A1363" s="128" t="s">
        <v>272</v>
      </c>
      <c r="B1363" s="128" t="s">
        <v>270</v>
      </c>
      <c r="C1363" s="129"/>
      <c r="D1363" s="130" t="n">
        <v>19</v>
      </c>
      <c r="E1363" s="130" t="n">
        <v>17</v>
      </c>
      <c r="F1363" s="130" t="n">
        <v>2</v>
      </c>
    </row>
    <row r="1364" customFormat="false" ht="111" hidden="false" customHeight="false" outlineLevel="0" collapsed="false">
      <c r="A1364" s="128" t="s">
        <v>4529</v>
      </c>
      <c r="B1364" s="128" t="s">
        <v>4530</v>
      </c>
      <c r="C1364" s="129"/>
      <c r="D1364" s="130" t="n">
        <v>12</v>
      </c>
      <c r="E1364" s="130" t="n">
        <v>5</v>
      </c>
      <c r="F1364" s="130" t="n">
        <v>7</v>
      </c>
    </row>
    <row r="1365" customFormat="false" ht="30" hidden="false" customHeight="false" outlineLevel="0" collapsed="false">
      <c r="A1365" s="128" t="s">
        <v>188</v>
      </c>
      <c r="B1365" s="128" t="s">
        <v>186</v>
      </c>
      <c r="C1365" s="129"/>
      <c r="D1365" s="130" t="n">
        <v>18</v>
      </c>
      <c r="E1365" s="130" t="n">
        <v>13</v>
      </c>
      <c r="F1365" s="130" t="n">
        <v>5</v>
      </c>
    </row>
    <row r="1366" customFormat="false" ht="70.5" hidden="false" customHeight="false" outlineLevel="0" collapsed="false">
      <c r="A1366" s="128" t="s">
        <v>4531</v>
      </c>
      <c r="B1366" s="128" t="s">
        <v>4532</v>
      </c>
      <c r="C1366" s="129"/>
      <c r="D1366" s="130" t="n">
        <v>27</v>
      </c>
      <c r="E1366" s="130" t="n">
        <v>26</v>
      </c>
      <c r="F1366" s="130" t="n">
        <v>1</v>
      </c>
    </row>
    <row r="1367" customFormat="false" ht="60.75" hidden="false" customHeight="false" outlineLevel="0" collapsed="false">
      <c r="A1367" s="128" t="s">
        <v>4533</v>
      </c>
      <c r="B1367" s="128" t="s">
        <v>4534</v>
      </c>
      <c r="C1367" s="129"/>
      <c r="D1367" s="130" t="n">
        <v>3</v>
      </c>
      <c r="E1367" s="130" t="n">
        <v>2</v>
      </c>
      <c r="F1367" s="130" t="n">
        <v>1</v>
      </c>
    </row>
    <row r="1368" customFormat="false" ht="70.5" hidden="false" customHeight="false" outlineLevel="0" collapsed="false">
      <c r="A1368" s="128" t="s">
        <v>4535</v>
      </c>
      <c r="B1368" s="128" t="s">
        <v>4536</v>
      </c>
      <c r="C1368" s="129"/>
      <c r="D1368" s="130" t="n">
        <v>3</v>
      </c>
      <c r="E1368" s="129"/>
      <c r="F1368" s="130" t="n">
        <v>3</v>
      </c>
    </row>
    <row r="1369" customFormat="false" ht="60.75" hidden="false" customHeight="false" outlineLevel="0" collapsed="false">
      <c r="A1369" s="128" t="s">
        <v>4537</v>
      </c>
      <c r="B1369" s="128" t="s">
        <v>4538</v>
      </c>
      <c r="C1369" s="129"/>
      <c r="D1369" s="130" t="n">
        <v>7</v>
      </c>
      <c r="E1369" s="130" t="n">
        <v>7</v>
      </c>
      <c r="F1369" s="129"/>
    </row>
    <row r="1370" customFormat="false" ht="60.75" hidden="false" customHeight="false" outlineLevel="0" collapsed="false">
      <c r="A1370" s="128" t="s">
        <v>4539</v>
      </c>
      <c r="B1370" s="128" t="s">
        <v>4540</v>
      </c>
      <c r="C1370" s="129"/>
      <c r="D1370" s="130" t="n">
        <v>18</v>
      </c>
      <c r="E1370" s="130" t="n">
        <v>14</v>
      </c>
      <c r="F1370" s="130" t="n">
        <v>4</v>
      </c>
    </row>
    <row r="1371" customFormat="false" ht="50.25" hidden="false" customHeight="false" outlineLevel="0" collapsed="false">
      <c r="A1371" s="128" t="s">
        <v>4541</v>
      </c>
      <c r="B1371" s="128" t="s">
        <v>4542</v>
      </c>
      <c r="C1371" s="129"/>
      <c r="D1371" s="130" t="n">
        <v>2</v>
      </c>
      <c r="E1371" s="129"/>
      <c r="F1371" s="130" t="n">
        <v>2</v>
      </c>
    </row>
    <row r="1372" customFormat="false" ht="50.25" hidden="false" customHeight="false" outlineLevel="0" collapsed="false">
      <c r="A1372" s="128" t="s">
        <v>4543</v>
      </c>
      <c r="B1372" s="128" t="s">
        <v>4544</v>
      </c>
      <c r="C1372" s="129"/>
      <c r="D1372" s="130" t="n">
        <v>10</v>
      </c>
      <c r="E1372" s="130" t="n">
        <v>10</v>
      </c>
      <c r="F1372" s="129"/>
    </row>
    <row r="1373" customFormat="false" ht="60.75" hidden="false" customHeight="false" outlineLevel="0" collapsed="false">
      <c r="A1373" s="128" t="s">
        <v>4545</v>
      </c>
      <c r="B1373" s="128" t="s">
        <v>4546</v>
      </c>
      <c r="C1373" s="129"/>
      <c r="D1373" s="130" t="n">
        <v>9</v>
      </c>
      <c r="E1373" s="130" t="n">
        <v>5</v>
      </c>
      <c r="F1373" s="130" t="n">
        <v>4</v>
      </c>
    </row>
    <row r="1374" customFormat="false" ht="70.5" hidden="false" customHeight="false" outlineLevel="0" collapsed="false">
      <c r="A1374" s="128" t="s">
        <v>191</v>
      </c>
      <c r="B1374" s="128" t="s">
        <v>189</v>
      </c>
      <c r="C1374" s="129"/>
      <c r="D1374" s="130" t="n">
        <v>24</v>
      </c>
      <c r="E1374" s="130" t="n">
        <v>20</v>
      </c>
      <c r="F1374" s="130" t="n">
        <v>4</v>
      </c>
    </row>
    <row r="1375" customFormat="false" ht="40.5" hidden="false" customHeight="false" outlineLevel="0" collapsed="false">
      <c r="A1375" s="128" t="s">
        <v>4547</v>
      </c>
      <c r="B1375" s="128" t="s">
        <v>4548</v>
      </c>
      <c r="C1375" s="129"/>
      <c r="D1375" s="130" t="n">
        <v>25</v>
      </c>
      <c r="E1375" s="130" t="n">
        <v>10</v>
      </c>
      <c r="F1375" s="130" t="n">
        <v>15</v>
      </c>
    </row>
    <row r="1376" customFormat="false" ht="14.25" hidden="false" customHeight="false" outlineLevel="0" collapsed="false">
      <c r="A1376" s="128" t="s">
        <v>4549</v>
      </c>
      <c r="B1376" s="128" t="s">
        <v>4550</v>
      </c>
      <c r="C1376" s="129"/>
      <c r="D1376" s="130" t="n">
        <v>76</v>
      </c>
      <c r="E1376" s="130" t="n">
        <v>37</v>
      </c>
      <c r="F1376" s="130" t="n">
        <v>39</v>
      </c>
    </row>
    <row r="1377" customFormat="false" ht="30" hidden="false" customHeight="false" outlineLevel="0" collapsed="false">
      <c r="A1377" s="128" t="s">
        <v>4551</v>
      </c>
      <c r="B1377" s="128" t="s">
        <v>4552</v>
      </c>
      <c r="C1377" s="129"/>
      <c r="D1377" s="130" t="n">
        <v>20</v>
      </c>
      <c r="E1377" s="130" t="n">
        <v>20</v>
      </c>
      <c r="F1377" s="129"/>
    </row>
    <row r="1378" customFormat="false" ht="40.5" hidden="false" customHeight="false" outlineLevel="0" collapsed="false">
      <c r="A1378" s="128" t="s">
        <v>642</v>
      </c>
      <c r="B1378" s="128" t="s">
        <v>640</v>
      </c>
      <c r="C1378" s="129"/>
      <c r="D1378" s="130" t="n">
        <v>11</v>
      </c>
      <c r="E1378" s="130" t="n">
        <v>11</v>
      </c>
      <c r="F1378" s="129"/>
    </row>
    <row r="1379" customFormat="false" ht="81" hidden="false" customHeight="false" outlineLevel="0" collapsed="false">
      <c r="A1379" s="128" t="s">
        <v>4553</v>
      </c>
      <c r="B1379" s="128" t="s">
        <v>4554</v>
      </c>
      <c r="C1379" s="129"/>
      <c r="D1379" s="130" t="n">
        <v>12</v>
      </c>
      <c r="E1379" s="130" t="n">
        <v>8</v>
      </c>
      <c r="F1379" s="130" t="n">
        <v>4</v>
      </c>
    </row>
    <row r="1380" customFormat="false" ht="40.5" hidden="false" customHeight="false" outlineLevel="0" collapsed="false">
      <c r="A1380" s="128" t="s">
        <v>874</v>
      </c>
      <c r="B1380" s="128" t="s">
        <v>872</v>
      </c>
      <c r="C1380" s="129"/>
      <c r="D1380" s="130" t="n">
        <v>36</v>
      </c>
      <c r="E1380" s="130" t="n">
        <v>36</v>
      </c>
      <c r="F1380" s="129"/>
    </row>
    <row r="1381" customFormat="false" ht="81" hidden="false" customHeight="false" outlineLevel="0" collapsed="false">
      <c r="A1381" s="128" t="s">
        <v>1381</v>
      </c>
      <c r="B1381" s="128" t="s">
        <v>1379</v>
      </c>
      <c r="C1381" s="129"/>
      <c r="D1381" s="130" t="n">
        <v>60</v>
      </c>
      <c r="E1381" s="130" t="n">
        <v>60</v>
      </c>
      <c r="F1381" s="129"/>
    </row>
    <row r="1382" customFormat="false" ht="40.5" hidden="false" customHeight="false" outlineLevel="0" collapsed="false">
      <c r="A1382" s="128" t="s">
        <v>4555</v>
      </c>
      <c r="B1382" s="128" t="s">
        <v>4556</v>
      </c>
      <c r="C1382" s="129"/>
      <c r="D1382" s="130" t="n">
        <v>1</v>
      </c>
      <c r="E1382" s="130" t="n">
        <v>1</v>
      </c>
      <c r="F1382" s="129"/>
    </row>
    <row r="1383" customFormat="false" ht="30" hidden="false" customHeight="false" outlineLevel="0" collapsed="false">
      <c r="A1383" s="128" t="s">
        <v>4557</v>
      </c>
      <c r="B1383" s="128" t="s">
        <v>4558</v>
      </c>
      <c r="C1383" s="129"/>
      <c r="D1383" s="130" t="n">
        <v>13</v>
      </c>
      <c r="E1383" s="130" t="n">
        <v>13</v>
      </c>
      <c r="F1383" s="129"/>
    </row>
    <row r="1384" customFormat="false" ht="40.5" hidden="false" customHeight="false" outlineLevel="0" collapsed="false">
      <c r="A1384" s="128" t="s">
        <v>4559</v>
      </c>
      <c r="B1384" s="128" t="s">
        <v>4560</v>
      </c>
      <c r="C1384" s="129"/>
      <c r="D1384" s="130" t="n">
        <v>2</v>
      </c>
      <c r="E1384" s="130" t="n">
        <v>2</v>
      </c>
      <c r="F1384" s="129"/>
    </row>
    <row r="1385" customFormat="false" ht="40.5" hidden="false" customHeight="false" outlineLevel="0" collapsed="false">
      <c r="A1385" s="128" t="s">
        <v>4561</v>
      </c>
      <c r="B1385" s="128" t="s">
        <v>4562</v>
      </c>
      <c r="C1385" s="129"/>
      <c r="D1385" s="130" t="n">
        <v>30</v>
      </c>
      <c r="E1385" s="130" t="n">
        <v>26</v>
      </c>
      <c r="F1385" s="130" t="n">
        <v>4</v>
      </c>
    </row>
    <row r="1386" customFormat="false" ht="20.25" hidden="false" customHeight="false" outlineLevel="0" collapsed="false">
      <c r="A1386" s="128" t="s">
        <v>1068</v>
      </c>
      <c r="B1386" s="128" t="s">
        <v>1066</v>
      </c>
      <c r="C1386" s="129"/>
      <c r="D1386" s="130" t="n">
        <v>266</v>
      </c>
      <c r="E1386" s="130" t="n">
        <v>254</v>
      </c>
      <c r="F1386" s="130" t="n">
        <v>12</v>
      </c>
    </row>
    <row r="1387" customFormat="false" ht="60.75" hidden="false" customHeight="false" outlineLevel="0" collapsed="false">
      <c r="A1387" s="128" t="s">
        <v>4563</v>
      </c>
      <c r="B1387" s="128" t="s">
        <v>4564</v>
      </c>
      <c r="C1387" s="129"/>
      <c r="D1387" s="130" t="n">
        <v>8</v>
      </c>
      <c r="E1387" s="130" t="n">
        <v>5</v>
      </c>
      <c r="F1387" s="130" t="n">
        <v>3</v>
      </c>
    </row>
    <row r="1388" customFormat="false" ht="40.5" hidden="false" customHeight="false" outlineLevel="0" collapsed="false">
      <c r="A1388" s="128" t="s">
        <v>4565</v>
      </c>
      <c r="B1388" s="128" t="s">
        <v>4566</v>
      </c>
      <c r="C1388" s="129"/>
      <c r="D1388" s="130" t="n">
        <v>2</v>
      </c>
      <c r="E1388" s="130" t="n">
        <v>2</v>
      </c>
      <c r="F1388" s="129"/>
    </row>
    <row r="1389" customFormat="false" ht="60.75" hidden="false" customHeight="false" outlineLevel="0" collapsed="false">
      <c r="A1389" s="128" t="s">
        <v>4567</v>
      </c>
      <c r="B1389" s="128" t="s">
        <v>4568</v>
      </c>
      <c r="C1389" s="129"/>
      <c r="D1389" s="130" t="n">
        <v>7</v>
      </c>
      <c r="E1389" s="130" t="n">
        <v>7</v>
      </c>
      <c r="F1389" s="129"/>
    </row>
    <row r="1390" customFormat="false" ht="40.5" hidden="false" customHeight="false" outlineLevel="0" collapsed="false">
      <c r="A1390" s="128" t="s">
        <v>4569</v>
      </c>
      <c r="B1390" s="128" t="s">
        <v>4570</v>
      </c>
      <c r="C1390" s="129"/>
      <c r="D1390" s="130" t="n">
        <v>5</v>
      </c>
      <c r="E1390" s="130" t="n">
        <v>5</v>
      </c>
      <c r="F1390" s="129"/>
    </row>
    <row r="1391" customFormat="false" ht="90.75" hidden="false" customHeight="false" outlineLevel="0" collapsed="false">
      <c r="A1391" s="128" t="s">
        <v>4571</v>
      </c>
      <c r="B1391" s="128" t="s">
        <v>4572</v>
      </c>
      <c r="C1391" s="129"/>
      <c r="D1391" s="130" t="n">
        <v>12</v>
      </c>
      <c r="E1391" s="130" t="n">
        <v>12</v>
      </c>
      <c r="F1391" s="129"/>
    </row>
    <row r="1392" customFormat="false" ht="50.25" hidden="false" customHeight="false" outlineLevel="0" collapsed="false">
      <c r="A1392" s="128" t="s">
        <v>4573</v>
      </c>
      <c r="B1392" s="128" t="s">
        <v>4574</v>
      </c>
      <c r="C1392" s="129"/>
      <c r="D1392" s="130" t="n">
        <v>105</v>
      </c>
      <c r="E1392" s="130" t="n">
        <v>89</v>
      </c>
      <c r="F1392" s="130" t="n">
        <v>16</v>
      </c>
    </row>
    <row r="1393" customFormat="false" ht="50.25" hidden="false" customHeight="false" outlineLevel="0" collapsed="false">
      <c r="A1393" s="128" t="s">
        <v>4575</v>
      </c>
      <c r="B1393" s="128" t="s">
        <v>4576</v>
      </c>
      <c r="C1393" s="129"/>
      <c r="D1393" s="130" t="n">
        <v>12</v>
      </c>
      <c r="E1393" s="130" t="n">
        <v>12</v>
      </c>
      <c r="F1393" s="129"/>
    </row>
    <row r="1394" customFormat="false" ht="60.75" hidden="false" customHeight="false" outlineLevel="0" collapsed="false">
      <c r="A1394" s="128" t="s">
        <v>4577</v>
      </c>
      <c r="B1394" s="128" t="s">
        <v>4578</v>
      </c>
      <c r="C1394" s="129"/>
      <c r="D1394" s="130" t="n">
        <v>3</v>
      </c>
      <c r="E1394" s="130" t="n">
        <v>3</v>
      </c>
      <c r="F1394" s="129"/>
    </row>
    <row r="1395" customFormat="false" ht="50.25" hidden="false" customHeight="false" outlineLevel="0" collapsed="false">
      <c r="A1395" s="128" t="s">
        <v>4579</v>
      </c>
      <c r="B1395" s="128" t="s">
        <v>4580</v>
      </c>
      <c r="C1395" s="129"/>
      <c r="D1395" s="130" t="n">
        <v>6</v>
      </c>
      <c r="E1395" s="130" t="n">
        <v>3</v>
      </c>
      <c r="F1395" s="130" t="n">
        <v>3</v>
      </c>
    </row>
    <row r="1396" customFormat="false" ht="81" hidden="false" customHeight="false" outlineLevel="0" collapsed="false">
      <c r="A1396" s="128" t="s">
        <v>4581</v>
      </c>
      <c r="B1396" s="128" t="s">
        <v>4582</v>
      </c>
      <c r="C1396" s="129"/>
      <c r="D1396" s="130" t="n">
        <v>3</v>
      </c>
      <c r="E1396" s="130" t="n">
        <v>2</v>
      </c>
      <c r="F1396" s="130" t="n">
        <v>1</v>
      </c>
    </row>
    <row r="1397" customFormat="false" ht="50.25" hidden="false" customHeight="false" outlineLevel="0" collapsed="false">
      <c r="A1397" s="128" t="s">
        <v>4583</v>
      </c>
      <c r="B1397" s="128" t="s">
        <v>4584</v>
      </c>
      <c r="C1397" s="129"/>
      <c r="D1397" s="130" t="n">
        <v>55</v>
      </c>
      <c r="E1397" s="130" t="n">
        <v>46</v>
      </c>
      <c r="F1397" s="130" t="n">
        <v>9</v>
      </c>
    </row>
    <row r="1398" customFormat="false" ht="60.75" hidden="false" customHeight="false" outlineLevel="0" collapsed="false">
      <c r="A1398" s="128" t="s">
        <v>4585</v>
      </c>
      <c r="B1398" s="128" t="s">
        <v>4586</v>
      </c>
      <c r="C1398" s="129"/>
      <c r="D1398" s="130" t="n">
        <v>24</v>
      </c>
      <c r="E1398" s="130" t="n">
        <v>20</v>
      </c>
      <c r="F1398" s="130" t="n">
        <v>4</v>
      </c>
    </row>
    <row r="1399" customFormat="false" ht="40.5" hidden="false" customHeight="false" outlineLevel="0" collapsed="false">
      <c r="A1399" s="128" t="s">
        <v>4587</v>
      </c>
      <c r="B1399" s="128" t="s">
        <v>4588</v>
      </c>
      <c r="C1399" s="129"/>
      <c r="D1399" s="130" t="n">
        <v>280</v>
      </c>
      <c r="E1399" s="130" t="n">
        <v>280</v>
      </c>
      <c r="F1399" s="129"/>
    </row>
    <row r="1400" customFormat="false" ht="40.5" hidden="false" customHeight="false" outlineLevel="0" collapsed="false">
      <c r="A1400" s="128" t="s">
        <v>4589</v>
      </c>
      <c r="B1400" s="128" t="s">
        <v>4590</v>
      </c>
      <c r="C1400" s="129"/>
      <c r="D1400" s="130" t="n">
        <v>3</v>
      </c>
      <c r="E1400" s="129"/>
      <c r="F1400" s="130" t="n">
        <v>3</v>
      </c>
    </row>
    <row r="1401" customFormat="false" ht="30" hidden="false" customHeight="false" outlineLevel="0" collapsed="false">
      <c r="A1401" s="128" t="s">
        <v>4591</v>
      </c>
      <c r="B1401" s="128" t="s">
        <v>4592</v>
      </c>
      <c r="C1401" s="129"/>
      <c r="D1401" s="130" t="n">
        <v>5</v>
      </c>
      <c r="E1401" s="130" t="n">
        <v>1</v>
      </c>
      <c r="F1401" s="130" t="n">
        <v>4</v>
      </c>
    </row>
    <row r="1402" customFormat="false" ht="60.75" hidden="false" customHeight="false" outlineLevel="0" collapsed="false">
      <c r="A1402" s="128" t="s">
        <v>4593</v>
      </c>
      <c r="B1402" s="128" t="s">
        <v>4594</v>
      </c>
      <c r="C1402" s="129"/>
      <c r="D1402" s="130" t="n">
        <v>102</v>
      </c>
      <c r="E1402" s="130" t="n">
        <v>95</v>
      </c>
      <c r="F1402" s="130" t="n">
        <v>7</v>
      </c>
    </row>
    <row r="1403" customFormat="false" ht="40.5" hidden="false" customHeight="false" outlineLevel="0" collapsed="false">
      <c r="A1403" s="128" t="s">
        <v>4595</v>
      </c>
      <c r="B1403" s="128" t="s">
        <v>4596</v>
      </c>
      <c r="C1403" s="129"/>
      <c r="D1403" s="130" t="n">
        <v>2</v>
      </c>
      <c r="E1403" s="130" t="n">
        <v>2</v>
      </c>
      <c r="F1403" s="129"/>
    </row>
    <row r="1404" customFormat="false" ht="81" hidden="false" customHeight="false" outlineLevel="0" collapsed="false">
      <c r="A1404" s="128" t="s">
        <v>4597</v>
      </c>
      <c r="B1404" s="128" t="s">
        <v>4598</v>
      </c>
      <c r="C1404" s="129"/>
      <c r="D1404" s="130" t="n">
        <v>8</v>
      </c>
      <c r="E1404" s="130" t="n">
        <v>7</v>
      </c>
      <c r="F1404" s="130" t="n">
        <v>1</v>
      </c>
    </row>
    <row r="1405" customFormat="false" ht="70.5" hidden="false" customHeight="false" outlineLevel="0" collapsed="false">
      <c r="A1405" s="128" t="s">
        <v>4599</v>
      </c>
      <c r="B1405" s="128" t="s">
        <v>4600</v>
      </c>
      <c r="C1405" s="129"/>
      <c r="D1405" s="130" t="n">
        <v>12</v>
      </c>
      <c r="E1405" s="130" t="n">
        <v>12</v>
      </c>
      <c r="F1405" s="129"/>
    </row>
    <row r="1406" customFormat="false" ht="40.5" hidden="false" customHeight="false" outlineLevel="0" collapsed="false">
      <c r="A1406" s="128" t="s">
        <v>4601</v>
      </c>
      <c r="B1406" s="128" t="s">
        <v>4602</v>
      </c>
      <c r="C1406" s="129"/>
      <c r="D1406" s="130" t="n">
        <v>3</v>
      </c>
      <c r="E1406" s="130" t="n">
        <v>2</v>
      </c>
      <c r="F1406" s="130" t="n">
        <v>1</v>
      </c>
    </row>
    <row r="1407" customFormat="false" ht="40.5" hidden="false" customHeight="false" outlineLevel="0" collapsed="false">
      <c r="A1407" s="128" t="s">
        <v>4603</v>
      </c>
      <c r="B1407" s="128" t="s">
        <v>4604</v>
      </c>
      <c r="C1407" s="129"/>
      <c r="D1407" s="130" t="n">
        <v>3</v>
      </c>
      <c r="E1407" s="129"/>
      <c r="F1407" s="130" t="n">
        <v>3</v>
      </c>
    </row>
    <row r="1408" customFormat="false" ht="50.25" hidden="false" customHeight="false" outlineLevel="0" collapsed="false">
      <c r="A1408" s="128" t="s">
        <v>4605</v>
      </c>
      <c r="B1408" s="128" t="s">
        <v>4606</v>
      </c>
      <c r="C1408" s="129"/>
      <c r="D1408" s="130" t="n">
        <v>42</v>
      </c>
      <c r="E1408" s="130" t="n">
        <v>38</v>
      </c>
      <c r="F1408" s="130" t="n">
        <v>4</v>
      </c>
    </row>
    <row r="1409" customFormat="false" ht="40.5" hidden="false" customHeight="false" outlineLevel="0" collapsed="false">
      <c r="A1409" s="128" t="s">
        <v>4607</v>
      </c>
      <c r="B1409" s="128" t="s">
        <v>4608</v>
      </c>
      <c r="C1409" s="129"/>
      <c r="D1409" s="130" t="n">
        <v>2</v>
      </c>
      <c r="E1409" s="130" t="n">
        <v>1</v>
      </c>
      <c r="F1409" s="130" t="n">
        <v>1</v>
      </c>
    </row>
    <row r="1410" customFormat="false" ht="70.5" hidden="false" customHeight="false" outlineLevel="0" collapsed="false">
      <c r="A1410" s="128" t="s">
        <v>4609</v>
      </c>
      <c r="B1410" s="128" t="s">
        <v>4610</v>
      </c>
      <c r="C1410" s="129"/>
      <c r="D1410" s="130" t="n">
        <v>12</v>
      </c>
      <c r="E1410" s="130" t="n">
        <v>12</v>
      </c>
      <c r="F1410" s="129"/>
    </row>
    <row r="1411" customFormat="false" ht="60.75" hidden="false" customHeight="false" outlineLevel="0" collapsed="false">
      <c r="A1411" s="128" t="s">
        <v>4611</v>
      </c>
      <c r="B1411" s="128" t="s">
        <v>4612</v>
      </c>
      <c r="C1411" s="129"/>
      <c r="D1411" s="130" t="n">
        <v>6</v>
      </c>
      <c r="E1411" s="130" t="n">
        <v>6</v>
      </c>
      <c r="F1411" s="129"/>
    </row>
    <row r="1412" customFormat="false" ht="101.25" hidden="false" customHeight="false" outlineLevel="0" collapsed="false">
      <c r="A1412" s="128" t="s">
        <v>4613</v>
      </c>
      <c r="B1412" s="128" t="s">
        <v>4614</v>
      </c>
      <c r="C1412" s="129"/>
      <c r="D1412" s="130" t="n">
        <v>6</v>
      </c>
      <c r="E1412" s="130" t="n">
        <v>6</v>
      </c>
      <c r="F1412" s="129"/>
    </row>
    <row r="1413" customFormat="false" ht="40.5" hidden="false" customHeight="false" outlineLevel="0" collapsed="false">
      <c r="A1413" s="128" t="s">
        <v>4615</v>
      </c>
      <c r="B1413" s="128" t="s">
        <v>4616</v>
      </c>
      <c r="C1413" s="129"/>
      <c r="D1413" s="130" t="n">
        <v>3</v>
      </c>
      <c r="E1413" s="130" t="n">
        <v>3</v>
      </c>
      <c r="F1413" s="129"/>
    </row>
    <row r="1414" customFormat="false" ht="90.75" hidden="false" customHeight="false" outlineLevel="0" collapsed="false">
      <c r="A1414" s="128" t="s">
        <v>4617</v>
      </c>
      <c r="B1414" s="128" t="s">
        <v>4618</v>
      </c>
      <c r="C1414" s="129"/>
      <c r="D1414" s="130" t="n">
        <v>18</v>
      </c>
      <c r="E1414" s="130" t="n">
        <v>18</v>
      </c>
      <c r="F1414" s="129"/>
    </row>
    <row r="1415" customFormat="false" ht="50.25" hidden="false" customHeight="false" outlineLevel="0" collapsed="false">
      <c r="A1415" s="128" t="s">
        <v>1231</v>
      </c>
      <c r="B1415" s="128" t="s">
        <v>1229</v>
      </c>
      <c r="C1415" s="129"/>
      <c r="D1415" s="130" t="n">
        <v>187.25</v>
      </c>
      <c r="E1415" s="130" t="n">
        <v>175.25</v>
      </c>
      <c r="F1415" s="130" t="n">
        <v>12</v>
      </c>
    </row>
    <row r="1416" customFormat="false" ht="50.25" hidden="false" customHeight="false" outlineLevel="0" collapsed="false">
      <c r="A1416" s="128" t="s">
        <v>4619</v>
      </c>
      <c r="B1416" s="128" t="s">
        <v>4620</v>
      </c>
      <c r="C1416" s="129"/>
      <c r="D1416" s="130" t="n">
        <v>11</v>
      </c>
      <c r="E1416" s="130" t="n">
        <v>11</v>
      </c>
      <c r="F1416" s="129"/>
    </row>
    <row r="1417" customFormat="false" ht="40.5" hidden="false" customHeight="false" outlineLevel="0" collapsed="false">
      <c r="A1417" s="128" t="s">
        <v>4621</v>
      </c>
      <c r="B1417" s="128" t="s">
        <v>4622</v>
      </c>
      <c r="C1417" s="129"/>
      <c r="D1417" s="130" t="n">
        <v>6</v>
      </c>
      <c r="E1417" s="130" t="n">
        <v>4</v>
      </c>
      <c r="F1417" s="130" t="n">
        <v>2</v>
      </c>
    </row>
    <row r="1418" customFormat="false" ht="30" hidden="false" customHeight="false" outlineLevel="0" collapsed="false">
      <c r="A1418" s="128" t="s">
        <v>4623</v>
      </c>
      <c r="B1418" s="128" t="s">
        <v>4624</v>
      </c>
      <c r="C1418" s="129"/>
      <c r="D1418" s="130" t="n">
        <v>70</v>
      </c>
      <c r="E1418" s="130" t="n">
        <v>59</v>
      </c>
      <c r="F1418" s="130" t="n">
        <v>11</v>
      </c>
    </row>
    <row r="1419" customFormat="false" ht="40.5" hidden="false" customHeight="false" outlineLevel="0" collapsed="false">
      <c r="A1419" s="128" t="s">
        <v>4625</v>
      </c>
      <c r="B1419" s="128" t="s">
        <v>4626</v>
      </c>
      <c r="C1419" s="129"/>
      <c r="D1419" s="130" t="n">
        <v>2</v>
      </c>
      <c r="E1419" s="130" t="n">
        <v>1</v>
      </c>
      <c r="F1419" s="130" t="n">
        <v>1</v>
      </c>
    </row>
    <row r="1420" customFormat="false" ht="70.5" hidden="false" customHeight="false" outlineLevel="0" collapsed="false">
      <c r="A1420" s="128" t="s">
        <v>4627</v>
      </c>
      <c r="B1420" s="128" t="s">
        <v>4628</v>
      </c>
      <c r="C1420" s="129"/>
      <c r="D1420" s="130" t="n">
        <v>10</v>
      </c>
      <c r="E1420" s="130" t="n">
        <v>10</v>
      </c>
      <c r="F1420" s="129"/>
    </row>
    <row r="1421" customFormat="false" ht="60.75" hidden="false" customHeight="false" outlineLevel="0" collapsed="false">
      <c r="A1421" s="128" t="s">
        <v>4629</v>
      </c>
      <c r="B1421" s="128" t="s">
        <v>4630</v>
      </c>
      <c r="C1421" s="129"/>
      <c r="D1421" s="130" t="n">
        <v>4</v>
      </c>
      <c r="E1421" s="130" t="n">
        <v>4</v>
      </c>
      <c r="F1421" s="129"/>
    </row>
    <row r="1422" customFormat="false" ht="50.25" hidden="false" customHeight="false" outlineLevel="0" collapsed="false">
      <c r="A1422" s="128" t="s">
        <v>4631</v>
      </c>
      <c r="B1422" s="128" t="s">
        <v>4632</v>
      </c>
      <c r="C1422" s="129"/>
      <c r="D1422" s="130" t="n">
        <v>2</v>
      </c>
      <c r="E1422" s="130" t="n">
        <v>2</v>
      </c>
      <c r="F1422" s="129"/>
    </row>
    <row r="1423" customFormat="false" ht="60.75" hidden="false" customHeight="false" outlineLevel="0" collapsed="false">
      <c r="A1423" s="128" t="s">
        <v>4633</v>
      </c>
      <c r="B1423" s="128" t="s">
        <v>4634</v>
      </c>
      <c r="C1423" s="129"/>
      <c r="D1423" s="130" t="n">
        <v>24</v>
      </c>
      <c r="E1423" s="130" t="n">
        <v>19</v>
      </c>
      <c r="F1423" s="130" t="n">
        <v>5</v>
      </c>
    </row>
    <row r="1424" customFormat="false" ht="60.75" hidden="false" customHeight="false" outlineLevel="0" collapsed="false">
      <c r="A1424" s="128" t="s">
        <v>4635</v>
      </c>
      <c r="B1424" s="128" t="s">
        <v>4636</v>
      </c>
      <c r="C1424" s="129"/>
      <c r="D1424" s="130" t="n">
        <v>48</v>
      </c>
      <c r="E1424" s="130" t="n">
        <v>36</v>
      </c>
      <c r="F1424" s="130" t="n">
        <v>12</v>
      </c>
    </row>
    <row r="1425" customFormat="false" ht="50.25" hidden="false" customHeight="false" outlineLevel="0" collapsed="false">
      <c r="A1425" s="128" t="s">
        <v>1958</v>
      </c>
      <c r="B1425" s="128" t="s">
        <v>1956</v>
      </c>
      <c r="C1425" s="129"/>
      <c r="D1425" s="130" t="n">
        <v>20</v>
      </c>
      <c r="E1425" s="130" t="n">
        <v>20</v>
      </c>
      <c r="F1425" s="129"/>
    </row>
    <row r="1426" customFormat="false" ht="50.25" hidden="false" customHeight="false" outlineLevel="0" collapsed="false">
      <c r="A1426" s="128" t="s">
        <v>4637</v>
      </c>
      <c r="B1426" s="128" t="s">
        <v>4638</v>
      </c>
      <c r="C1426" s="129"/>
      <c r="D1426" s="130" t="n">
        <v>3</v>
      </c>
      <c r="E1426" s="130" t="n">
        <v>2</v>
      </c>
      <c r="F1426" s="130" t="n">
        <v>1</v>
      </c>
    </row>
    <row r="1427" customFormat="false" ht="40.5" hidden="false" customHeight="false" outlineLevel="0" collapsed="false">
      <c r="A1427" s="128" t="s">
        <v>4639</v>
      </c>
      <c r="B1427" s="128" t="s">
        <v>4640</v>
      </c>
      <c r="C1427" s="129"/>
      <c r="D1427" s="130" t="n">
        <v>6</v>
      </c>
      <c r="E1427" s="130" t="n">
        <v>6</v>
      </c>
      <c r="F1427" s="129"/>
    </row>
    <row r="1428" customFormat="false" ht="60.75" hidden="false" customHeight="false" outlineLevel="0" collapsed="false">
      <c r="A1428" s="128" t="s">
        <v>4641</v>
      </c>
      <c r="B1428" s="128" t="s">
        <v>4642</v>
      </c>
      <c r="C1428" s="129"/>
      <c r="D1428" s="130" t="n">
        <v>67</v>
      </c>
      <c r="E1428" s="130" t="n">
        <v>60</v>
      </c>
      <c r="F1428" s="130" t="n">
        <v>7</v>
      </c>
    </row>
    <row r="1429" customFormat="false" ht="60.75" hidden="false" customHeight="false" outlineLevel="0" collapsed="false">
      <c r="A1429" s="128" t="s">
        <v>4643</v>
      </c>
      <c r="B1429" s="128" t="s">
        <v>4644</v>
      </c>
      <c r="C1429" s="129"/>
      <c r="D1429" s="130" t="n">
        <v>3</v>
      </c>
      <c r="E1429" s="130" t="n">
        <v>3</v>
      </c>
      <c r="F1429" s="129"/>
    </row>
    <row r="1430" customFormat="false" ht="101.25" hidden="false" customHeight="false" outlineLevel="0" collapsed="false">
      <c r="A1430" s="128" t="s">
        <v>4645</v>
      </c>
      <c r="B1430" s="128" t="s">
        <v>4646</v>
      </c>
      <c r="C1430" s="129"/>
      <c r="D1430" s="130" t="n">
        <v>4</v>
      </c>
      <c r="E1430" s="130" t="n">
        <v>3</v>
      </c>
      <c r="F1430" s="130" t="n">
        <v>1</v>
      </c>
    </row>
    <row r="1431" customFormat="false" ht="70.5" hidden="false" customHeight="false" outlineLevel="0" collapsed="false">
      <c r="A1431" s="128" t="s">
        <v>4647</v>
      </c>
      <c r="B1431" s="128" t="s">
        <v>4648</v>
      </c>
      <c r="C1431" s="129"/>
      <c r="D1431" s="130" t="n">
        <v>37</v>
      </c>
      <c r="E1431" s="130" t="n">
        <v>24</v>
      </c>
      <c r="F1431" s="130" t="n">
        <v>13</v>
      </c>
    </row>
    <row r="1432" customFormat="false" ht="70.5" hidden="false" customHeight="false" outlineLevel="0" collapsed="false">
      <c r="A1432" s="128" t="s">
        <v>74</v>
      </c>
      <c r="B1432" s="128" t="s">
        <v>72</v>
      </c>
      <c r="C1432" s="129"/>
      <c r="D1432" s="130" t="n">
        <v>96</v>
      </c>
      <c r="E1432" s="130" t="n">
        <v>90</v>
      </c>
      <c r="F1432" s="130" t="n">
        <v>6</v>
      </c>
    </row>
    <row r="1433" customFormat="false" ht="60.75" hidden="false" customHeight="false" outlineLevel="0" collapsed="false">
      <c r="A1433" s="128" t="s">
        <v>4649</v>
      </c>
      <c r="B1433" s="128" t="s">
        <v>4650</v>
      </c>
      <c r="C1433" s="129"/>
      <c r="D1433" s="130" t="n">
        <v>48</v>
      </c>
      <c r="E1433" s="130" t="n">
        <v>48</v>
      </c>
      <c r="F1433" s="129"/>
    </row>
    <row r="1434" customFormat="false" ht="81" hidden="false" customHeight="false" outlineLevel="0" collapsed="false">
      <c r="A1434" s="128" t="s">
        <v>4651</v>
      </c>
      <c r="B1434" s="128" t="s">
        <v>4652</v>
      </c>
      <c r="C1434" s="129"/>
      <c r="D1434" s="130" t="n">
        <v>36</v>
      </c>
      <c r="E1434" s="130" t="n">
        <v>35</v>
      </c>
      <c r="F1434" s="130" t="n">
        <v>1</v>
      </c>
    </row>
    <row r="1435" customFormat="false" ht="20.25" hidden="false" customHeight="false" outlineLevel="0" collapsed="false">
      <c r="A1435" s="128" t="s">
        <v>4653</v>
      </c>
      <c r="B1435" s="128" t="s">
        <v>4654</v>
      </c>
      <c r="C1435" s="129"/>
      <c r="D1435" s="130" t="n">
        <v>3</v>
      </c>
      <c r="E1435" s="129"/>
      <c r="F1435" s="130" t="n">
        <v>3</v>
      </c>
    </row>
    <row r="1436" customFormat="false" ht="70.5" hidden="false" customHeight="false" outlineLevel="0" collapsed="false">
      <c r="A1436" s="128" t="s">
        <v>4655</v>
      </c>
      <c r="B1436" s="128" t="s">
        <v>4656</v>
      </c>
      <c r="C1436" s="129"/>
      <c r="D1436" s="130" t="n">
        <v>36</v>
      </c>
      <c r="E1436" s="130" t="n">
        <v>29</v>
      </c>
      <c r="F1436" s="130" t="n">
        <v>7</v>
      </c>
    </row>
    <row r="1437" customFormat="false" ht="40.5" hidden="false" customHeight="false" outlineLevel="0" collapsed="false">
      <c r="A1437" s="128" t="s">
        <v>4657</v>
      </c>
      <c r="B1437" s="128" t="s">
        <v>4658</v>
      </c>
      <c r="C1437" s="129"/>
      <c r="D1437" s="130" t="n">
        <v>15</v>
      </c>
      <c r="E1437" s="130" t="n">
        <v>13</v>
      </c>
      <c r="F1437" s="130" t="n">
        <v>2</v>
      </c>
    </row>
    <row r="1438" customFormat="false" ht="70.5" hidden="false" customHeight="false" outlineLevel="0" collapsed="false">
      <c r="A1438" s="128" t="s">
        <v>4659</v>
      </c>
      <c r="B1438" s="128" t="s">
        <v>4660</v>
      </c>
      <c r="C1438" s="129"/>
      <c r="D1438" s="130" t="n">
        <v>45</v>
      </c>
      <c r="E1438" s="130" t="n">
        <v>36</v>
      </c>
      <c r="F1438" s="130" t="n">
        <v>9</v>
      </c>
    </row>
    <row r="1439" customFormat="false" ht="50.25" hidden="false" customHeight="false" outlineLevel="0" collapsed="false">
      <c r="A1439" s="128" t="s">
        <v>4661</v>
      </c>
      <c r="B1439" s="128" t="s">
        <v>4662</v>
      </c>
      <c r="C1439" s="129"/>
      <c r="D1439" s="130" t="n">
        <v>5</v>
      </c>
      <c r="E1439" s="130" t="n">
        <v>5</v>
      </c>
      <c r="F1439" s="129"/>
    </row>
    <row r="1440" customFormat="false" ht="50.25" hidden="false" customHeight="false" outlineLevel="0" collapsed="false">
      <c r="A1440" s="128" t="s">
        <v>4663</v>
      </c>
      <c r="B1440" s="128" t="s">
        <v>4664</v>
      </c>
      <c r="C1440" s="129"/>
      <c r="D1440" s="130" t="n">
        <v>7</v>
      </c>
      <c r="E1440" s="130" t="n">
        <v>7</v>
      </c>
      <c r="F1440" s="129"/>
    </row>
    <row r="1441" customFormat="false" ht="50.25" hidden="false" customHeight="false" outlineLevel="0" collapsed="false">
      <c r="A1441" s="128" t="s">
        <v>4665</v>
      </c>
      <c r="B1441" s="128" t="s">
        <v>4666</v>
      </c>
      <c r="C1441" s="129"/>
      <c r="D1441" s="130" t="n">
        <v>4</v>
      </c>
      <c r="E1441" s="130" t="n">
        <v>1</v>
      </c>
      <c r="F1441" s="130" t="n">
        <v>3</v>
      </c>
    </row>
    <row r="1442" customFormat="false" ht="50.25" hidden="false" customHeight="false" outlineLevel="0" collapsed="false">
      <c r="A1442" s="128" t="s">
        <v>4667</v>
      </c>
      <c r="B1442" s="128" t="s">
        <v>4668</v>
      </c>
      <c r="C1442" s="129"/>
      <c r="D1442" s="130" t="n">
        <v>21</v>
      </c>
      <c r="E1442" s="130" t="n">
        <v>16</v>
      </c>
      <c r="F1442" s="130" t="n">
        <v>5</v>
      </c>
    </row>
    <row r="1443" customFormat="false" ht="111" hidden="false" customHeight="false" outlineLevel="0" collapsed="false">
      <c r="A1443" s="128" t="s">
        <v>4669</v>
      </c>
      <c r="B1443" s="128" t="s">
        <v>4670</v>
      </c>
      <c r="C1443" s="129"/>
      <c r="D1443" s="130" t="n">
        <v>6</v>
      </c>
      <c r="E1443" s="130" t="n">
        <v>2</v>
      </c>
      <c r="F1443" s="130" t="n">
        <v>4</v>
      </c>
    </row>
    <row r="1444" customFormat="false" ht="50.25" hidden="false" customHeight="false" outlineLevel="0" collapsed="false">
      <c r="A1444" s="128" t="s">
        <v>4671</v>
      </c>
      <c r="B1444" s="128" t="s">
        <v>4672</v>
      </c>
      <c r="C1444" s="129"/>
      <c r="D1444" s="130" t="n">
        <v>28</v>
      </c>
      <c r="E1444" s="130" t="n">
        <v>22</v>
      </c>
      <c r="F1444" s="130" t="n">
        <v>6</v>
      </c>
    </row>
    <row r="1445" customFormat="false" ht="90.75" hidden="false" customHeight="false" outlineLevel="0" collapsed="false">
      <c r="A1445" s="128" t="s">
        <v>4673</v>
      </c>
      <c r="B1445" s="128" t="s">
        <v>4674</v>
      </c>
      <c r="C1445" s="129"/>
      <c r="D1445" s="130" t="n">
        <v>2</v>
      </c>
      <c r="E1445" s="129"/>
      <c r="F1445" s="130" t="n">
        <v>2</v>
      </c>
    </row>
    <row r="1446" customFormat="false" ht="81" hidden="false" customHeight="false" outlineLevel="0" collapsed="false">
      <c r="A1446" s="128" t="s">
        <v>800</v>
      </c>
      <c r="B1446" s="128" t="s">
        <v>798</v>
      </c>
      <c r="C1446" s="129"/>
      <c r="D1446" s="130" t="n">
        <v>59</v>
      </c>
      <c r="E1446" s="130" t="n">
        <v>52</v>
      </c>
      <c r="F1446" s="130" t="n">
        <v>7</v>
      </c>
    </row>
    <row r="1447" customFormat="false" ht="60.75" hidden="false" customHeight="false" outlineLevel="0" collapsed="false">
      <c r="A1447" s="128" t="s">
        <v>4675</v>
      </c>
      <c r="B1447" s="128" t="s">
        <v>4676</v>
      </c>
      <c r="C1447" s="129"/>
      <c r="D1447" s="130" t="n">
        <v>2</v>
      </c>
      <c r="E1447" s="130" t="n">
        <v>2</v>
      </c>
      <c r="F1447" s="129"/>
    </row>
    <row r="1448" customFormat="false" ht="40.5" hidden="false" customHeight="false" outlineLevel="0" collapsed="false">
      <c r="A1448" s="128" t="s">
        <v>4677</v>
      </c>
      <c r="B1448" s="128" t="s">
        <v>4678</v>
      </c>
      <c r="C1448" s="129"/>
      <c r="D1448" s="130" t="n">
        <v>20</v>
      </c>
      <c r="E1448" s="130" t="n">
        <v>14</v>
      </c>
      <c r="F1448" s="130" t="n">
        <v>6</v>
      </c>
    </row>
    <row r="1449" customFormat="false" ht="20.25" hidden="false" customHeight="false" outlineLevel="0" collapsed="false">
      <c r="A1449" s="128" t="s">
        <v>1210</v>
      </c>
      <c r="B1449" s="128" t="s">
        <v>1208</v>
      </c>
      <c r="C1449" s="129"/>
      <c r="D1449" s="130" t="n">
        <v>35</v>
      </c>
      <c r="E1449" s="130" t="n">
        <v>34</v>
      </c>
      <c r="F1449" s="130" t="n">
        <v>1</v>
      </c>
    </row>
    <row r="1450" customFormat="false" ht="70.5" hidden="false" customHeight="false" outlineLevel="0" collapsed="false">
      <c r="A1450" s="128" t="s">
        <v>4679</v>
      </c>
      <c r="B1450" s="128" t="s">
        <v>4680</v>
      </c>
      <c r="C1450" s="129"/>
      <c r="D1450" s="130" t="n">
        <v>3</v>
      </c>
      <c r="E1450" s="130" t="n">
        <v>1</v>
      </c>
      <c r="F1450" s="130" t="n">
        <v>2</v>
      </c>
    </row>
    <row r="1451" customFormat="false" ht="90.75" hidden="false" customHeight="false" outlineLevel="0" collapsed="false">
      <c r="A1451" s="128" t="s">
        <v>4681</v>
      </c>
      <c r="B1451" s="128" t="s">
        <v>4682</v>
      </c>
      <c r="C1451" s="129"/>
      <c r="D1451" s="130" t="n">
        <v>2.05</v>
      </c>
      <c r="E1451" s="130" t="n">
        <v>2.05</v>
      </c>
      <c r="F1451" s="129"/>
    </row>
    <row r="1452" customFormat="false" ht="30" hidden="false" customHeight="false" outlineLevel="0" collapsed="false">
      <c r="A1452" s="128" t="s">
        <v>4683</v>
      </c>
      <c r="B1452" s="128" t="s">
        <v>4684</v>
      </c>
      <c r="C1452" s="129"/>
      <c r="D1452" s="130" t="n">
        <v>3</v>
      </c>
      <c r="E1452" s="130" t="n">
        <v>1</v>
      </c>
      <c r="F1452" s="130" t="n">
        <v>2</v>
      </c>
    </row>
    <row r="1453" customFormat="false" ht="60.75" hidden="false" customHeight="false" outlineLevel="0" collapsed="false">
      <c r="A1453" s="128" t="s">
        <v>4685</v>
      </c>
      <c r="B1453" s="128" t="s">
        <v>4686</v>
      </c>
      <c r="C1453" s="129"/>
      <c r="D1453" s="130" t="n">
        <v>6</v>
      </c>
      <c r="E1453" s="129"/>
      <c r="F1453" s="130" t="n">
        <v>6</v>
      </c>
    </row>
    <row r="1454" customFormat="false" ht="70.5" hidden="false" customHeight="false" outlineLevel="0" collapsed="false">
      <c r="A1454" s="128" t="s">
        <v>4687</v>
      </c>
      <c r="B1454" s="128" t="s">
        <v>4688</v>
      </c>
      <c r="C1454" s="129"/>
      <c r="D1454" s="130" t="n">
        <v>10</v>
      </c>
      <c r="E1454" s="130" t="n">
        <v>8</v>
      </c>
      <c r="F1454" s="130" t="n">
        <v>2</v>
      </c>
    </row>
    <row r="1455" customFormat="false" ht="30" hidden="false" customHeight="false" outlineLevel="0" collapsed="false">
      <c r="A1455" s="128" t="s">
        <v>4689</v>
      </c>
      <c r="B1455" s="128" t="s">
        <v>4690</v>
      </c>
      <c r="C1455" s="129"/>
      <c r="D1455" s="130" t="n">
        <v>5</v>
      </c>
      <c r="E1455" s="130" t="n">
        <v>2</v>
      </c>
      <c r="F1455" s="130" t="n">
        <v>3</v>
      </c>
    </row>
    <row r="1456" customFormat="false" ht="50.25" hidden="false" customHeight="false" outlineLevel="0" collapsed="false">
      <c r="A1456" s="128" t="s">
        <v>4691</v>
      </c>
      <c r="B1456" s="128" t="s">
        <v>4692</v>
      </c>
      <c r="C1456" s="129"/>
      <c r="D1456" s="130" t="n">
        <v>1</v>
      </c>
      <c r="E1456" s="129"/>
      <c r="F1456" s="130" t="n">
        <v>1</v>
      </c>
    </row>
    <row r="1457" customFormat="false" ht="50.25" hidden="false" customHeight="false" outlineLevel="0" collapsed="false">
      <c r="A1457" s="128" t="s">
        <v>4693</v>
      </c>
      <c r="B1457" s="128" t="s">
        <v>4694</v>
      </c>
      <c r="C1457" s="129"/>
      <c r="D1457" s="130" t="n">
        <v>2</v>
      </c>
      <c r="E1457" s="130" t="n">
        <v>2</v>
      </c>
      <c r="F1457" s="129"/>
    </row>
    <row r="1458" customFormat="false" ht="60.75" hidden="false" customHeight="false" outlineLevel="0" collapsed="false">
      <c r="A1458" s="128" t="s">
        <v>4695</v>
      </c>
      <c r="B1458" s="128" t="s">
        <v>4696</v>
      </c>
      <c r="C1458" s="129"/>
      <c r="D1458" s="130" t="n">
        <v>3</v>
      </c>
      <c r="E1458" s="129"/>
      <c r="F1458" s="130" t="n">
        <v>3</v>
      </c>
    </row>
    <row r="1459" customFormat="false" ht="40.5" hidden="false" customHeight="false" outlineLevel="0" collapsed="false">
      <c r="A1459" s="128" t="s">
        <v>4697</v>
      </c>
      <c r="B1459" s="128" t="s">
        <v>4698</v>
      </c>
      <c r="C1459" s="129"/>
      <c r="D1459" s="130" t="n">
        <v>10</v>
      </c>
      <c r="E1459" s="130" t="n">
        <v>6</v>
      </c>
      <c r="F1459" s="130" t="n">
        <v>4</v>
      </c>
    </row>
    <row r="1460" customFormat="false" ht="70.5" hidden="false" customHeight="false" outlineLevel="0" collapsed="false">
      <c r="A1460" s="128" t="s">
        <v>4699</v>
      </c>
      <c r="B1460" s="128" t="s">
        <v>4700</v>
      </c>
      <c r="C1460" s="129"/>
      <c r="D1460" s="130" t="n">
        <v>136</v>
      </c>
      <c r="E1460" s="130" t="n">
        <v>120</v>
      </c>
      <c r="F1460" s="130" t="n">
        <v>16</v>
      </c>
    </row>
    <row r="1461" customFormat="false" ht="30" hidden="false" customHeight="false" outlineLevel="0" collapsed="false">
      <c r="A1461" s="128" t="s">
        <v>4701</v>
      </c>
      <c r="B1461" s="128" t="s">
        <v>4702</v>
      </c>
      <c r="C1461" s="129"/>
      <c r="D1461" s="130" t="n">
        <v>3</v>
      </c>
      <c r="E1461" s="129"/>
      <c r="F1461" s="130" t="n">
        <v>3</v>
      </c>
    </row>
    <row r="1462" customFormat="false" ht="30" hidden="false" customHeight="false" outlineLevel="0" collapsed="false">
      <c r="A1462" s="128" t="s">
        <v>4703</v>
      </c>
      <c r="B1462" s="128" t="s">
        <v>4704</v>
      </c>
      <c r="C1462" s="129"/>
      <c r="D1462" s="130" t="n">
        <v>6</v>
      </c>
      <c r="E1462" s="129"/>
      <c r="F1462" s="130" t="n">
        <v>6</v>
      </c>
    </row>
    <row r="1463" customFormat="false" ht="101.25" hidden="false" customHeight="false" outlineLevel="0" collapsed="false">
      <c r="A1463" s="128" t="s">
        <v>4705</v>
      </c>
      <c r="B1463" s="128" t="s">
        <v>4706</v>
      </c>
      <c r="C1463" s="129"/>
      <c r="D1463" s="130" t="n">
        <v>1</v>
      </c>
      <c r="E1463" s="130" t="n">
        <v>1</v>
      </c>
      <c r="F1463" s="129"/>
    </row>
    <row r="1464" customFormat="false" ht="30" hidden="false" customHeight="false" outlineLevel="0" collapsed="false">
      <c r="A1464" s="128" t="s">
        <v>4707</v>
      </c>
      <c r="B1464" s="128" t="s">
        <v>4708</v>
      </c>
      <c r="C1464" s="129"/>
      <c r="D1464" s="130" t="n">
        <v>3</v>
      </c>
      <c r="E1464" s="129"/>
      <c r="F1464" s="130" t="n">
        <v>3</v>
      </c>
    </row>
    <row r="1465" customFormat="false" ht="50.25" hidden="false" customHeight="false" outlineLevel="0" collapsed="false">
      <c r="A1465" s="128" t="s">
        <v>4709</v>
      </c>
      <c r="B1465" s="128" t="s">
        <v>4710</v>
      </c>
      <c r="C1465" s="129"/>
      <c r="D1465" s="130" t="n">
        <v>3</v>
      </c>
      <c r="E1465" s="130" t="n">
        <v>3</v>
      </c>
      <c r="F1465" s="129"/>
    </row>
    <row r="1466" customFormat="false" ht="50.25" hidden="false" customHeight="false" outlineLevel="0" collapsed="false">
      <c r="A1466" s="128" t="s">
        <v>4711</v>
      </c>
      <c r="B1466" s="128" t="s">
        <v>4712</v>
      </c>
      <c r="C1466" s="129"/>
      <c r="D1466" s="130" t="n">
        <v>3</v>
      </c>
      <c r="E1466" s="130" t="n">
        <v>1</v>
      </c>
      <c r="F1466" s="130" t="n">
        <v>2</v>
      </c>
    </row>
    <row r="1467" customFormat="false" ht="50.25" hidden="false" customHeight="false" outlineLevel="0" collapsed="false">
      <c r="A1467" s="128" t="s">
        <v>4713</v>
      </c>
      <c r="B1467" s="128" t="s">
        <v>4714</v>
      </c>
      <c r="C1467" s="129"/>
      <c r="D1467" s="130" t="n">
        <v>3</v>
      </c>
      <c r="E1467" s="129"/>
      <c r="F1467" s="130" t="n">
        <v>3</v>
      </c>
    </row>
    <row r="1468" customFormat="false" ht="40.5" hidden="false" customHeight="false" outlineLevel="0" collapsed="false">
      <c r="A1468" s="128" t="s">
        <v>4715</v>
      </c>
      <c r="B1468" s="128" t="s">
        <v>4716</v>
      </c>
      <c r="C1468" s="129"/>
      <c r="D1468" s="130" t="n">
        <v>41</v>
      </c>
      <c r="E1468" s="130" t="n">
        <v>22</v>
      </c>
      <c r="F1468" s="130" t="n">
        <v>19</v>
      </c>
    </row>
    <row r="1469" customFormat="false" ht="60.75" hidden="false" customHeight="false" outlineLevel="0" collapsed="false">
      <c r="A1469" s="128" t="s">
        <v>4717</v>
      </c>
      <c r="B1469" s="128" t="s">
        <v>4718</v>
      </c>
      <c r="C1469" s="129"/>
      <c r="D1469" s="130" t="n">
        <v>3</v>
      </c>
      <c r="E1469" s="129"/>
      <c r="F1469" s="130" t="n">
        <v>3</v>
      </c>
    </row>
    <row r="1470" customFormat="false" ht="90.75" hidden="false" customHeight="false" outlineLevel="0" collapsed="false">
      <c r="A1470" s="128" t="s">
        <v>4719</v>
      </c>
      <c r="B1470" s="128" t="s">
        <v>4720</v>
      </c>
      <c r="C1470" s="129"/>
      <c r="D1470" s="130" t="n">
        <v>5</v>
      </c>
      <c r="E1470" s="130" t="n">
        <v>4</v>
      </c>
      <c r="F1470" s="130" t="n">
        <v>1</v>
      </c>
    </row>
    <row r="1471" customFormat="false" ht="40.5" hidden="false" customHeight="false" outlineLevel="0" collapsed="false">
      <c r="A1471" s="128" t="s">
        <v>4721</v>
      </c>
      <c r="B1471" s="128" t="s">
        <v>4722</v>
      </c>
      <c r="C1471" s="129"/>
      <c r="D1471" s="130" t="n">
        <v>2</v>
      </c>
      <c r="E1471" s="129"/>
      <c r="F1471" s="130" t="n">
        <v>2</v>
      </c>
    </row>
    <row r="1472" customFormat="false" ht="60.75" hidden="false" customHeight="false" outlineLevel="0" collapsed="false">
      <c r="A1472" s="128" t="s">
        <v>4723</v>
      </c>
      <c r="B1472" s="128" t="s">
        <v>4724</v>
      </c>
      <c r="C1472" s="129"/>
      <c r="D1472" s="130" t="n">
        <v>24</v>
      </c>
      <c r="E1472" s="130" t="n">
        <v>24</v>
      </c>
      <c r="F1472" s="129"/>
    </row>
    <row r="1473" customFormat="false" ht="60.75" hidden="false" customHeight="false" outlineLevel="0" collapsed="false">
      <c r="A1473" s="128" t="s">
        <v>4725</v>
      </c>
      <c r="B1473" s="128" t="s">
        <v>4726</v>
      </c>
      <c r="C1473" s="129"/>
      <c r="D1473" s="130" t="n">
        <v>25</v>
      </c>
      <c r="E1473" s="130" t="n">
        <v>23</v>
      </c>
      <c r="F1473" s="130" t="n">
        <v>2</v>
      </c>
    </row>
    <row r="1474" customFormat="false" ht="70.5" hidden="false" customHeight="false" outlineLevel="0" collapsed="false">
      <c r="A1474" s="128" t="s">
        <v>4727</v>
      </c>
      <c r="B1474" s="128" t="s">
        <v>4728</v>
      </c>
      <c r="C1474" s="129"/>
      <c r="D1474" s="130" t="n">
        <v>6</v>
      </c>
      <c r="E1474" s="130" t="n">
        <v>1</v>
      </c>
      <c r="F1474" s="130" t="n">
        <v>5</v>
      </c>
    </row>
    <row r="1475" customFormat="false" ht="60.75" hidden="false" customHeight="false" outlineLevel="0" collapsed="false">
      <c r="A1475" s="128" t="s">
        <v>4729</v>
      </c>
      <c r="B1475" s="128" t="s">
        <v>4730</v>
      </c>
      <c r="C1475" s="129"/>
      <c r="D1475" s="130" t="n">
        <v>4</v>
      </c>
      <c r="E1475" s="130" t="n">
        <v>4</v>
      </c>
      <c r="F1475" s="129"/>
    </row>
    <row r="1476" customFormat="false" ht="70.5" hidden="false" customHeight="false" outlineLevel="0" collapsed="false">
      <c r="A1476" s="128" t="s">
        <v>1784</v>
      </c>
      <c r="B1476" s="128" t="s">
        <v>1782</v>
      </c>
      <c r="C1476" s="129"/>
      <c r="D1476" s="130" t="n">
        <v>11</v>
      </c>
      <c r="E1476" s="130" t="n">
        <v>6</v>
      </c>
      <c r="F1476" s="130" t="n">
        <v>5</v>
      </c>
    </row>
    <row r="1477" customFormat="false" ht="50.25" hidden="false" customHeight="false" outlineLevel="0" collapsed="false">
      <c r="A1477" s="128" t="s">
        <v>4731</v>
      </c>
      <c r="B1477" s="128" t="s">
        <v>4732</v>
      </c>
      <c r="C1477" s="129"/>
      <c r="D1477" s="130" t="n">
        <v>4</v>
      </c>
      <c r="E1477" s="130" t="n">
        <v>4</v>
      </c>
      <c r="F1477" s="129"/>
    </row>
    <row r="1478" customFormat="false" ht="30" hidden="false" customHeight="false" outlineLevel="0" collapsed="false">
      <c r="A1478" s="128" t="s">
        <v>4733</v>
      </c>
      <c r="B1478" s="128" t="s">
        <v>4734</v>
      </c>
      <c r="C1478" s="129"/>
      <c r="D1478" s="130" t="n">
        <v>27</v>
      </c>
      <c r="E1478" s="130" t="n">
        <v>27</v>
      </c>
      <c r="F1478" s="129"/>
    </row>
    <row r="1479" customFormat="false" ht="40.5" hidden="false" customHeight="false" outlineLevel="0" collapsed="false">
      <c r="A1479" s="128" t="s">
        <v>4735</v>
      </c>
      <c r="B1479" s="128" t="s">
        <v>4736</v>
      </c>
      <c r="C1479" s="129"/>
      <c r="D1479" s="130" t="n">
        <v>3</v>
      </c>
      <c r="E1479" s="130" t="n">
        <v>3</v>
      </c>
      <c r="F1479" s="129"/>
    </row>
    <row r="1480" customFormat="false" ht="50.25" hidden="false" customHeight="false" outlineLevel="0" collapsed="false">
      <c r="A1480" s="128" t="s">
        <v>714</v>
      </c>
      <c r="B1480" s="128" t="s">
        <v>712</v>
      </c>
      <c r="C1480" s="129"/>
      <c r="D1480" s="130" t="n">
        <v>6</v>
      </c>
      <c r="E1480" s="130" t="n">
        <v>6</v>
      </c>
      <c r="F1480" s="129"/>
    </row>
    <row r="1481" customFormat="false" ht="50.25" hidden="false" customHeight="false" outlineLevel="0" collapsed="false">
      <c r="A1481" s="128" t="s">
        <v>4737</v>
      </c>
      <c r="B1481" s="128" t="s">
        <v>4738</v>
      </c>
      <c r="C1481" s="129"/>
      <c r="D1481" s="130" t="n">
        <v>2</v>
      </c>
      <c r="E1481" s="130" t="n">
        <v>2</v>
      </c>
      <c r="F1481" s="129"/>
    </row>
    <row r="1482" customFormat="false" ht="81" hidden="false" customHeight="false" outlineLevel="0" collapsed="false">
      <c r="A1482" s="128" t="s">
        <v>4739</v>
      </c>
      <c r="B1482" s="128" t="s">
        <v>4740</v>
      </c>
      <c r="C1482" s="129"/>
      <c r="D1482" s="130" t="n">
        <v>48</v>
      </c>
      <c r="E1482" s="130" t="n">
        <v>48</v>
      </c>
      <c r="F1482" s="129"/>
    </row>
    <row r="1483" customFormat="false" ht="50.25" hidden="false" customHeight="false" outlineLevel="0" collapsed="false">
      <c r="A1483" s="128" t="s">
        <v>4741</v>
      </c>
      <c r="B1483" s="128" t="s">
        <v>4742</v>
      </c>
      <c r="C1483" s="129"/>
      <c r="D1483" s="130" t="n">
        <v>2</v>
      </c>
      <c r="E1483" s="130" t="n">
        <v>2</v>
      </c>
      <c r="F1483" s="129"/>
    </row>
    <row r="1484" customFormat="false" ht="30" hidden="false" customHeight="false" outlineLevel="0" collapsed="false">
      <c r="A1484" s="128" t="s">
        <v>4743</v>
      </c>
      <c r="B1484" s="128" t="s">
        <v>4744</v>
      </c>
      <c r="C1484" s="129"/>
      <c r="D1484" s="130" t="n">
        <v>16</v>
      </c>
      <c r="E1484" s="130" t="n">
        <v>13</v>
      </c>
      <c r="F1484" s="130" t="n">
        <v>3</v>
      </c>
    </row>
    <row r="1485" customFormat="false" ht="60.75" hidden="false" customHeight="false" outlineLevel="0" collapsed="false">
      <c r="A1485" s="128" t="s">
        <v>4745</v>
      </c>
      <c r="B1485" s="128" t="s">
        <v>4746</v>
      </c>
      <c r="C1485" s="129"/>
      <c r="D1485" s="130" t="n">
        <v>3</v>
      </c>
      <c r="E1485" s="130" t="n">
        <v>3</v>
      </c>
      <c r="F1485" s="129"/>
    </row>
    <row r="1486" customFormat="false" ht="70.5" hidden="false" customHeight="false" outlineLevel="0" collapsed="false">
      <c r="A1486" s="128" t="s">
        <v>4747</v>
      </c>
      <c r="B1486" s="128" t="s">
        <v>4748</v>
      </c>
      <c r="C1486" s="129"/>
      <c r="D1486" s="130" t="n">
        <v>2</v>
      </c>
      <c r="E1486" s="130" t="n">
        <v>2</v>
      </c>
      <c r="F1486" s="129"/>
    </row>
    <row r="1487" customFormat="false" ht="90.75" hidden="false" customHeight="false" outlineLevel="0" collapsed="false">
      <c r="A1487" s="128" t="s">
        <v>4749</v>
      </c>
      <c r="B1487" s="128" t="s">
        <v>4750</v>
      </c>
      <c r="C1487" s="129"/>
      <c r="D1487" s="130" t="n">
        <v>12</v>
      </c>
      <c r="E1487" s="130" t="n">
        <v>12</v>
      </c>
      <c r="F1487" s="129"/>
    </row>
    <row r="1488" customFormat="false" ht="70.5" hidden="false" customHeight="false" outlineLevel="0" collapsed="false">
      <c r="A1488" s="128" t="s">
        <v>4751</v>
      </c>
      <c r="B1488" s="128" t="s">
        <v>4752</v>
      </c>
      <c r="C1488" s="129"/>
      <c r="D1488" s="130" t="n">
        <v>1</v>
      </c>
      <c r="E1488" s="130" t="n">
        <v>1</v>
      </c>
      <c r="F1488" s="129"/>
    </row>
    <row r="1489" customFormat="false" ht="40.5" hidden="false" customHeight="false" outlineLevel="0" collapsed="false">
      <c r="A1489" s="128" t="s">
        <v>4753</v>
      </c>
      <c r="B1489" s="128" t="s">
        <v>4754</v>
      </c>
      <c r="C1489" s="129"/>
      <c r="D1489" s="130" t="n">
        <v>4</v>
      </c>
      <c r="E1489" s="130" t="n">
        <v>3</v>
      </c>
      <c r="F1489" s="130" t="n">
        <v>1</v>
      </c>
    </row>
    <row r="1490" customFormat="false" ht="20.25" hidden="false" customHeight="false" outlineLevel="0" collapsed="false">
      <c r="A1490" s="128" t="s">
        <v>4755</v>
      </c>
      <c r="B1490" s="128" t="s">
        <v>4756</v>
      </c>
      <c r="C1490" s="129"/>
      <c r="D1490" s="130" t="n">
        <v>1</v>
      </c>
      <c r="E1490" s="129"/>
      <c r="F1490" s="130" t="n">
        <v>1</v>
      </c>
    </row>
    <row r="1491" customFormat="false" ht="60.75" hidden="false" customHeight="false" outlineLevel="0" collapsed="false">
      <c r="A1491" s="128" t="s">
        <v>4757</v>
      </c>
      <c r="B1491" s="128" t="s">
        <v>4758</v>
      </c>
      <c r="C1491" s="129"/>
      <c r="D1491" s="130" t="n">
        <v>13</v>
      </c>
      <c r="E1491" s="130" t="n">
        <v>10</v>
      </c>
      <c r="F1491" s="130" t="n">
        <v>3</v>
      </c>
    </row>
    <row r="1492" customFormat="false" ht="81" hidden="false" customHeight="false" outlineLevel="0" collapsed="false">
      <c r="A1492" s="128" t="s">
        <v>4759</v>
      </c>
      <c r="B1492" s="128" t="s">
        <v>4760</v>
      </c>
      <c r="C1492" s="129"/>
      <c r="D1492" s="130" t="n">
        <v>14</v>
      </c>
      <c r="E1492" s="130" t="n">
        <v>14</v>
      </c>
      <c r="F1492" s="129"/>
    </row>
    <row r="1493" customFormat="false" ht="81" hidden="false" customHeight="false" outlineLevel="0" collapsed="false">
      <c r="A1493" s="128" t="s">
        <v>4761</v>
      </c>
      <c r="B1493" s="128" t="s">
        <v>4762</v>
      </c>
      <c r="C1493" s="129"/>
      <c r="D1493" s="130" t="n">
        <v>23</v>
      </c>
      <c r="E1493" s="130" t="n">
        <v>23</v>
      </c>
      <c r="F1493" s="129"/>
    </row>
    <row r="1494" customFormat="false" ht="50.25" hidden="false" customHeight="false" outlineLevel="0" collapsed="false">
      <c r="A1494" s="128" t="s">
        <v>4763</v>
      </c>
      <c r="B1494" s="128" t="s">
        <v>4764</v>
      </c>
      <c r="C1494" s="129"/>
      <c r="D1494" s="130" t="n">
        <v>6</v>
      </c>
      <c r="E1494" s="130" t="n">
        <v>4</v>
      </c>
      <c r="F1494" s="130" t="n">
        <v>2</v>
      </c>
    </row>
    <row r="1495" customFormat="false" ht="70.5" hidden="false" customHeight="false" outlineLevel="0" collapsed="false">
      <c r="A1495" s="128" t="s">
        <v>4765</v>
      </c>
      <c r="B1495" s="128" t="s">
        <v>4766</v>
      </c>
      <c r="C1495" s="129"/>
      <c r="D1495" s="130" t="n">
        <v>4</v>
      </c>
      <c r="E1495" s="130" t="n">
        <v>2</v>
      </c>
      <c r="F1495" s="130" t="n">
        <v>2</v>
      </c>
    </row>
    <row r="1496" customFormat="false" ht="70.5" hidden="false" customHeight="false" outlineLevel="0" collapsed="false">
      <c r="A1496" s="128" t="s">
        <v>4767</v>
      </c>
      <c r="B1496" s="128" t="s">
        <v>4768</v>
      </c>
      <c r="C1496" s="129"/>
      <c r="D1496" s="130" t="n">
        <v>4</v>
      </c>
      <c r="E1496" s="130" t="n">
        <v>2</v>
      </c>
      <c r="F1496" s="130" t="n">
        <v>2</v>
      </c>
    </row>
    <row r="1497" customFormat="false" ht="70.5" hidden="false" customHeight="false" outlineLevel="0" collapsed="false">
      <c r="A1497" s="128" t="s">
        <v>4769</v>
      </c>
      <c r="B1497" s="128" t="s">
        <v>4770</v>
      </c>
      <c r="C1497" s="129"/>
      <c r="D1497" s="130" t="n">
        <v>4</v>
      </c>
      <c r="E1497" s="130" t="n">
        <v>4</v>
      </c>
      <c r="F1497" s="129"/>
    </row>
    <row r="1498" customFormat="false" ht="60.75" hidden="false" customHeight="false" outlineLevel="0" collapsed="false">
      <c r="A1498" s="128" t="s">
        <v>330</v>
      </c>
      <c r="B1498" s="128" t="s">
        <v>328</v>
      </c>
      <c r="C1498" s="129"/>
      <c r="D1498" s="130" t="n">
        <v>136</v>
      </c>
      <c r="E1498" s="130" t="n">
        <v>133</v>
      </c>
      <c r="F1498" s="130" t="n">
        <v>3</v>
      </c>
    </row>
    <row r="1499" customFormat="false" ht="70.5" hidden="false" customHeight="false" outlineLevel="0" collapsed="false">
      <c r="A1499" s="128" t="s">
        <v>4771</v>
      </c>
      <c r="B1499" s="128" t="s">
        <v>4772</v>
      </c>
      <c r="C1499" s="129"/>
      <c r="D1499" s="130" t="n">
        <v>17</v>
      </c>
      <c r="E1499" s="130" t="n">
        <v>17</v>
      </c>
      <c r="F1499" s="129"/>
    </row>
    <row r="1500" customFormat="false" ht="30" hidden="false" customHeight="false" outlineLevel="0" collapsed="false">
      <c r="A1500" s="128" t="s">
        <v>4773</v>
      </c>
      <c r="B1500" s="128" t="s">
        <v>4774</v>
      </c>
      <c r="C1500" s="129"/>
      <c r="D1500" s="130" t="n">
        <v>11</v>
      </c>
      <c r="E1500" s="130" t="n">
        <v>11</v>
      </c>
      <c r="F1500" s="129"/>
    </row>
    <row r="1501" customFormat="false" ht="90.75" hidden="false" customHeight="false" outlineLevel="0" collapsed="false">
      <c r="A1501" s="128" t="s">
        <v>4775</v>
      </c>
      <c r="B1501" s="128" t="s">
        <v>4776</v>
      </c>
      <c r="C1501" s="129"/>
      <c r="D1501" s="130" t="n">
        <v>10</v>
      </c>
      <c r="E1501" s="130" t="n">
        <v>9</v>
      </c>
      <c r="F1501" s="130" t="n">
        <v>1</v>
      </c>
    </row>
    <row r="1502" customFormat="false" ht="40.5" hidden="false" customHeight="false" outlineLevel="0" collapsed="false">
      <c r="A1502" s="128" t="s">
        <v>4777</v>
      </c>
      <c r="B1502" s="128" t="s">
        <v>4778</v>
      </c>
      <c r="C1502" s="129"/>
      <c r="D1502" s="130" t="n">
        <v>4</v>
      </c>
      <c r="E1502" s="130" t="n">
        <v>1</v>
      </c>
      <c r="F1502" s="130" t="n">
        <v>3</v>
      </c>
    </row>
    <row r="1503" customFormat="false" ht="50.25" hidden="false" customHeight="false" outlineLevel="0" collapsed="false">
      <c r="A1503" s="128" t="s">
        <v>4779</v>
      </c>
      <c r="B1503" s="128" t="s">
        <v>4780</v>
      </c>
      <c r="C1503" s="129"/>
      <c r="D1503" s="130" t="n">
        <v>20</v>
      </c>
      <c r="E1503" s="130" t="n">
        <v>20</v>
      </c>
      <c r="F1503" s="129"/>
    </row>
    <row r="1504" customFormat="false" ht="60.75" hidden="false" customHeight="false" outlineLevel="0" collapsed="false">
      <c r="A1504" s="128" t="s">
        <v>4781</v>
      </c>
      <c r="B1504" s="128" t="s">
        <v>4782</v>
      </c>
      <c r="C1504" s="129"/>
      <c r="D1504" s="130" t="n">
        <v>11</v>
      </c>
      <c r="E1504" s="130" t="n">
        <v>11</v>
      </c>
      <c r="F1504" s="129"/>
    </row>
    <row r="1505" customFormat="false" ht="70.5" hidden="false" customHeight="false" outlineLevel="0" collapsed="false">
      <c r="A1505" s="128" t="s">
        <v>4783</v>
      </c>
      <c r="B1505" s="128" t="s">
        <v>4784</v>
      </c>
      <c r="C1505" s="129"/>
      <c r="D1505" s="130" t="n">
        <v>2</v>
      </c>
      <c r="E1505" s="129"/>
      <c r="F1505" s="130" t="n">
        <v>2</v>
      </c>
    </row>
    <row r="1506" customFormat="false" ht="60.75" hidden="false" customHeight="false" outlineLevel="0" collapsed="false">
      <c r="A1506" s="128" t="s">
        <v>4785</v>
      </c>
      <c r="B1506" s="128" t="s">
        <v>4786</v>
      </c>
      <c r="C1506" s="129"/>
      <c r="D1506" s="130" t="n">
        <v>6</v>
      </c>
      <c r="E1506" s="129"/>
      <c r="F1506" s="130" t="n">
        <v>6</v>
      </c>
    </row>
    <row r="1507" customFormat="false" ht="90.75" hidden="false" customHeight="false" outlineLevel="0" collapsed="false">
      <c r="A1507" s="128" t="s">
        <v>4787</v>
      </c>
      <c r="B1507" s="128" t="s">
        <v>4788</v>
      </c>
      <c r="C1507" s="129"/>
      <c r="D1507" s="130" t="n">
        <v>7</v>
      </c>
      <c r="E1507" s="130" t="n">
        <v>4</v>
      </c>
      <c r="F1507" s="130" t="n">
        <v>3</v>
      </c>
    </row>
    <row r="1508" customFormat="false" ht="60.75" hidden="false" customHeight="false" outlineLevel="0" collapsed="false">
      <c r="A1508" s="128" t="s">
        <v>4789</v>
      </c>
      <c r="B1508" s="128" t="s">
        <v>4790</v>
      </c>
      <c r="C1508" s="129"/>
      <c r="D1508" s="130" t="n">
        <v>3</v>
      </c>
      <c r="E1508" s="130" t="n">
        <v>3</v>
      </c>
      <c r="F1508" s="129"/>
    </row>
    <row r="1509" customFormat="false" ht="70.5" hidden="false" customHeight="false" outlineLevel="0" collapsed="false">
      <c r="A1509" s="128" t="s">
        <v>4791</v>
      </c>
      <c r="B1509" s="128" t="s">
        <v>4792</v>
      </c>
      <c r="C1509" s="129"/>
      <c r="D1509" s="130" t="n">
        <v>15</v>
      </c>
      <c r="E1509" s="130" t="n">
        <v>15</v>
      </c>
      <c r="F1509" s="129"/>
    </row>
    <row r="1510" customFormat="false" ht="60.75" hidden="false" customHeight="false" outlineLevel="0" collapsed="false">
      <c r="A1510" s="128" t="s">
        <v>1605</v>
      </c>
      <c r="B1510" s="128" t="s">
        <v>1603</v>
      </c>
      <c r="C1510" s="129"/>
      <c r="D1510" s="130" t="n">
        <v>25</v>
      </c>
      <c r="E1510" s="130" t="n">
        <v>25</v>
      </c>
      <c r="F1510" s="129"/>
    </row>
    <row r="1511" customFormat="false" ht="40.5" hidden="false" customHeight="false" outlineLevel="0" collapsed="false">
      <c r="A1511" s="128" t="s">
        <v>4793</v>
      </c>
      <c r="B1511" s="128" t="s">
        <v>4794</v>
      </c>
      <c r="C1511" s="129"/>
      <c r="D1511" s="130" t="n">
        <v>5</v>
      </c>
      <c r="E1511" s="130" t="n">
        <v>2</v>
      </c>
      <c r="F1511" s="130" t="n">
        <v>3</v>
      </c>
    </row>
    <row r="1512" customFormat="false" ht="70.5" hidden="false" customHeight="false" outlineLevel="0" collapsed="false">
      <c r="A1512" s="128" t="s">
        <v>4795</v>
      </c>
      <c r="B1512" s="128" t="s">
        <v>4796</v>
      </c>
      <c r="C1512" s="129"/>
      <c r="D1512" s="130" t="n">
        <v>20</v>
      </c>
      <c r="E1512" s="130" t="n">
        <v>20</v>
      </c>
      <c r="F1512" s="129"/>
    </row>
    <row r="1513" customFormat="false" ht="70.5" hidden="false" customHeight="false" outlineLevel="0" collapsed="false">
      <c r="A1513" s="128" t="s">
        <v>4797</v>
      </c>
      <c r="B1513" s="128" t="s">
        <v>4798</v>
      </c>
      <c r="C1513" s="129"/>
      <c r="D1513" s="130" t="n">
        <v>3</v>
      </c>
      <c r="E1513" s="130" t="n">
        <v>3</v>
      </c>
      <c r="F1513" s="129"/>
    </row>
    <row r="1514" customFormat="false" ht="40.5" hidden="false" customHeight="false" outlineLevel="0" collapsed="false">
      <c r="A1514" s="128" t="s">
        <v>371</v>
      </c>
      <c r="B1514" s="128" t="s">
        <v>369</v>
      </c>
      <c r="C1514" s="129"/>
      <c r="D1514" s="130" t="n">
        <v>108</v>
      </c>
      <c r="E1514" s="130" t="n">
        <v>96</v>
      </c>
      <c r="F1514" s="130" t="n">
        <v>12</v>
      </c>
    </row>
    <row r="1515" customFormat="false" ht="70.5" hidden="false" customHeight="false" outlineLevel="0" collapsed="false">
      <c r="A1515" s="128" t="s">
        <v>4799</v>
      </c>
      <c r="B1515" s="128" t="s">
        <v>4800</v>
      </c>
      <c r="C1515" s="129"/>
      <c r="D1515" s="130" t="n">
        <v>6</v>
      </c>
      <c r="E1515" s="130" t="n">
        <v>4</v>
      </c>
      <c r="F1515" s="130" t="n">
        <v>2</v>
      </c>
    </row>
    <row r="1516" customFormat="false" ht="60.75" hidden="false" customHeight="false" outlineLevel="0" collapsed="false">
      <c r="A1516" s="128" t="s">
        <v>4801</v>
      </c>
      <c r="B1516" s="128" t="s">
        <v>4802</v>
      </c>
      <c r="C1516" s="129"/>
      <c r="D1516" s="130" t="n">
        <v>4</v>
      </c>
      <c r="E1516" s="130" t="n">
        <v>2</v>
      </c>
      <c r="F1516" s="130" t="n">
        <v>2</v>
      </c>
    </row>
    <row r="1517" customFormat="false" ht="70.5" hidden="false" customHeight="false" outlineLevel="0" collapsed="false">
      <c r="A1517" s="128" t="s">
        <v>468</v>
      </c>
      <c r="B1517" s="128" t="s">
        <v>467</v>
      </c>
      <c r="C1517" s="129"/>
      <c r="D1517" s="130" t="n">
        <v>51</v>
      </c>
      <c r="E1517" s="130" t="n">
        <v>48</v>
      </c>
      <c r="F1517" s="130" t="n">
        <v>3</v>
      </c>
    </row>
    <row r="1518" customFormat="false" ht="40.5" hidden="false" customHeight="false" outlineLevel="0" collapsed="false">
      <c r="A1518" s="128" t="s">
        <v>4803</v>
      </c>
      <c r="B1518" s="128" t="s">
        <v>4804</v>
      </c>
      <c r="C1518" s="129"/>
      <c r="D1518" s="130" t="n">
        <v>85</v>
      </c>
      <c r="E1518" s="130" t="n">
        <v>80</v>
      </c>
      <c r="F1518" s="130" t="n">
        <v>5</v>
      </c>
    </row>
    <row r="1519" customFormat="false" ht="70.5" hidden="false" customHeight="false" outlineLevel="0" collapsed="false">
      <c r="A1519" s="128" t="s">
        <v>4805</v>
      </c>
      <c r="B1519" s="128" t="s">
        <v>4806</v>
      </c>
      <c r="C1519" s="129"/>
      <c r="D1519" s="130" t="n">
        <v>22</v>
      </c>
      <c r="E1519" s="130" t="n">
        <v>18</v>
      </c>
      <c r="F1519" s="130" t="n">
        <v>4</v>
      </c>
    </row>
    <row r="1520" customFormat="false" ht="81" hidden="false" customHeight="false" outlineLevel="0" collapsed="false">
      <c r="A1520" s="128" t="s">
        <v>4807</v>
      </c>
      <c r="B1520" s="128" t="s">
        <v>4808</v>
      </c>
      <c r="C1520" s="129"/>
      <c r="D1520" s="130" t="n">
        <v>3</v>
      </c>
      <c r="E1520" s="130" t="n">
        <v>1</v>
      </c>
      <c r="F1520" s="130" t="n">
        <v>2</v>
      </c>
    </row>
    <row r="1521" customFormat="false" ht="101.25" hidden="false" customHeight="false" outlineLevel="0" collapsed="false">
      <c r="A1521" s="128" t="s">
        <v>4809</v>
      </c>
      <c r="B1521" s="128" t="s">
        <v>4810</v>
      </c>
      <c r="C1521" s="129"/>
      <c r="D1521" s="130" t="n">
        <v>6</v>
      </c>
      <c r="E1521" s="130" t="n">
        <v>6</v>
      </c>
      <c r="F1521" s="129"/>
    </row>
    <row r="1522" customFormat="false" ht="81" hidden="false" customHeight="false" outlineLevel="0" collapsed="false">
      <c r="A1522" s="128" t="s">
        <v>4811</v>
      </c>
      <c r="B1522" s="128" t="s">
        <v>4812</v>
      </c>
      <c r="C1522" s="129"/>
      <c r="D1522" s="130" t="n">
        <v>100</v>
      </c>
      <c r="E1522" s="130" t="n">
        <v>100</v>
      </c>
      <c r="F1522" s="129"/>
    </row>
    <row r="1523" customFormat="false" ht="70.5" hidden="false" customHeight="false" outlineLevel="0" collapsed="false">
      <c r="A1523" s="128" t="s">
        <v>1988</v>
      </c>
      <c r="B1523" s="128" t="s">
        <v>1986</v>
      </c>
      <c r="C1523" s="129"/>
      <c r="D1523" s="130" t="n">
        <v>36</v>
      </c>
      <c r="E1523" s="130" t="n">
        <v>36</v>
      </c>
      <c r="F1523" s="129"/>
    </row>
    <row r="1524" customFormat="false" ht="60.75" hidden="false" customHeight="false" outlineLevel="0" collapsed="false">
      <c r="A1524" s="128" t="s">
        <v>584</v>
      </c>
      <c r="B1524" s="128" t="s">
        <v>582</v>
      </c>
      <c r="C1524" s="129"/>
      <c r="D1524" s="130" t="n">
        <v>34</v>
      </c>
      <c r="E1524" s="130" t="n">
        <v>30</v>
      </c>
      <c r="F1524" s="130" t="n">
        <v>4</v>
      </c>
    </row>
    <row r="1525" customFormat="false" ht="90.75" hidden="false" customHeight="false" outlineLevel="0" collapsed="false">
      <c r="A1525" s="128" t="s">
        <v>4813</v>
      </c>
      <c r="B1525" s="128" t="s">
        <v>4814</v>
      </c>
      <c r="C1525" s="129"/>
      <c r="D1525" s="130" t="n">
        <v>3</v>
      </c>
      <c r="E1525" s="129"/>
      <c r="F1525" s="130" t="n">
        <v>3</v>
      </c>
    </row>
    <row r="1526" customFormat="false" ht="81" hidden="false" customHeight="false" outlineLevel="0" collapsed="false">
      <c r="A1526" s="128" t="s">
        <v>4815</v>
      </c>
      <c r="B1526" s="128" t="s">
        <v>4816</v>
      </c>
      <c r="C1526" s="129"/>
      <c r="D1526" s="130" t="n">
        <v>1</v>
      </c>
      <c r="E1526" s="129"/>
      <c r="F1526" s="130" t="n">
        <v>1</v>
      </c>
    </row>
    <row r="1527" customFormat="false" ht="40.5" hidden="false" customHeight="false" outlineLevel="0" collapsed="false">
      <c r="A1527" s="128" t="s">
        <v>4817</v>
      </c>
      <c r="B1527" s="128" t="s">
        <v>4818</v>
      </c>
      <c r="C1527" s="129"/>
      <c r="D1527" s="130" t="n">
        <v>360</v>
      </c>
      <c r="E1527" s="130" t="n">
        <v>360</v>
      </c>
      <c r="F1527" s="129"/>
    </row>
    <row r="1528" customFormat="false" ht="50.25" hidden="false" customHeight="false" outlineLevel="0" collapsed="false">
      <c r="A1528" s="128" t="s">
        <v>4819</v>
      </c>
      <c r="B1528" s="128" t="s">
        <v>4820</v>
      </c>
      <c r="C1528" s="129"/>
      <c r="D1528" s="130" t="n">
        <v>3</v>
      </c>
      <c r="E1528" s="130" t="n">
        <v>2</v>
      </c>
      <c r="F1528" s="130" t="n">
        <v>1</v>
      </c>
    </row>
    <row r="1529" customFormat="false" ht="60.75" hidden="false" customHeight="false" outlineLevel="0" collapsed="false">
      <c r="A1529" s="128" t="s">
        <v>4821</v>
      </c>
      <c r="B1529" s="128" t="s">
        <v>4822</v>
      </c>
      <c r="C1529" s="129"/>
      <c r="D1529" s="130" t="n">
        <v>4</v>
      </c>
      <c r="E1529" s="130" t="n">
        <v>1</v>
      </c>
      <c r="F1529" s="130" t="n">
        <v>3</v>
      </c>
    </row>
    <row r="1530" customFormat="false" ht="40.5" hidden="false" customHeight="false" outlineLevel="0" collapsed="false">
      <c r="A1530" s="128" t="s">
        <v>4823</v>
      </c>
      <c r="B1530" s="128" t="s">
        <v>4824</v>
      </c>
      <c r="C1530" s="129"/>
      <c r="D1530" s="130" t="n">
        <v>60</v>
      </c>
      <c r="E1530" s="130" t="n">
        <v>51</v>
      </c>
      <c r="F1530" s="130" t="n">
        <v>9</v>
      </c>
    </row>
    <row r="1531" customFormat="false" ht="60.75" hidden="false" customHeight="false" outlineLevel="0" collapsed="false">
      <c r="A1531" s="128" t="s">
        <v>4825</v>
      </c>
      <c r="B1531" s="128" t="s">
        <v>4826</v>
      </c>
      <c r="C1531" s="129"/>
      <c r="D1531" s="130" t="n">
        <v>3</v>
      </c>
      <c r="E1531" s="130" t="n">
        <v>1</v>
      </c>
      <c r="F1531" s="130" t="n">
        <v>2</v>
      </c>
    </row>
    <row r="1532" customFormat="false" ht="40.5" hidden="false" customHeight="false" outlineLevel="0" collapsed="false">
      <c r="A1532" s="128" t="s">
        <v>4827</v>
      </c>
      <c r="B1532" s="128" t="s">
        <v>4828</v>
      </c>
      <c r="C1532" s="129"/>
      <c r="D1532" s="130" t="n">
        <v>5</v>
      </c>
      <c r="E1532" s="130" t="n">
        <v>5</v>
      </c>
      <c r="F1532" s="129"/>
    </row>
    <row r="1533" customFormat="false" ht="70.5" hidden="false" customHeight="false" outlineLevel="0" collapsed="false">
      <c r="A1533" s="128" t="s">
        <v>212</v>
      </c>
      <c r="B1533" s="128" t="s">
        <v>210</v>
      </c>
      <c r="C1533" s="129"/>
      <c r="D1533" s="130" t="n">
        <v>97</v>
      </c>
      <c r="E1533" s="130" t="n">
        <v>90</v>
      </c>
      <c r="F1533" s="130" t="n">
        <v>7</v>
      </c>
    </row>
    <row r="1534" customFormat="false" ht="70.5" hidden="false" customHeight="false" outlineLevel="0" collapsed="false">
      <c r="A1534" s="128" t="s">
        <v>4829</v>
      </c>
      <c r="B1534" s="128" t="s">
        <v>4830</v>
      </c>
      <c r="C1534" s="129"/>
      <c r="D1534" s="130" t="n">
        <v>2</v>
      </c>
      <c r="E1534" s="129"/>
      <c r="F1534" s="130" t="n">
        <v>2</v>
      </c>
    </row>
    <row r="1535" customFormat="false" ht="70.5" hidden="false" customHeight="false" outlineLevel="0" collapsed="false">
      <c r="A1535" s="128" t="s">
        <v>4831</v>
      </c>
      <c r="B1535" s="128" t="s">
        <v>4832</v>
      </c>
      <c r="C1535" s="129"/>
      <c r="D1535" s="130" t="n">
        <v>5</v>
      </c>
      <c r="E1535" s="130" t="n">
        <v>3</v>
      </c>
      <c r="F1535" s="130" t="n">
        <v>2</v>
      </c>
    </row>
    <row r="1536" customFormat="false" ht="70.5" hidden="false" customHeight="false" outlineLevel="0" collapsed="false">
      <c r="A1536" s="128" t="s">
        <v>4833</v>
      </c>
      <c r="B1536" s="128" t="s">
        <v>4834</v>
      </c>
      <c r="C1536" s="129"/>
      <c r="D1536" s="130" t="n">
        <v>2</v>
      </c>
      <c r="E1536" s="129"/>
      <c r="F1536" s="130" t="n">
        <v>2</v>
      </c>
    </row>
    <row r="1537" customFormat="false" ht="90.75" hidden="false" customHeight="false" outlineLevel="0" collapsed="false">
      <c r="A1537" s="128" t="s">
        <v>4835</v>
      </c>
      <c r="B1537" s="128" t="s">
        <v>4836</v>
      </c>
      <c r="C1537" s="129"/>
      <c r="D1537" s="130" t="n">
        <v>3</v>
      </c>
      <c r="E1537" s="129"/>
      <c r="F1537" s="130" t="n">
        <v>3</v>
      </c>
    </row>
    <row r="1538" customFormat="false" ht="60.75" hidden="false" customHeight="false" outlineLevel="0" collapsed="false">
      <c r="A1538" s="128" t="s">
        <v>4837</v>
      </c>
      <c r="B1538" s="128" t="s">
        <v>4838</v>
      </c>
      <c r="C1538" s="129"/>
      <c r="D1538" s="130" t="n">
        <v>4</v>
      </c>
      <c r="E1538" s="130" t="n">
        <v>3</v>
      </c>
      <c r="F1538" s="130" t="n">
        <v>1</v>
      </c>
    </row>
    <row r="1539" customFormat="false" ht="40.5" hidden="false" customHeight="false" outlineLevel="0" collapsed="false">
      <c r="A1539" s="128" t="s">
        <v>4839</v>
      </c>
      <c r="B1539" s="128" t="s">
        <v>4840</v>
      </c>
      <c r="C1539" s="129"/>
      <c r="D1539" s="130" t="n">
        <v>6</v>
      </c>
      <c r="E1539" s="130" t="n">
        <v>6</v>
      </c>
      <c r="F1539" s="129"/>
    </row>
    <row r="1540" customFormat="false" ht="81" hidden="false" customHeight="false" outlineLevel="0" collapsed="false">
      <c r="A1540" s="128" t="s">
        <v>4841</v>
      </c>
      <c r="B1540" s="128" t="s">
        <v>4842</v>
      </c>
      <c r="C1540" s="129"/>
      <c r="D1540" s="130" t="n">
        <v>99</v>
      </c>
      <c r="E1540" s="130" t="n">
        <v>97</v>
      </c>
      <c r="F1540" s="130" t="n">
        <v>2</v>
      </c>
    </row>
    <row r="1541" customFormat="false" ht="40.5" hidden="false" customHeight="false" outlineLevel="0" collapsed="false">
      <c r="A1541" s="128" t="s">
        <v>4843</v>
      </c>
      <c r="B1541" s="128" t="s">
        <v>4844</v>
      </c>
      <c r="C1541" s="129"/>
      <c r="D1541" s="130" t="n">
        <v>2</v>
      </c>
      <c r="E1541" s="129"/>
      <c r="F1541" s="130" t="n">
        <v>2</v>
      </c>
    </row>
    <row r="1542" customFormat="false" ht="40.5" hidden="false" customHeight="false" outlineLevel="0" collapsed="false">
      <c r="A1542" s="128" t="s">
        <v>4845</v>
      </c>
      <c r="B1542" s="128" t="s">
        <v>4846</v>
      </c>
      <c r="C1542" s="129"/>
      <c r="D1542" s="130" t="n">
        <v>2</v>
      </c>
      <c r="E1542" s="130" t="n">
        <v>1</v>
      </c>
      <c r="F1542" s="130" t="n">
        <v>1</v>
      </c>
    </row>
    <row r="1543" customFormat="false" ht="70.5" hidden="false" customHeight="false" outlineLevel="0" collapsed="false">
      <c r="A1543" s="128" t="s">
        <v>1321</v>
      </c>
      <c r="B1543" s="128" t="s">
        <v>1319</v>
      </c>
      <c r="C1543" s="129"/>
      <c r="D1543" s="130" t="n">
        <v>132</v>
      </c>
      <c r="E1543" s="130" t="n">
        <v>119</v>
      </c>
      <c r="F1543" s="130" t="n">
        <v>13</v>
      </c>
    </row>
    <row r="1544" customFormat="false" ht="60.75" hidden="false" customHeight="false" outlineLevel="0" collapsed="false">
      <c r="A1544" s="128" t="s">
        <v>4847</v>
      </c>
      <c r="B1544" s="128" t="s">
        <v>4848</v>
      </c>
      <c r="C1544" s="129"/>
      <c r="D1544" s="130" t="n">
        <v>1</v>
      </c>
      <c r="E1544" s="129"/>
      <c r="F1544" s="130" t="n">
        <v>1</v>
      </c>
    </row>
    <row r="1545" customFormat="false" ht="60.75" hidden="false" customHeight="false" outlineLevel="0" collapsed="false">
      <c r="A1545" s="128" t="s">
        <v>172</v>
      </c>
      <c r="B1545" s="128" t="s">
        <v>170</v>
      </c>
      <c r="C1545" s="129"/>
      <c r="D1545" s="130" t="n">
        <v>12</v>
      </c>
      <c r="E1545" s="130" t="n">
        <v>5</v>
      </c>
      <c r="F1545" s="130" t="n">
        <v>7</v>
      </c>
    </row>
    <row r="1546" customFormat="false" ht="30" hidden="false" customHeight="false" outlineLevel="0" collapsed="false">
      <c r="A1546" s="128" t="s">
        <v>4849</v>
      </c>
      <c r="B1546" s="128" t="s">
        <v>4850</v>
      </c>
      <c r="C1546" s="129"/>
      <c r="D1546" s="130" t="n">
        <v>4</v>
      </c>
      <c r="E1546" s="130" t="n">
        <v>4</v>
      </c>
      <c r="F1546" s="129"/>
    </row>
    <row r="1547" customFormat="false" ht="30" hidden="false" customHeight="false" outlineLevel="0" collapsed="false">
      <c r="A1547" s="128" t="s">
        <v>4851</v>
      </c>
      <c r="B1547" s="128" t="s">
        <v>4852</v>
      </c>
      <c r="C1547" s="129"/>
      <c r="D1547" s="130" t="n">
        <v>2</v>
      </c>
      <c r="E1547" s="129"/>
      <c r="F1547" s="130" t="n">
        <v>2</v>
      </c>
    </row>
    <row r="1548" customFormat="false" ht="40.5" hidden="false" customHeight="false" outlineLevel="0" collapsed="false">
      <c r="A1548" s="128" t="s">
        <v>4853</v>
      </c>
      <c r="B1548" s="128" t="s">
        <v>4854</v>
      </c>
      <c r="C1548" s="129"/>
      <c r="D1548" s="130" t="n">
        <v>9.85</v>
      </c>
      <c r="E1548" s="130" t="n">
        <v>9.85</v>
      </c>
      <c r="F1548" s="129"/>
    </row>
    <row r="1549" customFormat="false" ht="30" hidden="false" customHeight="false" outlineLevel="0" collapsed="false">
      <c r="A1549" s="128" t="s">
        <v>4855</v>
      </c>
      <c r="B1549" s="128" t="s">
        <v>4856</v>
      </c>
      <c r="C1549" s="129"/>
      <c r="D1549" s="130" t="n">
        <v>7</v>
      </c>
      <c r="E1549" s="130" t="n">
        <v>3</v>
      </c>
      <c r="F1549" s="130" t="n">
        <v>4</v>
      </c>
    </row>
    <row r="1550" customFormat="false" ht="30" hidden="false" customHeight="false" outlineLevel="0" collapsed="false">
      <c r="A1550" s="128" t="s">
        <v>4857</v>
      </c>
      <c r="B1550" s="128" t="s">
        <v>4858</v>
      </c>
      <c r="C1550" s="129"/>
      <c r="D1550" s="130" t="n">
        <v>2</v>
      </c>
      <c r="E1550" s="129"/>
      <c r="F1550" s="130" t="n">
        <v>2</v>
      </c>
    </row>
    <row r="1551" customFormat="false" ht="70.5" hidden="false" customHeight="false" outlineLevel="0" collapsed="false">
      <c r="A1551" s="128" t="s">
        <v>4859</v>
      </c>
      <c r="B1551" s="128" t="s">
        <v>4860</v>
      </c>
      <c r="C1551" s="129"/>
      <c r="D1551" s="130" t="n">
        <v>3</v>
      </c>
      <c r="E1551" s="130" t="n">
        <v>2</v>
      </c>
      <c r="F1551" s="130" t="n">
        <v>1</v>
      </c>
    </row>
    <row r="1552" customFormat="false" ht="30" hidden="false" customHeight="false" outlineLevel="0" collapsed="false">
      <c r="A1552" s="128" t="s">
        <v>4861</v>
      </c>
      <c r="B1552" s="128" t="s">
        <v>4862</v>
      </c>
      <c r="C1552" s="129"/>
      <c r="D1552" s="130" t="n">
        <v>2</v>
      </c>
      <c r="E1552" s="129"/>
      <c r="F1552" s="130" t="n">
        <v>2</v>
      </c>
    </row>
    <row r="1553" customFormat="false" ht="50.25" hidden="false" customHeight="false" outlineLevel="0" collapsed="false">
      <c r="A1553" s="128" t="s">
        <v>4863</v>
      </c>
      <c r="B1553" s="128" t="s">
        <v>4864</v>
      </c>
      <c r="C1553" s="129"/>
      <c r="D1553" s="130" t="n">
        <v>2</v>
      </c>
      <c r="E1553" s="130" t="n">
        <v>2</v>
      </c>
      <c r="F1553" s="129"/>
    </row>
    <row r="1554" customFormat="false" ht="20.25" hidden="false" customHeight="false" outlineLevel="0" collapsed="false">
      <c r="A1554" s="128" t="s">
        <v>4865</v>
      </c>
      <c r="B1554" s="128" t="s">
        <v>4866</v>
      </c>
      <c r="C1554" s="129"/>
      <c r="D1554" s="130" t="n">
        <v>2</v>
      </c>
      <c r="E1554" s="130" t="n">
        <v>2</v>
      </c>
      <c r="F1554" s="129"/>
    </row>
    <row r="1555" customFormat="false" ht="40.5" hidden="false" customHeight="false" outlineLevel="0" collapsed="false">
      <c r="A1555" s="128" t="s">
        <v>4867</v>
      </c>
      <c r="B1555" s="128" t="s">
        <v>4868</v>
      </c>
      <c r="C1555" s="129"/>
      <c r="D1555" s="130" t="n">
        <v>5</v>
      </c>
      <c r="E1555" s="130" t="n">
        <v>4</v>
      </c>
      <c r="F1555" s="130" t="n">
        <v>1</v>
      </c>
    </row>
    <row r="1556" customFormat="false" ht="60.75" hidden="false" customHeight="false" outlineLevel="0" collapsed="false">
      <c r="A1556" s="128" t="s">
        <v>4869</v>
      </c>
      <c r="B1556" s="128" t="s">
        <v>4870</v>
      </c>
      <c r="C1556" s="129"/>
      <c r="D1556" s="130" t="n">
        <v>38</v>
      </c>
      <c r="E1556" s="130" t="n">
        <v>26</v>
      </c>
      <c r="F1556" s="130" t="n">
        <v>12</v>
      </c>
    </row>
    <row r="1557" customFormat="false" ht="81" hidden="false" customHeight="false" outlineLevel="0" collapsed="false">
      <c r="A1557" s="128" t="s">
        <v>4871</v>
      </c>
      <c r="B1557" s="128" t="s">
        <v>4872</v>
      </c>
      <c r="C1557" s="129"/>
      <c r="D1557" s="130" t="n">
        <v>10</v>
      </c>
      <c r="E1557" s="130" t="n">
        <v>8</v>
      </c>
      <c r="F1557" s="130" t="n">
        <v>2</v>
      </c>
    </row>
    <row r="1558" customFormat="false" ht="50.25" hidden="false" customHeight="false" outlineLevel="0" collapsed="false">
      <c r="A1558" s="128" t="s">
        <v>655</v>
      </c>
      <c r="B1558" s="128" t="s">
        <v>653</v>
      </c>
      <c r="C1558" s="129"/>
      <c r="D1558" s="130" t="n">
        <v>10</v>
      </c>
      <c r="E1558" s="130" t="n">
        <v>9</v>
      </c>
      <c r="F1558" s="130" t="n">
        <v>1</v>
      </c>
    </row>
    <row r="1559" customFormat="false" ht="40.5" hidden="false" customHeight="false" outlineLevel="0" collapsed="false">
      <c r="A1559" s="128" t="s">
        <v>4873</v>
      </c>
      <c r="B1559" s="128" t="s">
        <v>4874</v>
      </c>
      <c r="C1559" s="129"/>
      <c r="D1559" s="130" t="n">
        <v>4</v>
      </c>
      <c r="E1559" s="129"/>
      <c r="F1559" s="130" t="n">
        <v>4</v>
      </c>
    </row>
    <row r="1560" customFormat="false" ht="50.25" hidden="false" customHeight="false" outlineLevel="0" collapsed="false">
      <c r="A1560" s="128" t="s">
        <v>4875</v>
      </c>
      <c r="B1560" s="128" t="s">
        <v>4876</v>
      </c>
      <c r="C1560" s="129"/>
      <c r="D1560" s="130" t="n">
        <v>10</v>
      </c>
      <c r="E1560" s="130" t="n">
        <v>10</v>
      </c>
      <c r="F1560" s="129"/>
    </row>
    <row r="1561" customFormat="false" ht="30" hidden="false" customHeight="false" outlineLevel="0" collapsed="false">
      <c r="A1561" s="128" t="s">
        <v>633</v>
      </c>
      <c r="B1561" s="128" t="s">
        <v>631</v>
      </c>
      <c r="C1561" s="129"/>
      <c r="D1561" s="130" t="n">
        <v>22</v>
      </c>
      <c r="E1561" s="130" t="n">
        <v>22</v>
      </c>
      <c r="F1561" s="129"/>
    </row>
    <row r="1562" customFormat="false" ht="101.25" hidden="false" customHeight="false" outlineLevel="0" collapsed="false">
      <c r="A1562" s="128" t="s">
        <v>4877</v>
      </c>
      <c r="B1562" s="128" t="s">
        <v>4878</v>
      </c>
      <c r="C1562" s="129"/>
      <c r="D1562" s="130" t="n">
        <v>3</v>
      </c>
      <c r="E1562" s="130" t="n">
        <v>1</v>
      </c>
      <c r="F1562" s="130" t="n">
        <v>2</v>
      </c>
    </row>
    <row r="1563" customFormat="false" ht="60.75" hidden="false" customHeight="false" outlineLevel="0" collapsed="false">
      <c r="A1563" s="128" t="s">
        <v>1423</v>
      </c>
      <c r="B1563" s="128" t="s">
        <v>1421</v>
      </c>
      <c r="C1563" s="129"/>
      <c r="D1563" s="130" t="n">
        <v>82</v>
      </c>
      <c r="E1563" s="130" t="n">
        <v>74</v>
      </c>
      <c r="F1563" s="130" t="n">
        <v>8</v>
      </c>
    </row>
    <row r="1564" customFormat="false" ht="40.5" hidden="false" customHeight="false" outlineLevel="0" collapsed="false">
      <c r="A1564" s="128" t="s">
        <v>4879</v>
      </c>
      <c r="B1564" s="128" t="s">
        <v>4880</v>
      </c>
      <c r="C1564" s="129"/>
      <c r="D1564" s="130" t="n">
        <v>2</v>
      </c>
      <c r="E1564" s="129"/>
      <c r="F1564" s="130" t="n">
        <v>2</v>
      </c>
    </row>
    <row r="1565" customFormat="false" ht="50.25" hidden="false" customHeight="false" outlineLevel="0" collapsed="false">
      <c r="A1565" s="128" t="s">
        <v>4881</v>
      </c>
      <c r="B1565" s="128" t="s">
        <v>4882</v>
      </c>
      <c r="C1565" s="129"/>
      <c r="D1565" s="130" t="n">
        <v>15</v>
      </c>
      <c r="E1565" s="130" t="n">
        <v>5</v>
      </c>
      <c r="F1565" s="130" t="n">
        <v>10</v>
      </c>
    </row>
    <row r="1566" customFormat="false" ht="50.25" hidden="false" customHeight="false" outlineLevel="0" collapsed="false">
      <c r="A1566" s="128" t="s">
        <v>4883</v>
      </c>
      <c r="B1566" s="128" t="s">
        <v>4884</v>
      </c>
      <c r="C1566" s="129"/>
      <c r="D1566" s="130" t="n">
        <v>2</v>
      </c>
      <c r="E1566" s="130" t="n">
        <v>2</v>
      </c>
      <c r="F1566" s="129"/>
    </row>
    <row r="1567" customFormat="false" ht="40.5" hidden="false" customHeight="false" outlineLevel="0" collapsed="false">
      <c r="A1567" s="128" t="s">
        <v>4885</v>
      </c>
      <c r="B1567" s="128" t="s">
        <v>4886</v>
      </c>
      <c r="C1567" s="129"/>
      <c r="D1567" s="130" t="n">
        <v>5</v>
      </c>
      <c r="E1567" s="130" t="n">
        <v>3</v>
      </c>
      <c r="F1567" s="130" t="n">
        <v>2</v>
      </c>
    </row>
    <row r="1568" customFormat="false" ht="81" hidden="false" customHeight="false" outlineLevel="0" collapsed="false">
      <c r="A1568" s="128" t="s">
        <v>4887</v>
      </c>
      <c r="B1568" s="128" t="s">
        <v>4888</v>
      </c>
      <c r="C1568" s="129"/>
      <c r="D1568" s="130" t="n">
        <v>33</v>
      </c>
      <c r="E1568" s="130" t="n">
        <v>25</v>
      </c>
      <c r="F1568" s="130" t="n">
        <v>8</v>
      </c>
    </row>
    <row r="1569" customFormat="false" ht="40.5" hidden="false" customHeight="false" outlineLevel="0" collapsed="false">
      <c r="A1569" s="128" t="s">
        <v>4889</v>
      </c>
      <c r="B1569" s="128" t="s">
        <v>4890</v>
      </c>
      <c r="C1569" s="129"/>
      <c r="D1569" s="130" t="n">
        <v>9</v>
      </c>
      <c r="E1569" s="130" t="n">
        <v>4</v>
      </c>
      <c r="F1569" s="130" t="n">
        <v>5</v>
      </c>
    </row>
    <row r="1570" customFormat="false" ht="60.75" hidden="false" customHeight="false" outlineLevel="0" collapsed="false">
      <c r="A1570" s="128" t="s">
        <v>708</v>
      </c>
      <c r="B1570" s="128" t="s">
        <v>706</v>
      </c>
      <c r="C1570" s="129"/>
      <c r="D1570" s="130" t="n">
        <v>65</v>
      </c>
      <c r="E1570" s="130" t="n">
        <v>60</v>
      </c>
      <c r="F1570" s="130" t="n">
        <v>5</v>
      </c>
    </row>
    <row r="1571" customFormat="false" ht="40.5" hidden="false" customHeight="false" outlineLevel="0" collapsed="false">
      <c r="A1571" s="128" t="s">
        <v>4891</v>
      </c>
      <c r="B1571" s="128" t="s">
        <v>4892</v>
      </c>
      <c r="C1571" s="129"/>
      <c r="D1571" s="130" t="n">
        <v>13</v>
      </c>
      <c r="E1571" s="130" t="n">
        <v>13</v>
      </c>
      <c r="F1571" s="129"/>
    </row>
    <row r="1572" customFormat="false" ht="30" hidden="false" customHeight="false" outlineLevel="0" collapsed="false">
      <c r="A1572" s="128" t="s">
        <v>4893</v>
      </c>
      <c r="B1572" s="128" t="s">
        <v>4894</v>
      </c>
      <c r="C1572" s="129"/>
      <c r="D1572" s="130" t="n">
        <v>12</v>
      </c>
      <c r="E1572" s="130" t="n">
        <v>12</v>
      </c>
      <c r="F1572" s="129"/>
    </row>
    <row r="1573" customFormat="false" ht="20.25" hidden="false" customHeight="false" outlineLevel="0" collapsed="false">
      <c r="A1573" s="128" t="s">
        <v>4895</v>
      </c>
      <c r="B1573" s="128" t="s">
        <v>4896</v>
      </c>
      <c r="C1573" s="129"/>
      <c r="D1573" s="130" t="n">
        <v>100</v>
      </c>
      <c r="E1573" s="130" t="n">
        <v>100</v>
      </c>
      <c r="F1573" s="129"/>
    </row>
    <row r="1574" customFormat="false" ht="60.75" hidden="false" customHeight="false" outlineLevel="0" collapsed="false">
      <c r="A1574" s="128" t="s">
        <v>4897</v>
      </c>
      <c r="B1574" s="128" t="s">
        <v>4898</v>
      </c>
      <c r="C1574" s="129"/>
      <c r="D1574" s="130" t="n">
        <v>2</v>
      </c>
      <c r="E1574" s="130" t="n">
        <v>1</v>
      </c>
      <c r="F1574" s="130" t="n">
        <v>1</v>
      </c>
    </row>
    <row r="1575" customFormat="false" ht="40.5" hidden="false" customHeight="false" outlineLevel="0" collapsed="false">
      <c r="A1575" s="128" t="s">
        <v>4899</v>
      </c>
      <c r="B1575" s="128" t="s">
        <v>4900</v>
      </c>
      <c r="C1575" s="129"/>
      <c r="D1575" s="130" t="n">
        <v>50</v>
      </c>
      <c r="E1575" s="130" t="n">
        <v>50</v>
      </c>
      <c r="F1575" s="129"/>
    </row>
    <row r="1576" customFormat="false" ht="60.75" hidden="false" customHeight="false" outlineLevel="0" collapsed="false">
      <c r="A1576" s="128" t="s">
        <v>4901</v>
      </c>
      <c r="B1576" s="128" t="s">
        <v>4902</v>
      </c>
      <c r="C1576" s="129"/>
      <c r="D1576" s="130" t="n">
        <v>4</v>
      </c>
      <c r="E1576" s="130" t="n">
        <v>2</v>
      </c>
      <c r="F1576" s="130" t="n">
        <v>2</v>
      </c>
    </row>
    <row r="1577" customFormat="false" ht="70.5" hidden="false" customHeight="false" outlineLevel="0" collapsed="false">
      <c r="A1577" s="128" t="s">
        <v>4903</v>
      </c>
      <c r="B1577" s="128" t="s">
        <v>4904</v>
      </c>
      <c r="C1577" s="129"/>
      <c r="D1577" s="130" t="n">
        <v>3</v>
      </c>
      <c r="E1577" s="130" t="n">
        <v>1</v>
      </c>
      <c r="F1577" s="130" t="n">
        <v>2</v>
      </c>
    </row>
    <row r="1578" customFormat="false" ht="101.25" hidden="false" customHeight="false" outlineLevel="0" collapsed="false">
      <c r="A1578" s="128" t="s">
        <v>4905</v>
      </c>
      <c r="B1578" s="128" t="s">
        <v>4906</v>
      </c>
      <c r="C1578" s="129"/>
      <c r="D1578" s="130" t="n">
        <v>1</v>
      </c>
      <c r="E1578" s="130" t="n">
        <v>1</v>
      </c>
      <c r="F1578" s="129"/>
    </row>
    <row r="1579" customFormat="false" ht="70.5" hidden="false" customHeight="false" outlineLevel="0" collapsed="false">
      <c r="A1579" s="128" t="s">
        <v>416</v>
      </c>
      <c r="B1579" s="128" t="s">
        <v>414</v>
      </c>
      <c r="C1579" s="129"/>
      <c r="D1579" s="130" t="n">
        <v>83</v>
      </c>
      <c r="E1579" s="130" t="n">
        <v>74</v>
      </c>
      <c r="F1579" s="130" t="n">
        <v>9</v>
      </c>
    </row>
    <row r="1580" customFormat="false" ht="50.25" hidden="false" customHeight="false" outlineLevel="0" collapsed="false">
      <c r="A1580" s="128" t="s">
        <v>4907</v>
      </c>
      <c r="B1580" s="128" t="s">
        <v>4908</v>
      </c>
      <c r="C1580" s="129"/>
      <c r="D1580" s="130" t="n">
        <v>1</v>
      </c>
      <c r="E1580" s="130" t="n">
        <v>1</v>
      </c>
      <c r="F1580" s="129"/>
    </row>
    <row r="1581" customFormat="false" ht="50.25" hidden="false" customHeight="false" outlineLevel="0" collapsed="false">
      <c r="A1581" s="128" t="s">
        <v>913</v>
      </c>
      <c r="B1581" s="128" t="s">
        <v>911</v>
      </c>
      <c r="C1581" s="129"/>
      <c r="D1581" s="130" t="n">
        <v>34</v>
      </c>
      <c r="E1581" s="130" t="n">
        <v>23</v>
      </c>
      <c r="F1581" s="130" t="n">
        <v>11</v>
      </c>
    </row>
    <row r="1582" customFormat="false" ht="70.5" hidden="false" customHeight="false" outlineLevel="0" collapsed="false">
      <c r="A1582" s="128" t="s">
        <v>1524</v>
      </c>
      <c r="B1582" s="128" t="s">
        <v>1522</v>
      </c>
      <c r="C1582" s="129"/>
      <c r="D1582" s="130" t="n">
        <v>3.44</v>
      </c>
      <c r="E1582" s="130" t="n">
        <v>3.03</v>
      </c>
      <c r="F1582" s="130" t="n">
        <v>0.41</v>
      </c>
    </row>
    <row r="1583" customFormat="false" ht="40.5" hidden="false" customHeight="false" outlineLevel="0" collapsed="false">
      <c r="A1583" s="128" t="s">
        <v>4909</v>
      </c>
      <c r="B1583" s="128" t="s">
        <v>4910</v>
      </c>
      <c r="C1583" s="129"/>
      <c r="D1583" s="130" t="n">
        <v>3</v>
      </c>
      <c r="E1583" s="129"/>
      <c r="F1583" s="130" t="n">
        <v>3</v>
      </c>
    </row>
    <row r="1584" customFormat="false" ht="30" hidden="false" customHeight="false" outlineLevel="0" collapsed="false">
      <c r="A1584" s="128" t="s">
        <v>4911</v>
      </c>
      <c r="B1584" s="128" t="s">
        <v>4912</v>
      </c>
      <c r="C1584" s="129"/>
      <c r="D1584" s="130" t="n">
        <v>86</v>
      </c>
      <c r="E1584" s="130" t="n">
        <v>86</v>
      </c>
      <c r="F1584" s="129"/>
    </row>
    <row r="1585" customFormat="false" ht="50.25" hidden="false" customHeight="false" outlineLevel="0" collapsed="false">
      <c r="A1585" s="128" t="s">
        <v>4913</v>
      </c>
      <c r="B1585" s="128" t="s">
        <v>4914</v>
      </c>
      <c r="C1585" s="129"/>
      <c r="D1585" s="130" t="n">
        <v>10</v>
      </c>
      <c r="E1585" s="130" t="n">
        <v>9</v>
      </c>
      <c r="F1585" s="130" t="n">
        <v>1</v>
      </c>
    </row>
    <row r="1586" customFormat="false" ht="20.25" hidden="false" customHeight="false" outlineLevel="0" collapsed="false">
      <c r="A1586" s="128" t="s">
        <v>4915</v>
      </c>
      <c r="B1586" s="128" t="s">
        <v>4916</v>
      </c>
      <c r="C1586" s="129"/>
      <c r="D1586" s="130" t="n">
        <v>1</v>
      </c>
      <c r="E1586" s="130" t="n">
        <v>1</v>
      </c>
      <c r="F1586" s="129"/>
    </row>
    <row r="1587" customFormat="false" ht="40.5" hidden="false" customHeight="false" outlineLevel="0" collapsed="false">
      <c r="A1587" s="128" t="s">
        <v>4917</v>
      </c>
      <c r="B1587" s="128" t="s">
        <v>4918</v>
      </c>
      <c r="C1587" s="129"/>
      <c r="D1587" s="130" t="n">
        <v>1</v>
      </c>
      <c r="E1587" s="130" t="n">
        <v>1</v>
      </c>
      <c r="F1587" s="129"/>
    </row>
    <row r="1588" customFormat="false" ht="40.5" hidden="false" customHeight="false" outlineLevel="0" collapsed="false">
      <c r="A1588" s="128" t="s">
        <v>4919</v>
      </c>
      <c r="B1588" s="128" t="s">
        <v>4920</v>
      </c>
      <c r="C1588" s="129"/>
      <c r="D1588" s="130" t="n">
        <v>3</v>
      </c>
      <c r="E1588" s="130" t="n">
        <v>3</v>
      </c>
      <c r="F1588" s="129"/>
    </row>
    <row r="1589" customFormat="false" ht="81" hidden="false" customHeight="false" outlineLevel="0" collapsed="false">
      <c r="A1589" s="128" t="s">
        <v>4921</v>
      </c>
      <c r="B1589" s="128" t="s">
        <v>4922</v>
      </c>
      <c r="C1589" s="129"/>
      <c r="D1589" s="130" t="n">
        <v>31</v>
      </c>
      <c r="E1589" s="130" t="n">
        <v>31</v>
      </c>
      <c r="F1589" s="129"/>
    </row>
    <row r="1590" customFormat="false" ht="50.25" hidden="false" customHeight="false" outlineLevel="0" collapsed="false">
      <c r="A1590" s="128" t="s">
        <v>4923</v>
      </c>
      <c r="B1590" s="128" t="s">
        <v>4924</v>
      </c>
      <c r="C1590" s="129"/>
      <c r="D1590" s="130" t="n">
        <v>3</v>
      </c>
      <c r="E1590" s="129"/>
      <c r="F1590" s="130" t="n">
        <v>3</v>
      </c>
    </row>
    <row r="1591" customFormat="false" ht="60.75" hidden="false" customHeight="false" outlineLevel="0" collapsed="false">
      <c r="A1591" s="128" t="s">
        <v>381</v>
      </c>
      <c r="B1591" s="128" t="s">
        <v>379</v>
      </c>
      <c r="C1591" s="129"/>
      <c r="D1591" s="130" t="n">
        <v>26</v>
      </c>
      <c r="E1591" s="130" t="n">
        <v>19</v>
      </c>
      <c r="F1591" s="130" t="n">
        <v>7</v>
      </c>
    </row>
    <row r="1592" customFormat="false" ht="60.75" hidden="false" customHeight="false" outlineLevel="0" collapsed="false">
      <c r="A1592" s="128" t="s">
        <v>4925</v>
      </c>
      <c r="B1592" s="128" t="s">
        <v>4926</v>
      </c>
      <c r="C1592" s="129"/>
      <c r="D1592" s="130" t="n">
        <v>2</v>
      </c>
      <c r="E1592" s="129"/>
      <c r="F1592" s="130" t="n">
        <v>2</v>
      </c>
    </row>
    <row r="1593" customFormat="false" ht="50.25" hidden="false" customHeight="false" outlineLevel="0" collapsed="false">
      <c r="A1593" s="128" t="s">
        <v>4927</v>
      </c>
      <c r="B1593" s="128" t="s">
        <v>4928</v>
      </c>
      <c r="C1593" s="129"/>
      <c r="D1593" s="130" t="n">
        <v>3</v>
      </c>
      <c r="E1593" s="129"/>
      <c r="F1593" s="130" t="n">
        <v>3</v>
      </c>
    </row>
    <row r="1594" customFormat="false" ht="60.75" hidden="false" customHeight="false" outlineLevel="0" collapsed="false">
      <c r="A1594" s="128" t="s">
        <v>4929</v>
      </c>
      <c r="B1594" s="128" t="s">
        <v>4930</v>
      </c>
      <c r="C1594" s="129"/>
      <c r="D1594" s="130" t="n">
        <v>2</v>
      </c>
      <c r="E1594" s="129"/>
      <c r="F1594" s="130" t="n">
        <v>2</v>
      </c>
    </row>
    <row r="1595" customFormat="false" ht="60.75" hidden="false" customHeight="false" outlineLevel="0" collapsed="false">
      <c r="A1595" s="128" t="s">
        <v>4931</v>
      </c>
      <c r="B1595" s="128" t="s">
        <v>4932</v>
      </c>
      <c r="C1595" s="129"/>
      <c r="D1595" s="130" t="n">
        <v>10</v>
      </c>
      <c r="E1595" s="130" t="n">
        <v>10</v>
      </c>
      <c r="F1595" s="129"/>
    </row>
    <row r="1596" customFormat="false" ht="50.25" hidden="false" customHeight="false" outlineLevel="0" collapsed="false">
      <c r="A1596" s="128" t="s">
        <v>4933</v>
      </c>
      <c r="B1596" s="128" t="s">
        <v>4934</v>
      </c>
      <c r="C1596" s="129"/>
      <c r="D1596" s="130" t="n">
        <v>2</v>
      </c>
      <c r="E1596" s="129"/>
      <c r="F1596" s="130" t="n">
        <v>2</v>
      </c>
    </row>
    <row r="1597" customFormat="false" ht="60.75" hidden="false" customHeight="false" outlineLevel="0" collapsed="false">
      <c r="A1597" s="128" t="s">
        <v>4935</v>
      </c>
      <c r="B1597" s="128" t="s">
        <v>4936</v>
      </c>
      <c r="C1597" s="129"/>
      <c r="D1597" s="130" t="n">
        <v>144</v>
      </c>
      <c r="E1597" s="130" t="n">
        <v>118</v>
      </c>
      <c r="F1597" s="130" t="n">
        <v>26</v>
      </c>
    </row>
    <row r="1598" customFormat="false" ht="40.5" hidden="false" customHeight="false" outlineLevel="0" collapsed="false">
      <c r="A1598" s="128" t="s">
        <v>4937</v>
      </c>
      <c r="B1598" s="128" t="s">
        <v>4938</v>
      </c>
      <c r="C1598" s="129"/>
      <c r="D1598" s="130" t="n">
        <v>8</v>
      </c>
      <c r="E1598" s="130" t="n">
        <v>6</v>
      </c>
      <c r="F1598" s="130" t="n">
        <v>2</v>
      </c>
    </row>
    <row r="1599" customFormat="false" ht="50.25" hidden="false" customHeight="false" outlineLevel="0" collapsed="false">
      <c r="A1599" s="128" t="s">
        <v>4939</v>
      </c>
      <c r="B1599" s="128" t="s">
        <v>4940</v>
      </c>
      <c r="C1599" s="129"/>
      <c r="D1599" s="130" t="n">
        <v>23</v>
      </c>
      <c r="E1599" s="130" t="n">
        <v>18</v>
      </c>
      <c r="F1599" s="130" t="n">
        <v>5</v>
      </c>
    </row>
    <row r="1600" customFormat="false" ht="40.5" hidden="false" customHeight="false" outlineLevel="0" collapsed="false">
      <c r="A1600" s="128" t="s">
        <v>4941</v>
      </c>
      <c r="B1600" s="128" t="s">
        <v>4942</v>
      </c>
      <c r="C1600" s="129"/>
      <c r="D1600" s="130" t="n">
        <v>3</v>
      </c>
      <c r="E1600" s="130" t="n">
        <v>3</v>
      </c>
      <c r="F1600" s="129"/>
    </row>
    <row r="1601" customFormat="false" ht="50.25" hidden="false" customHeight="false" outlineLevel="0" collapsed="false">
      <c r="A1601" s="128" t="s">
        <v>4943</v>
      </c>
      <c r="B1601" s="128" t="s">
        <v>4944</v>
      </c>
      <c r="C1601" s="129"/>
      <c r="D1601" s="130" t="n">
        <v>1</v>
      </c>
      <c r="E1601" s="129"/>
      <c r="F1601" s="130" t="n">
        <v>1</v>
      </c>
    </row>
    <row r="1602" customFormat="false" ht="101.25" hidden="false" customHeight="false" outlineLevel="0" collapsed="false">
      <c r="A1602" s="128" t="s">
        <v>4945</v>
      </c>
      <c r="B1602" s="128" t="s">
        <v>4946</v>
      </c>
      <c r="C1602" s="129"/>
      <c r="D1602" s="130" t="n">
        <v>6</v>
      </c>
      <c r="E1602" s="130" t="n">
        <v>1</v>
      </c>
      <c r="F1602" s="130" t="n">
        <v>5</v>
      </c>
    </row>
    <row r="1603" customFormat="false" ht="60.75" hidden="false" customHeight="false" outlineLevel="0" collapsed="false">
      <c r="A1603" s="128" t="s">
        <v>1213</v>
      </c>
      <c r="B1603" s="128" t="s">
        <v>1211</v>
      </c>
      <c r="C1603" s="129"/>
      <c r="D1603" s="130" t="n">
        <v>20</v>
      </c>
      <c r="E1603" s="130" t="n">
        <v>20</v>
      </c>
      <c r="F1603" s="129"/>
    </row>
    <row r="1604" customFormat="false" ht="70.5" hidden="false" customHeight="false" outlineLevel="0" collapsed="false">
      <c r="A1604" s="128" t="s">
        <v>4947</v>
      </c>
      <c r="B1604" s="128" t="s">
        <v>4948</v>
      </c>
      <c r="C1604" s="129"/>
      <c r="D1604" s="130" t="n">
        <v>9</v>
      </c>
      <c r="E1604" s="130" t="n">
        <v>9</v>
      </c>
      <c r="F1604" s="129"/>
    </row>
    <row r="1605" customFormat="false" ht="90.75" hidden="false" customHeight="false" outlineLevel="0" collapsed="false">
      <c r="A1605" s="128" t="s">
        <v>937</v>
      </c>
      <c r="B1605" s="128" t="s">
        <v>935</v>
      </c>
      <c r="C1605" s="129"/>
      <c r="D1605" s="130" t="n">
        <v>24</v>
      </c>
      <c r="E1605" s="130" t="n">
        <v>6</v>
      </c>
      <c r="F1605" s="130" t="n">
        <v>18</v>
      </c>
    </row>
    <row r="1606" customFormat="false" ht="50.25" hidden="false" customHeight="false" outlineLevel="0" collapsed="false">
      <c r="A1606" s="128" t="s">
        <v>4949</v>
      </c>
      <c r="B1606" s="128" t="s">
        <v>4950</v>
      </c>
      <c r="C1606" s="129"/>
      <c r="D1606" s="130" t="n">
        <v>3</v>
      </c>
      <c r="E1606" s="130" t="n">
        <v>2</v>
      </c>
      <c r="F1606" s="130" t="n">
        <v>1</v>
      </c>
    </row>
    <row r="1607" customFormat="false" ht="40.5" hidden="false" customHeight="false" outlineLevel="0" collapsed="false">
      <c r="A1607" s="128" t="s">
        <v>4951</v>
      </c>
      <c r="B1607" s="128" t="s">
        <v>4952</v>
      </c>
      <c r="C1607" s="129"/>
      <c r="D1607" s="130" t="n">
        <v>5</v>
      </c>
      <c r="E1607" s="130" t="n">
        <v>5</v>
      </c>
      <c r="F1607" s="129"/>
    </row>
    <row r="1608" customFormat="false" ht="14.25" hidden="false" customHeight="false" outlineLevel="0" collapsed="false">
      <c r="A1608" s="128" t="s">
        <v>4953</v>
      </c>
      <c r="B1608" s="128" t="s">
        <v>4954</v>
      </c>
      <c r="C1608" s="129"/>
      <c r="D1608" s="130" t="n">
        <v>995.03</v>
      </c>
      <c r="E1608" s="130" t="n">
        <v>986.41</v>
      </c>
      <c r="F1608" s="130" t="n">
        <v>8.62</v>
      </c>
    </row>
    <row r="1609" customFormat="false" ht="70.5" hidden="false" customHeight="false" outlineLevel="0" collapsed="false">
      <c r="A1609" s="128" t="s">
        <v>4955</v>
      </c>
      <c r="B1609" s="128" t="s">
        <v>4956</v>
      </c>
      <c r="C1609" s="129"/>
      <c r="D1609" s="130" t="n">
        <v>15</v>
      </c>
      <c r="E1609" s="130" t="n">
        <v>15</v>
      </c>
      <c r="F1609" s="129"/>
    </row>
    <row r="1610" customFormat="false" ht="50.25" hidden="false" customHeight="false" outlineLevel="0" collapsed="false">
      <c r="A1610" s="128" t="s">
        <v>4957</v>
      </c>
      <c r="B1610" s="128" t="s">
        <v>4958</v>
      </c>
      <c r="C1610" s="129"/>
      <c r="D1610" s="130" t="n">
        <v>24</v>
      </c>
      <c r="E1610" s="130" t="n">
        <v>24</v>
      </c>
      <c r="F1610" s="129"/>
    </row>
    <row r="1611" customFormat="false" ht="50.25" hidden="false" customHeight="false" outlineLevel="0" collapsed="false">
      <c r="A1611" s="128" t="s">
        <v>4959</v>
      </c>
      <c r="B1611" s="128" t="s">
        <v>4960</v>
      </c>
      <c r="C1611" s="129"/>
      <c r="D1611" s="130" t="n">
        <v>1</v>
      </c>
      <c r="E1611" s="129"/>
      <c r="F1611" s="130" t="n">
        <v>1</v>
      </c>
    </row>
    <row r="1612" customFormat="false" ht="50.25" hidden="false" customHeight="false" outlineLevel="0" collapsed="false">
      <c r="A1612" s="128" t="s">
        <v>4961</v>
      </c>
      <c r="B1612" s="128" t="s">
        <v>4962</v>
      </c>
      <c r="C1612" s="129"/>
      <c r="D1612" s="130" t="n">
        <v>3</v>
      </c>
      <c r="E1612" s="129"/>
      <c r="F1612" s="130" t="n">
        <v>3</v>
      </c>
    </row>
    <row r="1613" customFormat="false" ht="30" hidden="false" customHeight="false" outlineLevel="0" collapsed="false">
      <c r="A1613" s="128" t="s">
        <v>4963</v>
      </c>
      <c r="B1613" s="128" t="s">
        <v>4964</v>
      </c>
      <c r="C1613" s="129"/>
      <c r="D1613" s="130" t="n">
        <v>25</v>
      </c>
      <c r="E1613" s="130" t="n">
        <v>25</v>
      </c>
      <c r="F1613" s="129"/>
    </row>
    <row r="1614" customFormat="false" ht="30" hidden="false" customHeight="false" outlineLevel="0" collapsed="false">
      <c r="A1614" s="128" t="s">
        <v>4965</v>
      </c>
      <c r="B1614" s="128" t="s">
        <v>4966</v>
      </c>
      <c r="C1614" s="129"/>
      <c r="D1614" s="130" t="n">
        <v>40</v>
      </c>
      <c r="E1614" s="130" t="n">
        <v>34</v>
      </c>
      <c r="F1614" s="130" t="n">
        <v>6</v>
      </c>
    </row>
    <row r="1615" customFormat="false" ht="60.75" hidden="false" customHeight="false" outlineLevel="0" collapsed="false">
      <c r="A1615" s="128" t="s">
        <v>4967</v>
      </c>
      <c r="B1615" s="128" t="s">
        <v>4968</v>
      </c>
      <c r="C1615" s="129"/>
      <c r="D1615" s="130" t="n">
        <v>4</v>
      </c>
      <c r="E1615" s="130" t="n">
        <v>3</v>
      </c>
      <c r="F1615" s="130" t="n">
        <v>1</v>
      </c>
    </row>
    <row r="1616" customFormat="false" ht="40.5" hidden="false" customHeight="false" outlineLevel="0" collapsed="false">
      <c r="A1616" s="128" t="s">
        <v>4969</v>
      </c>
      <c r="B1616" s="128" t="s">
        <v>4970</v>
      </c>
      <c r="C1616" s="129"/>
      <c r="D1616" s="130" t="n">
        <v>11</v>
      </c>
      <c r="E1616" s="130" t="n">
        <v>7</v>
      </c>
      <c r="F1616" s="130" t="n">
        <v>4</v>
      </c>
    </row>
    <row r="1617" customFormat="false" ht="40.5" hidden="false" customHeight="false" outlineLevel="0" collapsed="false">
      <c r="A1617" s="128" t="s">
        <v>4971</v>
      </c>
      <c r="B1617" s="128" t="s">
        <v>4972</v>
      </c>
      <c r="C1617" s="129"/>
      <c r="D1617" s="130" t="n">
        <v>2</v>
      </c>
      <c r="E1617" s="130" t="n">
        <v>2</v>
      </c>
      <c r="F1617" s="129"/>
    </row>
    <row r="1618" customFormat="false" ht="60.75" hidden="false" customHeight="false" outlineLevel="0" collapsed="false">
      <c r="A1618" s="128" t="s">
        <v>4973</v>
      </c>
      <c r="B1618" s="128" t="s">
        <v>4974</v>
      </c>
      <c r="C1618" s="129"/>
      <c r="D1618" s="130" t="n">
        <v>1</v>
      </c>
      <c r="E1618" s="130" t="n">
        <v>1</v>
      </c>
      <c r="F1618" s="129"/>
    </row>
    <row r="1619" customFormat="false" ht="50.25" hidden="false" customHeight="false" outlineLevel="0" collapsed="false">
      <c r="A1619" s="128" t="s">
        <v>4975</v>
      </c>
      <c r="B1619" s="128" t="s">
        <v>4976</v>
      </c>
      <c r="C1619" s="129"/>
      <c r="D1619" s="130" t="n">
        <v>7</v>
      </c>
      <c r="E1619" s="130" t="n">
        <v>4</v>
      </c>
      <c r="F1619" s="130" t="n">
        <v>3</v>
      </c>
    </row>
    <row r="1620" customFormat="false" ht="40.5" hidden="false" customHeight="false" outlineLevel="0" collapsed="false">
      <c r="A1620" s="128" t="s">
        <v>4977</v>
      </c>
      <c r="B1620" s="128" t="s">
        <v>4978</v>
      </c>
      <c r="C1620" s="129"/>
      <c r="D1620" s="130" t="n">
        <v>1</v>
      </c>
      <c r="E1620" s="129"/>
      <c r="F1620" s="130" t="n">
        <v>1</v>
      </c>
    </row>
    <row r="1621" customFormat="false" ht="50.25" hidden="false" customHeight="false" outlineLevel="0" collapsed="false">
      <c r="A1621" s="128" t="s">
        <v>77</v>
      </c>
      <c r="B1621" s="128" t="s">
        <v>75</v>
      </c>
      <c r="C1621" s="129"/>
      <c r="D1621" s="130" t="n">
        <v>7</v>
      </c>
      <c r="E1621" s="130" t="n">
        <v>4</v>
      </c>
      <c r="F1621" s="130" t="n">
        <v>3</v>
      </c>
    </row>
    <row r="1622" customFormat="false" ht="50.25" hidden="false" customHeight="false" outlineLevel="0" collapsed="false">
      <c r="A1622" s="128" t="s">
        <v>4979</v>
      </c>
      <c r="B1622" s="128" t="s">
        <v>4980</v>
      </c>
      <c r="C1622" s="129"/>
      <c r="D1622" s="130" t="n">
        <v>4</v>
      </c>
      <c r="E1622" s="130" t="n">
        <v>2</v>
      </c>
      <c r="F1622" s="130" t="n">
        <v>2</v>
      </c>
    </row>
    <row r="1623" customFormat="false" ht="50.25" hidden="false" customHeight="false" outlineLevel="0" collapsed="false">
      <c r="A1623" s="128" t="s">
        <v>4981</v>
      </c>
      <c r="B1623" s="128" t="s">
        <v>4982</v>
      </c>
      <c r="C1623" s="129"/>
      <c r="D1623" s="130" t="n">
        <v>1</v>
      </c>
      <c r="E1623" s="130" t="n">
        <v>1</v>
      </c>
      <c r="F1623" s="129"/>
    </row>
    <row r="1624" customFormat="false" ht="40.5" hidden="false" customHeight="false" outlineLevel="0" collapsed="false">
      <c r="A1624" s="128" t="s">
        <v>4983</v>
      </c>
      <c r="B1624" s="128" t="s">
        <v>4984</v>
      </c>
      <c r="C1624" s="129"/>
      <c r="D1624" s="130" t="n">
        <v>8</v>
      </c>
      <c r="E1624" s="130" t="n">
        <v>5</v>
      </c>
      <c r="F1624" s="130" t="n">
        <v>3</v>
      </c>
    </row>
    <row r="1625" customFormat="false" ht="60.75" hidden="false" customHeight="false" outlineLevel="0" collapsed="false">
      <c r="A1625" s="128" t="s">
        <v>4985</v>
      </c>
      <c r="B1625" s="128" t="s">
        <v>4986</v>
      </c>
      <c r="C1625" s="129"/>
      <c r="D1625" s="130" t="n">
        <v>6</v>
      </c>
      <c r="E1625" s="130" t="n">
        <v>6</v>
      </c>
      <c r="F1625" s="129"/>
    </row>
    <row r="1626" customFormat="false" ht="50.25" hidden="false" customHeight="false" outlineLevel="0" collapsed="false">
      <c r="A1626" s="128" t="s">
        <v>4987</v>
      </c>
      <c r="B1626" s="128" t="s">
        <v>4988</v>
      </c>
      <c r="C1626" s="129"/>
      <c r="D1626" s="130" t="n">
        <v>123</v>
      </c>
      <c r="E1626" s="130" t="n">
        <v>113</v>
      </c>
      <c r="F1626" s="130" t="n">
        <v>10</v>
      </c>
    </row>
    <row r="1627" customFormat="false" ht="30" hidden="false" customHeight="false" outlineLevel="0" collapsed="false">
      <c r="A1627" s="128" t="s">
        <v>1623</v>
      </c>
      <c r="B1627" s="128" t="s">
        <v>1621</v>
      </c>
      <c r="C1627" s="129"/>
      <c r="D1627" s="130" t="n">
        <v>48</v>
      </c>
      <c r="E1627" s="130" t="n">
        <v>26</v>
      </c>
      <c r="F1627" s="130" t="n">
        <v>22</v>
      </c>
    </row>
    <row r="1628" customFormat="false" ht="50.25" hidden="false" customHeight="false" outlineLevel="0" collapsed="false">
      <c r="A1628" s="128" t="s">
        <v>4989</v>
      </c>
      <c r="B1628" s="128" t="s">
        <v>4990</v>
      </c>
      <c r="C1628" s="129"/>
      <c r="D1628" s="130" t="n">
        <v>1</v>
      </c>
      <c r="E1628" s="130" t="n">
        <v>1</v>
      </c>
      <c r="F1628" s="129"/>
    </row>
    <row r="1629" customFormat="false" ht="30" hidden="false" customHeight="false" outlineLevel="0" collapsed="false">
      <c r="A1629" s="128" t="s">
        <v>4991</v>
      </c>
      <c r="B1629" s="128" t="s">
        <v>4992</v>
      </c>
      <c r="C1629" s="129"/>
      <c r="D1629" s="130" t="n">
        <v>10</v>
      </c>
      <c r="E1629" s="130" t="n">
        <v>8</v>
      </c>
      <c r="F1629" s="130" t="n">
        <v>2</v>
      </c>
    </row>
    <row r="1630" customFormat="false" ht="40.5" hidden="false" customHeight="false" outlineLevel="0" collapsed="false">
      <c r="A1630" s="128" t="s">
        <v>4993</v>
      </c>
      <c r="B1630" s="128" t="s">
        <v>4994</v>
      </c>
      <c r="C1630" s="129"/>
      <c r="D1630" s="130" t="n">
        <v>7</v>
      </c>
      <c r="E1630" s="130" t="n">
        <v>5</v>
      </c>
      <c r="F1630" s="130" t="n">
        <v>2</v>
      </c>
    </row>
    <row r="1631" customFormat="false" ht="101.25" hidden="false" customHeight="false" outlineLevel="0" collapsed="false">
      <c r="A1631" s="128" t="s">
        <v>4995</v>
      </c>
      <c r="B1631" s="128" t="s">
        <v>4996</v>
      </c>
      <c r="C1631" s="129"/>
      <c r="D1631" s="130" t="n">
        <v>1</v>
      </c>
      <c r="E1631" s="130" t="n">
        <v>1</v>
      </c>
      <c r="F1631" s="129"/>
    </row>
    <row r="1632" customFormat="false" ht="30" hidden="false" customHeight="false" outlineLevel="0" collapsed="false">
      <c r="A1632" s="128" t="s">
        <v>4997</v>
      </c>
      <c r="B1632" s="128" t="s">
        <v>4998</v>
      </c>
      <c r="C1632" s="129"/>
      <c r="D1632" s="130" t="n">
        <v>1</v>
      </c>
      <c r="E1632" s="129"/>
      <c r="F1632" s="130" t="n">
        <v>1</v>
      </c>
    </row>
    <row r="1633" customFormat="false" ht="40.5" hidden="false" customHeight="false" outlineLevel="0" collapsed="false">
      <c r="A1633" s="128" t="s">
        <v>4999</v>
      </c>
      <c r="B1633" s="128" t="s">
        <v>5000</v>
      </c>
      <c r="C1633" s="129"/>
      <c r="D1633" s="130" t="n">
        <v>3</v>
      </c>
      <c r="E1633" s="130" t="n">
        <v>1</v>
      </c>
      <c r="F1633" s="130" t="n">
        <v>2</v>
      </c>
    </row>
    <row r="1634" customFormat="false" ht="40.5" hidden="false" customHeight="false" outlineLevel="0" collapsed="false">
      <c r="A1634" s="128" t="s">
        <v>5001</v>
      </c>
      <c r="B1634" s="128" t="s">
        <v>5002</v>
      </c>
      <c r="C1634" s="129"/>
      <c r="D1634" s="130" t="n">
        <v>2</v>
      </c>
      <c r="E1634" s="130" t="n">
        <v>2</v>
      </c>
      <c r="F1634" s="129"/>
    </row>
    <row r="1635" customFormat="false" ht="70.5" hidden="false" customHeight="false" outlineLevel="0" collapsed="false">
      <c r="A1635" s="128" t="s">
        <v>5003</v>
      </c>
      <c r="B1635" s="128" t="s">
        <v>5004</v>
      </c>
      <c r="C1635" s="129"/>
      <c r="D1635" s="130" t="n">
        <v>3</v>
      </c>
      <c r="E1635" s="129"/>
      <c r="F1635" s="130" t="n">
        <v>3</v>
      </c>
    </row>
    <row r="1636" customFormat="false" ht="40.5" hidden="false" customHeight="false" outlineLevel="0" collapsed="false">
      <c r="A1636" s="128" t="s">
        <v>5005</v>
      </c>
      <c r="B1636" s="128" t="s">
        <v>5006</v>
      </c>
      <c r="C1636" s="129"/>
      <c r="D1636" s="130" t="n">
        <v>6.02</v>
      </c>
      <c r="E1636" s="130" t="n">
        <v>3.72</v>
      </c>
      <c r="F1636" s="130" t="n">
        <v>2.3</v>
      </c>
    </row>
    <row r="1637" customFormat="false" ht="40.5" hidden="false" customHeight="false" outlineLevel="0" collapsed="false">
      <c r="A1637" s="128" t="s">
        <v>5007</v>
      </c>
      <c r="B1637" s="128" t="s">
        <v>5008</v>
      </c>
      <c r="C1637" s="129"/>
      <c r="D1637" s="130" t="n">
        <v>3</v>
      </c>
      <c r="E1637" s="130" t="n">
        <v>1</v>
      </c>
      <c r="F1637" s="130" t="n">
        <v>2</v>
      </c>
    </row>
    <row r="1638" customFormat="false" ht="40.5" hidden="false" customHeight="false" outlineLevel="0" collapsed="false">
      <c r="A1638" s="128" t="s">
        <v>5009</v>
      </c>
      <c r="B1638" s="128" t="s">
        <v>5010</v>
      </c>
      <c r="C1638" s="129"/>
      <c r="D1638" s="130" t="n">
        <v>42</v>
      </c>
      <c r="E1638" s="130" t="n">
        <v>35</v>
      </c>
      <c r="F1638" s="130" t="n">
        <v>7</v>
      </c>
    </row>
    <row r="1639" customFormat="false" ht="40.5" hidden="false" customHeight="false" outlineLevel="0" collapsed="false">
      <c r="A1639" s="128" t="s">
        <v>5011</v>
      </c>
      <c r="B1639" s="128" t="s">
        <v>5012</v>
      </c>
      <c r="C1639" s="129"/>
      <c r="D1639" s="130" t="n">
        <v>2</v>
      </c>
      <c r="E1639" s="130" t="n">
        <v>1</v>
      </c>
      <c r="F1639" s="130" t="n">
        <v>1</v>
      </c>
    </row>
    <row r="1640" customFormat="false" ht="50.25" hidden="false" customHeight="false" outlineLevel="0" collapsed="false">
      <c r="A1640" s="128" t="s">
        <v>668</v>
      </c>
      <c r="B1640" s="128" t="s">
        <v>666</v>
      </c>
      <c r="C1640" s="129"/>
      <c r="D1640" s="130" t="n">
        <v>30</v>
      </c>
      <c r="E1640" s="130" t="n">
        <v>20</v>
      </c>
      <c r="F1640" s="130" t="n">
        <v>10</v>
      </c>
    </row>
    <row r="1641" customFormat="false" ht="101.25" hidden="false" customHeight="false" outlineLevel="0" collapsed="false">
      <c r="A1641" s="128" t="s">
        <v>5013</v>
      </c>
      <c r="B1641" s="128" t="s">
        <v>5014</v>
      </c>
      <c r="C1641" s="129"/>
      <c r="D1641" s="130" t="n">
        <v>24</v>
      </c>
      <c r="E1641" s="130" t="n">
        <v>24</v>
      </c>
      <c r="F1641" s="129"/>
    </row>
    <row r="1642" customFormat="false" ht="40.5" hidden="false" customHeight="false" outlineLevel="0" collapsed="false">
      <c r="A1642" s="128" t="s">
        <v>5015</v>
      </c>
      <c r="B1642" s="128" t="s">
        <v>5016</v>
      </c>
      <c r="C1642" s="129"/>
      <c r="D1642" s="130" t="n">
        <v>5</v>
      </c>
      <c r="E1642" s="130" t="n">
        <v>5</v>
      </c>
      <c r="F1642" s="129"/>
    </row>
    <row r="1643" customFormat="false" ht="40.5" hidden="false" customHeight="false" outlineLevel="0" collapsed="false">
      <c r="A1643" s="128" t="s">
        <v>5017</v>
      </c>
      <c r="B1643" s="128" t="s">
        <v>5018</v>
      </c>
      <c r="C1643" s="129"/>
      <c r="D1643" s="130" t="n">
        <v>1</v>
      </c>
      <c r="E1643" s="129"/>
      <c r="F1643" s="130" t="n">
        <v>1</v>
      </c>
    </row>
    <row r="1644" customFormat="false" ht="60.75" hidden="false" customHeight="false" outlineLevel="0" collapsed="false">
      <c r="A1644" s="128" t="s">
        <v>5019</v>
      </c>
      <c r="B1644" s="128" t="s">
        <v>5020</v>
      </c>
      <c r="C1644" s="129"/>
      <c r="D1644" s="130" t="n">
        <v>1</v>
      </c>
      <c r="E1644" s="129"/>
      <c r="F1644" s="130" t="n">
        <v>1</v>
      </c>
    </row>
    <row r="1645" customFormat="false" ht="40.5" hidden="false" customHeight="false" outlineLevel="0" collapsed="false">
      <c r="A1645" s="128" t="s">
        <v>5021</v>
      </c>
      <c r="B1645" s="128" t="s">
        <v>5022</v>
      </c>
      <c r="C1645" s="129"/>
      <c r="D1645" s="130" t="n">
        <v>5</v>
      </c>
      <c r="E1645" s="130" t="n">
        <v>2</v>
      </c>
      <c r="F1645" s="130" t="n">
        <v>3</v>
      </c>
    </row>
    <row r="1646" customFormat="false" ht="70.5" hidden="false" customHeight="false" outlineLevel="0" collapsed="false">
      <c r="A1646" s="128" t="s">
        <v>5023</v>
      </c>
      <c r="B1646" s="128" t="s">
        <v>5024</v>
      </c>
      <c r="C1646" s="129"/>
      <c r="D1646" s="130" t="n">
        <v>3</v>
      </c>
      <c r="E1646" s="130" t="n">
        <v>2</v>
      </c>
      <c r="F1646" s="130" t="n">
        <v>1</v>
      </c>
    </row>
    <row r="1647" customFormat="false" ht="50.25" hidden="false" customHeight="false" outlineLevel="0" collapsed="false">
      <c r="A1647" s="128" t="s">
        <v>5025</v>
      </c>
      <c r="B1647" s="128" t="s">
        <v>5026</v>
      </c>
      <c r="C1647" s="129"/>
      <c r="D1647" s="130" t="n">
        <v>6</v>
      </c>
      <c r="E1647" s="130" t="n">
        <v>1</v>
      </c>
      <c r="F1647" s="130" t="n">
        <v>5</v>
      </c>
    </row>
    <row r="1648" customFormat="false" ht="60.75" hidden="false" customHeight="false" outlineLevel="0" collapsed="false">
      <c r="A1648" s="128" t="s">
        <v>5027</v>
      </c>
      <c r="B1648" s="128" t="s">
        <v>5028</v>
      </c>
      <c r="C1648" s="129"/>
      <c r="D1648" s="130" t="n">
        <v>11</v>
      </c>
      <c r="E1648" s="130" t="n">
        <v>10</v>
      </c>
      <c r="F1648" s="130" t="n">
        <v>1</v>
      </c>
    </row>
    <row r="1649" customFormat="false" ht="81" hidden="false" customHeight="false" outlineLevel="0" collapsed="false">
      <c r="A1649" s="128" t="s">
        <v>5029</v>
      </c>
      <c r="B1649" s="128" t="s">
        <v>5030</v>
      </c>
      <c r="C1649" s="129"/>
      <c r="D1649" s="130" t="n">
        <v>3</v>
      </c>
      <c r="E1649" s="130" t="n">
        <v>3</v>
      </c>
      <c r="F1649" s="129"/>
    </row>
    <row r="1650" customFormat="false" ht="50.25" hidden="false" customHeight="false" outlineLevel="0" collapsed="false">
      <c r="A1650" s="128" t="s">
        <v>5031</v>
      </c>
      <c r="B1650" s="128" t="s">
        <v>5032</v>
      </c>
      <c r="C1650" s="129"/>
      <c r="D1650" s="130" t="n">
        <v>2</v>
      </c>
      <c r="E1650" s="130" t="n">
        <v>2</v>
      </c>
      <c r="F1650" s="129"/>
    </row>
    <row r="1651" customFormat="false" ht="30" hidden="false" customHeight="false" outlineLevel="0" collapsed="false">
      <c r="A1651" s="128" t="s">
        <v>5033</v>
      </c>
      <c r="B1651" s="128" t="s">
        <v>5034</v>
      </c>
      <c r="C1651" s="129"/>
      <c r="D1651" s="130" t="n">
        <v>2</v>
      </c>
      <c r="E1651" s="130" t="n">
        <v>1</v>
      </c>
      <c r="F1651" s="130" t="n">
        <v>1</v>
      </c>
    </row>
    <row r="1652" customFormat="false" ht="70.5" hidden="false" customHeight="false" outlineLevel="0" collapsed="false">
      <c r="A1652" s="128" t="s">
        <v>5035</v>
      </c>
      <c r="B1652" s="128" t="s">
        <v>5036</v>
      </c>
      <c r="C1652" s="129"/>
      <c r="D1652" s="130" t="n">
        <v>5</v>
      </c>
      <c r="E1652" s="130" t="n">
        <v>5</v>
      </c>
      <c r="F1652" s="129"/>
    </row>
    <row r="1653" customFormat="false" ht="50.25" hidden="false" customHeight="false" outlineLevel="0" collapsed="false">
      <c r="A1653" s="128" t="s">
        <v>5037</v>
      </c>
      <c r="B1653" s="128" t="s">
        <v>5038</v>
      </c>
      <c r="C1653" s="129"/>
      <c r="D1653" s="130" t="n">
        <v>1</v>
      </c>
      <c r="E1653" s="130" t="n">
        <v>1</v>
      </c>
      <c r="F1653" s="129"/>
    </row>
    <row r="1654" customFormat="false" ht="40.5" hidden="false" customHeight="false" outlineLevel="0" collapsed="false">
      <c r="A1654" s="128" t="s">
        <v>5039</v>
      </c>
      <c r="B1654" s="128" t="s">
        <v>5040</v>
      </c>
      <c r="C1654" s="129"/>
      <c r="D1654" s="130" t="n">
        <v>48</v>
      </c>
      <c r="E1654" s="130" t="n">
        <v>48</v>
      </c>
      <c r="F1654" s="129"/>
    </row>
    <row r="1655" customFormat="false" ht="50.25" hidden="false" customHeight="false" outlineLevel="0" collapsed="false">
      <c r="A1655" s="128" t="s">
        <v>5041</v>
      </c>
      <c r="B1655" s="128" t="s">
        <v>5042</v>
      </c>
      <c r="C1655" s="129"/>
      <c r="D1655" s="130" t="n">
        <v>2</v>
      </c>
      <c r="E1655" s="130" t="n">
        <v>1</v>
      </c>
      <c r="F1655" s="130" t="n">
        <v>1</v>
      </c>
    </row>
    <row r="1656" customFormat="false" ht="40.5" hidden="false" customHeight="false" outlineLevel="0" collapsed="false">
      <c r="A1656" s="128" t="s">
        <v>1200</v>
      </c>
      <c r="B1656" s="128" t="s">
        <v>1198</v>
      </c>
      <c r="C1656" s="129"/>
      <c r="D1656" s="130" t="n">
        <v>24</v>
      </c>
      <c r="E1656" s="130" t="n">
        <v>16</v>
      </c>
      <c r="F1656" s="130" t="n">
        <v>8</v>
      </c>
    </row>
    <row r="1657" customFormat="false" ht="40.5" hidden="false" customHeight="false" outlineLevel="0" collapsed="false">
      <c r="A1657" s="128" t="s">
        <v>5043</v>
      </c>
      <c r="B1657" s="128" t="s">
        <v>5044</v>
      </c>
      <c r="C1657" s="129"/>
      <c r="D1657" s="130" t="n">
        <v>2</v>
      </c>
      <c r="E1657" s="130" t="n">
        <v>2</v>
      </c>
      <c r="F1657" s="129"/>
    </row>
    <row r="1658" customFormat="false" ht="20.25" hidden="false" customHeight="false" outlineLevel="0" collapsed="false">
      <c r="A1658" s="128" t="s">
        <v>5045</v>
      </c>
      <c r="B1658" s="128" t="s">
        <v>5046</v>
      </c>
      <c r="C1658" s="129"/>
      <c r="D1658" s="130" t="n">
        <v>110</v>
      </c>
      <c r="E1658" s="130" t="n">
        <v>110</v>
      </c>
      <c r="F1658" s="129"/>
    </row>
    <row r="1659" customFormat="false" ht="90.75" hidden="false" customHeight="false" outlineLevel="0" collapsed="false">
      <c r="A1659" s="128" t="s">
        <v>1481</v>
      </c>
      <c r="B1659" s="128" t="s">
        <v>1479</v>
      </c>
      <c r="C1659" s="129"/>
      <c r="D1659" s="130" t="n">
        <v>48</v>
      </c>
      <c r="E1659" s="130" t="n">
        <v>26</v>
      </c>
      <c r="F1659" s="130" t="n">
        <v>22</v>
      </c>
    </row>
    <row r="1660" customFormat="false" ht="50.25" hidden="false" customHeight="false" outlineLevel="0" collapsed="false">
      <c r="A1660" s="128" t="s">
        <v>5047</v>
      </c>
      <c r="B1660" s="128" t="s">
        <v>5048</v>
      </c>
      <c r="C1660" s="129"/>
      <c r="D1660" s="130" t="n">
        <v>17</v>
      </c>
      <c r="E1660" s="130" t="n">
        <v>13</v>
      </c>
      <c r="F1660" s="130" t="n">
        <v>4</v>
      </c>
    </row>
    <row r="1661" customFormat="false" ht="60.75" hidden="false" customHeight="false" outlineLevel="0" collapsed="false">
      <c r="A1661" s="128" t="s">
        <v>5049</v>
      </c>
      <c r="B1661" s="128" t="s">
        <v>5050</v>
      </c>
      <c r="C1661" s="129"/>
      <c r="D1661" s="130" t="n">
        <v>4</v>
      </c>
      <c r="E1661" s="130" t="n">
        <v>1</v>
      </c>
      <c r="F1661" s="130" t="n">
        <v>3</v>
      </c>
    </row>
    <row r="1662" customFormat="false" ht="30" hidden="false" customHeight="false" outlineLevel="0" collapsed="false">
      <c r="A1662" s="128" t="s">
        <v>5051</v>
      </c>
      <c r="B1662" s="128" t="s">
        <v>5052</v>
      </c>
      <c r="C1662" s="129"/>
      <c r="D1662" s="130" t="n">
        <v>7</v>
      </c>
      <c r="E1662" s="130" t="n">
        <v>5</v>
      </c>
      <c r="F1662" s="130" t="n">
        <v>2</v>
      </c>
    </row>
    <row r="1663" customFormat="false" ht="40.5" hidden="false" customHeight="false" outlineLevel="0" collapsed="false">
      <c r="A1663" s="128" t="s">
        <v>5053</v>
      </c>
      <c r="B1663" s="128" t="s">
        <v>5054</v>
      </c>
      <c r="C1663" s="129"/>
      <c r="D1663" s="130" t="n">
        <v>1</v>
      </c>
      <c r="E1663" s="129"/>
      <c r="F1663" s="130" t="n">
        <v>1</v>
      </c>
    </row>
    <row r="1664" customFormat="false" ht="60.75" hidden="false" customHeight="false" outlineLevel="0" collapsed="false">
      <c r="A1664" s="128" t="s">
        <v>5055</v>
      </c>
      <c r="B1664" s="128" t="s">
        <v>5056</v>
      </c>
      <c r="C1664" s="129"/>
      <c r="D1664" s="130" t="n">
        <v>3</v>
      </c>
      <c r="E1664" s="130" t="n">
        <v>1</v>
      </c>
      <c r="F1664" s="130" t="n">
        <v>2</v>
      </c>
    </row>
    <row r="1665" customFormat="false" ht="81" hidden="false" customHeight="false" outlineLevel="0" collapsed="false">
      <c r="A1665" s="128" t="s">
        <v>5057</v>
      </c>
      <c r="B1665" s="128" t="s">
        <v>5058</v>
      </c>
      <c r="C1665" s="129"/>
      <c r="D1665" s="130" t="n">
        <v>4</v>
      </c>
      <c r="E1665" s="130" t="n">
        <v>2</v>
      </c>
      <c r="F1665" s="130" t="n">
        <v>2</v>
      </c>
    </row>
    <row r="1666" customFormat="false" ht="50.25" hidden="false" customHeight="false" outlineLevel="0" collapsed="false">
      <c r="A1666" s="128" t="s">
        <v>5059</v>
      </c>
      <c r="B1666" s="128" t="s">
        <v>5060</v>
      </c>
      <c r="C1666" s="129"/>
      <c r="D1666" s="130" t="n">
        <v>2</v>
      </c>
      <c r="E1666" s="129"/>
      <c r="F1666" s="130" t="n">
        <v>2</v>
      </c>
    </row>
    <row r="1667" customFormat="false" ht="40.5" hidden="false" customHeight="false" outlineLevel="0" collapsed="false">
      <c r="A1667" s="128" t="s">
        <v>880</v>
      </c>
      <c r="B1667" s="128" t="s">
        <v>878</v>
      </c>
      <c r="C1667" s="129"/>
      <c r="D1667" s="130" t="n">
        <v>6</v>
      </c>
      <c r="E1667" s="130" t="n">
        <v>4</v>
      </c>
      <c r="F1667" s="130" t="n">
        <v>2</v>
      </c>
    </row>
    <row r="1668" customFormat="false" ht="30" hidden="false" customHeight="false" outlineLevel="0" collapsed="false">
      <c r="A1668" s="128" t="s">
        <v>5061</v>
      </c>
      <c r="B1668" s="128" t="s">
        <v>5062</v>
      </c>
      <c r="C1668" s="129"/>
      <c r="D1668" s="130" t="n">
        <v>1</v>
      </c>
      <c r="E1668" s="129"/>
      <c r="F1668" s="130" t="n">
        <v>1</v>
      </c>
    </row>
    <row r="1669" customFormat="false" ht="50.25" hidden="false" customHeight="false" outlineLevel="0" collapsed="false">
      <c r="A1669" s="128" t="s">
        <v>5063</v>
      </c>
      <c r="B1669" s="128" t="s">
        <v>5064</v>
      </c>
      <c r="C1669" s="129"/>
      <c r="D1669" s="130" t="n">
        <v>2</v>
      </c>
      <c r="E1669" s="130" t="n">
        <v>1</v>
      </c>
      <c r="F1669" s="130" t="n">
        <v>1</v>
      </c>
    </row>
    <row r="1670" customFormat="false" ht="70.5" hidden="false" customHeight="false" outlineLevel="0" collapsed="false">
      <c r="A1670" s="128" t="s">
        <v>5065</v>
      </c>
      <c r="B1670" s="128" t="s">
        <v>5066</v>
      </c>
      <c r="C1670" s="129"/>
      <c r="D1670" s="130" t="n">
        <v>8</v>
      </c>
      <c r="E1670" s="130" t="n">
        <v>8</v>
      </c>
      <c r="F1670" s="129"/>
    </row>
    <row r="1671" customFormat="false" ht="60.75" hidden="false" customHeight="false" outlineLevel="0" collapsed="false">
      <c r="A1671" s="128" t="s">
        <v>5067</v>
      </c>
      <c r="B1671" s="128" t="s">
        <v>5068</v>
      </c>
      <c r="C1671" s="129"/>
      <c r="D1671" s="130" t="n">
        <v>3</v>
      </c>
      <c r="E1671" s="129"/>
      <c r="F1671" s="130" t="n">
        <v>3</v>
      </c>
    </row>
    <row r="1672" customFormat="false" ht="81" hidden="false" customHeight="false" outlineLevel="0" collapsed="false">
      <c r="A1672" s="128" t="s">
        <v>5069</v>
      </c>
      <c r="B1672" s="128" t="s">
        <v>5070</v>
      </c>
      <c r="C1672" s="129"/>
      <c r="D1672" s="130" t="n">
        <v>4</v>
      </c>
      <c r="E1672" s="130" t="n">
        <v>3</v>
      </c>
      <c r="F1672" s="130" t="n">
        <v>1</v>
      </c>
    </row>
    <row r="1673" customFormat="false" ht="90.75" hidden="false" customHeight="false" outlineLevel="0" collapsed="false">
      <c r="A1673" s="128" t="s">
        <v>5071</v>
      </c>
      <c r="B1673" s="128" t="s">
        <v>5072</v>
      </c>
      <c r="C1673" s="129"/>
      <c r="D1673" s="130" t="n">
        <v>1</v>
      </c>
      <c r="E1673" s="129"/>
      <c r="F1673" s="130" t="n">
        <v>1</v>
      </c>
    </row>
    <row r="1674" customFormat="false" ht="101.25" hidden="false" customHeight="false" outlineLevel="0" collapsed="false">
      <c r="A1674" s="128" t="s">
        <v>5073</v>
      </c>
      <c r="B1674" s="128" t="s">
        <v>5074</v>
      </c>
      <c r="C1674" s="129"/>
      <c r="D1674" s="130" t="n">
        <v>36</v>
      </c>
      <c r="E1674" s="130" t="n">
        <v>30</v>
      </c>
      <c r="F1674" s="130" t="n">
        <v>6</v>
      </c>
    </row>
    <row r="1675" customFormat="false" ht="30" hidden="false" customHeight="false" outlineLevel="0" collapsed="false">
      <c r="A1675" s="128" t="s">
        <v>5075</v>
      </c>
      <c r="B1675" s="128" t="s">
        <v>5076</v>
      </c>
      <c r="C1675" s="129"/>
      <c r="D1675" s="130" t="n">
        <v>3</v>
      </c>
      <c r="E1675" s="130" t="n">
        <v>2</v>
      </c>
      <c r="F1675" s="130" t="n">
        <v>1</v>
      </c>
    </row>
    <row r="1676" customFormat="false" ht="50.25" hidden="false" customHeight="false" outlineLevel="0" collapsed="false">
      <c r="A1676" s="128" t="s">
        <v>5077</v>
      </c>
      <c r="B1676" s="128" t="s">
        <v>5078</v>
      </c>
      <c r="C1676" s="129"/>
      <c r="D1676" s="130" t="n">
        <v>2</v>
      </c>
      <c r="E1676" s="129"/>
      <c r="F1676" s="130" t="n">
        <v>2</v>
      </c>
    </row>
    <row r="1677" customFormat="false" ht="50.25" hidden="false" customHeight="false" outlineLevel="0" collapsed="false">
      <c r="A1677" s="128" t="s">
        <v>5079</v>
      </c>
      <c r="B1677" s="128" t="s">
        <v>5080</v>
      </c>
      <c r="C1677" s="129"/>
      <c r="D1677" s="130" t="n">
        <v>130</v>
      </c>
      <c r="E1677" s="130" t="n">
        <v>123</v>
      </c>
      <c r="F1677" s="130" t="n">
        <v>7</v>
      </c>
    </row>
    <row r="1678" customFormat="false" ht="40.5" hidden="false" customHeight="false" outlineLevel="0" collapsed="false">
      <c r="A1678" s="128" t="s">
        <v>5081</v>
      </c>
      <c r="B1678" s="128" t="s">
        <v>5082</v>
      </c>
      <c r="C1678" s="129"/>
      <c r="D1678" s="130" t="n">
        <v>3</v>
      </c>
      <c r="E1678" s="130" t="n">
        <v>3</v>
      </c>
      <c r="F1678" s="129"/>
    </row>
    <row r="1679" customFormat="false" ht="101.25" hidden="false" customHeight="false" outlineLevel="0" collapsed="false">
      <c r="A1679" s="128" t="s">
        <v>5083</v>
      </c>
      <c r="B1679" s="128" t="s">
        <v>5084</v>
      </c>
      <c r="C1679" s="129"/>
      <c r="D1679" s="130" t="n">
        <v>11</v>
      </c>
      <c r="E1679" s="130" t="n">
        <v>11</v>
      </c>
      <c r="F1679" s="129"/>
    </row>
    <row r="1680" customFormat="false" ht="60.75" hidden="false" customHeight="false" outlineLevel="0" collapsed="false">
      <c r="A1680" s="128" t="s">
        <v>5085</v>
      </c>
      <c r="B1680" s="128" t="s">
        <v>5086</v>
      </c>
      <c r="C1680" s="129"/>
      <c r="D1680" s="130" t="n">
        <v>3</v>
      </c>
      <c r="E1680" s="130" t="n">
        <v>3</v>
      </c>
      <c r="F1680" s="129"/>
    </row>
    <row r="1681" customFormat="false" ht="60.75" hidden="false" customHeight="false" outlineLevel="0" collapsed="false">
      <c r="A1681" s="128" t="s">
        <v>5087</v>
      </c>
      <c r="B1681" s="128" t="s">
        <v>5088</v>
      </c>
      <c r="C1681" s="129"/>
      <c r="D1681" s="130" t="n">
        <v>4</v>
      </c>
      <c r="E1681" s="130" t="n">
        <v>2</v>
      </c>
      <c r="F1681" s="130" t="n">
        <v>2</v>
      </c>
    </row>
    <row r="1682" customFormat="false" ht="30" hidden="false" customHeight="false" outlineLevel="0" collapsed="false">
      <c r="A1682" s="128" t="s">
        <v>5089</v>
      </c>
      <c r="B1682" s="128" t="s">
        <v>5090</v>
      </c>
      <c r="C1682" s="129"/>
      <c r="D1682" s="130" t="n">
        <v>5</v>
      </c>
      <c r="E1682" s="130" t="n">
        <v>5</v>
      </c>
      <c r="F1682" s="129"/>
    </row>
    <row r="1683" customFormat="false" ht="30" hidden="false" customHeight="false" outlineLevel="0" collapsed="false">
      <c r="A1683" s="128" t="s">
        <v>5091</v>
      </c>
      <c r="B1683" s="128" t="s">
        <v>5092</v>
      </c>
      <c r="C1683" s="129"/>
      <c r="D1683" s="130" t="n">
        <v>7</v>
      </c>
      <c r="E1683" s="130" t="n">
        <v>5</v>
      </c>
      <c r="F1683" s="130" t="n">
        <v>2</v>
      </c>
    </row>
    <row r="1684" customFormat="false" ht="81" hidden="false" customHeight="false" outlineLevel="0" collapsed="false">
      <c r="A1684" s="128" t="s">
        <v>5093</v>
      </c>
      <c r="B1684" s="128" t="s">
        <v>5094</v>
      </c>
      <c r="C1684" s="129"/>
      <c r="D1684" s="130" t="n">
        <v>6</v>
      </c>
      <c r="E1684" s="130" t="n">
        <v>3</v>
      </c>
      <c r="F1684" s="130" t="n">
        <v>3</v>
      </c>
    </row>
    <row r="1685" customFormat="false" ht="30" hidden="false" customHeight="false" outlineLevel="0" collapsed="false">
      <c r="A1685" s="128" t="s">
        <v>5095</v>
      </c>
      <c r="B1685" s="128" t="s">
        <v>5096</v>
      </c>
      <c r="C1685" s="129"/>
      <c r="D1685" s="130" t="n">
        <v>4</v>
      </c>
      <c r="E1685" s="130" t="n">
        <v>4</v>
      </c>
      <c r="F1685" s="129"/>
    </row>
    <row r="1686" customFormat="false" ht="50.25" hidden="false" customHeight="false" outlineLevel="0" collapsed="false">
      <c r="A1686" s="128" t="s">
        <v>5097</v>
      </c>
      <c r="B1686" s="128" t="s">
        <v>5098</v>
      </c>
      <c r="C1686" s="129"/>
      <c r="D1686" s="130" t="n">
        <v>5</v>
      </c>
      <c r="E1686" s="130" t="n">
        <v>5</v>
      </c>
      <c r="F1686" s="129"/>
    </row>
    <row r="1687" customFormat="false" ht="60.75" hidden="false" customHeight="false" outlineLevel="0" collapsed="false">
      <c r="A1687" s="128" t="s">
        <v>5099</v>
      </c>
      <c r="B1687" s="128" t="s">
        <v>5100</v>
      </c>
      <c r="C1687" s="129"/>
      <c r="D1687" s="130" t="n">
        <v>6</v>
      </c>
      <c r="E1687" s="130" t="n">
        <v>3</v>
      </c>
      <c r="F1687" s="130" t="n">
        <v>3</v>
      </c>
    </row>
    <row r="1688" customFormat="false" ht="60.75" hidden="false" customHeight="false" outlineLevel="0" collapsed="false">
      <c r="A1688" s="128" t="s">
        <v>5101</v>
      </c>
      <c r="B1688" s="128" t="s">
        <v>5102</v>
      </c>
      <c r="C1688" s="129"/>
      <c r="D1688" s="130" t="n">
        <v>22</v>
      </c>
      <c r="E1688" s="130" t="n">
        <v>19</v>
      </c>
      <c r="F1688" s="130" t="n">
        <v>3</v>
      </c>
    </row>
    <row r="1689" customFormat="false" ht="50.25" hidden="false" customHeight="false" outlineLevel="0" collapsed="false">
      <c r="A1689" s="128" t="s">
        <v>5103</v>
      </c>
      <c r="B1689" s="128" t="s">
        <v>5104</v>
      </c>
      <c r="C1689" s="129"/>
      <c r="D1689" s="130" t="n">
        <v>2</v>
      </c>
      <c r="E1689" s="130" t="n">
        <v>2</v>
      </c>
      <c r="F1689" s="129"/>
    </row>
    <row r="1690" customFormat="false" ht="30" hidden="false" customHeight="false" outlineLevel="0" collapsed="false">
      <c r="A1690" s="128" t="s">
        <v>5105</v>
      </c>
      <c r="B1690" s="128" t="s">
        <v>5106</v>
      </c>
      <c r="C1690" s="129"/>
      <c r="D1690" s="130" t="n">
        <v>19</v>
      </c>
      <c r="E1690" s="130" t="n">
        <v>19</v>
      </c>
      <c r="F1690" s="129"/>
    </row>
    <row r="1691" customFormat="false" ht="101.25" hidden="false" customHeight="false" outlineLevel="0" collapsed="false">
      <c r="A1691" s="128" t="s">
        <v>5107</v>
      </c>
      <c r="B1691" s="128" t="s">
        <v>5108</v>
      </c>
      <c r="C1691" s="129"/>
      <c r="D1691" s="130" t="n">
        <v>4</v>
      </c>
      <c r="E1691" s="130" t="n">
        <v>4</v>
      </c>
      <c r="F1691" s="129"/>
    </row>
    <row r="1692" customFormat="false" ht="40.5" hidden="false" customHeight="false" outlineLevel="0" collapsed="false">
      <c r="A1692" s="128" t="s">
        <v>5109</v>
      </c>
      <c r="B1692" s="128" t="s">
        <v>5110</v>
      </c>
      <c r="C1692" s="129"/>
      <c r="D1692" s="130" t="n">
        <v>9</v>
      </c>
      <c r="E1692" s="130" t="n">
        <v>7</v>
      </c>
      <c r="F1692" s="130" t="n">
        <v>2</v>
      </c>
    </row>
    <row r="1693" customFormat="false" ht="60.75" hidden="false" customHeight="false" outlineLevel="0" collapsed="false">
      <c r="A1693" s="128" t="s">
        <v>5111</v>
      </c>
      <c r="B1693" s="128" t="s">
        <v>5112</v>
      </c>
      <c r="C1693" s="129"/>
      <c r="D1693" s="130" t="n">
        <v>6</v>
      </c>
      <c r="E1693" s="130" t="n">
        <v>6</v>
      </c>
      <c r="F1693" s="129"/>
    </row>
    <row r="1694" customFormat="false" ht="111" hidden="false" customHeight="false" outlineLevel="0" collapsed="false">
      <c r="A1694" s="128" t="s">
        <v>5113</v>
      </c>
      <c r="B1694" s="128" t="s">
        <v>5114</v>
      </c>
      <c r="C1694" s="129"/>
      <c r="D1694" s="130" t="n">
        <v>8</v>
      </c>
      <c r="E1694" s="130" t="n">
        <v>6</v>
      </c>
      <c r="F1694" s="130" t="n">
        <v>2</v>
      </c>
    </row>
    <row r="1695" customFormat="false" ht="50.25" hidden="false" customHeight="false" outlineLevel="0" collapsed="false">
      <c r="A1695" s="128" t="s">
        <v>5115</v>
      </c>
      <c r="B1695" s="128" t="s">
        <v>5116</v>
      </c>
      <c r="C1695" s="129"/>
      <c r="D1695" s="130" t="n">
        <v>6</v>
      </c>
      <c r="E1695" s="130" t="n">
        <v>6</v>
      </c>
      <c r="F1695" s="129"/>
    </row>
    <row r="1696" customFormat="false" ht="50.25" hidden="false" customHeight="false" outlineLevel="0" collapsed="false">
      <c r="A1696" s="128" t="s">
        <v>5117</v>
      </c>
      <c r="B1696" s="128" t="s">
        <v>5118</v>
      </c>
      <c r="C1696" s="129"/>
      <c r="D1696" s="130" t="n">
        <v>3</v>
      </c>
      <c r="E1696" s="130" t="n">
        <v>3</v>
      </c>
      <c r="F1696" s="129"/>
    </row>
    <row r="1697" customFormat="false" ht="60.75" hidden="false" customHeight="false" outlineLevel="0" collapsed="false">
      <c r="A1697" s="128" t="s">
        <v>5119</v>
      </c>
      <c r="B1697" s="128" t="s">
        <v>5120</v>
      </c>
      <c r="C1697" s="129"/>
      <c r="D1697" s="130" t="n">
        <v>4</v>
      </c>
      <c r="E1697" s="130" t="n">
        <v>1</v>
      </c>
      <c r="F1697" s="130" t="n">
        <v>3</v>
      </c>
    </row>
    <row r="1698" customFormat="false" ht="50.25" hidden="false" customHeight="false" outlineLevel="0" collapsed="false">
      <c r="A1698" s="128" t="s">
        <v>5121</v>
      </c>
      <c r="B1698" s="128" t="s">
        <v>5122</v>
      </c>
      <c r="C1698" s="129"/>
      <c r="D1698" s="130" t="n">
        <v>3</v>
      </c>
      <c r="E1698" s="130" t="n">
        <v>3</v>
      </c>
      <c r="F1698" s="129"/>
    </row>
    <row r="1699" customFormat="false" ht="90.75" hidden="false" customHeight="false" outlineLevel="0" collapsed="false">
      <c r="A1699" s="128" t="s">
        <v>5123</v>
      </c>
      <c r="B1699" s="128" t="s">
        <v>5124</v>
      </c>
      <c r="C1699" s="129"/>
      <c r="D1699" s="130" t="n">
        <v>3</v>
      </c>
      <c r="E1699" s="130" t="n">
        <v>1</v>
      </c>
      <c r="F1699" s="130" t="n">
        <v>2</v>
      </c>
    </row>
    <row r="1700" customFormat="false" ht="60.75" hidden="false" customHeight="false" outlineLevel="0" collapsed="false">
      <c r="A1700" s="128" t="s">
        <v>5125</v>
      </c>
      <c r="B1700" s="128" t="s">
        <v>5126</v>
      </c>
      <c r="C1700" s="129"/>
      <c r="D1700" s="130" t="n">
        <v>9</v>
      </c>
      <c r="E1700" s="130" t="n">
        <v>4</v>
      </c>
      <c r="F1700" s="130" t="n">
        <v>5</v>
      </c>
    </row>
    <row r="1701" customFormat="false" ht="30" hidden="false" customHeight="false" outlineLevel="0" collapsed="false">
      <c r="A1701" s="128" t="s">
        <v>5127</v>
      </c>
      <c r="B1701" s="128" t="s">
        <v>5128</v>
      </c>
      <c r="C1701" s="129"/>
      <c r="D1701" s="130" t="n">
        <v>3</v>
      </c>
      <c r="E1701" s="130" t="n">
        <v>1</v>
      </c>
      <c r="F1701" s="130" t="n">
        <v>2</v>
      </c>
    </row>
    <row r="1702" customFormat="false" ht="40.5" hidden="false" customHeight="false" outlineLevel="0" collapsed="false">
      <c r="A1702" s="128" t="s">
        <v>5129</v>
      </c>
      <c r="B1702" s="128" t="s">
        <v>5130</v>
      </c>
      <c r="C1702" s="129"/>
      <c r="D1702" s="130" t="n">
        <v>62</v>
      </c>
      <c r="E1702" s="130" t="n">
        <v>53</v>
      </c>
      <c r="F1702" s="130" t="n">
        <v>9</v>
      </c>
    </row>
    <row r="1703" customFormat="false" ht="60.75" hidden="false" customHeight="false" outlineLevel="0" collapsed="false">
      <c r="A1703" s="128" t="s">
        <v>5131</v>
      </c>
      <c r="B1703" s="128" t="s">
        <v>5132</v>
      </c>
      <c r="C1703" s="129"/>
      <c r="D1703" s="130" t="n">
        <v>18</v>
      </c>
      <c r="E1703" s="130" t="n">
        <v>18</v>
      </c>
      <c r="F1703" s="129"/>
    </row>
    <row r="1704" customFormat="false" ht="70.5" hidden="false" customHeight="false" outlineLevel="0" collapsed="false">
      <c r="A1704" s="128" t="s">
        <v>5133</v>
      </c>
      <c r="B1704" s="128" t="s">
        <v>5134</v>
      </c>
      <c r="C1704" s="129"/>
      <c r="D1704" s="130" t="n">
        <v>276</v>
      </c>
      <c r="E1704" s="130" t="n">
        <v>276</v>
      </c>
      <c r="F1704" s="129"/>
    </row>
    <row r="1705" customFormat="false" ht="50.25" hidden="false" customHeight="false" outlineLevel="0" collapsed="false">
      <c r="A1705" s="128" t="s">
        <v>5135</v>
      </c>
      <c r="B1705" s="128" t="s">
        <v>5136</v>
      </c>
      <c r="C1705" s="129"/>
      <c r="D1705" s="130" t="n">
        <v>2</v>
      </c>
      <c r="E1705" s="130" t="n">
        <v>2</v>
      </c>
      <c r="F1705" s="129"/>
    </row>
    <row r="1706" customFormat="false" ht="60.75" hidden="false" customHeight="false" outlineLevel="0" collapsed="false">
      <c r="A1706" s="128" t="s">
        <v>5137</v>
      </c>
      <c r="B1706" s="128" t="s">
        <v>5138</v>
      </c>
      <c r="C1706" s="129"/>
      <c r="D1706" s="130" t="n">
        <v>363</v>
      </c>
      <c r="E1706" s="130" t="n">
        <v>363</v>
      </c>
      <c r="F1706" s="129"/>
    </row>
    <row r="1707" customFormat="false" ht="60.75" hidden="false" customHeight="false" outlineLevel="0" collapsed="false">
      <c r="A1707" s="128" t="s">
        <v>5139</v>
      </c>
      <c r="B1707" s="128" t="s">
        <v>5140</v>
      </c>
      <c r="C1707" s="129"/>
      <c r="D1707" s="130" t="n">
        <v>3</v>
      </c>
      <c r="E1707" s="130" t="n">
        <v>2</v>
      </c>
      <c r="F1707" s="130" t="n">
        <v>1</v>
      </c>
    </row>
    <row r="1708" customFormat="false" ht="40.5" hidden="false" customHeight="false" outlineLevel="0" collapsed="false">
      <c r="A1708" s="128" t="s">
        <v>5141</v>
      </c>
      <c r="B1708" s="128" t="s">
        <v>5142</v>
      </c>
      <c r="C1708" s="129"/>
      <c r="D1708" s="130" t="n">
        <v>100</v>
      </c>
      <c r="E1708" s="130" t="n">
        <v>100</v>
      </c>
      <c r="F1708" s="129"/>
    </row>
    <row r="1709" customFormat="false" ht="60.75" hidden="false" customHeight="false" outlineLevel="0" collapsed="false">
      <c r="A1709" s="128" t="s">
        <v>5143</v>
      </c>
      <c r="B1709" s="128" t="s">
        <v>5144</v>
      </c>
      <c r="C1709" s="129"/>
      <c r="D1709" s="130" t="n">
        <v>6</v>
      </c>
      <c r="E1709" s="130" t="n">
        <v>6</v>
      </c>
      <c r="F1709" s="129"/>
    </row>
    <row r="1710" customFormat="false" ht="40.5" hidden="false" customHeight="false" outlineLevel="0" collapsed="false">
      <c r="A1710" s="128" t="s">
        <v>5145</v>
      </c>
      <c r="B1710" s="128" t="s">
        <v>5146</v>
      </c>
      <c r="C1710" s="129"/>
      <c r="D1710" s="130" t="n">
        <v>6</v>
      </c>
      <c r="E1710" s="130" t="n">
        <v>5</v>
      </c>
      <c r="F1710" s="130" t="n">
        <v>1</v>
      </c>
    </row>
    <row r="1711" customFormat="false" ht="40.5" hidden="false" customHeight="false" outlineLevel="0" collapsed="false">
      <c r="A1711" s="128" t="s">
        <v>5147</v>
      </c>
      <c r="B1711" s="128" t="s">
        <v>5148</v>
      </c>
      <c r="C1711" s="129"/>
      <c r="D1711" s="130" t="n">
        <v>6</v>
      </c>
      <c r="E1711" s="130" t="n">
        <v>6</v>
      </c>
      <c r="F1711" s="129"/>
    </row>
    <row r="1712" customFormat="false" ht="40.5" hidden="false" customHeight="false" outlineLevel="0" collapsed="false">
      <c r="A1712" s="128" t="s">
        <v>1041</v>
      </c>
      <c r="B1712" s="128" t="s">
        <v>1039</v>
      </c>
      <c r="C1712" s="129"/>
      <c r="D1712" s="130" t="n">
        <v>12</v>
      </c>
      <c r="E1712" s="130" t="n">
        <v>7</v>
      </c>
      <c r="F1712" s="130" t="n">
        <v>5</v>
      </c>
    </row>
    <row r="1713" customFormat="false" ht="30" hidden="false" customHeight="false" outlineLevel="0" collapsed="false">
      <c r="A1713" s="128" t="s">
        <v>1902</v>
      </c>
      <c r="B1713" s="128" t="s">
        <v>1900</v>
      </c>
      <c r="C1713" s="129"/>
      <c r="D1713" s="130" t="n">
        <v>16</v>
      </c>
      <c r="E1713" s="130" t="n">
        <v>16</v>
      </c>
      <c r="F1713" s="129"/>
    </row>
    <row r="1714" customFormat="false" ht="50.25" hidden="false" customHeight="false" outlineLevel="0" collapsed="false">
      <c r="A1714" s="128" t="s">
        <v>5149</v>
      </c>
      <c r="B1714" s="128" t="s">
        <v>5150</v>
      </c>
      <c r="C1714" s="129"/>
      <c r="D1714" s="130" t="n">
        <v>3</v>
      </c>
      <c r="E1714" s="129"/>
      <c r="F1714" s="130" t="n">
        <v>3</v>
      </c>
    </row>
    <row r="1715" customFormat="false" ht="60.75" hidden="false" customHeight="false" outlineLevel="0" collapsed="false">
      <c r="A1715" s="128" t="s">
        <v>5151</v>
      </c>
      <c r="B1715" s="128" t="s">
        <v>5152</v>
      </c>
      <c r="C1715" s="129"/>
      <c r="D1715" s="130" t="n">
        <v>50</v>
      </c>
      <c r="E1715" s="130" t="n">
        <v>44</v>
      </c>
      <c r="F1715" s="130" t="n">
        <v>6</v>
      </c>
    </row>
    <row r="1716" customFormat="false" ht="40.5" hidden="false" customHeight="false" outlineLevel="0" collapsed="false">
      <c r="A1716" s="128" t="s">
        <v>5153</v>
      </c>
      <c r="B1716" s="128" t="s">
        <v>5154</v>
      </c>
      <c r="C1716" s="129"/>
      <c r="D1716" s="130" t="n">
        <v>5</v>
      </c>
      <c r="E1716" s="130" t="n">
        <v>5</v>
      </c>
      <c r="F1716" s="129"/>
    </row>
    <row r="1717" customFormat="false" ht="40.5" hidden="false" customHeight="false" outlineLevel="0" collapsed="false">
      <c r="A1717" s="128" t="s">
        <v>1056</v>
      </c>
      <c r="B1717" s="128" t="s">
        <v>1054</v>
      </c>
      <c r="C1717" s="129"/>
      <c r="D1717" s="130" t="n">
        <v>25</v>
      </c>
      <c r="E1717" s="130" t="n">
        <v>18</v>
      </c>
      <c r="F1717" s="130" t="n">
        <v>7</v>
      </c>
    </row>
    <row r="1718" customFormat="false" ht="50.25" hidden="false" customHeight="false" outlineLevel="0" collapsed="false">
      <c r="A1718" s="128" t="s">
        <v>5155</v>
      </c>
      <c r="B1718" s="128" t="s">
        <v>5156</v>
      </c>
      <c r="C1718" s="129"/>
      <c r="D1718" s="130" t="n">
        <v>60</v>
      </c>
      <c r="E1718" s="130" t="n">
        <v>60</v>
      </c>
      <c r="F1718" s="129"/>
    </row>
    <row r="1719" customFormat="false" ht="50.25" hidden="false" customHeight="false" outlineLevel="0" collapsed="false">
      <c r="A1719" s="128" t="s">
        <v>5157</v>
      </c>
      <c r="B1719" s="128" t="s">
        <v>5158</v>
      </c>
      <c r="C1719" s="129"/>
      <c r="D1719" s="130" t="n">
        <v>10</v>
      </c>
      <c r="E1719" s="130" t="n">
        <v>4</v>
      </c>
      <c r="F1719" s="130" t="n">
        <v>6</v>
      </c>
    </row>
    <row r="1720" customFormat="false" ht="50.25" hidden="false" customHeight="false" outlineLevel="0" collapsed="false">
      <c r="A1720" s="128" t="s">
        <v>5159</v>
      </c>
      <c r="B1720" s="128" t="s">
        <v>5160</v>
      </c>
      <c r="C1720" s="129"/>
      <c r="D1720" s="130" t="n">
        <v>24</v>
      </c>
      <c r="E1720" s="130" t="n">
        <v>24</v>
      </c>
      <c r="F1720" s="129"/>
    </row>
    <row r="1721" customFormat="false" ht="60.75" hidden="false" customHeight="false" outlineLevel="0" collapsed="false">
      <c r="A1721" s="128" t="s">
        <v>5161</v>
      </c>
      <c r="B1721" s="128" t="s">
        <v>5162</v>
      </c>
      <c r="C1721" s="129"/>
      <c r="D1721" s="130" t="n">
        <v>3</v>
      </c>
      <c r="E1721" s="130" t="n">
        <v>3</v>
      </c>
      <c r="F1721" s="129"/>
    </row>
    <row r="1722" customFormat="false" ht="40.5" hidden="false" customHeight="false" outlineLevel="0" collapsed="false">
      <c r="A1722" s="128" t="s">
        <v>1772</v>
      </c>
      <c r="B1722" s="128" t="s">
        <v>1770</v>
      </c>
      <c r="C1722" s="129"/>
      <c r="D1722" s="130" t="n">
        <v>144</v>
      </c>
      <c r="E1722" s="130" t="n">
        <v>135</v>
      </c>
      <c r="F1722" s="130" t="n">
        <v>9</v>
      </c>
    </row>
    <row r="1723" customFormat="false" ht="90.75" hidden="false" customHeight="false" outlineLevel="0" collapsed="false">
      <c r="A1723" s="128" t="s">
        <v>5163</v>
      </c>
      <c r="B1723" s="128" t="s">
        <v>5164</v>
      </c>
      <c r="C1723" s="129"/>
      <c r="D1723" s="130" t="n">
        <v>24</v>
      </c>
      <c r="E1723" s="130" t="n">
        <v>18</v>
      </c>
      <c r="F1723" s="130" t="n">
        <v>6</v>
      </c>
    </row>
    <row r="1724" customFormat="false" ht="30" hidden="false" customHeight="false" outlineLevel="0" collapsed="false">
      <c r="A1724" s="128" t="s">
        <v>5165</v>
      </c>
      <c r="B1724" s="128" t="s">
        <v>5166</v>
      </c>
      <c r="C1724" s="129"/>
      <c r="D1724" s="130" t="n">
        <v>24</v>
      </c>
      <c r="E1724" s="130" t="n">
        <v>24</v>
      </c>
      <c r="F1724" s="129"/>
    </row>
    <row r="1725" customFormat="false" ht="50.25" hidden="false" customHeight="false" outlineLevel="0" collapsed="false">
      <c r="A1725" s="128" t="s">
        <v>5167</v>
      </c>
      <c r="B1725" s="128" t="s">
        <v>5168</v>
      </c>
      <c r="C1725" s="129"/>
      <c r="D1725" s="130" t="n">
        <v>36</v>
      </c>
      <c r="E1725" s="130" t="n">
        <v>26</v>
      </c>
      <c r="F1725" s="130" t="n">
        <v>10</v>
      </c>
    </row>
    <row r="1726" customFormat="false" ht="70.5" hidden="false" customHeight="false" outlineLevel="0" collapsed="false">
      <c r="A1726" s="128" t="s">
        <v>5169</v>
      </c>
      <c r="B1726" s="128" t="s">
        <v>5170</v>
      </c>
      <c r="C1726" s="129"/>
      <c r="D1726" s="130" t="n">
        <v>43</v>
      </c>
      <c r="E1726" s="130" t="n">
        <v>43</v>
      </c>
      <c r="F1726" s="129"/>
    </row>
    <row r="1727" customFormat="false" ht="30" hidden="false" customHeight="false" outlineLevel="0" collapsed="false">
      <c r="A1727" s="128" t="s">
        <v>5171</v>
      </c>
      <c r="B1727" s="128" t="s">
        <v>5172</v>
      </c>
      <c r="C1727" s="129"/>
      <c r="D1727" s="130" t="n">
        <v>72</v>
      </c>
      <c r="E1727" s="130" t="n">
        <v>72</v>
      </c>
      <c r="F1727" s="129"/>
    </row>
    <row r="1728" customFormat="false" ht="50.25" hidden="false" customHeight="false" outlineLevel="0" collapsed="false">
      <c r="A1728" s="128" t="s">
        <v>5173</v>
      </c>
      <c r="B1728" s="128" t="s">
        <v>5174</v>
      </c>
      <c r="C1728" s="129"/>
      <c r="D1728" s="130" t="n">
        <v>5</v>
      </c>
      <c r="E1728" s="130" t="n">
        <v>5</v>
      </c>
      <c r="F1728" s="129"/>
    </row>
    <row r="1729" customFormat="false" ht="60.75" hidden="false" customHeight="false" outlineLevel="0" collapsed="false">
      <c r="A1729" s="128" t="s">
        <v>5175</v>
      </c>
      <c r="B1729" s="128" t="s">
        <v>5176</v>
      </c>
      <c r="C1729" s="129"/>
      <c r="D1729" s="130" t="n">
        <v>20</v>
      </c>
      <c r="E1729" s="130" t="n">
        <v>20</v>
      </c>
      <c r="F1729" s="129"/>
    </row>
    <row r="1730" customFormat="false" ht="60.75" hidden="false" customHeight="false" outlineLevel="0" collapsed="false">
      <c r="A1730" s="128" t="s">
        <v>5177</v>
      </c>
      <c r="B1730" s="128" t="s">
        <v>5178</v>
      </c>
      <c r="C1730" s="129"/>
      <c r="D1730" s="130" t="n">
        <v>19</v>
      </c>
      <c r="E1730" s="130" t="n">
        <v>19</v>
      </c>
      <c r="F1730" s="129"/>
    </row>
    <row r="1731" customFormat="false" ht="50.25" hidden="false" customHeight="false" outlineLevel="0" collapsed="false">
      <c r="A1731" s="128" t="s">
        <v>5179</v>
      </c>
      <c r="B1731" s="128" t="s">
        <v>5180</v>
      </c>
      <c r="C1731" s="129"/>
      <c r="D1731" s="130" t="n">
        <v>124</v>
      </c>
      <c r="E1731" s="130" t="n">
        <v>116</v>
      </c>
      <c r="F1731" s="130" t="n">
        <v>8</v>
      </c>
    </row>
    <row r="1732" customFormat="false" ht="60.75" hidden="false" customHeight="false" outlineLevel="0" collapsed="false">
      <c r="A1732" s="128" t="s">
        <v>5181</v>
      </c>
      <c r="B1732" s="128" t="s">
        <v>5182</v>
      </c>
      <c r="C1732" s="129"/>
      <c r="D1732" s="130" t="n">
        <v>8</v>
      </c>
      <c r="E1732" s="130" t="n">
        <v>3</v>
      </c>
      <c r="F1732" s="130" t="n">
        <v>5</v>
      </c>
    </row>
    <row r="1733" customFormat="false" ht="50.25" hidden="false" customHeight="false" outlineLevel="0" collapsed="false">
      <c r="A1733" s="128" t="s">
        <v>554</v>
      </c>
      <c r="B1733" s="128" t="s">
        <v>552</v>
      </c>
      <c r="C1733" s="129"/>
      <c r="D1733" s="130" t="n">
        <v>36</v>
      </c>
      <c r="E1733" s="130" t="n">
        <v>28</v>
      </c>
      <c r="F1733" s="130" t="n">
        <v>8</v>
      </c>
    </row>
    <row r="1734" customFormat="false" ht="101.25" hidden="false" customHeight="false" outlineLevel="0" collapsed="false">
      <c r="A1734" s="128" t="s">
        <v>1008</v>
      </c>
      <c r="B1734" s="128" t="s">
        <v>1006</v>
      </c>
      <c r="C1734" s="129"/>
      <c r="D1734" s="130" t="n">
        <v>50</v>
      </c>
      <c r="E1734" s="130" t="n">
        <v>30</v>
      </c>
      <c r="F1734" s="130" t="n">
        <v>20</v>
      </c>
    </row>
    <row r="1735" customFormat="false" ht="60.75" hidden="false" customHeight="false" outlineLevel="0" collapsed="false">
      <c r="A1735" s="128" t="s">
        <v>5183</v>
      </c>
      <c r="B1735" s="128" t="s">
        <v>5184</v>
      </c>
      <c r="C1735" s="129"/>
      <c r="D1735" s="130" t="n">
        <v>5</v>
      </c>
      <c r="E1735" s="130" t="n">
        <v>3</v>
      </c>
      <c r="F1735" s="130" t="n">
        <v>2</v>
      </c>
    </row>
    <row r="1736" customFormat="false" ht="50.25" hidden="false" customHeight="false" outlineLevel="0" collapsed="false">
      <c r="A1736" s="128" t="s">
        <v>639</v>
      </c>
      <c r="B1736" s="128" t="s">
        <v>637</v>
      </c>
      <c r="C1736" s="129"/>
      <c r="D1736" s="130" t="n">
        <v>216</v>
      </c>
      <c r="E1736" s="130" t="n">
        <v>212</v>
      </c>
      <c r="F1736" s="130" t="n">
        <v>4</v>
      </c>
    </row>
    <row r="1737" customFormat="false" ht="40.5" hidden="false" customHeight="false" outlineLevel="0" collapsed="false">
      <c r="A1737" s="128" t="s">
        <v>1401</v>
      </c>
      <c r="B1737" s="128" t="s">
        <v>1399</v>
      </c>
      <c r="C1737" s="129"/>
      <c r="D1737" s="130" t="n">
        <v>100</v>
      </c>
      <c r="E1737" s="130" t="n">
        <v>74</v>
      </c>
      <c r="F1737" s="130" t="n">
        <v>26</v>
      </c>
    </row>
    <row r="1738" customFormat="false" ht="20.25" hidden="false" customHeight="false" outlineLevel="0" collapsed="false">
      <c r="A1738" s="128" t="s">
        <v>594</v>
      </c>
      <c r="B1738" s="128" t="s">
        <v>592</v>
      </c>
      <c r="C1738" s="129"/>
      <c r="D1738" s="130" t="n">
        <v>145</v>
      </c>
      <c r="E1738" s="130" t="n">
        <v>130</v>
      </c>
      <c r="F1738" s="130" t="n">
        <v>15</v>
      </c>
    </row>
    <row r="1739" customFormat="false" ht="50.25" hidden="false" customHeight="false" outlineLevel="0" collapsed="false">
      <c r="A1739" s="128" t="s">
        <v>5185</v>
      </c>
      <c r="B1739" s="128" t="s">
        <v>5186</v>
      </c>
      <c r="C1739" s="129"/>
      <c r="D1739" s="130" t="n">
        <v>25</v>
      </c>
      <c r="E1739" s="130" t="n">
        <v>25</v>
      </c>
      <c r="F1739" s="129"/>
    </row>
    <row r="1740" customFormat="false" ht="50.25" hidden="false" customHeight="false" outlineLevel="0" collapsed="false">
      <c r="A1740" s="128" t="s">
        <v>1406</v>
      </c>
      <c r="B1740" s="128" t="s">
        <v>1404</v>
      </c>
      <c r="C1740" s="129"/>
      <c r="D1740" s="130" t="n">
        <v>22</v>
      </c>
      <c r="E1740" s="130" t="n">
        <v>17</v>
      </c>
      <c r="F1740" s="130" t="n">
        <v>5</v>
      </c>
    </row>
    <row r="1741" customFormat="false" ht="90.75" hidden="false" customHeight="false" outlineLevel="0" collapsed="false">
      <c r="A1741" s="128" t="s">
        <v>5187</v>
      </c>
      <c r="B1741" s="128" t="s">
        <v>5188</v>
      </c>
      <c r="C1741" s="129"/>
      <c r="D1741" s="130" t="n">
        <v>3</v>
      </c>
      <c r="E1741" s="130" t="n">
        <v>3</v>
      </c>
      <c r="F1741" s="129"/>
    </row>
    <row r="1742" customFormat="false" ht="30" hidden="false" customHeight="false" outlineLevel="0" collapsed="false">
      <c r="A1742" s="128" t="s">
        <v>5189</v>
      </c>
      <c r="B1742" s="128" t="s">
        <v>5190</v>
      </c>
      <c r="C1742" s="129"/>
      <c r="D1742" s="130" t="n">
        <v>54</v>
      </c>
      <c r="E1742" s="130" t="n">
        <v>51</v>
      </c>
      <c r="F1742" s="130" t="n">
        <v>3</v>
      </c>
    </row>
    <row r="1743" customFormat="false" ht="101.25" hidden="false" customHeight="false" outlineLevel="0" collapsed="false">
      <c r="A1743" s="128" t="s">
        <v>5191</v>
      </c>
      <c r="B1743" s="128" t="s">
        <v>5192</v>
      </c>
      <c r="C1743" s="129"/>
      <c r="D1743" s="130" t="n">
        <v>6</v>
      </c>
      <c r="E1743" s="129"/>
      <c r="F1743" s="130" t="n">
        <v>6</v>
      </c>
    </row>
    <row r="1744" customFormat="false" ht="60.75" hidden="false" customHeight="false" outlineLevel="0" collapsed="false">
      <c r="A1744" s="128" t="s">
        <v>5193</v>
      </c>
      <c r="B1744" s="128" t="s">
        <v>5194</v>
      </c>
      <c r="C1744" s="129"/>
      <c r="D1744" s="130" t="n">
        <v>3</v>
      </c>
      <c r="E1744" s="130" t="n">
        <v>3</v>
      </c>
      <c r="F1744" s="129"/>
    </row>
    <row r="1745" customFormat="false" ht="30" hidden="false" customHeight="false" outlineLevel="0" collapsed="false">
      <c r="A1745" s="128" t="s">
        <v>1278</v>
      </c>
      <c r="B1745" s="128" t="s">
        <v>1276</v>
      </c>
      <c r="C1745" s="129"/>
      <c r="D1745" s="130" t="n">
        <v>67</v>
      </c>
      <c r="E1745" s="130" t="n">
        <v>64</v>
      </c>
      <c r="F1745" s="130" t="n">
        <v>3</v>
      </c>
    </row>
    <row r="1746" customFormat="false" ht="60.75" hidden="false" customHeight="false" outlineLevel="0" collapsed="false">
      <c r="A1746" s="128" t="s">
        <v>5195</v>
      </c>
      <c r="B1746" s="128" t="s">
        <v>5196</v>
      </c>
      <c r="C1746" s="129"/>
      <c r="D1746" s="130" t="n">
        <v>2</v>
      </c>
      <c r="E1746" s="130" t="n">
        <v>2</v>
      </c>
      <c r="F1746" s="129"/>
    </row>
    <row r="1747" customFormat="false" ht="50.25" hidden="false" customHeight="false" outlineLevel="0" collapsed="false">
      <c r="A1747" s="128" t="s">
        <v>5197</v>
      </c>
      <c r="B1747" s="128" t="s">
        <v>5198</v>
      </c>
      <c r="C1747" s="129"/>
      <c r="D1747" s="130" t="n">
        <v>60</v>
      </c>
      <c r="E1747" s="130" t="n">
        <v>60</v>
      </c>
      <c r="F1747" s="129"/>
    </row>
    <row r="1748" customFormat="false" ht="50.25" hidden="false" customHeight="false" outlineLevel="0" collapsed="false">
      <c r="A1748" s="128" t="s">
        <v>5199</v>
      </c>
      <c r="B1748" s="128" t="s">
        <v>5200</v>
      </c>
      <c r="C1748" s="129"/>
      <c r="D1748" s="130" t="n">
        <v>157</v>
      </c>
      <c r="E1748" s="130" t="n">
        <v>145</v>
      </c>
      <c r="F1748" s="130" t="n">
        <v>12</v>
      </c>
    </row>
    <row r="1749" customFormat="false" ht="70.5" hidden="false" customHeight="false" outlineLevel="0" collapsed="false">
      <c r="A1749" s="128" t="s">
        <v>5201</v>
      </c>
      <c r="B1749" s="128" t="s">
        <v>5202</v>
      </c>
      <c r="C1749" s="129"/>
      <c r="D1749" s="130" t="n">
        <v>6</v>
      </c>
      <c r="E1749" s="130" t="n">
        <v>6</v>
      </c>
      <c r="F1749" s="129"/>
    </row>
    <row r="1750" customFormat="false" ht="90.75" hidden="false" customHeight="false" outlineLevel="0" collapsed="false">
      <c r="A1750" s="128" t="s">
        <v>1087</v>
      </c>
      <c r="B1750" s="128" t="s">
        <v>1085</v>
      </c>
      <c r="C1750" s="129"/>
      <c r="D1750" s="130" t="n">
        <v>101</v>
      </c>
      <c r="E1750" s="130" t="n">
        <v>77</v>
      </c>
      <c r="F1750" s="130" t="n">
        <v>24</v>
      </c>
    </row>
    <row r="1751" customFormat="false" ht="40.5" hidden="false" customHeight="false" outlineLevel="0" collapsed="false">
      <c r="A1751" s="128" t="s">
        <v>5203</v>
      </c>
      <c r="B1751" s="128" t="s">
        <v>5204</v>
      </c>
      <c r="C1751" s="129"/>
      <c r="D1751" s="130" t="n">
        <v>2</v>
      </c>
      <c r="E1751" s="130" t="n">
        <v>2</v>
      </c>
      <c r="F1751" s="129"/>
    </row>
    <row r="1752" customFormat="false" ht="70.5" hidden="false" customHeight="false" outlineLevel="0" collapsed="false">
      <c r="A1752" s="128" t="s">
        <v>5205</v>
      </c>
      <c r="B1752" s="128" t="s">
        <v>5206</v>
      </c>
      <c r="C1752" s="129"/>
      <c r="D1752" s="130" t="n">
        <v>1</v>
      </c>
      <c r="E1752" s="129"/>
      <c r="F1752" s="130" t="n">
        <v>1</v>
      </c>
    </row>
    <row r="1753" customFormat="false" ht="70.5" hidden="false" customHeight="false" outlineLevel="0" collapsed="false">
      <c r="A1753" s="128" t="s">
        <v>5207</v>
      </c>
      <c r="B1753" s="128" t="s">
        <v>5208</v>
      </c>
      <c r="C1753" s="129"/>
      <c r="D1753" s="130" t="n">
        <v>90</v>
      </c>
      <c r="E1753" s="130" t="n">
        <v>73</v>
      </c>
      <c r="F1753" s="130" t="n">
        <v>17</v>
      </c>
    </row>
    <row r="1754" customFormat="false" ht="20.25" hidden="false" customHeight="false" outlineLevel="0" collapsed="false">
      <c r="A1754" s="128" t="s">
        <v>5209</v>
      </c>
      <c r="B1754" s="128" t="s">
        <v>5210</v>
      </c>
      <c r="C1754" s="129"/>
      <c r="D1754" s="130" t="n">
        <v>13</v>
      </c>
      <c r="E1754" s="130" t="n">
        <v>11</v>
      </c>
      <c r="F1754" s="130" t="n">
        <v>2</v>
      </c>
    </row>
    <row r="1755" customFormat="false" ht="81" hidden="false" customHeight="false" outlineLevel="0" collapsed="false">
      <c r="A1755" s="128" t="s">
        <v>652</v>
      </c>
      <c r="B1755" s="128" t="s">
        <v>650</v>
      </c>
      <c r="C1755" s="129"/>
      <c r="D1755" s="130" t="n">
        <v>24</v>
      </c>
      <c r="E1755" s="130" t="n">
        <v>24</v>
      </c>
      <c r="F1755" s="129"/>
    </row>
    <row r="1756" customFormat="false" ht="40.5" hidden="false" customHeight="false" outlineLevel="0" collapsed="false">
      <c r="A1756" s="128" t="s">
        <v>5211</v>
      </c>
      <c r="B1756" s="128" t="s">
        <v>5212</v>
      </c>
      <c r="C1756" s="129"/>
      <c r="D1756" s="130" t="n">
        <v>5</v>
      </c>
      <c r="E1756" s="130" t="n">
        <v>5</v>
      </c>
      <c r="F1756" s="129"/>
    </row>
    <row r="1757" customFormat="false" ht="70.5" hidden="false" customHeight="false" outlineLevel="0" collapsed="false">
      <c r="A1757" s="128" t="s">
        <v>5213</v>
      </c>
      <c r="B1757" s="128" t="s">
        <v>5214</v>
      </c>
      <c r="C1757" s="129"/>
      <c r="D1757" s="130" t="n">
        <v>144</v>
      </c>
      <c r="E1757" s="130" t="n">
        <v>144</v>
      </c>
      <c r="F1757" s="129"/>
    </row>
    <row r="1758" customFormat="false" ht="50.25" hidden="false" customHeight="false" outlineLevel="0" collapsed="false">
      <c r="A1758" s="128" t="s">
        <v>5215</v>
      </c>
      <c r="B1758" s="128" t="s">
        <v>5216</v>
      </c>
      <c r="C1758" s="129"/>
      <c r="D1758" s="130" t="n">
        <v>5</v>
      </c>
      <c r="E1758" s="130" t="n">
        <v>3</v>
      </c>
      <c r="F1758" s="130" t="n">
        <v>2</v>
      </c>
    </row>
    <row r="1759" customFormat="false" ht="50.25" hidden="false" customHeight="false" outlineLevel="0" collapsed="false">
      <c r="A1759" s="128" t="s">
        <v>5217</v>
      </c>
      <c r="B1759" s="128" t="s">
        <v>5218</v>
      </c>
      <c r="C1759" s="129"/>
      <c r="D1759" s="130" t="n">
        <v>12</v>
      </c>
      <c r="E1759" s="130" t="n">
        <v>9</v>
      </c>
      <c r="F1759" s="130" t="n">
        <v>3</v>
      </c>
    </row>
    <row r="1760" customFormat="false" ht="40.5" hidden="false" customHeight="false" outlineLevel="0" collapsed="false">
      <c r="A1760" s="128" t="s">
        <v>5219</v>
      </c>
      <c r="B1760" s="128" t="s">
        <v>5220</v>
      </c>
      <c r="C1760" s="129"/>
      <c r="D1760" s="130" t="n">
        <v>30</v>
      </c>
      <c r="E1760" s="130" t="n">
        <v>28</v>
      </c>
      <c r="F1760" s="130" t="n">
        <v>2</v>
      </c>
    </row>
    <row r="1761" customFormat="false" ht="40.5" hidden="false" customHeight="false" outlineLevel="0" collapsed="false">
      <c r="A1761" s="128" t="s">
        <v>5221</v>
      </c>
      <c r="B1761" s="128" t="s">
        <v>5222</v>
      </c>
      <c r="C1761" s="129"/>
      <c r="D1761" s="130" t="n">
        <v>9</v>
      </c>
      <c r="E1761" s="130" t="n">
        <v>8</v>
      </c>
      <c r="F1761" s="130" t="n">
        <v>1</v>
      </c>
    </row>
    <row r="1762" customFormat="false" ht="50.25" hidden="false" customHeight="false" outlineLevel="0" collapsed="false">
      <c r="A1762" s="128" t="s">
        <v>5223</v>
      </c>
      <c r="B1762" s="128" t="s">
        <v>5224</v>
      </c>
      <c r="C1762" s="129"/>
      <c r="D1762" s="130" t="n">
        <v>6</v>
      </c>
      <c r="E1762" s="130" t="n">
        <v>1</v>
      </c>
      <c r="F1762" s="130" t="n">
        <v>5</v>
      </c>
    </row>
    <row r="1763" customFormat="false" ht="90.75" hidden="false" customHeight="false" outlineLevel="0" collapsed="false">
      <c r="A1763" s="128" t="s">
        <v>5225</v>
      </c>
      <c r="B1763" s="128" t="s">
        <v>5226</v>
      </c>
      <c r="C1763" s="129"/>
      <c r="D1763" s="130" t="n">
        <v>18</v>
      </c>
      <c r="E1763" s="130" t="n">
        <v>16</v>
      </c>
      <c r="F1763" s="130" t="n">
        <v>2</v>
      </c>
    </row>
    <row r="1764" customFormat="false" ht="90.75" hidden="false" customHeight="false" outlineLevel="0" collapsed="false">
      <c r="A1764" s="128" t="s">
        <v>1398</v>
      </c>
      <c r="B1764" s="128" t="s">
        <v>1396</v>
      </c>
      <c r="C1764" s="129"/>
      <c r="D1764" s="130" t="n">
        <v>362</v>
      </c>
      <c r="E1764" s="130" t="n">
        <v>362</v>
      </c>
      <c r="F1764" s="129"/>
    </row>
    <row r="1765" customFormat="false" ht="40.5" hidden="false" customHeight="false" outlineLevel="0" collapsed="false">
      <c r="A1765" s="128" t="s">
        <v>5227</v>
      </c>
      <c r="B1765" s="128" t="s">
        <v>5228</v>
      </c>
      <c r="C1765" s="129"/>
      <c r="D1765" s="130" t="n">
        <v>27</v>
      </c>
      <c r="E1765" s="130" t="n">
        <v>22</v>
      </c>
      <c r="F1765" s="130" t="n">
        <v>5</v>
      </c>
    </row>
    <row r="1766" customFormat="false" ht="30" hidden="false" customHeight="false" outlineLevel="0" collapsed="false">
      <c r="A1766" s="128" t="s">
        <v>5229</v>
      </c>
      <c r="B1766" s="128" t="s">
        <v>5230</v>
      </c>
      <c r="C1766" s="129"/>
      <c r="D1766" s="130" t="n">
        <v>40</v>
      </c>
      <c r="E1766" s="130" t="n">
        <v>40</v>
      </c>
      <c r="F1766" s="129"/>
    </row>
    <row r="1767" customFormat="false" ht="60.75" hidden="false" customHeight="false" outlineLevel="0" collapsed="false">
      <c r="A1767" s="128" t="s">
        <v>5231</v>
      </c>
      <c r="B1767" s="128" t="s">
        <v>5232</v>
      </c>
      <c r="C1767" s="129"/>
      <c r="D1767" s="130" t="n">
        <v>5</v>
      </c>
      <c r="E1767" s="130" t="n">
        <v>5</v>
      </c>
      <c r="F1767" s="129"/>
    </row>
    <row r="1768" customFormat="false" ht="30" hidden="false" customHeight="false" outlineLevel="0" collapsed="false">
      <c r="A1768" s="128" t="s">
        <v>5233</v>
      </c>
      <c r="B1768" s="128" t="s">
        <v>5234</v>
      </c>
      <c r="C1768" s="129"/>
      <c r="D1768" s="130" t="n">
        <v>6</v>
      </c>
      <c r="E1768" s="130" t="n">
        <v>3</v>
      </c>
      <c r="F1768" s="130" t="n">
        <v>3</v>
      </c>
    </row>
    <row r="1769" customFormat="false" ht="70.5" hidden="false" customHeight="false" outlineLevel="0" collapsed="false">
      <c r="A1769" s="128" t="s">
        <v>5235</v>
      </c>
      <c r="B1769" s="128" t="s">
        <v>5236</v>
      </c>
      <c r="C1769" s="129"/>
      <c r="D1769" s="130" t="n">
        <v>4</v>
      </c>
      <c r="E1769" s="130" t="n">
        <v>3</v>
      </c>
      <c r="F1769" s="130" t="n">
        <v>1</v>
      </c>
    </row>
    <row r="1770" customFormat="false" ht="70.5" hidden="false" customHeight="false" outlineLevel="0" collapsed="false">
      <c r="A1770" s="128" t="s">
        <v>5237</v>
      </c>
      <c r="B1770" s="128" t="s">
        <v>5238</v>
      </c>
      <c r="C1770" s="129"/>
      <c r="D1770" s="130" t="n">
        <v>246</v>
      </c>
      <c r="E1770" s="130" t="n">
        <v>246</v>
      </c>
      <c r="F1770" s="129"/>
    </row>
    <row r="1771" customFormat="false" ht="90.75" hidden="false" customHeight="false" outlineLevel="0" collapsed="false">
      <c r="A1771" s="128" t="s">
        <v>1518</v>
      </c>
      <c r="B1771" s="128" t="s">
        <v>1516</v>
      </c>
      <c r="C1771" s="129"/>
      <c r="D1771" s="130" t="n">
        <v>7.83</v>
      </c>
      <c r="E1771" s="130" t="n">
        <v>7.83</v>
      </c>
      <c r="F1771" s="129"/>
    </row>
    <row r="1772" customFormat="false" ht="50.25" hidden="false" customHeight="false" outlineLevel="0" collapsed="false">
      <c r="A1772" s="128" t="s">
        <v>1189</v>
      </c>
      <c r="B1772" s="128" t="s">
        <v>1187</v>
      </c>
      <c r="C1772" s="129"/>
      <c r="D1772" s="130" t="n">
        <v>243</v>
      </c>
      <c r="E1772" s="130" t="n">
        <v>230</v>
      </c>
      <c r="F1772" s="130" t="n">
        <v>13</v>
      </c>
    </row>
    <row r="1773" customFormat="false" ht="70.5" hidden="false" customHeight="false" outlineLevel="0" collapsed="false">
      <c r="A1773" s="128" t="s">
        <v>5239</v>
      </c>
      <c r="B1773" s="128" t="s">
        <v>5240</v>
      </c>
      <c r="C1773" s="129"/>
      <c r="D1773" s="130" t="n">
        <v>6</v>
      </c>
      <c r="E1773" s="130" t="n">
        <v>1</v>
      </c>
      <c r="F1773" s="130" t="n">
        <v>5</v>
      </c>
    </row>
    <row r="1774" customFormat="false" ht="70.5" hidden="false" customHeight="false" outlineLevel="0" collapsed="false">
      <c r="A1774" s="128" t="s">
        <v>1648</v>
      </c>
      <c r="B1774" s="128" t="s">
        <v>1647</v>
      </c>
      <c r="C1774" s="129"/>
      <c r="D1774" s="130" t="n">
        <v>5.42</v>
      </c>
      <c r="E1774" s="130" t="n">
        <v>3.52</v>
      </c>
      <c r="F1774" s="130" t="n">
        <v>1.9</v>
      </c>
    </row>
    <row r="1775" customFormat="false" ht="70.5" hidden="false" customHeight="false" outlineLevel="0" collapsed="false">
      <c r="A1775" s="128" t="s">
        <v>5241</v>
      </c>
      <c r="B1775" s="128" t="s">
        <v>5242</v>
      </c>
      <c r="C1775" s="129"/>
      <c r="D1775" s="130" t="n">
        <v>12</v>
      </c>
      <c r="E1775" s="130" t="n">
        <v>9</v>
      </c>
      <c r="F1775" s="130" t="n">
        <v>3</v>
      </c>
    </row>
    <row r="1776" customFormat="false" ht="40.5" hidden="false" customHeight="false" outlineLevel="0" collapsed="false">
      <c r="A1776" s="128" t="s">
        <v>5243</v>
      </c>
      <c r="B1776" s="128" t="s">
        <v>5244</v>
      </c>
      <c r="C1776" s="129"/>
      <c r="D1776" s="130" t="n">
        <v>10</v>
      </c>
      <c r="E1776" s="130" t="n">
        <v>8</v>
      </c>
      <c r="F1776" s="130" t="n">
        <v>2</v>
      </c>
    </row>
    <row r="1777" customFormat="false" ht="60.75" hidden="false" customHeight="false" outlineLevel="0" collapsed="false">
      <c r="A1777" s="128" t="s">
        <v>5245</v>
      </c>
      <c r="B1777" s="128" t="s">
        <v>5246</v>
      </c>
      <c r="C1777" s="129"/>
      <c r="D1777" s="130" t="n">
        <v>6</v>
      </c>
      <c r="E1777" s="129"/>
      <c r="F1777" s="130" t="n">
        <v>6</v>
      </c>
    </row>
    <row r="1778" customFormat="false" ht="40.5" hidden="false" customHeight="false" outlineLevel="0" collapsed="false">
      <c r="A1778" s="128" t="s">
        <v>5247</v>
      </c>
      <c r="B1778" s="128" t="s">
        <v>5248</v>
      </c>
      <c r="C1778" s="129"/>
      <c r="D1778" s="130" t="n">
        <v>121</v>
      </c>
      <c r="E1778" s="130" t="n">
        <v>87</v>
      </c>
      <c r="F1778" s="130" t="n">
        <v>34</v>
      </c>
    </row>
    <row r="1779" customFormat="false" ht="40.5" hidden="false" customHeight="false" outlineLevel="0" collapsed="false">
      <c r="A1779" s="128" t="s">
        <v>5249</v>
      </c>
      <c r="B1779" s="128" t="s">
        <v>5250</v>
      </c>
      <c r="C1779" s="129"/>
      <c r="D1779" s="130" t="n">
        <v>24</v>
      </c>
      <c r="E1779" s="130" t="n">
        <v>15</v>
      </c>
      <c r="F1779" s="130" t="n">
        <v>9</v>
      </c>
    </row>
    <row r="1780" customFormat="false" ht="70.5" hidden="false" customHeight="false" outlineLevel="0" collapsed="false">
      <c r="A1780" s="128" t="s">
        <v>5251</v>
      </c>
      <c r="B1780" s="128" t="s">
        <v>5252</v>
      </c>
      <c r="C1780" s="129"/>
      <c r="D1780" s="130" t="n">
        <v>12</v>
      </c>
      <c r="E1780" s="130" t="n">
        <v>7</v>
      </c>
      <c r="F1780" s="130" t="n">
        <v>5</v>
      </c>
    </row>
    <row r="1781" customFormat="false" ht="70.5" hidden="false" customHeight="false" outlineLevel="0" collapsed="false">
      <c r="A1781" s="128" t="s">
        <v>5253</v>
      </c>
      <c r="B1781" s="128" t="s">
        <v>5254</v>
      </c>
      <c r="C1781" s="129"/>
      <c r="D1781" s="130" t="n">
        <v>4</v>
      </c>
      <c r="E1781" s="130" t="n">
        <v>1</v>
      </c>
      <c r="F1781" s="130" t="n">
        <v>3</v>
      </c>
    </row>
    <row r="1782" customFormat="false" ht="50.25" hidden="false" customHeight="false" outlineLevel="0" collapsed="false">
      <c r="A1782" s="128" t="s">
        <v>5255</v>
      </c>
      <c r="B1782" s="128" t="s">
        <v>5256</v>
      </c>
      <c r="C1782" s="129"/>
      <c r="D1782" s="130" t="n">
        <v>4</v>
      </c>
      <c r="E1782" s="129"/>
      <c r="F1782" s="130" t="n">
        <v>4</v>
      </c>
    </row>
    <row r="1783" customFormat="false" ht="81" hidden="false" customHeight="false" outlineLevel="0" collapsed="false">
      <c r="A1783" s="128" t="s">
        <v>5257</v>
      </c>
      <c r="B1783" s="128" t="s">
        <v>5258</v>
      </c>
      <c r="C1783" s="129"/>
      <c r="D1783" s="130" t="n">
        <v>6</v>
      </c>
      <c r="E1783" s="130" t="n">
        <v>3</v>
      </c>
      <c r="F1783" s="130" t="n">
        <v>3</v>
      </c>
    </row>
    <row r="1784" customFormat="false" ht="50.25" hidden="false" customHeight="false" outlineLevel="0" collapsed="false">
      <c r="A1784" s="128" t="s">
        <v>5259</v>
      </c>
      <c r="B1784" s="128" t="s">
        <v>5260</v>
      </c>
      <c r="C1784" s="129"/>
      <c r="D1784" s="130" t="n">
        <v>4</v>
      </c>
      <c r="E1784" s="129"/>
      <c r="F1784" s="130" t="n">
        <v>4</v>
      </c>
    </row>
    <row r="1785" customFormat="false" ht="60.75" hidden="false" customHeight="false" outlineLevel="0" collapsed="false">
      <c r="A1785" s="128" t="s">
        <v>5261</v>
      </c>
      <c r="B1785" s="128" t="s">
        <v>5262</v>
      </c>
      <c r="C1785" s="129"/>
      <c r="D1785" s="130" t="n">
        <v>6</v>
      </c>
      <c r="E1785" s="130" t="n">
        <v>3</v>
      </c>
      <c r="F1785" s="130" t="n">
        <v>3</v>
      </c>
    </row>
    <row r="1786" customFormat="false" ht="50.25" hidden="false" customHeight="false" outlineLevel="0" collapsed="false">
      <c r="A1786" s="128" t="s">
        <v>5263</v>
      </c>
      <c r="B1786" s="128" t="s">
        <v>5264</v>
      </c>
      <c r="C1786" s="129"/>
      <c r="D1786" s="130" t="n">
        <v>58</v>
      </c>
      <c r="E1786" s="130" t="n">
        <v>43</v>
      </c>
      <c r="F1786" s="130" t="n">
        <v>15</v>
      </c>
    </row>
    <row r="1787" customFormat="false" ht="70.5" hidden="false" customHeight="false" outlineLevel="0" collapsed="false">
      <c r="A1787" s="128" t="s">
        <v>5265</v>
      </c>
      <c r="B1787" s="128" t="s">
        <v>5266</v>
      </c>
      <c r="C1787" s="129"/>
      <c r="D1787" s="130" t="n">
        <v>30</v>
      </c>
      <c r="E1787" s="130" t="n">
        <v>20</v>
      </c>
      <c r="F1787" s="130" t="n">
        <v>10</v>
      </c>
    </row>
    <row r="1788" customFormat="false" ht="70.5" hidden="false" customHeight="false" outlineLevel="0" collapsed="false">
      <c r="A1788" s="128" t="s">
        <v>5267</v>
      </c>
      <c r="B1788" s="128" t="s">
        <v>5268</v>
      </c>
      <c r="C1788" s="129"/>
      <c r="D1788" s="130" t="n">
        <v>390</v>
      </c>
      <c r="E1788" s="130" t="n">
        <v>390</v>
      </c>
      <c r="F1788" s="129"/>
    </row>
    <row r="1789" customFormat="false" ht="60.75" hidden="false" customHeight="false" outlineLevel="0" collapsed="false">
      <c r="A1789" s="128" t="s">
        <v>5269</v>
      </c>
      <c r="B1789" s="128" t="s">
        <v>5270</v>
      </c>
      <c r="C1789" s="129"/>
      <c r="D1789" s="130" t="n">
        <v>6</v>
      </c>
      <c r="E1789" s="130" t="n">
        <v>2</v>
      </c>
      <c r="F1789" s="130" t="n">
        <v>4</v>
      </c>
    </row>
    <row r="1790" customFormat="false" ht="50.25" hidden="false" customHeight="false" outlineLevel="0" collapsed="false">
      <c r="A1790" s="128" t="s">
        <v>5271</v>
      </c>
      <c r="B1790" s="128" t="s">
        <v>5272</v>
      </c>
      <c r="C1790" s="129"/>
      <c r="D1790" s="130" t="n">
        <v>15</v>
      </c>
      <c r="E1790" s="130" t="n">
        <v>13</v>
      </c>
      <c r="F1790" s="130" t="n">
        <v>2</v>
      </c>
    </row>
    <row r="1791" customFormat="false" ht="70.5" hidden="false" customHeight="false" outlineLevel="0" collapsed="false">
      <c r="A1791" s="128" t="s">
        <v>5273</v>
      </c>
      <c r="B1791" s="128" t="s">
        <v>5274</v>
      </c>
      <c r="C1791" s="129"/>
      <c r="D1791" s="130" t="n">
        <v>12</v>
      </c>
      <c r="E1791" s="130" t="n">
        <v>12</v>
      </c>
      <c r="F1791" s="129"/>
    </row>
    <row r="1792" customFormat="false" ht="70.5" hidden="false" customHeight="false" outlineLevel="0" collapsed="false">
      <c r="A1792" s="128" t="s">
        <v>5275</v>
      </c>
      <c r="B1792" s="128" t="s">
        <v>5276</v>
      </c>
      <c r="C1792" s="129"/>
      <c r="D1792" s="130" t="n">
        <v>47</v>
      </c>
      <c r="E1792" s="130" t="n">
        <v>47</v>
      </c>
      <c r="F1792" s="129"/>
    </row>
    <row r="1793" customFormat="false" ht="50.25" hidden="false" customHeight="false" outlineLevel="0" collapsed="false">
      <c r="A1793" s="128" t="s">
        <v>5277</v>
      </c>
      <c r="B1793" s="128" t="s">
        <v>5278</v>
      </c>
      <c r="C1793" s="129"/>
      <c r="D1793" s="130" t="n">
        <v>6</v>
      </c>
      <c r="E1793" s="130" t="n">
        <v>2</v>
      </c>
      <c r="F1793" s="130" t="n">
        <v>4</v>
      </c>
    </row>
    <row r="1794" customFormat="false" ht="30" hidden="false" customHeight="false" outlineLevel="0" collapsed="false">
      <c r="A1794" s="128" t="s">
        <v>5279</v>
      </c>
      <c r="B1794" s="128" t="s">
        <v>5280</v>
      </c>
      <c r="C1794" s="129"/>
      <c r="D1794" s="130" t="n">
        <v>18</v>
      </c>
      <c r="E1794" s="130" t="n">
        <v>18</v>
      </c>
      <c r="F1794" s="129"/>
    </row>
    <row r="1795" customFormat="false" ht="50.25" hidden="false" customHeight="false" outlineLevel="0" collapsed="false">
      <c r="A1795" s="128" t="s">
        <v>5281</v>
      </c>
      <c r="B1795" s="128" t="s">
        <v>5282</v>
      </c>
      <c r="C1795" s="129"/>
      <c r="D1795" s="130" t="n">
        <v>9</v>
      </c>
      <c r="E1795" s="130" t="n">
        <v>9</v>
      </c>
      <c r="F1795" s="129"/>
    </row>
    <row r="1796" customFormat="false" ht="50.25" hidden="false" customHeight="false" outlineLevel="0" collapsed="false">
      <c r="A1796" s="128" t="s">
        <v>346</v>
      </c>
      <c r="B1796" s="128" t="s">
        <v>344</v>
      </c>
      <c r="C1796" s="129"/>
      <c r="D1796" s="130" t="n">
        <v>17</v>
      </c>
      <c r="E1796" s="130" t="n">
        <v>17</v>
      </c>
      <c r="F1796" s="129"/>
    </row>
    <row r="1797" customFormat="false" ht="40.5" hidden="false" customHeight="false" outlineLevel="0" collapsed="false">
      <c r="A1797" s="128" t="s">
        <v>5283</v>
      </c>
      <c r="B1797" s="128" t="s">
        <v>5284</v>
      </c>
      <c r="C1797" s="129"/>
      <c r="D1797" s="130" t="n">
        <v>13</v>
      </c>
      <c r="E1797" s="130" t="n">
        <v>13</v>
      </c>
      <c r="F1797" s="129"/>
    </row>
    <row r="1798" customFormat="false" ht="50.25" hidden="false" customHeight="false" outlineLevel="0" collapsed="false">
      <c r="A1798" s="128" t="s">
        <v>5285</v>
      </c>
      <c r="B1798" s="128" t="s">
        <v>5286</v>
      </c>
      <c r="C1798" s="129"/>
      <c r="D1798" s="130" t="n">
        <v>3</v>
      </c>
      <c r="E1798" s="130" t="n">
        <v>2</v>
      </c>
      <c r="F1798" s="130" t="n">
        <v>1</v>
      </c>
    </row>
    <row r="1799" customFormat="false" ht="50.25" hidden="false" customHeight="false" outlineLevel="0" collapsed="false">
      <c r="A1799" s="128" t="s">
        <v>5287</v>
      </c>
      <c r="B1799" s="128" t="s">
        <v>5288</v>
      </c>
      <c r="C1799" s="129"/>
      <c r="D1799" s="130" t="n">
        <v>12</v>
      </c>
      <c r="E1799" s="130" t="n">
        <v>12</v>
      </c>
      <c r="F1799" s="129"/>
    </row>
    <row r="1800" customFormat="false" ht="40.5" hidden="false" customHeight="false" outlineLevel="0" collapsed="false">
      <c r="A1800" s="128" t="s">
        <v>1493</v>
      </c>
      <c r="B1800" s="128" t="s">
        <v>1491</v>
      </c>
      <c r="C1800" s="129"/>
      <c r="D1800" s="130" t="n">
        <v>48</v>
      </c>
      <c r="E1800" s="130" t="n">
        <v>38</v>
      </c>
      <c r="F1800" s="130" t="n">
        <v>10</v>
      </c>
    </row>
    <row r="1801" customFormat="false" ht="30" hidden="false" customHeight="false" outlineLevel="0" collapsed="false">
      <c r="A1801" s="128" t="s">
        <v>5289</v>
      </c>
      <c r="B1801" s="128" t="s">
        <v>5290</v>
      </c>
      <c r="C1801" s="129"/>
      <c r="D1801" s="130" t="n">
        <v>5</v>
      </c>
      <c r="E1801" s="130" t="n">
        <v>5</v>
      </c>
      <c r="F1801" s="129"/>
    </row>
    <row r="1802" customFormat="false" ht="60.75" hidden="false" customHeight="false" outlineLevel="0" collapsed="false">
      <c r="A1802" s="128" t="s">
        <v>287</v>
      </c>
      <c r="B1802" s="128" t="s">
        <v>285</v>
      </c>
      <c r="C1802" s="129"/>
      <c r="D1802" s="130" t="n">
        <v>98</v>
      </c>
      <c r="E1802" s="130" t="n">
        <v>96</v>
      </c>
      <c r="F1802" s="130" t="n">
        <v>2</v>
      </c>
    </row>
    <row r="1803" customFormat="false" ht="30" hidden="false" customHeight="false" outlineLevel="0" collapsed="false">
      <c r="A1803" s="128" t="s">
        <v>5291</v>
      </c>
      <c r="B1803" s="128" t="s">
        <v>5292</v>
      </c>
      <c r="C1803" s="129"/>
      <c r="D1803" s="130" t="n">
        <v>3</v>
      </c>
      <c r="E1803" s="129"/>
      <c r="F1803" s="130" t="n">
        <v>3</v>
      </c>
    </row>
    <row r="1804" customFormat="false" ht="111" hidden="false" customHeight="false" outlineLevel="0" collapsed="false">
      <c r="A1804" s="128" t="s">
        <v>5293</v>
      </c>
      <c r="B1804" s="128" t="s">
        <v>5294</v>
      </c>
      <c r="C1804" s="129"/>
      <c r="D1804" s="130" t="n">
        <v>6</v>
      </c>
      <c r="E1804" s="130" t="n">
        <v>6</v>
      </c>
      <c r="F1804" s="129"/>
    </row>
    <row r="1805" customFormat="false" ht="40.5" hidden="false" customHeight="false" outlineLevel="0" collapsed="false">
      <c r="A1805" s="128" t="s">
        <v>5295</v>
      </c>
      <c r="B1805" s="128" t="s">
        <v>5296</v>
      </c>
      <c r="C1805" s="129"/>
      <c r="D1805" s="130" t="n">
        <v>25</v>
      </c>
      <c r="E1805" s="130" t="n">
        <v>12</v>
      </c>
      <c r="F1805" s="130" t="n">
        <v>13</v>
      </c>
    </row>
    <row r="1806" customFormat="false" ht="30" hidden="false" customHeight="false" outlineLevel="0" collapsed="false">
      <c r="A1806" s="128" t="s">
        <v>5297</v>
      </c>
      <c r="B1806" s="128" t="s">
        <v>5298</v>
      </c>
      <c r="C1806" s="129"/>
      <c r="D1806" s="130" t="n">
        <v>11</v>
      </c>
      <c r="E1806" s="130" t="n">
        <v>11</v>
      </c>
      <c r="F1806" s="129"/>
    </row>
    <row r="1807" customFormat="false" ht="50.25" hidden="false" customHeight="false" outlineLevel="0" collapsed="false">
      <c r="A1807" s="128" t="s">
        <v>5299</v>
      </c>
      <c r="B1807" s="128" t="s">
        <v>5300</v>
      </c>
      <c r="C1807" s="129"/>
      <c r="D1807" s="130" t="n">
        <v>6</v>
      </c>
      <c r="E1807" s="130" t="n">
        <v>6</v>
      </c>
      <c r="F1807" s="129"/>
    </row>
    <row r="1808" customFormat="false" ht="40.5" hidden="false" customHeight="false" outlineLevel="0" collapsed="false">
      <c r="A1808" s="128" t="s">
        <v>5301</v>
      </c>
      <c r="B1808" s="128" t="s">
        <v>5302</v>
      </c>
      <c r="C1808" s="129"/>
      <c r="D1808" s="130" t="n">
        <v>24</v>
      </c>
      <c r="E1808" s="130" t="n">
        <v>24</v>
      </c>
      <c r="F1808" s="129"/>
    </row>
    <row r="1809" customFormat="false" ht="20.25" hidden="false" customHeight="false" outlineLevel="0" collapsed="false">
      <c r="A1809" s="128" t="s">
        <v>5303</v>
      </c>
      <c r="B1809" s="128" t="s">
        <v>5304</v>
      </c>
      <c r="C1809" s="129"/>
      <c r="D1809" s="130" t="n">
        <v>17</v>
      </c>
      <c r="E1809" s="130" t="n">
        <v>17</v>
      </c>
      <c r="F1809" s="129"/>
    </row>
    <row r="1810" customFormat="false" ht="70.5" hidden="false" customHeight="false" outlineLevel="0" collapsed="false">
      <c r="A1810" s="128" t="s">
        <v>5305</v>
      </c>
      <c r="B1810" s="128" t="s">
        <v>5306</v>
      </c>
      <c r="C1810" s="129"/>
      <c r="D1810" s="130" t="n">
        <v>3</v>
      </c>
      <c r="E1810" s="130" t="n">
        <v>3</v>
      </c>
      <c r="F1810" s="129"/>
    </row>
    <row r="1811" customFormat="false" ht="30" hidden="false" customHeight="false" outlineLevel="0" collapsed="false">
      <c r="A1811" s="128" t="s">
        <v>5307</v>
      </c>
      <c r="B1811" s="128" t="s">
        <v>5308</v>
      </c>
      <c r="C1811" s="129"/>
      <c r="D1811" s="130" t="n">
        <v>35</v>
      </c>
      <c r="E1811" s="130" t="n">
        <v>35</v>
      </c>
      <c r="F1811" s="129"/>
    </row>
    <row r="1812" customFormat="false" ht="60.75" hidden="false" customHeight="false" outlineLevel="0" collapsed="false">
      <c r="A1812" s="128" t="s">
        <v>5309</v>
      </c>
      <c r="B1812" s="128" t="s">
        <v>5310</v>
      </c>
      <c r="C1812" s="129"/>
      <c r="D1812" s="130" t="n">
        <v>22</v>
      </c>
      <c r="E1812" s="130" t="n">
        <v>22</v>
      </c>
      <c r="F1812" s="129"/>
    </row>
    <row r="1813" customFormat="false" ht="30" hidden="false" customHeight="false" outlineLevel="0" collapsed="false">
      <c r="A1813" s="128" t="s">
        <v>1687</v>
      </c>
      <c r="B1813" s="128" t="s">
        <v>1685</v>
      </c>
      <c r="C1813" s="129"/>
      <c r="D1813" s="129" t="s">
        <v>5311</v>
      </c>
      <c r="E1813" s="129" t="s">
        <v>5312</v>
      </c>
      <c r="F1813" s="130" t="n">
        <v>6</v>
      </c>
    </row>
    <row r="1814" customFormat="false" ht="70.5" hidden="false" customHeight="false" outlineLevel="0" collapsed="false">
      <c r="A1814" s="128" t="s">
        <v>5313</v>
      </c>
      <c r="B1814" s="128" t="s">
        <v>5314</v>
      </c>
      <c r="C1814" s="129"/>
      <c r="D1814" s="130" t="n">
        <v>87</v>
      </c>
      <c r="E1814" s="130" t="n">
        <v>87</v>
      </c>
      <c r="F1814" s="129"/>
    </row>
    <row r="1815" customFormat="false" ht="60.75" hidden="false" customHeight="false" outlineLevel="0" collapsed="false">
      <c r="A1815" s="128" t="s">
        <v>5315</v>
      </c>
      <c r="B1815" s="128" t="s">
        <v>5316</v>
      </c>
      <c r="C1815" s="129"/>
      <c r="D1815" s="130" t="n">
        <v>4</v>
      </c>
      <c r="E1815" s="130" t="n">
        <v>2</v>
      </c>
      <c r="F1815" s="130" t="n">
        <v>2</v>
      </c>
    </row>
    <row r="1816" customFormat="false" ht="60.75" hidden="false" customHeight="false" outlineLevel="0" collapsed="false">
      <c r="A1816" s="128" t="s">
        <v>5317</v>
      </c>
      <c r="B1816" s="128" t="s">
        <v>5318</v>
      </c>
      <c r="C1816" s="129"/>
      <c r="D1816" s="130" t="n">
        <v>3</v>
      </c>
      <c r="E1816" s="130" t="n">
        <v>2</v>
      </c>
      <c r="F1816" s="130" t="n">
        <v>1</v>
      </c>
    </row>
    <row r="1817" customFormat="false" ht="30" hidden="false" customHeight="false" outlineLevel="0" collapsed="false">
      <c r="A1817" s="128" t="s">
        <v>5319</v>
      </c>
      <c r="B1817" s="128" t="s">
        <v>5320</v>
      </c>
      <c r="C1817" s="129"/>
      <c r="D1817" s="130" t="n">
        <v>12</v>
      </c>
      <c r="E1817" s="130" t="n">
        <v>12</v>
      </c>
      <c r="F1817" s="129"/>
    </row>
    <row r="1818" customFormat="false" ht="40.5" hidden="false" customHeight="false" outlineLevel="0" collapsed="false">
      <c r="A1818" s="128" t="s">
        <v>5321</v>
      </c>
      <c r="B1818" s="128" t="s">
        <v>5322</v>
      </c>
      <c r="C1818" s="129"/>
      <c r="D1818" s="130" t="n">
        <v>16</v>
      </c>
      <c r="E1818" s="130" t="n">
        <v>10</v>
      </c>
      <c r="F1818" s="130" t="n">
        <v>6</v>
      </c>
    </row>
    <row r="1819" customFormat="false" ht="50.25" hidden="false" customHeight="false" outlineLevel="0" collapsed="false">
      <c r="A1819" s="128" t="s">
        <v>5323</v>
      </c>
      <c r="B1819" s="128" t="s">
        <v>5324</v>
      </c>
      <c r="C1819" s="129"/>
      <c r="D1819" s="130" t="n">
        <v>19</v>
      </c>
      <c r="E1819" s="130" t="n">
        <v>14</v>
      </c>
      <c r="F1819" s="130" t="n">
        <v>5</v>
      </c>
    </row>
    <row r="1820" customFormat="false" ht="60.75" hidden="false" customHeight="false" outlineLevel="0" collapsed="false">
      <c r="A1820" s="128" t="s">
        <v>5325</v>
      </c>
      <c r="B1820" s="128" t="s">
        <v>5326</v>
      </c>
      <c r="C1820" s="129"/>
      <c r="D1820" s="130" t="n">
        <v>7</v>
      </c>
      <c r="E1820" s="130" t="n">
        <v>7</v>
      </c>
      <c r="F1820" s="129"/>
    </row>
    <row r="1821" customFormat="false" ht="70.5" hidden="false" customHeight="false" outlineLevel="0" collapsed="false">
      <c r="A1821" s="128" t="s">
        <v>5327</v>
      </c>
      <c r="B1821" s="128" t="s">
        <v>5328</v>
      </c>
      <c r="C1821" s="129"/>
      <c r="D1821" s="130" t="n">
        <v>5</v>
      </c>
      <c r="E1821" s="130" t="n">
        <v>2</v>
      </c>
      <c r="F1821" s="130" t="n">
        <v>3</v>
      </c>
    </row>
    <row r="1822" customFormat="false" ht="111" hidden="false" customHeight="false" outlineLevel="0" collapsed="false">
      <c r="A1822" s="128" t="s">
        <v>5329</v>
      </c>
      <c r="B1822" s="128" t="s">
        <v>5330</v>
      </c>
      <c r="C1822" s="129"/>
      <c r="D1822" s="130" t="n">
        <v>2</v>
      </c>
      <c r="E1822" s="130" t="n">
        <v>2</v>
      </c>
      <c r="F1822" s="129"/>
    </row>
    <row r="1823" customFormat="false" ht="60.75" hidden="false" customHeight="false" outlineLevel="0" collapsed="false">
      <c r="A1823" s="128" t="s">
        <v>5331</v>
      </c>
      <c r="B1823" s="128" t="s">
        <v>5332</v>
      </c>
      <c r="C1823" s="129"/>
      <c r="D1823" s="130" t="n">
        <v>48</v>
      </c>
      <c r="E1823" s="130" t="n">
        <v>48</v>
      </c>
      <c r="F1823" s="129"/>
    </row>
    <row r="1824" customFormat="false" ht="101.25" hidden="false" customHeight="false" outlineLevel="0" collapsed="false">
      <c r="A1824" s="128" t="s">
        <v>5333</v>
      </c>
      <c r="B1824" s="128" t="s">
        <v>5334</v>
      </c>
      <c r="C1824" s="129"/>
      <c r="D1824" s="130" t="n">
        <v>26</v>
      </c>
      <c r="E1824" s="130" t="n">
        <v>26</v>
      </c>
      <c r="F1824" s="129"/>
    </row>
    <row r="1825" customFormat="false" ht="40.5" hidden="false" customHeight="false" outlineLevel="0" collapsed="false">
      <c r="A1825" s="128" t="s">
        <v>284</v>
      </c>
      <c r="B1825" s="128" t="s">
        <v>282</v>
      </c>
      <c r="C1825" s="129"/>
      <c r="D1825" s="130" t="n">
        <v>27</v>
      </c>
      <c r="E1825" s="130" t="n">
        <v>24</v>
      </c>
      <c r="F1825" s="130" t="n">
        <v>3</v>
      </c>
    </row>
    <row r="1826" customFormat="false" ht="70.5" hidden="false" customHeight="false" outlineLevel="0" collapsed="false">
      <c r="A1826" s="128" t="s">
        <v>5335</v>
      </c>
      <c r="B1826" s="128" t="s">
        <v>5336</v>
      </c>
      <c r="C1826" s="129"/>
      <c r="D1826" s="130" t="n">
        <v>3</v>
      </c>
      <c r="E1826" s="130" t="n">
        <v>3</v>
      </c>
      <c r="F1826" s="129"/>
    </row>
    <row r="1827" customFormat="false" ht="50.25" hidden="false" customHeight="false" outlineLevel="0" collapsed="false">
      <c r="A1827" s="128" t="s">
        <v>1557</v>
      </c>
      <c r="B1827" s="128" t="s">
        <v>1555</v>
      </c>
      <c r="C1827" s="129"/>
      <c r="D1827" s="130" t="n">
        <v>6</v>
      </c>
      <c r="E1827" s="130" t="n">
        <v>6</v>
      </c>
      <c r="F1827" s="129"/>
    </row>
    <row r="1828" customFormat="false" ht="60.75" hidden="false" customHeight="false" outlineLevel="0" collapsed="false">
      <c r="A1828" s="128" t="s">
        <v>5337</v>
      </c>
      <c r="B1828" s="128" t="s">
        <v>5338</v>
      </c>
      <c r="C1828" s="129"/>
      <c r="D1828" s="130" t="n">
        <v>3</v>
      </c>
      <c r="E1828" s="130" t="n">
        <v>3</v>
      </c>
      <c r="F1828" s="129"/>
    </row>
    <row r="1829" customFormat="false" ht="40.5" hidden="false" customHeight="false" outlineLevel="0" collapsed="false">
      <c r="A1829" s="128" t="s">
        <v>5339</v>
      </c>
      <c r="B1829" s="128" t="s">
        <v>5340</v>
      </c>
      <c r="C1829" s="129"/>
      <c r="D1829" s="130" t="n">
        <v>3</v>
      </c>
      <c r="E1829" s="130" t="n">
        <v>3</v>
      </c>
      <c r="F1829" s="129"/>
    </row>
    <row r="1830" customFormat="false" ht="30" hidden="false" customHeight="false" outlineLevel="0" collapsed="false">
      <c r="A1830" s="128" t="s">
        <v>1970</v>
      </c>
      <c r="B1830" s="128" t="s">
        <v>1968</v>
      </c>
      <c r="C1830" s="129"/>
      <c r="D1830" s="130" t="n">
        <v>3</v>
      </c>
      <c r="E1830" s="130" t="n">
        <v>3</v>
      </c>
      <c r="F1830" s="129"/>
    </row>
    <row r="1831" customFormat="false" ht="60.75" hidden="false" customHeight="false" outlineLevel="0" collapsed="false">
      <c r="A1831" s="128" t="s">
        <v>5341</v>
      </c>
      <c r="B1831" s="128" t="s">
        <v>5342</v>
      </c>
      <c r="C1831" s="129"/>
      <c r="D1831" s="130" t="n">
        <v>25</v>
      </c>
      <c r="E1831" s="130" t="n">
        <v>23</v>
      </c>
      <c r="F1831" s="130" t="n">
        <v>2</v>
      </c>
    </row>
    <row r="1832" customFormat="false" ht="30" hidden="false" customHeight="false" outlineLevel="0" collapsed="false">
      <c r="A1832" s="128" t="s">
        <v>5343</v>
      </c>
      <c r="B1832" s="128" t="s">
        <v>5344</v>
      </c>
      <c r="C1832" s="129"/>
      <c r="D1832" s="130" t="n">
        <v>5</v>
      </c>
      <c r="E1832" s="130" t="n">
        <v>5</v>
      </c>
      <c r="F1832" s="129"/>
    </row>
    <row r="1833" customFormat="false" ht="60.75" hidden="false" customHeight="false" outlineLevel="0" collapsed="false">
      <c r="A1833" s="128" t="s">
        <v>5345</v>
      </c>
      <c r="B1833" s="128" t="s">
        <v>5346</v>
      </c>
      <c r="C1833" s="129"/>
      <c r="D1833" s="130" t="n">
        <v>10</v>
      </c>
      <c r="E1833" s="130" t="n">
        <v>8</v>
      </c>
      <c r="F1833" s="130" t="n">
        <v>2</v>
      </c>
    </row>
    <row r="1834" customFormat="false" ht="50.25" hidden="false" customHeight="false" outlineLevel="0" collapsed="false">
      <c r="A1834" s="128" t="s">
        <v>972</v>
      </c>
      <c r="B1834" s="128" t="s">
        <v>970</v>
      </c>
      <c r="C1834" s="129"/>
      <c r="D1834" s="130" t="n">
        <v>127</v>
      </c>
      <c r="E1834" s="130" t="n">
        <v>116</v>
      </c>
      <c r="F1834" s="130" t="n">
        <v>11</v>
      </c>
    </row>
    <row r="1835" customFormat="false" ht="60.75" hidden="false" customHeight="false" outlineLevel="0" collapsed="false">
      <c r="A1835" s="128" t="s">
        <v>5347</v>
      </c>
      <c r="B1835" s="128" t="s">
        <v>5348</v>
      </c>
      <c r="C1835" s="129"/>
      <c r="D1835" s="130" t="n">
        <v>7</v>
      </c>
      <c r="E1835" s="130" t="n">
        <v>5</v>
      </c>
      <c r="F1835" s="130" t="n">
        <v>2</v>
      </c>
    </row>
    <row r="1836" customFormat="false" ht="60.75" hidden="false" customHeight="false" outlineLevel="0" collapsed="false">
      <c r="A1836" s="128" t="s">
        <v>218</v>
      </c>
      <c r="B1836" s="128" t="s">
        <v>216</v>
      </c>
      <c r="C1836" s="129"/>
      <c r="D1836" s="130" t="n">
        <v>32</v>
      </c>
      <c r="E1836" s="130" t="n">
        <v>29</v>
      </c>
      <c r="F1836" s="130" t="n">
        <v>3</v>
      </c>
    </row>
    <row r="1837" customFormat="false" ht="101.25" hidden="false" customHeight="false" outlineLevel="0" collapsed="false">
      <c r="A1837" s="128" t="s">
        <v>5349</v>
      </c>
      <c r="B1837" s="128" t="s">
        <v>5350</v>
      </c>
      <c r="C1837" s="129"/>
      <c r="D1837" s="130" t="n">
        <v>90</v>
      </c>
      <c r="E1837" s="130" t="n">
        <v>80</v>
      </c>
      <c r="F1837" s="130" t="n">
        <v>10</v>
      </c>
    </row>
    <row r="1838" customFormat="false" ht="60.75" hidden="false" customHeight="false" outlineLevel="0" collapsed="false">
      <c r="A1838" s="128" t="s">
        <v>5351</v>
      </c>
      <c r="B1838" s="128" t="s">
        <v>5352</v>
      </c>
      <c r="C1838" s="129"/>
      <c r="D1838" s="130" t="n">
        <v>119</v>
      </c>
      <c r="E1838" s="130" t="n">
        <v>119</v>
      </c>
      <c r="F1838" s="129"/>
    </row>
    <row r="1839" customFormat="false" ht="90.75" hidden="false" customHeight="false" outlineLevel="0" collapsed="false">
      <c r="A1839" s="128" t="s">
        <v>5353</v>
      </c>
      <c r="B1839" s="128" t="s">
        <v>5354</v>
      </c>
      <c r="C1839" s="129"/>
      <c r="D1839" s="130" t="n">
        <v>18</v>
      </c>
      <c r="E1839" s="130" t="n">
        <v>9</v>
      </c>
      <c r="F1839" s="130" t="n">
        <v>9</v>
      </c>
    </row>
    <row r="1840" customFormat="false" ht="70.5" hidden="false" customHeight="false" outlineLevel="0" collapsed="false">
      <c r="A1840" s="128" t="s">
        <v>5355</v>
      </c>
      <c r="B1840" s="128" t="s">
        <v>5356</v>
      </c>
      <c r="C1840" s="129"/>
      <c r="D1840" s="130" t="n">
        <v>4</v>
      </c>
      <c r="E1840" s="130" t="n">
        <v>4</v>
      </c>
      <c r="F1840" s="129"/>
    </row>
    <row r="1841" customFormat="false" ht="50.25" hidden="false" customHeight="false" outlineLevel="0" collapsed="false">
      <c r="A1841" s="128" t="s">
        <v>5357</v>
      </c>
      <c r="B1841" s="128" t="s">
        <v>5358</v>
      </c>
      <c r="C1841" s="129"/>
      <c r="D1841" s="130" t="n">
        <v>3</v>
      </c>
      <c r="E1841" s="130" t="n">
        <v>3</v>
      </c>
      <c r="F1841" s="129"/>
    </row>
    <row r="1842" customFormat="false" ht="111" hidden="false" customHeight="false" outlineLevel="0" collapsed="false">
      <c r="A1842" s="128" t="s">
        <v>5359</v>
      </c>
      <c r="B1842" s="128" t="s">
        <v>5360</v>
      </c>
      <c r="C1842" s="129"/>
      <c r="D1842" s="130" t="n">
        <v>37</v>
      </c>
      <c r="E1842" s="130" t="n">
        <v>35</v>
      </c>
      <c r="F1842" s="130" t="n">
        <v>2</v>
      </c>
    </row>
    <row r="1843" customFormat="false" ht="50.25" hidden="false" customHeight="false" outlineLevel="0" collapsed="false">
      <c r="A1843" s="128" t="s">
        <v>5361</v>
      </c>
      <c r="B1843" s="128" t="s">
        <v>5362</v>
      </c>
      <c r="C1843" s="129"/>
      <c r="D1843" s="130" t="n">
        <v>180</v>
      </c>
      <c r="E1843" s="130" t="n">
        <v>159</v>
      </c>
      <c r="F1843" s="130" t="n">
        <v>21</v>
      </c>
    </row>
    <row r="1844" customFormat="false" ht="50.25" hidden="false" customHeight="false" outlineLevel="0" collapsed="false">
      <c r="A1844" s="128" t="s">
        <v>5363</v>
      </c>
      <c r="B1844" s="128" t="s">
        <v>5364</v>
      </c>
      <c r="C1844" s="129"/>
      <c r="D1844" s="130" t="n">
        <v>3</v>
      </c>
      <c r="E1844" s="130" t="n">
        <v>3</v>
      </c>
      <c r="F1844" s="129"/>
    </row>
    <row r="1845" customFormat="false" ht="70.5" hidden="false" customHeight="false" outlineLevel="0" collapsed="false">
      <c r="A1845" s="128" t="s">
        <v>5365</v>
      </c>
      <c r="B1845" s="128" t="s">
        <v>5366</v>
      </c>
      <c r="C1845" s="129"/>
      <c r="D1845" s="130" t="n">
        <v>39</v>
      </c>
      <c r="E1845" s="130" t="n">
        <v>39</v>
      </c>
      <c r="F1845" s="129"/>
    </row>
    <row r="1846" customFormat="false" ht="70.5" hidden="false" customHeight="false" outlineLevel="0" collapsed="false">
      <c r="A1846" s="128" t="s">
        <v>5367</v>
      </c>
      <c r="B1846" s="128" t="s">
        <v>5368</v>
      </c>
      <c r="C1846" s="129"/>
      <c r="D1846" s="130" t="n">
        <v>3</v>
      </c>
      <c r="E1846" s="130" t="n">
        <v>2</v>
      </c>
      <c r="F1846" s="130" t="n">
        <v>1</v>
      </c>
    </row>
    <row r="1847" customFormat="false" ht="30" hidden="false" customHeight="false" outlineLevel="0" collapsed="false">
      <c r="A1847" s="128" t="s">
        <v>5369</v>
      </c>
      <c r="B1847" s="128" t="s">
        <v>5370</v>
      </c>
      <c r="C1847" s="129"/>
      <c r="D1847" s="130" t="n">
        <v>40</v>
      </c>
      <c r="E1847" s="130" t="n">
        <v>34</v>
      </c>
      <c r="F1847" s="130" t="n">
        <v>6</v>
      </c>
    </row>
    <row r="1848" customFormat="false" ht="50.25" hidden="false" customHeight="false" outlineLevel="0" collapsed="false">
      <c r="A1848" s="128" t="s">
        <v>5371</v>
      </c>
      <c r="B1848" s="128" t="s">
        <v>5372</v>
      </c>
      <c r="C1848" s="129"/>
      <c r="D1848" s="130" t="n">
        <v>60</v>
      </c>
      <c r="E1848" s="130" t="n">
        <v>57</v>
      </c>
      <c r="F1848" s="130" t="n">
        <v>3</v>
      </c>
    </row>
    <row r="1849" customFormat="false" ht="40.5" hidden="false" customHeight="false" outlineLevel="0" collapsed="false">
      <c r="A1849" s="128" t="s">
        <v>5373</v>
      </c>
      <c r="B1849" s="128" t="s">
        <v>5374</v>
      </c>
      <c r="C1849" s="129"/>
      <c r="D1849" s="130" t="n">
        <v>2</v>
      </c>
      <c r="E1849" s="130" t="n">
        <v>2</v>
      </c>
      <c r="F1849" s="129"/>
    </row>
    <row r="1850" customFormat="false" ht="70.5" hidden="false" customHeight="false" outlineLevel="0" collapsed="false">
      <c r="A1850" s="128" t="s">
        <v>290</v>
      </c>
      <c r="B1850" s="128" t="s">
        <v>288</v>
      </c>
      <c r="C1850" s="129"/>
      <c r="D1850" s="130" t="n">
        <v>15</v>
      </c>
      <c r="E1850" s="130" t="n">
        <v>15</v>
      </c>
      <c r="F1850" s="129"/>
    </row>
    <row r="1851" customFormat="false" ht="60.75" hidden="false" customHeight="false" outlineLevel="0" collapsed="false">
      <c r="A1851" s="128" t="s">
        <v>5375</v>
      </c>
      <c r="B1851" s="128" t="s">
        <v>5376</v>
      </c>
      <c r="C1851" s="129"/>
      <c r="D1851" s="130" t="n">
        <v>4</v>
      </c>
      <c r="E1851" s="130" t="n">
        <v>4</v>
      </c>
      <c r="F1851" s="129"/>
    </row>
    <row r="1852" customFormat="false" ht="60.75" hidden="false" customHeight="false" outlineLevel="0" collapsed="false">
      <c r="A1852" s="128" t="s">
        <v>5377</v>
      </c>
      <c r="B1852" s="128" t="s">
        <v>5378</v>
      </c>
      <c r="C1852" s="129"/>
      <c r="D1852" s="130" t="n">
        <v>8</v>
      </c>
      <c r="E1852" s="130" t="n">
        <v>8</v>
      </c>
      <c r="F1852" s="129"/>
    </row>
    <row r="1853" customFormat="false" ht="60.75" hidden="false" customHeight="false" outlineLevel="0" collapsed="false">
      <c r="A1853" s="128" t="s">
        <v>5379</v>
      </c>
      <c r="B1853" s="128" t="s">
        <v>5380</v>
      </c>
      <c r="C1853" s="129"/>
      <c r="D1853" s="130" t="n">
        <v>7</v>
      </c>
      <c r="E1853" s="130" t="n">
        <v>7</v>
      </c>
      <c r="F1853" s="129"/>
    </row>
    <row r="1854" customFormat="false" ht="60.75" hidden="false" customHeight="false" outlineLevel="0" collapsed="false">
      <c r="A1854" s="128" t="s">
        <v>5381</v>
      </c>
      <c r="B1854" s="128" t="s">
        <v>5382</v>
      </c>
      <c r="C1854" s="129"/>
      <c r="D1854" s="130" t="n">
        <v>3</v>
      </c>
      <c r="E1854" s="130" t="n">
        <v>3</v>
      </c>
      <c r="F1854" s="129"/>
    </row>
    <row r="1855" customFormat="false" ht="40.5" hidden="false" customHeight="false" outlineLevel="0" collapsed="false">
      <c r="A1855" s="128" t="s">
        <v>5383</v>
      </c>
      <c r="B1855" s="128" t="s">
        <v>5384</v>
      </c>
      <c r="C1855" s="129"/>
      <c r="D1855" s="130" t="n">
        <v>39</v>
      </c>
      <c r="E1855" s="130" t="n">
        <v>39</v>
      </c>
      <c r="F1855" s="129"/>
    </row>
    <row r="1856" customFormat="false" ht="81" hidden="false" customHeight="false" outlineLevel="0" collapsed="false">
      <c r="A1856" s="128" t="s">
        <v>5385</v>
      </c>
      <c r="B1856" s="128" t="s">
        <v>5386</v>
      </c>
      <c r="C1856" s="129"/>
      <c r="D1856" s="130" t="n">
        <v>55</v>
      </c>
      <c r="E1856" s="130" t="n">
        <v>44</v>
      </c>
      <c r="F1856" s="130" t="n">
        <v>11</v>
      </c>
    </row>
    <row r="1857" customFormat="false" ht="60.75" hidden="false" customHeight="false" outlineLevel="0" collapsed="false">
      <c r="A1857" s="128" t="s">
        <v>5387</v>
      </c>
      <c r="B1857" s="128" t="s">
        <v>5388</v>
      </c>
      <c r="C1857" s="129"/>
      <c r="D1857" s="130" t="n">
        <v>5</v>
      </c>
      <c r="E1857" s="130" t="n">
        <v>5</v>
      </c>
      <c r="F1857" s="129"/>
    </row>
    <row r="1858" customFormat="false" ht="90.75" hidden="false" customHeight="false" outlineLevel="0" collapsed="false">
      <c r="A1858" s="128" t="s">
        <v>5389</v>
      </c>
      <c r="B1858" s="128" t="s">
        <v>5390</v>
      </c>
      <c r="C1858" s="129"/>
      <c r="D1858" s="130" t="n">
        <v>18</v>
      </c>
      <c r="E1858" s="130" t="n">
        <v>15</v>
      </c>
      <c r="F1858" s="130" t="n">
        <v>3</v>
      </c>
    </row>
    <row r="1859" customFormat="false" ht="70.5" hidden="false" customHeight="false" outlineLevel="0" collapsed="false">
      <c r="A1859" s="128" t="s">
        <v>5391</v>
      </c>
      <c r="B1859" s="128" t="s">
        <v>5392</v>
      </c>
      <c r="C1859" s="129"/>
      <c r="D1859" s="130" t="n">
        <v>5</v>
      </c>
      <c r="E1859" s="130" t="n">
        <v>5</v>
      </c>
      <c r="F1859" s="129"/>
    </row>
    <row r="1860" customFormat="false" ht="60.75" hidden="false" customHeight="false" outlineLevel="0" collapsed="false">
      <c r="A1860" s="128" t="s">
        <v>5393</v>
      </c>
      <c r="B1860" s="128" t="s">
        <v>5394</v>
      </c>
      <c r="C1860" s="129"/>
      <c r="D1860" s="130" t="n">
        <v>3</v>
      </c>
      <c r="E1860" s="130" t="n">
        <v>2</v>
      </c>
      <c r="F1860" s="130" t="n">
        <v>1</v>
      </c>
    </row>
    <row r="1861" customFormat="false" ht="111" hidden="false" customHeight="false" outlineLevel="0" collapsed="false">
      <c r="A1861" s="128" t="s">
        <v>5395</v>
      </c>
      <c r="B1861" s="128" t="s">
        <v>5396</v>
      </c>
      <c r="C1861" s="129"/>
      <c r="D1861" s="130" t="n">
        <v>1</v>
      </c>
      <c r="E1861" s="130" t="n">
        <v>1</v>
      </c>
      <c r="F1861" s="129"/>
    </row>
    <row r="1862" customFormat="false" ht="50.25" hidden="false" customHeight="false" outlineLevel="0" collapsed="false">
      <c r="A1862" s="128" t="s">
        <v>5397</v>
      </c>
      <c r="B1862" s="128" t="s">
        <v>5398</v>
      </c>
      <c r="C1862" s="129"/>
      <c r="D1862" s="130" t="n">
        <v>5</v>
      </c>
      <c r="E1862" s="130" t="n">
        <v>3</v>
      </c>
      <c r="F1862" s="130" t="n">
        <v>2</v>
      </c>
    </row>
    <row r="1863" customFormat="false" ht="50.25" hidden="false" customHeight="false" outlineLevel="0" collapsed="false">
      <c r="A1863" s="128" t="s">
        <v>5399</v>
      </c>
      <c r="B1863" s="128" t="s">
        <v>5400</v>
      </c>
      <c r="C1863" s="129"/>
      <c r="D1863" s="130" t="n">
        <v>2</v>
      </c>
      <c r="E1863" s="130" t="n">
        <v>2</v>
      </c>
      <c r="F1863" s="129"/>
    </row>
    <row r="1864" customFormat="false" ht="50.25" hidden="false" customHeight="false" outlineLevel="0" collapsed="false">
      <c r="A1864" s="128" t="s">
        <v>621</v>
      </c>
      <c r="B1864" s="128" t="s">
        <v>619</v>
      </c>
      <c r="C1864" s="129"/>
      <c r="D1864" s="130" t="n">
        <v>22</v>
      </c>
      <c r="E1864" s="130" t="n">
        <v>22</v>
      </c>
      <c r="F1864" s="129"/>
    </row>
    <row r="1865" customFormat="false" ht="70.5" hidden="false" customHeight="false" outlineLevel="0" collapsed="false">
      <c r="A1865" s="128" t="s">
        <v>5401</v>
      </c>
      <c r="B1865" s="128" t="s">
        <v>5402</v>
      </c>
      <c r="C1865" s="129"/>
      <c r="D1865" s="130" t="n">
        <v>1</v>
      </c>
      <c r="E1865" s="130" t="n">
        <v>1</v>
      </c>
      <c r="F1865" s="129"/>
    </row>
    <row r="1866" customFormat="false" ht="81" hidden="false" customHeight="false" outlineLevel="0" collapsed="false">
      <c r="A1866" s="128" t="s">
        <v>5403</v>
      </c>
      <c r="B1866" s="128" t="s">
        <v>5404</v>
      </c>
      <c r="C1866" s="129"/>
      <c r="D1866" s="130" t="n">
        <v>1</v>
      </c>
      <c r="E1866" s="130" t="n">
        <v>1</v>
      </c>
      <c r="F1866" s="129"/>
    </row>
    <row r="1867" customFormat="false" ht="50.25" hidden="false" customHeight="false" outlineLevel="0" collapsed="false">
      <c r="A1867" s="128" t="s">
        <v>5405</v>
      </c>
      <c r="B1867" s="128" t="s">
        <v>5406</v>
      </c>
      <c r="C1867" s="129"/>
      <c r="D1867" s="130" t="n">
        <v>1</v>
      </c>
      <c r="E1867" s="130" t="n">
        <v>1</v>
      </c>
      <c r="F1867" s="129"/>
    </row>
    <row r="1868" customFormat="false" ht="50.25" hidden="false" customHeight="false" outlineLevel="0" collapsed="false">
      <c r="A1868" s="128" t="s">
        <v>5407</v>
      </c>
      <c r="B1868" s="128" t="s">
        <v>5408</v>
      </c>
      <c r="C1868" s="129"/>
      <c r="D1868" s="130" t="n">
        <v>1</v>
      </c>
      <c r="E1868" s="130" t="n">
        <v>1</v>
      </c>
      <c r="F1868" s="129"/>
    </row>
    <row r="1869" customFormat="false" ht="60.75" hidden="false" customHeight="false" outlineLevel="0" collapsed="false">
      <c r="A1869" s="128" t="s">
        <v>5409</v>
      </c>
      <c r="B1869" s="128" t="s">
        <v>5410</v>
      </c>
      <c r="C1869" s="129"/>
      <c r="D1869" s="130" t="n">
        <v>1</v>
      </c>
      <c r="E1869" s="130" t="n">
        <v>1</v>
      </c>
      <c r="F1869" s="129"/>
    </row>
    <row r="1870" customFormat="false" ht="60.75" hidden="false" customHeight="false" outlineLevel="0" collapsed="false">
      <c r="A1870" s="128" t="s">
        <v>5411</v>
      </c>
      <c r="B1870" s="128" t="s">
        <v>5412</v>
      </c>
      <c r="C1870" s="129"/>
      <c r="D1870" s="130" t="n">
        <v>6</v>
      </c>
      <c r="E1870" s="130" t="n">
        <v>2</v>
      </c>
      <c r="F1870" s="130" t="n">
        <v>4</v>
      </c>
    </row>
    <row r="1871" customFormat="false" ht="60.75" hidden="false" customHeight="false" outlineLevel="0" collapsed="false">
      <c r="A1871" s="128" t="s">
        <v>5413</v>
      </c>
      <c r="B1871" s="128" t="s">
        <v>5414</v>
      </c>
      <c r="C1871" s="129"/>
      <c r="D1871" s="130" t="n">
        <v>2</v>
      </c>
      <c r="E1871" s="130" t="n">
        <v>1</v>
      </c>
      <c r="F1871" s="130" t="n">
        <v>1</v>
      </c>
    </row>
    <row r="1872" customFormat="false" ht="60.75" hidden="false" customHeight="false" outlineLevel="0" collapsed="false">
      <c r="A1872" s="128" t="s">
        <v>102</v>
      </c>
      <c r="B1872" s="128" t="s">
        <v>100</v>
      </c>
      <c r="C1872" s="129"/>
      <c r="D1872" s="130" t="n">
        <v>10</v>
      </c>
      <c r="E1872" s="130" t="n">
        <v>5</v>
      </c>
      <c r="F1872" s="130" t="n">
        <v>5</v>
      </c>
    </row>
    <row r="1873" customFormat="false" ht="60.75" hidden="false" customHeight="false" outlineLevel="0" collapsed="false">
      <c r="A1873" s="128" t="s">
        <v>966</v>
      </c>
      <c r="B1873" s="128" t="s">
        <v>964</v>
      </c>
      <c r="C1873" s="129"/>
      <c r="D1873" s="130" t="n">
        <v>110</v>
      </c>
      <c r="E1873" s="130" t="n">
        <v>100</v>
      </c>
      <c r="F1873" s="130" t="n">
        <v>10</v>
      </c>
    </row>
    <row r="1874" customFormat="false" ht="30" hidden="false" customHeight="false" outlineLevel="0" collapsed="false">
      <c r="A1874" s="128" t="s">
        <v>5415</v>
      </c>
      <c r="B1874" s="128" t="s">
        <v>5416</v>
      </c>
      <c r="C1874" s="129"/>
      <c r="D1874" s="130" t="n">
        <v>60</v>
      </c>
      <c r="E1874" s="130" t="n">
        <v>60</v>
      </c>
      <c r="F1874" s="129"/>
    </row>
    <row r="1875" customFormat="false" ht="60.75" hidden="false" customHeight="false" outlineLevel="0" collapsed="false">
      <c r="A1875" s="128" t="s">
        <v>5417</v>
      </c>
      <c r="B1875" s="128" t="s">
        <v>5418</v>
      </c>
      <c r="C1875" s="129"/>
      <c r="D1875" s="130" t="n">
        <v>3</v>
      </c>
      <c r="E1875" s="130" t="n">
        <v>3</v>
      </c>
      <c r="F1875" s="129"/>
    </row>
    <row r="1876" customFormat="false" ht="81" hidden="false" customHeight="false" outlineLevel="0" collapsed="false">
      <c r="A1876" s="128" t="s">
        <v>5419</v>
      </c>
      <c r="B1876" s="128" t="s">
        <v>5420</v>
      </c>
      <c r="C1876" s="129"/>
      <c r="D1876" s="130" t="n">
        <v>5</v>
      </c>
      <c r="E1876" s="130" t="n">
        <v>3</v>
      </c>
      <c r="F1876" s="130" t="n">
        <v>2</v>
      </c>
    </row>
    <row r="1877" customFormat="false" ht="101.25" hidden="false" customHeight="false" outlineLevel="0" collapsed="false">
      <c r="A1877" s="128" t="s">
        <v>5421</v>
      </c>
      <c r="B1877" s="128" t="s">
        <v>5422</v>
      </c>
      <c r="C1877" s="129"/>
      <c r="D1877" s="130" t="n">
        <v>6</v>
      </c>
      <c r="E1877" s="129"/>
      <c r="F1877" s="130" t="n">
        <v>6</v>
      </c>
    </row>
    <row r="1878" customFormat="false" ht="40.5" hidden="false" customHeight="false" outlineLevel="0" collapsed="false">
      <c r="A1878" s="128" t="s">
        <v>5423</v>
      </c>
      <c r="B1878" s="128" t="s">
        <v>5424</v>
      </c>
      <c r="C1878" s="129"/>
      <c r="D1878" s="130" t="n">
        <v>3</v>
      </c>
      <c r="E1878" s="130" t="n">
        <v>3</v>
      </c>
      <c r="F1878" s="129"/>
    </row>
    <row r="1879" customFormat="false" ht="90.75" hidden="false" customHeight="false" outlineLevel="0" collapsed="false">
      <c r="A1879" s="128" t="s">
        <v>5425</v>
      </c>
      <c r="B1879" s="128" t="s">
        <v>5426</v>
      </c>
      <c r="C1879" s="129"/>
      <c r="D1879" s="130" t="n">
        <v>35</v>
      </c>
      <c r="E1879" s="130" t="n">
        <v>30</v>
      </c>
      <c r="F1879" s="130" t="n">
        <v>5</v>
      </c>
    </row>
    <row r="1880" customFormat="false" ht="101.25" hidden="false" customHeight="false" outlineLevel="0" collapsed="false">
      <c r="A1880" s="128" t="s">
        <v>5427</v>
      </c>
      <c r="B1880" s="128" t="s">
        <v>5428</v>
      </c>
      <c r="C1880" s="129"/>
      <c r="D1880" s="130" t="n">
        <v>152</v>
      </c>
      <c r="E1880" s="130" t="n">
        <v>133</v>
      </c>
      <c r="F1880" s="130" t="n">
        <v>19</v>
      </c>
    </row>
    <row r="1881" customFormat="false" ht="60.75" hidden="false" customHeight="false" outlineLevel="0" collapsed="false">
      <c r="A1881" s="128" t="s">
        <v>5429</v>
      </c>
      <c r="B1881" s="128" t="s">
        <v>5430</v>
      </c>
      <c r="C1881" s="129"/>
      <c r="D1881" s="130" t="n">
        <v>13</v>
      </c>
      <c r="E1881" s="130" t="n">
        <v>10</v>
      </c>
      <c r="F1881" s="130" t="n">
        <v>3</v>
      </c>
    </row>
    <row r="1882" customFormat="false" ht="40.5" hidden="false" customHeight="false" outlineLevel="0" collapsed="false">
      <c r="A1882" s="128" t="s">
        <v>5431</v>
      </c>
      <c r="B1882" s="128" t="s">
        <v>5432</v>
      </c>
      <c r="C1882" s="129"/>
      <c r="D1882" s="130" t="n">
        <v>5</v>
      </c>
      <c r="E1882" s="129"/>
      <c r="F1882" s="130" t="n">
        <v>5</v>
      </c>
    </row>
    <row r="1883" customFormat="false" ht="40.5" hidden="false" customHeight="false" outlineLevel="0" collapsed="false">
      <c r="A1883" s="128" t="s">
        <v>5433</v>
      </c>
      <c r="B1883" s="128" t="s">
        <v>5434</v>
      </c>
      <c r="C1883" s="129"/>
      <c r="D1883" s="130" t="n">
        <v>3</v>
      </c>
      <c r="E1883" s="130" t="n">
        <v>2</v>
      </c>
      <c r="F1883" s="130" t="n">
        <v>1</v>
      </c>
    </row>
    <row r="1884" customFormat="false" ht="70.5" hidden="false" customHeight="false" outlineLevel="0" collapsed="false">
      <c r="A1884" s="128" t="s">
        <v>5435</v>
      </c>
      <c r="B1884" s="128" t="s">
        <v>5436</v>
      </c>
      <c r="C1884" s="129"/>
      <c r="D1884" s="130" t="n">
        <v>4</v>
      </c>
      <c r="E1884" s="130" t="n">
        <v>4</v>
      </c>
      <c r="F1884" s="129"/>
    </row>
    <row r="1885" customFormat="false" ht="40.5" hidden="false" customHeight="false" outlineLevel="0" collapsed="false">
      <c r="A1885" s="128" t="s">
        <v>5437</v>
      </c>
      <c r="B1885" s="128" t="s">
        <v>5438</v>
      </c>
      <c r="C1885" s="129"/>
      <c r="D1885" s="130" t="n">
        <v>3</v>
      </c>
      <c r="E1885" s="130" t="n">
        <v>2</v>
      </c>
      <c r="F1885" s="130" t="n">
        <v>1</v>
      </c>
    </row>
    <row r="1886" customFormat="false" ht="111" hidden="false" customHeight="false" outlineLevel="0" collapsed="false">
      <c r="A1886" s="128" t="s">
        <v>5439</v>
      </c>
      <c r="B1886" s="128" t="s">
        <v>5440</v>
      </c>
      <c r="C1886" s="129"/>
      <c r="D1886" s="130" t="n">
        <v>16</v>
      </c>
      <c r="E1886" s="130" t="n">
        <v>16</v>
      </c>
      <c r="F1886" s="129"/>
    </row>
    <row r="1887" customFormat="false" ht="40.5" hidden="false" customHeight="false" outlineLevel="0" collapsed="false">
      <c r="A1887" s="128" t="s">
        <v>5441</v>
      </c>
      <c r="B1887" s="128" t="s">
        <v>5442</v>
      </c>
      <c r="C1887" s="129"/>
      <c r="D1887" s="130" t="n">
        <v>3</v>
      </c>
      <c r="E1887" s="130" t="n">
        <v>2</v>
      </c>
      <c r="F1887" s="130" t="n">
        <v>1</v>
      </c>
    </row>
    <row r="1888" customFormat="false" ht="50.25" hidden="false" customHeight="false" outlineLevel="0" collapsed="false">
      <c r="A1888" s="128" t="s">
        <v>5443</v>
      </c>
      <c r="B1888" s="128" t="s">
        <v>5444</v>
      </c>
      <c r="C1888" s="129"/>
      <c r="D1888" s="130" t="n">
        <v>1</v>
      </c>
      <c r="E1888" s="130" t="n">
        <v>1</v>
      </c>
      <c r="F1888" s="129"/>
    </row>
    <row r="1889" customFormat="false" ht="40.5" hidden="false" customHeight="false" outlineLevel="0" collapsed="false">
      <c r="A1889" s="128" t="s">
        <v>5445</v>
      </c>
      <c r="B1889" s="128" t="s">
        <v>5446</v>
      </c>
      <c r="C1889" s="129"/>
      <c r="D1889" s="130" t="n">
        <v>204</v>
      </c>
      <c r="E1889" s="130" t="n">
        <v>192</v>
      </c>
      <c r="F1889" s="130" t="n">
        <v>12</v>
      </c>
    </row>
    <row r="1890" customFormat="false" ht="40.5" hidden="false" customHeight="false" outlineLevel="0" collapsed="false">
      <c r="A1890" s="128" t="s">
        <v>5447</v>
      </c>
      <c r="B1890" s="128" t="s">
        <v>5448</v>
      </c>
      <c r="C1890" s="129"/>
      <c r="D1890" s="130" t="n">
        <v>27</v>
      </c>
      <c r="E1890" s="130" t="n">
        <v>27</v>
      </c>
      <c r="F1890" s="129"/>
    </row>
    <row r="1891" customFormat="false" ht="70.5" hidden="false" customHeight="false" outlineLevel="0" collapsed="false">
      <c r="A1891" s="128" t="s">
        <v>5449</v>
      </c>
      <c r="B1891" s="128" t="s">
        <v>5450</v>
      </c>
      <c r="C1891" s="129"/>
      <c r="D1891" s="130" t="n">
        <v>6</v>
      </c>
      <c r="E1891" s="130" t="n">
        <v>6</v>
      </c>
      <c r="F1891" s="129"/>
    </row>
    <row r="1892" customFormat="false" ht="50.25" hidden="false" customHeight="false" outlineLevel="0" collapsed="false">
      <c r="A1892" s="128" t="s">
        <v>5451</v>
      </c>
      <c r="B1892" s="128" t="s">
        <v>5452</v>
      </c>
      <c r="C1892" s="129"/>
      <c r="D1892" s="130" t="n">
        <v>3</v>
      </c>
      <c r="E1892" s="130" t="n">
        <v>2</v>
      </c>
      <c r="F1892" s="130" t="n">
        <v>1</v>
      </c>
    </row>
    <row r="1893" customFormat="false" ht="60.75" hidden="false" customHeight="false" outlineLevel="0" collapsed="false">
      <c r="A1893" s="128" t="s">
        <v>5453</v>
      </c>
      <c r="B1893" s="128" t="s">
        <v>5454</v>
      </c>
      <c r="C1893" s="129"/>
      <c r="D1893" s="130" t="n">
        <v>83</v>
      </c>
      <c r="E1893" s="130" t="n">
        <v>81</v>
      </c>
      <c r="F1893" s="130" t="n">
        <v>2</v>
      </c>
    </row>
    <row r="1894" customFormat="false" ht="70.5" hidden="false" customHeight="false" outlineLevel="0" collapsed="false">
      <c r="A1894" s="128" t="s">
        <v>5455</v>
      </c>
      <c r="B1894" s="128" t="s">
        <v>5456</v>
      </c>
      <c r="C1894" s="129"/>
      <c r="D1894" s="130" t="n">
        <v>6</v>
      </c>
      <c r="E1894" s="130" t="n">
        <v>3</v>
      </c>
      <c r="F1894" s="130" t="n">
        <v>3</v>
      </c>
    </row>
    <row r="1895" customFormat="false" ht="50.25" hidden="false" customHeight="false" outlineLevel="0" collapsed="false">
      <c r="A1895" s="128" t="s">
        <v>5457</v>
      </c>
      <c r="B1895" s="128" t="s">
        <v>5458</v>
      </c>
      <c r="C1895" s="129"/>
      <c r="D1895" s="130" t="n">
        <v>2</v>
      </c>
      <c r="E1895" s="130" t="n">
        <v>2</v>
      </c>
      <c r="F1895" s="129"/>
    </row>
    <row r="1896" customFormat="false" ht="70.5" hidden="false" customHeight="false" outlineLevel="0" collapsed="false">
      <c r="A1896" s="128" t="s">
        <v>5459</v>
      </c>
      <c r="B1896" s="128" t="s">
        <v>5460</v>
      </c>
      <c r="C1896" s="129"/>
      <c r="D1896" s="130" t="n">
        <v>30</v>
      </c>
      <c r="E1896" s="130" t="n">
        <v>30</v>
      </c>
      <c r="F1896" s="129"/>
    </row>
    <row r="1897" customFormat="false" ht="60.75" hidden="false" customHeight="false" outlineLevel="0" collapsed="false">
      <c r="A1897" s="128" t="s">
        <v>5461</v>
      </c>
      <c r="B1897" s="128" t="s">
        <v>5462</v>
      </c>
      <c r="C1897" s="129"/>
      <c r="D1897" s="130" t="n">
        <v>5</v>
      </c>
      <c r="E1897" s="130" t="n">
        <v>5</v>
      </c>
      <c r="F1897" s="129"/>
    </row>
    <row r="1898" customFormat="false" ht="60.75" hidden="false" customHeight="false" outlineLevel="0" collapsed="false">
      <c r="A1898" s="128" t="s">
        <v>5463</v>
      </c>
      <c r="B1898" s="128" t="s">
        <v>5464</v>
      </c>
      <c r="C1898" s="129"/>
      <c r="D1898" s="130" t="n">
        <v>3</v>
      </c>
      <c r="E1898" s="130" t="n">
        <v>3</v>
      </c>
      <c r="F1898" s="129"/>
    </row>
    <row r="1899" customFormat="false" ht="30" hidden="false" customHeight="false" outlineLevel="0" collapsed="false">
      <c r="A1899" s="128" t="s">
        <v>5465</v>
      </c>
      <c r="B1899" s="128" t="s">
        <v>5466</v>
      </c>
      <c r="C1899" s="129"/>
      <c r="D1899" s="130" t="n">
        <v>3</v>
      </c>
      <c r="E1899" s="130" t="n">
        <v>1</v>
      </c>
      <c r="F1899" s="130" t="n">
        <v>2</v>
      </c>
    </row>
    <row r="1900" customFormat="false" ht="81" hidden="false" customHeight="false" outlineLevel="0" collapsed="false">
      <c r="A1900" s="128" t="s">
        <v>5467</v>
      </c>
      <c r="B1900" s="128" t="s">
        <v>5468</v>
      </c>
      <c r="C1900" s="129"/>
      <c r="D1900" s="130" t="n">
        <v>2</v>
      </c>
      <c r="E1900" s="130" t="n">
        <v>2</v>
      </c>
      <c r="F1900" s="129"/>
    </row>
    <row r="1901" customFormat="false" ht="60.75" hidden="false" customHeight="false" outlineLevel="0" collapsed="false">
      <c r="A1901" s="128" t="s">
        <v>5469</v>
      </c>
      <c r="B1901" s="128" t="s">
        <v>5470</v>
      </c>
      <c r="C1901" s="129"/>
      <c r="D1901" s="130" t="n">
        <v>2</v>
      </c>
      <c r="E1901" s="130" t="n">
        <v>2</v>
      </c>
      <c r="F1901" s="129"/>
    </row>
    <row r="1902" customFormat="false" ht="70.5" hidden="false" customHeight="false" outlineLevel="0" collapsed="false">
      <c r="A1902" s="128" t="s">
        <v>5471</v>
      </c>
      <c r="B1902" s="128" t="s">
        <v>5472</v>
      </c>
      <c r="C1902" s="129"/>
      <c r="D1902" s="130" t="n">
        <v>6</v>
      </c>
      <c r="E1902" s="130" t="n">
        <v>6</v>
      </c>
      <c r="F1902" s="129"/>
    </row>
    <row r="1903" customFormat="false" ht="90.75" hidden="false" customHeight="false" outlineLevel="0" collapsed="false">
      <c r="A1903" s="128" t="s">
        <v>5473</v>
      </c>
      <c r="B1903" s="128" t="s">
        <v>5474</v>
      </c>
      <c r="C1903" s="129"/>
      <c r="D1903" s="130" t="n">
        <v>3</v>
      </c>
      <c r="E1903" s="130" t="n">
        <v>2</v>
      </c>
      <c r="F1903" s="130" t="n">
        <v>1</v>
      </c>
    </row>
    <row r="1904" customFormat="false" ht="90.75" hidden="false" customHeight="false" outlineLevel="0" collapsed="false">
      <c r="A1904" s="128" t="s">
        <v>5475</v>
      </c>
      <c r="B1904" s="128" t="s">
        <v>5476</v>
      </c>
      <c r="C1904" s="129"/>
      <c r="D1904" s="130" t="n">
        <v>3</v>
      </c>
      <c r="E1904" s="130" t="n">
        <v>3</v>
      </c>
      <c r="F1904" s="129"/>
    </row>
    <row r="1905" customFormat="false" ht="70.5" hidden="false" customHeight="false" outlineLevel="0" collapsed="false">
      <c r="A1905" s="128" t="s">
        <v>194</v>
      </c>
      <c r="B1905" s="128" t="s">
        <v>192</v>
      </c>
      <c r="C1905" s="129"/>
      <c r="D1905" s="130" t="n">
        <v>15</v>
      </c>
      <c r="E1905" s="130" t="n">
        <v>9</v>
      </c>
      <c r="F1905" s="130" t="n">
        <v>6</v>
      </c>
    </row>
    <row r="1906" customFormat="false" ht="90.75" hidden="false" customHeight="false" outlineLevel="0" collapsed="false">
      <c r="A1906" s="128" t="s">
        <v>5477</v>
      </c>
      <c r="B1906" s="128" t="s">
        <v>5478</v>
      </c>
      <c r="C1906" s="129"/>
      <c r="D1906" s="130" t="n">
        <v>6</v>
      </c>
      <c r="E1906" s="129"/>
      <c r="F1906" s="130" t="n">
        <v>6</v>
      </c>
    </row>
    <row r="1907" customFormat="false" ht="60.75" hidden="false" customHeight="false" outlineLevel="0" collapsed="false">
      <c r="A1907" s="128" t="s">
        <v>5479</v>
      </c>
      <c r="B1907" s="128" t="s">
        <v>5480</v>
      </c>
      <c r="C1907" s="129"/>
      <c r="D1907" s="130" t="n">
        <v>12</v>
      </c>
      <c r="E1907" s="130" t="n">
        <v>10</v>
      </c>
      <c r="F1907" s="130" t="n">
        <v>2</v>
      </c>
    </row>
    <row r="1908" customFormat="false" ht="20.25" hidden="false" customHeight="false" outlineLevel="0" collapsed="false">
      <c r="A1908" s="128" t="s">
        <v>5481</v>
      </c>
      <c r="B1908" s="128" t="s">
        <v>5482</v>
      </c>
      <c r="C1908" s="129"/>
      <c r="D1908" s="130" t="n">
        <v>5</v>
      </c>
      <c r="E1908" s="130" t="n">
        <v>2</v>
      </c>
      <c r="F1908" s="130" t="n">
        <v>3</v>
      </c>
    </row>
    <row r="1909" customFormat="false" ht="60.75" hidden="false" customHeight="false" outlineLevel="0" collapsed="false">
      <c r="A1909" s="128" t="s">
        <v>5483</v>
      </c>
      <c r="B1909" s="128" t="s">
        <v>5484</v>
      </c>
      <c r="C1909" s="129"/>
      <c r="D1909" s="130" t="n">
        <v>5</v>
      </c>
      <c r="E1909" s="130" t="n">
        <v>5</v>
      </c>
      <c r="F1909" s="129"/>
    </row>
    <row r="1910" customFormat="false" ht="90.75" hidden="false" customHeight="false" outlineLevel="0" collapsed="false">
      <c r="A1910" s="128" t="s">
        <v>5485</v>
      </c>
      <c r="B1910" s="128" t="s">
        <v>5486</v>
      </c>
      <c r="C1910" s="129"/>
      <c r="D1910" s="130" t="n">
        <v>1</v>
      </c>
      <c r="E1910" s="130" t="n">
        <v>1</v>
      </c>
      <c r="F1910" s="129"/>
    </row>
    <row r="1911" customFormat="false" ht="81" hidden="false" customHeight="false" outlineLevel="0" collapsed="false">
      <c r="A1911" s="128" t="s">
        <v>5487</v>
      </c>
      <c r="B1911" s="128" t="s">
        <v>5488</v>
      </c>
      <c r="C1911" s="129"/>
      <c r="D1911" s="130" t="n">
        <v>1</v>
      </c>
      <c r="E1911" s="130" t="n">
        <v>1</v>
      </c>
      <c r="F1911" s="129"/>
    </row>
    <row r="1912" customFormat="false" ht="60.75" hidden="false" customHeight="false" outlineLevel="0" collapsed="false">
      <c r="A1912" s="128" t="s">
        <v>5489</v>
      </c>
      <c r="B1912" s="128" t="s">
        <v>5490</v>
      </c>
      <c r="C1912" s="129"/>
      <c r="D1912" s="130" t="n">
        <v>5</v>
      </c>
      <c r="E1912" s="130" t="n">
        <v>3</v>
      </c>
      <c r="F1912" s="130" t="n">
        <v>2</v>
      </c>
    </row>
    <row r="1913" customFormat="false" ht="90.75" hidden="false" customHeight="false" outlineLevel="0" collapsed="false">
      <c r="A1913" s="128" t="s">
        <v>5491</v>
      </c>
      <c r="B1913" s="128" t="s">
        <v>5492</v>
      </c>
      <c r="C1913" s="129"/>
      <c r="D1913" s="130" t="n">
        <v>3</v>
      </c>
      <c r="E1913" s="130" t="n">
        <v>1</v>
      </c>
      <c r="F1913" s="130" t="n">
        <v>2</v>
      </c>
    </row>
    <row r="1914" customFormat="false" ht="60.75" hidden="false" customHeight="false" outlineLevel="0" collapsed="false">
      <c r="A1914" s="128" t="s">
        <v>5493</v>
      </c>
      <c r="B1914" s="128" t="s">
        <v>5494</v>
      </c>
      <c r="C1914" s="129"/>
      <c r="D1914" s="130" t="n">
        <v>33</v>
      </c>
      <c r="E1914" s="130" t="n">
        <v>32</v>
      </c>
      <c r="F1914" s="130" t="n">
        <v>1</v>
      </c>
    </row>
    <row r="1915" customFormat="false" ht="81" hidden="false" customHeight="false" outlineLevel="0" collapsed="false">
      <c r="A1915" s="128" t="s">
        <v>5495</v>
      </c>
      <c r="B1915" s="128" t="s">
        <v>5496</v>
      </c>
      <c r="C1915" s="129"/>
      <c r="D1915" s="130" t="n">
        <v>3</v>
      </c>
      <c r="E1915" s="130" t="n">
        <v>2</v>
      </c>
      <c r="F1915" s="130" t="n">
        <v>1</v>
      </c>
    </row>
    <row r="1916" customFormat="false" ht="50.25" hidden="false" customHeight="false" outlineLevel="0" collapsed="false">
      <c r="A1916" s="128" t="s">
        <v>5497</v>
      </c>
      <c r="B1916" s="128" t="s">
        <v>5498</v>
      </c>
      <c r="C1916" s="129"/>
      <c r="D1916" s="130" t="n">
        <v>1</v>
      </c>
      <c r="E1916" s="130" t="n">
        <v>1</v>
      </c>
      <c r="F1916" s="129"/>
    </row>
    <row r="1917" customFormat="false" ht="60.75" hidden="false" customHeight="false" outlineLevel="0" collapsed="false">
      <c r="A1917" s="128" t="s">
        <v>5499</v>
      </c>
      <c r="B1917" s="128" t="s">
        <v>5500</v>
      </c>
      <c r="C1917" s="129"/>
      <c r="D1917" s="130" t="n">
        <v>9</v>
      </c>
      <c r="E1917" s="130" t="n">
        <v>8</v>
      </c>
      <c r="F1917" s="130" t="n">
        <v>1</v>
      </c>
    </row>
    <row r="1918" customFormat="false" ht="50.25" hidden="false" customHeight="false" outlineLevel="0" collapsed="false">
      <c r="A1918" s="128" t="s">
        <v>531</v>
      </c>
      <c r="B1918" s="128" t="s">
        <v>529</v>
      </c>
      <c r="C1918" s="129"/>
      <c r="D1918" s="130" t="n">
        <v>2</v>
      </c>
      <c r="E1918" s="129"/>
      <c r="F1918" s="130" t="n">
        <v>2</v>
      </c>
    </row>
    <row r="1919" customFormat="false" ht="40.5" hidden="false" customHeight="false" outlineLevel="0" collapsed="false">
      <c r="A1919" s="128" t="s">
        <v>5501</v>
      </c>
      <c r="B1919" s="128" t="s">
        <v>5502</v>
      </c>
      <c r="C1919" s="129"/>
      <c r="D1919" s="130" t="n">
        <v>8</v>
      </c>
      <c r="E1919" s="130" t="n">
        <v>6</v>
      </c>
      <c r="F1919" s="130" t="n">
        <v>2</v>
      </c>
    </row>
    <row r="1920" customFormat="false" ht="50.25" hidden="false" customHeight="false" outlineLevel="0" collapsed="false">
      <c r="A1920" s="128" t="s">
        <v>5503</v>
      </c>
      <c r="B1920" s="128" t="s">
        <v>5504</v>
      </c>
      <c r="C1920" s="129"/>
      <c r="D1920" s="130" t="n">
        <v>2</v>
      </c>
      <c r="E1920" s="130" t="n">
        <v>1</v>
      </c>
      <c r="F1920" s="130" t="n">
        <v>1</v>
      </c>
    </row>
    <row r="1921" customFormat="false" ht="40.5" hidden="false" customHeight="false" outlineLevel="0" collapsed="false">
      <c r="A1921" s="128" t="s">
        <v>5505</v>
      </c>
      <c r="B1921" s="128" t="s">
        <v>5506</v>
      </c>
      <c r="C1921" s="129"/>
      <c r="D1921" s="130" t="n">
        <v>4</v>
      </c>
      <c r="E1921" s="130" t="n">
        <v>1</v>
      </c>
      <c r="F1921" s="130" t="n">
        <v>3</v>
      </c>
    </row>
    <row r="1922" customFormat="false" ht="60.75" hidden="false" customHeight="false" outlineLevel="0" collapsed="false">
      <c r="A1922" s="128" t="s">
        <v>5507</v>
      </c>
      <c r="B1922" s="128" t="s">
        <v>5508</v>
      </c>
      <c r="C1922" s="129"/>
      <c r="D1922" s="130" t="n">
        <v>1</v>
      </c>
      <c r="E1922" s="130" t="n">
        <v>1</v>
      </c>
      <c r="F1922" s="129"/>
    </row>
    <row r="1923" customFormat="false" ht="90.75" hidden="false" customHeight="false" outlineLevel="0" collapsed="false">
      <c r="A1923" s="128" t="s">
        <v>5509</v>
      </c>
      <c r="B1923" s="128" t="s">
        <v>5510</v>
      </c>
      <c r="C1923" s="129"/>
      <c r="D1923" s="130" t="n">
        <v>12</v>
      </c>
      <c r="E1923" s="130" t="n">
        <v>4</v>
      </c>
      <c r="F1923" s="130" t="n">
        <v>8</v>
      </c>
    </row>
    <row r="1924" customFormat="false" ht="60.75" hidden="false" customHeight="false" outlineLevel="0" collapsed="false">
      <c r="A1924" s="128" t="s">
        <v>5511</v>
      </c>
      <c r="B1924" s="128" t="s">
        <v>5512</v>
      </c>
      <c r="C1924" s="129"/>
      <c r="D1924" s="130" t="n">
        <v>4</v>
      </c>
      <c r="E1924" s="130" t="n">
        <v>3</v>
      </c>
      <c r="F1924" s="130" t="n">
        <v>1</v>
      </c>
    </row>
    <row r="1925" customFormat="false" ht="50.25" hidden="false" customHeight="false" outlineLevel="0" collapsed="false">
      <c r="A1925" s="128" t="s">
        <v>5513</v>
      </c>
      <c r="B1925" s="128" t="s">
        <v>5514</v>
      </c>
      <c r="C1925" s="129"/>
      <c r="D1925" s="130" t="n">
        <v>2</v>
      </c>
      <c r="E1925" s="130" t="n">
        <v>1</v>
      </c>
      <c r="F1925" s="130" t="n">
        <v>1</v>
      </c>
    </row>
    <row r="1926" customFormat="false" ht="60.75" hidden="false" customHeight="false" outlineLevel="0" collapsed="false">
      <c r="A1926" s="128" t="s">
        <v>5515</v>
      </c>
      <c r="B1926" s="128" t="s">
        <v>5516</v>
      </c>
      <c r="C1926" s="129"/>
      <c r="D1926" s="130" t="n">
        <v>156</v>
      </c>
      <c r="E1926" s="130" t="n">
        <v>155</v>
      </c>
      <c r="F1926" s="130" t="n">
        <v>1</v>
      </c>
    </row>
    <row r="1927" customFormat="false" ht="70.5" hidden="false" customHeight="false" outlineLevel="0" collapsed="false">
      <c r="A1927" s="128" t="s">
        <v>5517</v>
      </c>
      <c r="B1927" s="128" t="s">
        <v>5518</v>
      </c>
      <c r="C1927" s="129"/>
      <c r="D1927" s="130" t="n">
        <v>3</v>
      </c>
      <c r="E1927" s="129"/>
      <c r="F1927" s="130" t="n">
        <v>3</v>
      </c>
    </row>
    <row r="1928" customFormat="false" ht="40.5" hidden="false" customHeight="false" outlineLevel="0" collapsed="false">
      <c r="A1928" s="128" t="s">
        <v>5519</v>
      </c>
      <c r="B1928" s="128" t="s">
        <v>5520</v>
      </c>
      <c r="C1928" s="129"/>
      <c r="D1928" s="130" t="n">
        <v>3</v>
      </c>
      <c r="E1928" s="130" t="n">
        <v>3</v>
      </c>
      <c r="F1928" s="129"/>
    </row>
    <row r="1929" customFormat="false" ht="101.25" hidden="false" customHeight="false" outlineLevel="0" collapsed="false">
      <c r="A1929" s="128" t="s">
        <v>5521</v>
      </c>
      <c r="B1929" s="128" t="s">
        <v>5522</v>
      </c>
      <c r="C1929" s="129"/>
      <c r="D1929" s="130" t="n">
        <v>10</v>
      </c>
      <c r="E1929" s="130" t="n">
        <v>9</v>
      </c>
      <c r="F1929" s="130" t="n">
        <v>1</v>
      </c>
    </row>
    <row r="1930" customFormat="false" ht="81" hidden="false" customHeight="false" outlineLevel="0" collapsed="false">
      <c r="A1930" s="128" t="s">
        <v>5523</v>
      </c>
      <c r="B1930" s="128" t="s">
        <v>5524</v>
      </c>
      <c r="C1930" s="129"/>
      <c r="D1930" s="130" t="n">
        <v>1</v>
      </c>
      <c r="E1930" s="129"/>
      <c r="F1930" s="130" t="n">
        <v>1</v>
      </c>
    </row>
    <row r="1931" customFormat="false" ht="60.75" hidden="false" customHeight="false" outlineLevel="0" collapsed="false">
      <c r="A1931" s="128" t="s">
        <v>5525</v>
      </c>
      <c r="B1931" s="128" t="s">
        <v>5526</v>
      </c>
      <c r="C1931" s="129"/>
      <c r="D1931" s="130" t="n">
        <v>4</v>
      </c>
      <c r="E1931" s="130" t="n">
        <v>3</v>
      </c>
      <c r="F1931" s="130" t="n">
        <v>1</v>
      </c>
    </row>
    <row r="1932" customFormat="false" ht="40.5" hidden="false" customHeight="false" outlineLevel="0" collapsed="false">
      <c r="A1932" s="128" t="s">
        <v>5527</v>
      </c>
      <c r="B1932" s="128" t="s">
        <v>5528</v>
      </c>
      <c r="C1932" s="129"/>
      <c r="D1932" s="130" t="n">
        <v>60</v>
      </c>
      <c r="E1932" s="130" t="n">
        <v>60</v>
      </c>
      <c r="F1932" s="129"/>
    </row>
    <row r="1933" customFormat="false" ht="60.75" hidden="false" customHeight="false" outlineLevel="0" collapsed="false">
      <c r="A1933" s="128" t="s">
        <v>5529</v>
      </c>
      <c r="B1933" s="128" t="s">
        <v>5530</v>
      </c>
      <c r="C1933" s="129"/>
      <c r="D1933" s="130" t="n">
        <v>135</v>
      </c>
      <c r="E1933" s="130" t="n">
        <v>131</v>
      </c>
      <c r="F1933" s="130" t="n">
        <v>4</v>
      </c>
    </row>
    <row r="1934" customFormat="false" ht="60.75" hidden="false" customHeight="false" outlineLevel="0" collapsed="false">
      <c r="A1934" s="128" t="s">
        <v>5531</v>
      </c>
      <c r="B1934" s="128" t="s">
        <v>5532</v>
      </c>
      <c r="C1934" s="129"/>
      <c r="D1934" s="130" t="n">
        <v>188</v>
      </c>
      <c r="E1934" s="130" t="n">
        <v>181</v>
      </c>
      <c r="F1934" s="130" t="n">
        <v>7</v>
      </c>
    </row>
    <row r="1935" customFormat="false" ht="40.5" hidden="false" customHeight="false" outlineLevel="0" collapsed="false">
      <c r="A1935" s="128" t="s">
        <v>5533</v>
      </c>
      <c r="B1935" s="128" t="s">
        <v>5534</v>
      </c>
      <c r="C1935" s="129"/>
      <c r="D1935" s="130" t="n">
        <v>5</v>
      </c>
      <c r="E1935" s="130" t="n">
        <v>5</v>
      </c>
      <c r="F1935" s="129"/>
    </row>
    <row r="1936" customFormat="false" ht="50.25" hidden="false" customHeight="false" outlineLevel="0" collapsed="false">
      <c r="A1936" s="128" t="s">
        <v>5535</v>
      </c>
      <c r="B1936" s="128" t="s">
        <v>5536</v>
      </c>
      <c r="C1936" s="129"/>
      <c r="D1936" s="130" t="n">
        <v>3</v>
      </c>
      <c r="E1936" s="129"/>
      <c r="F1936" s="130" t="n">
        <v>3</v>
      </c>
    </row>
    <row r="1937" customFormat="false" ht="81" hidden="false" customHeight="false" outlineLevel="0" collapsed="false">
      <c r="A1937" s="128" t="s">
        <v>5537</v>
      </c>
      <c r="B1937" s="128" t="s">
        <v>5538</v>
      </c>
      <c r="C1937" s="129"/>
      <c r="D1937" s="130" t="n">
        <v>30</v>
      </c>
      <c r="E1937" s="130" t="n">
        <v>30</v>
      </c>
      <c r="F1937" s="129"/>
    </row>
    <row r="1938" customFormat="false" ht="50.25" hidden="false" customHeight="false" outlineLevel="0" collapsed="false">
      <c r="A1938" s="128" t="s">
        <v>5539</v>
      </c>
      <c r="B1938" s="128" t="s">
        <v>5540</v>
      </c>
      <c r="C1938" s="129"/>
      <c r="D1938" s="130" t="n">
        <v>5</v>
      </c>
      <c r="E1938" s="130" t="n">
        <v>5</v>
      </c>
      <c r="F1938" s="129"/>
    </row>
    <row r="1939" customFormat="false" ht="81" hidden="false" customHeight="false" outlineLevel="0" collapsed="false">
      <c r="A1939" s="128" t="s">
        <v>1090</v>
      </c>
      <c r="B1939" s="128" t="s">
        <v>1088</v>
      </c>
      <c r="C1939" s="129"/>
      <c r="D1939" s="130" t="n">
        <v>261</v>
      </c>
      <c r="E1939" s="130" t="n">
        <v>234</v>
      </c>
      <c r="F1939" s="130" t="n">
        <v>27</v>
      </c>
    </row>
    <row r="1940" customFormat="false" ht="81" hidden="false" customHeight="false" outlineLevel="0" collapsed="false">
      <c r="A1940" s="128" t="s">
        <v>5541</v>
      </c>
      <c r="B1940" s="128" t="s">
        <v>5542</v>
      </c>
      <c r="C1940" s="129"/>
      <c r="D1940" s="130" t="n">
        <v>5</v>
      </c>
      <c r="E1940" s="130" t="n">
        <v>5</v>
      </c>
      <c r="F1940" s="129"/>
    </row>
    <row r="1941" customFormat="false" ht="60.75" hidden="false" customHeight="false" outlineLevel="0" collapsed="false">
      <c r="A1941" s="128" t="s">
        <v>1569</v>
      </c>
      <c r="B1941" s="128" t="s">
        <v>1567</v>
      </c>
      <c r="C1941" s="129"/>
      <c r="D1941" s="130" t="n">
        <v>17</v>
      </c>
      <c r="E1941" s="130" t="n">
        <v>17</v>
      </c>
      <c r="F1941" s="129"/>
    </row>
    <row r="1942" customFormat="false" ht="30" hidden="false" customHeight="false" outlineLevel="0" collapsed="false">
      <c r="A1942" s="128" t="s">
        <v>5543</v>
      </c>
      <c r="B1942" s="128" t="s">
        <v>5544</v>
      </c>
      <c r="C1942" s="129"/>
      <c r="D1942" s="130" t="n">
        <v>156</v>
      </c>
      <c r="E1942" s="130" t="n">
        <v>156</v>
      </c>
      <c r="F1942" s="129"/>
    </row>
    <row r="1943" customFormat="false" ht="50.25" hidden="false" customHeight="false" outlineLevel="0" collapsed="false">
      <c r="A1943" s="128" t="s">
        <v>5545</v>
      </c>
      <c r="B1943" s="128" t="s">
        <v>5546</v>
      </c>
      <c r="C1943" s="129"/>
      <c r="D1943" s="130" t="n">
        <v>3</v>
      </c>
      <c r="E1943" s="130" t="n">
        <v>1</v>
      </c>
      <c r="F1943" s="130" t="n">
        <v>2</v>
      </c>
    </row>
    <row r="1944" customFormat="false" ht="40.5" hidden="false" customHeight="false" outlineLevel="0" collapsed="false">
      <c r="A1944" s="128" t="s">
        <v>5547</v>
      </c>
      <c r="B1944" s="128" t="s">
        <v>5548</v>
      </c>
      <c r="C1944" s="129"/>
      <c r="D1944" s="130" t="n">
        <v>1</v>
      </c>
      <c r="E1944" s="129"/>
      <c r="F1944" s="130" t="n">
        <v>1</v>
      </c>
    </row>
    <row r="1945" customFormat="false" ht="20.25" hidden="false" customHeight="false" outlineLevel="0" collapsed="false">
      <c r="A1945" s="128" t="s">
        <v>5549</v>
      </c>
      <c r="B1945" s="128" t="s">
        <v>5550</v>
      </c>
      <c r="C1945" s="129"/>
      <c r="D1945" s="130" t="n">
        <v>14</v>
      </c>
      <c r="E1945" s="130" t="n">
        <v>8</v>
      </c>
      <c r="F1945" s="130" t="n">
        <v>6</v>
      </c>
    </row>
    <row r="1946" customFormat="false" ht="40.5" hidden="false" customHeight="false" outlineLevel="0" collapsed="false">
      <c r="A1946" s="128" t="s">
        <v>5551</v>
      </c>
      <c r="B1946" s="128" t="s">
        <v>5552</v>
      </c>
      <c r="C1946" s="129"/>
      <c r="D1946" s="130" t="n">
        <v>60</v>
      </c>
      <c r="E1946" s="130" t="n">
        <v>60</v>
      </c>
      <c r="F1946" s="129"/>
    </row>
    <row r="1947" customFormat="false" ht="60.75" hidden="false" customHeight="false" outlineLevel="0" collapsed="false">
      <c r="A1947" s="128" t="s">
        <v>5553</v>
      </c>
      <c r="B1947" s="128" t="s">
        <v>5554</v>
      </c>
      <c r="C1947" s="129"/>
      <c r="D1947" s="130" t="n">
        <v>3</v>
      </c>
      <c r="E1947" s="129"/>
      <c r="F1947" s="130" t="n">
        <v>3</v>
      </c>
    </row>
    <row r="1948" customFormat="false" ht="70.5" hidden="false" customHeight="false" outlineLevel="0" collapsed="false">
      <c r="A1948" s="128" t="s">
        <v>5555</v>
      </c>
      <c r="B1948" s="128" t="s">
        <v>5556</v>
      </c>
      <c r="C1948" s="129"/>
      <c r="D1948" s="130" t="n">
        <v>15</v>
      </c>
      <c r="E1948" s="130" t="n">
        <v>14</v>
      </c>
      <c r="F1948" s="130" t="n">
        <v>1</v>
      </c>
    </row>
    <row r="1949" customFormat="false" ht="30" hidden="false" customHeight="false" outlineLevel="0" collapsed="false">
      <c r="A1949" s="128" t="s">
        <v>5557</v>
      </c>
      <c r="B1949" s="128" t="s">
        <v>5558</v>
      </c>
      <c r="C1949" s="129"/>
      <c r="D1949" s="130" t="n">
        <v>348</v>
      </c>
      <c r="E1949" s="130" t="n">
        <v>339</v>
      </c>
      <c r="F1949" s="130" t="n">
        <v>9</v>
      </c>
    </row>
    <row r="1950" customFormat="false" ht="30" hidden="false" customHeight="false" outlineLevel="0" collapsed="false">
      <c r="A1950" s="128" t="s">
        <v>690</v>
      </c>
      <c r="B1950" s="128" t="s">
        <v>688</v>
      </c>
      <c r="C1950" s="129"/>
      <c r="D1950" s="130" t="n">
        <v>293</v>
      </c>
      <c r="E1950" s="130" t="n">
        <v>262</v>
      </c>
      <c r="F1950" s="130" t="n">
        <v>31</v>
      </c>
    </row>
    <row r="1951" customFormat="false" ht="60.75" hidden="false" customHeight="false" outlineLevel="0" collapsed="false">
      <c r="A1951" s="128" t="s">
        <v>1706</v>
      </c>
      <c r="B1951" s="128" t="s">
        <v>1704</v>
      </c>
      <c r="C1951" s="129"/>
      <c r="D1951" s="130" t="n">
        <v>25</v>
      </c>
      <c r="E1951" s="130" t="n">
        <v>25</v>
      </c>
      <c r="F1951" s="129"/>
    </row>
    <row r="1952" customFormat="false" ht="30" hidden="false" customHeight="false" outlineLevel="0" collapsed="false">
      <c r="A1952" s="128" t="s">
        <v>5559</v>
      </c>
      <c r="B1952" s="128" t="s">
        <v>5560</v>
      </c>
      <c r="C1952" s="129"/>
      <c r="D1952" s="130" t="n">
        <v>790</v>
      </c>
      <c r="E1952" s="130" t="n">
        <v>789</v>
      </c>
      <c r="F1952" s="130" t="n">
        <v>1</v>
      </c>
    </row>
    <row r="1953" customFormat="false" ht="30" hidden="false" customHeight="false" outlineLevel="0" collapsed="false">
      <c r="A1953" s="128" t="s">
        <v>5561</v>
      </c>
      <c r="B1953" s="128" t="s">
        <v>5562</v>
      </c>
      <c r="C1953" s="129"/>
      <c r="D1953" s="130" t="n">
        <v>192</v>
      </c>
      <c r="E1953" s="130" t="n">
        <v>184</v>
      </c>
      <c r="F1953" s="130" t="n">
        <v>8</v>
      </c>
    </row>
    <row r="1954" customFormat="false" ht="50.25" hidden="false" customHeight="false" outlineLevel="0" collapsed="false">
      <c r="A1954" s="128" t="s">
        <v>5563</v>
      </c>
      <c r="B1954" s="128" t="s">
        <v>5564</v>
      </c>
      <c r="C1954" s="129"/>
      <c r="D1954" s="130" t="n">
        <v>5</v>
      </c>
      <c r="E1954" s="130" t="n">
        <v>2</v>
      </c>
      <c r="F1954" s="130" t="n">
        <v>3</v>
      </c>
    </row>
    <row r="1955" customFormat="false" ht="90.75" hidden="false" customHeight="false" outlineLevel="0" collapsed="false">
      <c r="A1955" s="128" t="s">
        <v>5565</v>
      </c>
      <c r="B1955" s="128" t="s">
        <v>5566</v>
      </c>
      <c r="C1955" s="129"/>
      <c r="D1955" s="130" t="n">
        <v>45</v>
      </c>
      <c r="E1955" s="130" t="n">
        <v>45</v>
      </c>
      <c r="F1955" s="129"/>
    </row>
    <row r="1956" customFormat="false" ht="40.5" hidden="false" customHeight="false" outlineLevel="0" collapsed="false">
      <c r="A1956" s="128" t="s">
        <v>5567</v>
      </c>
      <c r="B1956" s="128" t="s">
        <v>5568</v>
      </c>
      <c r="C1956" s="129"/>
      <c r="D1956" s="130" t="n">
        <v>3</v>
      </c>
      <c r="E1956" s="129"/>
      <c r="F1956" s="130" t="n">
        <v>3</v>
      </c>
    </row>
    <row r="1957" customFormat="false" ht="81" hidden="false" customHeight="false" outlineLevel="0" collapsed="false">
      <c r="A1957" s="128" t="s">
        <v>5569</v>
      </c>
      <c r="B1957" s="128" t="s">
        <v>5570</v>
      </c>
      <c r="C1957" s="129"/>
      <c r="D1957" s="130" t="n">
        <v>6</v>
      </c>
      <c r="E1957" s="130" t="n">
        <v>3</v>
      </c>
      <c r="F1957" s="130" t="n">
        <v>3</v>
      </c>
    </row>
    <row r="1958" customFormat="false" ht="60.75" hidden="false" customHeight="false" outlineLevel="0" collapsed="false">
      <c r="A1958" s="128" t="s">
        <v>1315</v>
      </c>
      <c r="B1958" s="128" t="s">
        <v>1313</v>
      </c>
      <c r="C1958" s="129"/>
      <c r="D1958" s="130" t="n">
        <v>23</v>
      </c>
      <c r="E1958" s="130" t="n">
        <v>17</v>
      </c>
      <c r="F1958" s="130" t="n">
        <v>6</v>
      </c>
    </row>
    <row r="1959" customFormat="false" ht="40.5" hidden="false" customHeight="false" outlineLevel="0" collapsed="false">
      <c r="A1959" s="128" t="s">
        <v>5571</v>
      </c>
      <c r="B1959" s="128" t="s">
        <v>5572</v>
      </c>
      <c r="C1959" s="129"/>
      <c r="D1959" s="130" t="n">
        <v>24</v>
      </c>
      <c r="E1959" s="130" t="n">
        <v>21</v>
      </c>
      <c r="F1959" s="130" t="n">
        <v>3</v>
      </c>
    </row>
    <row r="1960" customFormat="false" ht="81" hidden="false" customHeight="false" outlineLevel="0" collapsed="false">
      <c r="A1960" s="128" t="s">
        <v>5573</v>
      </c>
      <c r="B1960" s="128" t="s">
        <v>5574</v>
      </c>
      <c r="C1960" s="129"/>
      <c r="D1960" s="130" t="n">
        <v>60</v>
      </c>
      <c r="E1960" s="130" t="n">
        <v>49</v>
      </c>
      <c r="F1960" s="130" t="n">
        <v>11</v>
      </c>
    </row>
    <row r="1961" customFormat="false" ht="50.25" hidden="false" customHeight="false" outlineLevel="0" collapsed="false">
      <c r="A1961" s="128" t="s">
        <v>1578</v>
      </c>
      <c r="B1961" s="128" t="s">
        <v>1576</v>
      </c>
      <c r="C1961" s="129"/>
      <c r="D1961" s="130" t="n">
        <v>15</v>
      </c>
      <c r="E1961" s="130" t="n">
        <v>15</v>
      </c>
      <c r="F1961" s="129"/>
    </row>
    <row r="1962" customFormat="false" ht="40.5" hidden="false" customHeight="false" outlineLevel="0" collapsed="false">
      <c r="A1962" s="128" t="s">
        <v>5575</v>
      </c>
      <c r="B1962" s="128" t="s">
        <v>5576</v>
      </c>
      <c r="C1962" s="129"/>
      <c r="D1962" s="130" t="n">
        <v>4</v>
      </c>
      <c r="E1962" s="130" t="n">
        <v>4</v>
      </c>
      <c r="F1962" s="129"/>
    </row>
    <row r="1963" customFormat="false" ht="60.75" hidden="false" customHeight="false" outlineLevel="0" collapsed="false">
      <c r="A1963" s="128" t="s">
        <v>5577</v>
      </c>
      <c r="B1963" s="128" t="s">
        <v>5578</v>
      </c>
      <c r="C1963" s="129"/>
      <c r="D1963" s="130" t="n">
        <v>11</v>
      </c>
      <c r="E1963" s="130" t="n">
        <v>6</v>
      </c>
      <c r="F1963" s="130" t="n">
        <v>5</v>
      </c>
    </row>
    <row r="1964" customFormat="false" ht="50.25" hidden="false" customHeight="false" outlineLevel="0" collapsed="false">
      <c r="A1964" s="128" t="s">
        <v>5579</v>
      </c>
      <c r="B1964" s="128" t="s">
        <v>5580</v>
      </c>
      <c r="C1964" s="129"/>
      <c r="D1964" s="130" t="n">
        <v>4</v>
      </c>
      <c r="E1964" s="130" t="n">
        <v>4</v>
      </c>
      <c r="F1964" s="129"/>
    </row>
    <row r="1965" customFormat="false" ht="20.25" hidden="false" customHeight="false" outlineLevel="0" collapsed="false">
      <c r="A1965" s="128" t="s">
        <v>5581</v>
      </c>
      <c r="B1965" s="128" t="s">
        <v>5582</v>
      </c>
      <c r="C1965" s="129"/>
      <c r="D1965" s="130" t="n">
        <v>10</v>
      </c>
      <c r="E1965" s="130" t="n">
        <v>10</v>
      </c>
      <c r="F1965" s="129"/>
    </row>
    <row r="1966" customFormat="false" ht="70.5" hidden="false" customHeight="false" outlineLevel="0" collapsed="false">
      <c r="A1966" s="128" t="s">
        <v>1331</v>
      </c>
      <c r="B1966" s="128" t="s">
        <v>1329</v>
      </c>
      <c r="C1966" s="129"/>
      <c r="D1966" s="130" t="n">
        <v>14</v>
      </c>
      <c r="E1966" s="130" t="n">
        <v>8</v>
      </c>
      <c r="F1966" s="130" t="n">
        <v>6</v>
      </c>
    </row>
    <row r="1967" customFormat="false" ht="70.5" hidden="false" customHeight="false" outlineLevel="0" collapsed="false">
      <c r="A1967" s="128" t="s">
        <v>5583</v>
      </c>
      <c r="B1967" s="128" t="s">
        <v>5584</v>
      </c>
      <c r="C1967" s="129"/>
      <c r="D1967" s="130" t="n">
        <v>20</v>
      </c>
      <c r="E1967" s="130" t="n">
        <v>20</v>
      </c>
      <c r="F1967" s="129"/>
    </row>
    <row r="1968" customFormat="false" ht="50.25" hidden="false" customHeight="false" outlineLevel="0" collapsed="false">
      <c r="A1968" s="128" t="s">
        <v>5585</v>
      </c>
      <c r="B1968" s="128" t="s">
        <v>5586</v>
      </c>
      <c r="C1968" s="129"/>
      <c r="D1968" s="130" t="n">
        <v>5</v>
      </c>
      <c r="E1968" s="130" t="n">
        <v>3</v>
      </c>
      <c r="F1968" s="130" t="n">
        <v>2</v>
      </c>
    </row>
    <row r="1969" customFormat="false" ht="30" hidden="false" customHeight="false" outlineLevel="0" collapsed="false">
      <c r="A1969" s="128" t="s">
        <v>5587</v>
      </c>
      <c r="B1969" s="128" t="s">
        <v>5588</v>
      </c>
      <c r="C1969" s="129"/>
      <c r="D1969" s="130" t="n">
        <v>6</v>
      </c>
      <c r="E1969" s="130" t="n">
        <v>4</v>
      </c>
      <c r="F1969" s="130" t="n">
        <v>2</v>
      </c>
    </row>
    <row r="1970" customFormat="false" ht="40.5" hidden="false" customHeight="false" outlineLevel="0" collapsed="false">
      <c r="A1970" s="128" t="s">
        <v>5589</v>
      </c>
      <c r="B1970" s="128" t="s">
        <v>5590</v>
      </c>
      <c r="C1970" s="129"/>
      <c r="D1970" s="130" t="n">
        <v>20</v>
      </c>
      <c r="E1970" s="130" t="n">
        <v>20</v>
      </c>
      <c r="F1970" s="129"/>
    </row>
    <row r="1971" customFormat="false" ht="81" hidden="false" customHeight="false" outlineLevel="0" collapsed="false">
      <c r="A1971" s="128" t="s">
        <v>5591</v>
      </c>
      <c r="B1971" s="128" t="s">
        <v>5592</v>
      </c>
      <c r="C1971" s="129"/>
      <c r="D1971" s="130" t="n">
        <v>36</v>
      </c>
      <c r="E1971" s="130" t="n">
        <v>24</v>
      </c>
      <c r="F1971" s="130" t="n">
        <v>12</v>
      </c>
    </row>
    <row r="1972" customFormat="false" ht="60.75" hidden="false" customHeight="false" outlineLevel="0" collapsed="false">
      <c r="A1972" s="128" t="s">
        <v>5593</v>
      </c>
      <c r="B1972" s="128" t="s">
        <v>5594</v>
      </c>
      <c r="C1972" s="129"/>
      <c r="D1972" s="130" t="n">
        <v>4</v>
      </c>
      <c r="E1972" s="129"/>
      <c r="F1972" s="130" t="n">
        <v>4</v>
      </c>
    </row>
    <row r="1973" customFormat="false" ht="70.5" hidden="false" customHeight="false" outlineLevel="0" collapsed="false">
      <c r="A1973" s="128" t="s">
        <v>5595</v>
      </c>
      <c r="B1973" s="128" t="s">
        <v>5596</v>
      </c>
      <c r="C1973" s="129"/>
      <c r="D1973" s="130" t="n">
        <v>18</v>
      </c>
      <c r="E1973" s="130" t="n">
        <v>11</v>
      </c>
      <c r="F1973" s="130" t="n">
        <v>7</v>
      </c>
    </row>
    <row r="1974" customFormat="false" ht="90.75" hidden="false" customHeight="false" outlineLevel="0" collapsed="false">
      <c r="A1974" s="128" t="s">
        <v>5597</v>
      </c>
      <c r="B1974" s="128" t="s">
        <v>5598</v>
      </c>
      <c r="C1974" s="129"/>
      <c r="D1974" s="130" t="n">
        <v>2</v>
      </c>
      <c r="E1974" s="130" t="n">
        <v>2</v>
      </c>
      <c r="F1974" s="129"/>
    </row>
    <row r="1975" customFormat="false" ht="40.5" hidden="false" customHeight="false" outlineLevel="0" collapsed="false">
      <c r="A1975" s="128" t="s">
        <v>5599</v>
      </c>
      <c r="B1975" s="128" t="s">
        <v>5600</v>
      </c>
      <c r="C1975" s="129"/>
      <c r="D1975" s="130" t="n">
        <v>2</v>
      </c>
      <c r="E1975" s="130" t="n">
        <v>1</v>
      </c>
      <c r="F1975" s="130" t="n">
        <v>1</v>
      </c>
    </row>
    <row r="1976" customFormat="false" ht="50.25" hidden="false" customHeight="false" outlineLevel="0" collapsed="false">
      <c r="A1976" s="128" t="s">
        <v>5601</v>
      </c>
      <c r="B1976" s="128" t="s">
        <v>5602</v>
      </c>
      <c r="C1976" s="129"/>
      <c r="D1976" s="130" t="n">
        <v>10</v>
      </c>
      <c r="E1976" s="130" t="n">
        <v>8</v>
      </c>
      <c r="F1976" s="130" t="n">
        <v>2</v>
      </c>
    </row>
    <row r="1977" customFormat="false" ht="40.5" hidden="false" customHeight="false" outlineLevel="0" collapsed="false">
      <c r="A1977" s="128" t="s">
        <v>5603</v>
      </c>
      <c r="B1977" s="128" t="s">
        <v>5604</v>
      </c>
      <c r="C1977" s="129"/>
      <c r="D1977" s="130" t="n">
        <v>4</v>
      </c>
      <c r="E1977" s="130" t="n">
        <v>2</v>
      </c>
      <c r="F1977" s="130" t="n">
        <v>2</v>
      </c>
    </row>
    <row r="1978" customFormat="false" ht="50.25" hidden="false" customHeight="false" outlineLevel="0" collapsed="false">
      <c r="A1978" s="128" t="s">
        <v>5605</v>
      </c>
      <c r="B1978" s="128" t="s">
        <v>5606</v>
      </c>
      <c r="C1978" s="129"/>
      <c r="D1978" s="130" t="n">
        <v>1</v>
      </c>
      <c r="E1978" s="129"/>
      <c r="F1978" s="130" t="n">
        <v>1</v>
      </c>
    </row>
    <row r="1979" customFormat="false" ht="40.5" hidden="false" customHeight="false" outlineLevel="0" collapsed="false">
      <c r="A1979" s="128" t="s">
        <v>5607</v>
      </c>
      <c r="B1979" s="128" t="s">
        <v>5608</v>
      </c>
      <c r="C1979" s="129"/>
      <c r="D1979" s="130" t="n">
        <v>4</v>
      </c>
      <c r="E1979" s="130" t="n">
        <v>2</v>
      </c>
      <c r="F1979" s="130" t="n">
        <v>2</v>
      </c>
    </row>
    <row r="1980" customFormat="false" ht="81" hidden="false" customHeight="false" outlineLevel="0" collapsed="false">
      <c r="A1980" s="128" t="s">
        <v>5609</v>
      </c>
      <c r="B1980" s="128" t="s">
        <v>5610</v>
      </c>
      <c r="C1980" s="129"/>
      <c r="D1980" s="130" t="n">
        <v>1</v>
      </c>
      <c r="E1980" s="129"/>
      <c r="F1980" s="130" t="n">
        <v>1</v>
      </c>
    </row>
    <row r="1981" customFormat="false" ht="30" hidden="false" customHeight="false" outlineLevel="0" collapsed="false">
      <c r="A1981" s="128" t="s">
        <v>5611</v>
      </c>
      <c r="B1981" s="128" t="s">
        <v>5612</v>
      </c>
      <c r="C1981" s="129"/>
      <c r="D1981" s="130" t="n">
        <v>3</v>
      </c>
      <c r="E1981" s="129"/>
      <c r="F1981" s="130" t="n">
        <v>3</v>
      </c>
    </row>
    <row r="1982" customFormat="false" ht="40.5" hidden="false" customHeight="false" outlineLevel="0" collapsed="false">
      <c r="A1982" s="128" t="s">
        <v>5613</v>
      </c>
      <c r="B1982" s="128" t="s">
        <v>5614</v>
      </c>
      <c r="C1982" s="129"/>
      <c r="D1982" s="130" t="n">
        <v>3</v>
      </c>
      <c r="E1982" s="130" t="n">
        <v>3</v>
      </c>
      <c r="F1982" s="129"/>
    </row>
    <row r="1983" customFormat="false" ht="70.5" hidden="false" customHeight="false" outlineLevel="0" collapsed="false">
      <c r="A1983" s="128" t="s">
        <v>5615</v>
      </c>
      <c r="B1983" s="128" t="s">
        <v>5616</v>
      </c>
      <c r="C1983" s="129"/>
      <c r="D1983" s="130" t="n">
        <v>18</v>
      </c>
      <c r="E1983" s="130" t="n">
        <v>8</v>
      </c>
      <c r="F1983" s="130" t="n">
        <v>10</v>
      </c>
    </row>
    <row r="1984" customFormat="false" ht="50.25" hidden="false" customHeight="false" outlineLevel="0" collapsed="false">
      <c r="A1984" s="128" t="s">
        <v>5617</v>
      </c>
      <c r="B1984" s="128" t="s">
        <v>5618</v>
      </c>
      <c r="C1984" s="129"/>
      <c r="D1984" s="130" t="n">
        <v>5</v>
      </c>
      <c r="E1984" s="130" t="n">
        <v>2.15</v>
      </c>
      <c r="F1984" s="130" t="n">
        <v>2.85</v>
      </c>
    </row>
    <row r="1985" customFormat="false" ht="60.75" hidden="false" customHeight="false" outlineLevel="0" collapsed="false">
      <c r="A1985" s="128" t="s">
        <v>5619</v>
      </c>
      <c r="B1985" s="128" t="s">
        <v>5620</v>
      </c>
      <c r="C1985" s="129"/>
      <c r="D1985" s="130" t="n">
        <v>2</v>
      </c>
      <c r="E1985" s="130" t="n">
        <v>1</v>
      </c>
      <c r="F1985" s="130" t="n">
        <v>1</v>
      </c>
    </row>
    <row r="1986" customFormat="false" ht="60.75" hidden="false" customHeight="false" outlineLevel="0" collapsed="false">
      <c r="A1986" s="128" t="s">
        <v>5621</v>
      </c>
      <c r="B1986" s="128" t="s">
        <v>5622</v>
      </c>
      <c r="C1986" s="129"/>
      <c r="D1986" s="130" t="n">
        <v>49</v>
      </c>
      <c r="E1986" s="130" t="n">
        <v>49</v>
      </c>
      <c r="F1986" s="129"/>
    </row>
    <row r="1987" customFormat="false" ht="60.75" hidden="false" customHeight="false" outlineLevel="0" collapsed="false">
      <c r="A1987" s="128" t="s">
        <v>5623</v>
      </c>
      <c r="B1987" s="128" t="s">
        <v>5624</v>
      </c>
      <c r="C1987" s="129"/>
      <c r="D1987" s="130" t="n">
        <v>3</v>
      </c>
      <c r="E1987" s="130" t="n">
        <v>3</v>
      </c>
      <c r="F1987" s="129"/>
    </row>
    <row r="1988" customFormat="false" ht="40.5" hidden="false" customHeight="false" outlineLevel="0" collapsed="false">
      <c r="A1988" s="128" t="s">
        <v>5625</v>
      </c>
      <c r="B1988" s="128" t="s">
        <v>5626</v>
      </c>
      <c r="C1988" s="129"/>
      <c r="D1988" s="130" t="n">
        <v>12</v>
      </c>
      <c r="E1988" s="130" t="n">
        <v>10</v>
      </c>
      <c r="F1988" s="130" t="n">
        <v>2</v>
      </c>
    </row>
    <row r="1989" customFormat="false" ht="40.5" hidden="false" customHeight="false" outlineLevel="0" collapsed="false">
      <c r="A1989" s="128" t="s">
        <v>5627</v>
      </c>
      <c r="B1989" s="128" t="s">
        <v>5628</v>
      </c>
      <c r="C1989" s="129"/>
      <c r="D1989" s="130" t="n">
        <v>3</v>
      </c>
      <c r="E1989" s="129"/>
      <c r="F1989" s="130" t="n">
        <v>3</v>
      </c>
    </row>
    <row r="1990" customFormat="false" ht="90.75" hidden="false" customHeight="false" outlineLevel="0" collapsed="false">
      <c r="A1990" s="128" t="s">
        <v>5629</v>
      </c>
      <c r="B1990" s="128" t="s">
        <v>5630</v>
      </c>
      <c r="C1990" s="129"/>
      <c r="D1990" s="130" t="n">
        <v>2</v>
      </c>
      <c r="E1990" s="130" t="n">
        <v>2</v>
      </c>
      <c r="F1990" s="129"/>
    </row>
    <row r="1991" customFormat="false" ht="50.25" hidden="false" customHeight="false" outlineLevel="0" collapsed="false">
      <c r="A1991" s="128" t="s">
        <v>5631</v>
      </c>
      <c r="B1991" s="128" t="s">
        <v>5632</v>
      </c>
      <c r="C1991" s="129"/>
      <c r="D1991" s="130" t="n">
        <v>2</v>
      </c>
      <c r="E1991" s="130" t="n">
        <v>1</v>
      </c>
      <c r="F1991" s="130" t="n">
        <v>1</v>
      </c>
    </row>
    <row r="1992" customFormat="false" ht="70.5" hidden="false" customHeight="false" outlineLevel="0" collapsed="false">
      <c r="A1992" s="128" t="s">
        <v>5633</v>
      </c>
      <c r="B1992" s="128" t="s">
        <v>5634</v>
      </c>
      <c r="C1992" s="129"/>
      <c r="D1992" s="130" t="n">
        <v>22</v>
      </c>
      <c r="E1992" s="130" t="n">
        <v>22</v>
      </c>
      <c r="F1992" s="129"/>
    </row>
    <row r="1993" customFormat="false" ht="70.5" hidden="false" customHeight="false" outlineLevel="0" collapsed="false">
      <c r="A1993" s="128" t="s">
        <v>5635</v>
      </c>
      <c r="B1993" s="128" t="s">
        <v>5636</v>
      </c>
      <c r="C1993" s="129"/>
      <c r="D1993" s="130" t="n">
        <v>1</v>
      </c>
      <c r="E1993" s="130" t="n">
        <v>1</v>
      </c>
      <c r="F1993" s="129"/>
    </row>
    <row r="1994" customFormat="false" ht="40.5" hidden="false" customHeight="false" outlineLevel="0" collapsed="false">
      <c r="A1994" s="128" t="s">
        <v>5637</v>
      </c>
      <c r="B1994" s="128" t="s">
        <v>5638</v>
      </c>
      <c r="C1994" s="129"/>
      <c r="D1994" s="130" t="n">
        <v>1</v>
      </c>
      <c r="E1994" s="129"/>
      <c r="F1994" s="130" t="n">
        <v>1</v>
      </c>
    </row>
    <row r="1995" customFormat="false" ht="20.25" hidden="false" customHeight="false" outlineLevel="0" collapsed="false">
      <c r="A1995" s="128" t="s">
        <v>5639</v>
      </c>
      <c r="B1995" s="128" t="s">
        <v>5640</v>
      </c>
      <c r="C1995" s="129"/>
      <c r="D1995" s="130" t="n">
        <v>10</v>
      </c>
      <c r="E1995" s="130" t="n">
        <v>10</v>
      </c>
      <c r="F1995" s="129"/>
    </row>
    <row r="1996" customFormat="false" ht="50.25" hidden="false" customHeight="false" outlineLevel="0" collapsed="false">
      <c r="A1996" s="128" t="s">
        <v>5641</v>
      </c>
      <c r="B1996" s="128" t="s">
        <v>5642</v>
      </c>
      <c r="C1996" s="129"/>
      <c r="D1996" s="130" t="n">
        <v>4</v>
      </c>
      <c r="E1996" s="129"/>
      <c r="F1996" s="130" t="n">
        <v>4</v>
      </c>
    </row>
    <row r="1997" customFormat="false" ht="50.25" hidden="false" customHeight="false" outlineLevel="0" collapsed="false">
      <c r="A1997" s="128" t="s">
        <v>5643</v>
      </c>
      <c r="B1997" s="128" t="s">
        <v>5644</v>
      </c>
      <c r="C1997" s="129"/>
      <c r="D1997" s="130" t="n">
        <v>30</v>
      </c>
      <c r="E1997" s="130" t="n">
        <v>27</v>
      </c>
      <c r="F1997" s="130" t="n">
        <v>3</v>
      </c>
    </row>
    <row r="1998" customFormat="false" ht="101.25" hidden="false" customHeight="false" outlineLevel="0" collapsed="false">
      <c r="A1998" s="128" t="s">
        <v>5645</v>
      </c>
      <c r="B1998" s="128" t="s">
        <v>5646</v>
      </c>
      <c r="C1998" s="129"/>
      <c r="D1998" s="130" t="n">
        <v>6</v>
      </c>
      <c r="E1998" s="130" t="n">
        <v>2</v>
      </c>
      <c r="F1998" s="130" t="n">
        <v>4</v>
      </c>
    </row>
    <row r="1999" customFormat="false" ht="60.75" hidden="false" customHeight="false" outlineLevel="0" collapsed="false">
      <c r="A1999" s="128" t="s">
        <v>5647</v>
      </c>
      <c r="B1999" s="128" t="s">
        <v>5648</v>
      </c>
      <c r="C1999" s="129"/>
      <c r="D1999" s="130" t="n">
        <v>9</v>
      </c>
      <c r="E1999" s="130" t="n">
        <v>6</v>
      </c>
      <c r="F1999" s="130" t="n">
        <v>3</v>
      </c>
    </row>
    <row r="2000" customFormat="false" ht="40.5" hidden="false" customHeight="false" outlineLevel="0" collapsed="false">
      <c r="A2000" s="128" t="s">
        <v>5649</v>
      </c>
      <c r="B2000" s="128" t="s">
        <v>5650</v>
      </c>
      <c r="C2000" s="129"/>
      <c r="D2000" s="130" t="n">
        <v>1</v>
      </c>
      <c r="E2000" s="129"/>
      <c r="F2000" s="130" t="n">
        <v>1</v>
      </c>
    </row>
    <row r="2001" customFormat="false" ht="40.5" hidden="false" customHeight="false" outlineLevel="0" collapsed="false">
      <c r="A2001" s="128" t="s">
        <v>5651</v>
      </c>
      <c r="B2001" s="128" t="s">
        <v>5652</v>
      </c>
      <c r="C2001" s="129"/>
      <c r="D2001" s="130" t="n">
        <v>3</v>
      </c>
      <c r="E2001" s="129"/>
      <c r="F2001" s="130" t="n">
        <v>3</v>
      </c>
    </row>
    <row r="2002" customFormat="false" ht="90.75" hidden="false" customHeight="false" outlineLevel="0" collapsed="false">
      <c r="A2002" s="128" t="s">
        <v>5653</v>
      </c>
      <c r="B2002" s="128" t="s">
        <v>5654</v>
      </c>
      <c r="C2002" s="129"/>
      <c r="D2002" s="130" t="n">
        <v>6</v>
      </c>
      <c r="E2002" s="130" t="n">
        <v>6</v>
      </c>
      <c r="F2002" s="129"/>
    </row>
    <row r="2003" customFormat="false" ht="81" hidden="false" customHeight="false" outlineLevel="0" collapsed="false">
      <c r="A2003" s="128" t="s">
        <v>5655</v>
      </c>
      <c r="B2003" s="128" t="s">
        <v>5656</v>
      </c>
      <c r="C2003" s="129"/>
      <c r="D2003" s="130" t="n">
        <v>4</v>
      </c>
      <c r="E2003" s="130" t="n">
        <v>1</v>
      </c>
      <c r="F2003" s="130" t="n">
        <v>3</v>
      </c>
    </row>
    <row r="2004" customFormat="false" ht="70.5" hidden="false" customHeight="false" outlineLevel="0" collapsed="false">
      <c r="A2004" s="128" t="s">
        <v>5657</v>
      </c>
      <c r="B2004" s="128" t="s">
        <v>5658</v>
      </c>
      <c r="C2004" s="129"/>
      <c r="D2004" s="130" t="n">
        <v>7</v>
      </c>
      <c r="E2004" s="130" t="n">
        <v>7</v>
      </c>
      <c r="F2004" s="129"/>
    </row>
    <row r="2005" customFormat="false" ht="81" hidden="false" customHeight="false" outlineLevel="0" collapsed="false">
      <c r="A2005" s="128" t="s">
        <v>5659</v>
      </c>
      <c r="B2005" s="128" t="s">
        <v>5660</v>
      </c>
      <c r="C2005" s="129"/>
      <c r="D2005" s="130" t="n">
        <v>71</v>
      </c>
      <c r="E2005" s="130" t="n">
        <v>71</v>
      </c>
      <c r="F2005" s="129"/>
    </row>
    <row r="2006" customFormat="false" ht="40.5" hidden="false" customHeight="false" outlineLevel="0" collapsed="false">
      <c r="A2006" s="128" t="s">
        <v>5661</v>
      </c>
      <c r="B2006" s="128" t="s">
        <v>5662</v>
      </c>
      <c r="C2006" s="129"/>
      <c r="D2006" s="130" t="n">
        <v>4</v>
      </c>
      <c r="E2006" s="130" t="n">
        <v>1</v>
      </c>
      <c r="F2006" s="130" t="n">
        <v>3</v>
      </c>
    </row>
    <row r="2007" customFormat="false" ht="40.5" hidden="false" customHeight="false" outlineLevel="0" collapsed="false">
      <c r="A2007" s="128" t="s">
        <v>5663</v>
      </c>
      <c r="B2007" s="128" t="s">
        <v>5664</v>
      </c>
      <c r="C2007" s="129"/>
      <c r="D2007" s="130" t="n">
        <v>3</v>
      </c>
      <c r="E2007" s="130" t="n">
        <v>1</v>
      </c>
      <c r="F2007" s="130" t="n">
        <v>2</v>
      </c>
    </row>
    <row r="2008" customFormat="false" ht="60.75" hidden="false" customHeight="false" outlineLevel="0" collapsed="false">
      <c r="A2008" s="128" t="s">
        <v>5665</v>
      </c>
      <c r="B2008" s="128" t="s">
        <v>5666</v>
      </c>
      <c r="C2008" s="129"/>
      <c r="D2008" s="130" t="n">
        <v>9</v>
      </c>
      <c r="E2008" s="130" t="n">
        <v>9</v>
      </c>
      <c r="F2008" s="129"/>
    </row>
    <row r="2009" customFormat="false" ht="90.75" hidden="false" customHeight="false" outlineLevel="0" collapsed="false">
      <c r="A2009" s="128" t="s">
        <v>5667</v>
      </c>
      <c r="B2009" s="128" t="s">
        <v>5668</v>
      </c>
      <c r="C2009" s="129"/>
      <c r="D2009" s="130" t="n">
        <v>20</v>
      </c>
      <c r="E2009" s="130" t="n">
        <v>18</v>
      </c>
      <c r="F2009" s="130" t="n">
        <v>2</v>
      </c>
    </row>
    <row r="2010" customFormat="false" ht="30" hidden="false" customHeight="false" outlineLevel="0" collapsed="false">
      <c r="A2010" s="128" t="s">
        <v>5669</v>
      </c>
      <c r="B2010" s="128" t="s">
        <v>5670</v>
      </c>
      <c r="C2010" s="129"/>
      <c r="D2010" s="130" t="n">
        <v>3</v>
      </c>
      <c r="E2010" s="130" t="n">
        <v>3</v>
      </c>
      <c r="F2010" s="129"/>
    </row>
    <row r="2011" customFormat="false" ht="60.75" hidden="false" customHeight="false" outlineLevel="0" collapsed="false">
      <c r="A2011" s="128" t="s">
        <v>5671</v>
      </c>
      <c r="B2011" s="128" t="s">
        <v>5672</v>
      </c>
      <c r="C2011" s="129"/>
      <c r="D2011" s="130" t="n">
        <v>4</v>
      </c>
      <c r="E2011" s="130" t="n">
        <v>4</v>
      </c>
      <c r="F2011" s="129"/>
    </row>
    <row r="2012" customFormat="false" ht="60.75" hidden="false" customHeight="false" outlineLevel="0" collapsed="false">
      <c r="A2012" s="128" t="s">
        <v>5673</v>
      </c>
      <c r="B2012" s="128" t="s">
        <v>5674</v>
      </c>
      <c r="C2012" s="129"/>
      <c r="D2012" s="130" t="n">
        <v>5</v>
      </c>
      <c r="E2012" s="130" t="n">
        <v>3</v>
      </c>
      <c r="F2012" s="130" t="n">
        <v>2</v>
      </c>
    </row>
    <row r="2013" customFormat="false" ht="30" hidden="false" customHeight="false" outlineLevel="0" collapsed="false">
      <c r="A2013" s="128" t="s">
        <v>5675</v>
      </c>
      <c r="B2013" s="128" t="s">
        <v>5676</v>
      </c>
      <c r="C2013" s="129"/>
      <c r="D2013" s="130" t="n">
        <v>2</v>
      </c>
      <c r="E2013" s="130" t="n">
        <v>1</v>
      </c>
      <c r="F2013" s="130" t="n">
        <v>1</v>
      </c>
    </row>
    <row r="2014" customFormat="false" ht="40.5" hidden="false" customHeight="false" outlineLevel="0" collapsed="false">
      <c r="A2014" s="128" t="s">
        <v>427</v>
      </c>
      <c r="B2014" s="128" t="s">
        <v>425</v>
      </c>
      <c r="C2014" s="129"/>
      <c r="D2014" s="130" t="n">
        <v>22</v>
      </c>
      <c r="E2014" s="130" t="n">
        <v>20</v>
      </c>
      <c r="F2014" s="130" t="n">
        <v>2</v>
      </c>
    </row>
    <row r="2015" customFormat="false" ht="60.75" hidden="false" customHeight="false" outlineLevel="0" collapsed="false">
      <c r="A2015" s="128" t="s">
        <v>5677</v>
      </c>
      <c r="B2015" s="128" t="s">
        <v>5678</v>
      </c>
      <c r="C2015" s="129"/>
      <c r="D2015" s="130" t="n">
        <v>3</v>
      </c>
      <c r="E2015" s="130" t="n">
        <v>2</v>
      </c>
      <c r="F2015" s="130" t="n">
        <v>1</v>
      </c>
    </row>
    <row r="2016" customFormat="false" ht="50.25" hidden="false" customHeight="false" outlineLevel="0" collapsed="false">
      <c r="A2016" s="128" t="s">
        <v>5679</v>
      </c>
      <c r="B2016" s="128" t="s">
        <v>5680</v>
      </c>
      <c r="C2016" s="129"/>
      <c r="D2016" s="130" t="n">
        <v>108</v>
      </c>
      <c r="E2016" s="130" t="n">
        <v>106</v>
      </c>
      <c r="F2016" s="130" t="n">
        <v>2</v>
      </c>
    </row>
    <row r="2017" customFormat="false" ht="50.25" hidden="false" customHeight="false" outlineLevel="0" collapsed="false">
      <c r="A2017" s="128" t="s">
        <v>5681</v>
      </c>
      <c r="B2017" s="128" t="s">
        <v>5682</v>
      </c>
      <c r="C2017" s="129"/>
      <c r="D2017" s="130" t="n">
        <v>5</v>
      </c>
      <c r="E2017" s="130" t="n">
        <v>2.15</v>
      </c>
      <c r="F2017" s="130" t="n">
        <v>2.85</v>
      </c>
    </row>
    <row r="2018" customFormat="false" ht="81" hidden="false" customHeight="false" outlineLevel="0" collapsed="false">
      <c r="A2018" s="128" t="s">
        <v>5683</v>
      </c>
      <c r="B2018" s="128" t="s">
        <v>5684</v>
      </c>
      <c r="C2018" s="129"/>
      <c r="D2018" s="130" t="n">
        <v>6</v>
      </c>
      <c r="E2018" s="130" t="n">
        <v>4</v>
      </c>
      <c r="F2018" s="130" t="n">
        <v>2</v>
      </c>
    </row>
    <row r="2019" customFormat="false" ht="50.25" hidden="false" customHeight="false" outlineLevel="0" collapsed="false">
      <c r="A2019" s="128" t="s">
        <v>5685</v>
      </c>
      <c r="B2019" s="128" t="s">
        <v>5686</v>
      </c>
      <c r="C2019" s="129"/>
      <c r="D2019" s="130" t="n">
        <v>12</v>
      </c>
      <c r="E2019" s="130" t="n">
        <v>10</v>
      </c>
      <c r="F2019" s="130" t="n">
        <v>2</v>
      </c>
    </row>
    <row r="2020" customFormat="false" ht="50.25" hidden="false" customHeight="false" outlineLevel="0" collapsed="false">
      <c r="A2020" s="128" t="s">
        <v>5687</v>
      </c>
      <c r="B2020" s="128" t="s">
        <v>5688</v>
      </c>
      <c r="C2020" s="129"/>
      <c r="D2020" s="130" t="n">
        <v>71</v>
      </c>
      <c r="E2020" s="130" t="n">
        <v>66</v>
      </c>
      <c r="F2020" s="130" t="n">
        <v>5</v>
      </c>
    </row>
    <row r="2021" customFormat="false" ht="50.25" hidden="false" customHeight="false" outlineLevel="0" collapsed="false">
      <c r="A2021" s="128" t="s">
        <v>5689</v>
      </c>
      <c r="B2021" s="128" t="s">
        <v>5690</v>
      </c>
      <c r="C2021" s="129"/>
      <c r="D2021" s="130" t="n">
        <v>48</v>
      </c>
      <c r="E2021" s="130" t="n">
        <v>48</v>
      </c>
      <c r="F2021" s="129"/>
    </row>
    <row r="2022" customFormat="false" ht="101.25" hidden="false" customHeight="false" outlineLevel="0" collapsed="false">
      <c r="A2022" s="128" t="s">
        <v>5691</v>
      </c>
      <c r="B2022" s="128" t="s">
        <v>5692</v>
      </c>
      <c r="C2022" s="129"/>
      <c r="D2022" s="130" t="n">
        <v>3</v>
      </c>
      <c r="E2022" s="129"/>
      <c r="F2022" s="130" t="n">
        <v>3</v>
      </c>
    </row>
    <row r="2023" customFormat="false" ht="81" hidden="false" customHeight="false" outlineLevel="0" collapsed="false">
      <c r="A2023" s="128" t="s">
        <v>5693</v>
      </c>
      <c r="B2023" s="128" t="s">
        <v>5694</v>
      </c>
      <c r="C2023" s="129"/>
      <c r="D2023" s="130" t="n">
        <v>24</v>
      </c>
      <c r="E2023" s="130" t="n">
        <v>18</v>
      </c>
      <c r="F2023" s="130" t="n">
        <v>6</v>
      </c>
    </row>
    <row r="2024" customFormat="false" ht="50.25" hidden="false" customHeight="false" outlineLevel="0" collapsed="false">
      <c r="A2024" s="128" t="s">
        <v>5695</v>
      </c>
      <c r="B2024" s="128" t="s">
        <v>5696</v>
      </c>
      <c r="C2024" s="129"/>
      <c r="D2024" s="130" t="n">
        <v>65</v>
      </c>
      <c r="E2024" s="130" t="n">
        <v>58</v>
      </c>
      <c r="F2024" s="130" t="n">
        <v>7</v>
      </c>
    </row>
    <row r="2025" customFormat="false" ht="40.5" hidden="false" customHeight="false" outlineLevel="0" collapsed="false">
      <c r="A2025" s="128" t="s">
        <v>5697</v>
      </c>
      <c r="B2025" s="128" t="s">
        <v>5698</v>
      </c>
      <c r="C2025" s="129"/>
      <c r="D2025" s="130" t="n">
        <v>6</v>
      </c>
      <c r="E2025" s="130" t="n">
        <v>1</v>
      </c>
      <c r="F2025" s="130" t="n">
        <v>5</v>
      </c>
    </row>
    <row r="2026" customFormat="false" ht="60.75" hidden="false" customHeight="false" outlineLevel="0" collapsed="false">
      <c r="A2026" s="128" t="s">
        <v>5699</v>
      </c>
      <c r="B2026" s="128" t="s">
        <v>5700</v>
      </c>
      <c r="C2026" s="129"/>
      <c r="D2026" s="130" t="n">
        <v>3</v>
      </c>
      <c r="E2026" s="130" t="n">
        <v>1</v>
      </c>
      <c r="F2026" s="130" t="n">
        <v>2</v>
      </c>
    </row>
    <row r="2027" customFormat="false" ht="70.5" hidden="false" customHeight="false" outlineLevel="0" collapsed="false">
      <c r="A2027" s="128" t="s">
        <v>5701</v>
      </c>
      <c r="B2027" s="128" t="s">
        <v>5702</v>
      </c>
      <c r="C2027" s="129"/>
      <c r="D2027" s="130" t="n">
        <v>4</v>
      </c>
      <c r="E2027" s="130" t="n">
        <v>3</v>
      </c>
      <c r="F2027" s="130" t="n">
        <v>1</v>
      </c>
    </row>
    <row r="2028" customFormat="false" ht="60.75" hidden="false" customHeight="false" outlineLevel="0" collapsed="false">
      <c r="A2028" s="128" t="s">
        <v>5703</v>
      </c>
      <c r="B2028" s="128" t="s">
        <v>5704</v>
      </c>
      <c r="C2028" s="129"/>
      <c r="D2028" s="130" t="n">
        <v>7</v>
      </c>
      <c r="E2028" s="130" t="n">
        <v>5</v>
      </c>
      <c r="F2028" s="130" t="n">
        <v>2</v>
      </c>
    </row>
    <row r="2029" customFormat="false" ht="50.25" hidden="false" customHeight="false" outlineLevel="0" collapsed="false">
      <c r="A2029" s="128" t="s">
        <v>5705</v>
      </c>
      <c r="B2029" s="128" t="s">
        <v>5706</v>
      </c>
      <c r="C2029" s="129"/>
      <c r="D2029" s="130" t="n">
        <v>41</v>
      </c>
      <c r="E2029" s="130" t="n">
        <v>41</v>
      </c>
      <c r="F2029" s="129"/>
    </row>
    <row r="2030" customFormat="false" ht="101.25" hidden="false" customHeight="false" outlineLevel="0" collapsed="false">
      <c r="A2030" s="128" t="s">
        <v>5707</v>
      </c>
      <c r="B2030" s="128" t="s">
        <v>5708</v>
      </c>
      <c r="C2030" s="129"/>
      <c r="D2030" s="130" t="n">
        <v>1</v>
      </c>
      <c r="E2030" s="129"/>
      <c r="F2030" s="130" t="n">
        <v>1</v>
      </c>
    </row>
    <row r="2031" customFormat="false" ht="60.75" hidden="false" customHeight="false" outlineLevel="0" collapsed="false">
      <c r="A2031" s="128" t="s">
        <v>5709</v>
      </c>
      <c r="B2031" s="128" t="s">
        <v>5710</v>
      </c>
      <c r="C2031" s="129"/>
      <c r="D2031" s="130" t="n">
        <v>5</v>
      </c>
      <c r="E2031" s="130" t="n">
        <v>3</v>
      </c>
      <c r="F2031" s="130" t="n">
        <v>2</v>
      </c>
    </row>
    <row r="2032" customFormat="false" ht="30" hidden="false" customHeight="false" outlineLevel="0" collapsed="false">
      <c r="A2032" s="128" t="s">
        <v>5711</v>
      </c>
      <c r="B2032" s="128" t="s">
        <v>5712</v>
      </c>
      <c r="C2032" s="129"/>
      <c r="D2032" s="130" t="n">
        <v>3</v>
      </c>
      <c r="E2032" s="130" t="n">
        <v>2</v>
      </c>
      <c r="F2032" s="130" t="n">
        <v>1</v>
      </c>
    </row>
    <row r="2033" customFormat="false" ht="50.25" hidden="false" customHeight="false" outlineLevel="0" collapsed="false">
      <c r="A2033" s="128" t="s">
        <v>5713</v>
      </c>
      <c r="B2033" s="128" t="s">
        <v>5714</v>
      </c>
      <c r="C2033" s="129"/>
      <c r="D2033" s="130" t="n">
        <v>5</v>
      </c>
      <c r="E2033" s="130" t="n">
        <v>3</v>
      </c>
      <c r="F2033" s="130" t="n">
        <v>2</v>
      </c>
    </row>
    <row r="2034" customFormat="false" ht="50.25" hidden="false" customHeight="false" outlineLevel="0" collapsed="false">
      <c r="A2034" s="128" t="s">
        <v>5715</v>
      </c>
      <c r="B2034" s="128" t="s">
        <v>5716</v>
      </c>
      <c r="C2034" s="129"/>
      <c r="D2034" s="130" t="n">
        <v>8</v>
      </c>
      <c r="E2034" s="130" t="n">
        <v>4</v>
      </c>
      <c r="F2034" s="130" t="n">
        <v>4</v>
      </c>
    </row>
    <row r="2035" customFormat="false" ht="50.25" hidden="false" customHeight="false" outlineLevel="0" collapsed="false">
      <c r="A2035" s="128" t="s">
        <v>5717</v>
      </c>
      <c r="B2035" s="128" t="s">
        <v>5718</v>
      </c>
      <c r="C2035" s="129"/>
      <c r="D2035" s="130" t="n">
        <v>65</v>
      </c>
      <c r="E2035" s="130" t="n">
        <v>51</v>
      </c>
      <c r="F2035" s="130" t="n">
        <v>14</v>
      </c>
    </row>
    <row r="2036" customFormat="false" ht="81" hidden="false" customHeight="false" outlineLevel="0" collapsed="false">
      <c r="A2036" s="128" t="s">
        <v>5719</v>
      </c>
      <c r="B2036" s="128" t="s">
        <v>5720</v>
      </c>
      <c r="C2036" s="129"/>
      <c r="D2036" s="130" t="n">
        <v>25</v>
      </c>
      <c r="E2036" s="130" t="n">
        <v>21</v>
      </c>
      <c r="F2036" s="130" t="n">
        <v>4</v>
      </c>
    </row>
    <row r="2037" customFormat="false" ht="70.5" hidden="false" customHeight="false" outlineLevel="0" collapsed="false">
      <c r="A2037" s="128" t="s">
        <v>5721</v>
      </c>
      <c r="B2037" s="128" t="s">
        <v>5722</v>
      </c>
      <c r="C2037" s="129"/>
      <c r="D2037" s="130" t="n">
        <v>12</v>
      </c>
      <c r="E2037" s="130" t="n">
        <v>12</v>
      </c>
      <c r="F2037" s="129"/>
    </row>
    <row r="2038" customFormat="false" ht="50.25" hidden="false" customHeight="false" outlineLevel="0" collapsed="false">
      <c r="A2038" s="128" t="s">
        <v>5723</v>
      </c>
      <c r="B2038" s="128" t="s">
        <v>5724</v>
      </c>
      <c r="C2038" s="129"/>
      <c r="D2038" s="130" t="n">
        <v>8</v>
      </c>
      <c r="E2038" s="130" t="n">
        <v>4</v>
      </c>
      <c r="F2038" s="130" t="n">
        <v>4</v>
      </c>
    </row>
    <row r="2039" customFormat="false" ht="90.75" hidden="false" customHeight="false" outlineLevel="0" collapsed="false">
      <c r="A2039" s="128" t="s">
        <v>5725</v>
      </c>
      <c r="B2039" s="128" t="s">
        <v>5726</v>
      </c>
      <c r="C2039" s="129"/>
      <c r="D2039" s="130" t="n">
        <v>2</v>
      </c>
      <c r="E2039" s="130" t="n">
        <v>2</v>
      </c>
      <c r="F2039" s="129"/>
    </row>
    <row r="2040" customFormat="false" ht="50.25" hidden="false" customHeight="false" outlineLevel="0" collapsed="false">
      <c r="A2040" s="128" t="s">
        <v>5727</v>
      </c>
      <c r="B2040" s="128" t="s">
        <v>5728</v>
      </c>
      <c r="C2040" s="129"/>
      <c r="D2040" s="130" t="n">
        <v>14</v>
      </c>
      <c r="E2040" s="130" t="n">
        <v>11</v>
      </c>
      <c r="F2040" s="130" t="n">
        <v>3</v>
      </c>
    </row>
    <row r="2041" customFormat="false" ht="50.25" hidden="false" customHeight="false" outlineLevel="0" collapsed="false">
      <c r="A2041" s="128" t="s">
        <v>5729</v>
      </c>
      <c r="B2041" s="128" t="s">
        <v>5730</v>
      </c>
      <c r="C2041" s="129"/>
      <c r="D2041" s="130" t="n">
        <v>3</v>
      </c>
      <c r="E2041" s="130" t="n">
        <v>3</v>
      </c>
      <c r="F2041" s="129"/>
    </row>
    <row r="2042" customFormat="false" ht="70.5" hidden="false" customHeight="false" outlineLevel="0" collapsed="false">
      <c r="A2042" s="128" t="s">
        <v>5731</v>
      </c>
      <c r="B2042" s="128" t="s">
        <v>5732</v>
      </c>
      <c r="C2042" s="129"/>
      <c r="D2042" s="130" t="n">
        <v>15</v>
      </c>
      <c r="E2042" s="130" t="n">
        <v>15</v>
      </c>
      <c r="F2042" s="129"/>
    </row>
    <row r="2043" customFormat="false" ht="50.25" hidden="false" customHeight="false" outlineLevel="0" collapsed="false">
      <c r="A2043" s="128" t="s">
        <v>5733</v>
      </c>
      <c r="B2043" s="128" t="s">
        <v>5734</v>
      </c>
      <c r="C2043" s="129"/>
      <c r="D2043" s="130" t="n">
        <v>33</v>
      </c>
      <c r="E2043" s="130" t="n">
        <v>30</v>
      </c>
      <c r="F2043" s="130" t="n">
        <v>3</v>
      </c>
    </row>
    <row r="2044" customFormat="false" ht="60.75" hidden="false" customHeight="false" outlineLevel="0" collapsed="false">
      <c r="A2044" s="128" t="s">
        <v>5735</v>
      </c>
      <c r="B2044" s="128" t="s">
        <v>5736</v>
      </c>
      <c r="C2044" s="129"/>
      <c r="D2044" s="130" t="n">
        <v>2</v>
      </c>
      <c r="E2044" s="130" t="n">
        <v>1</v>
      </c>
      <c r="F2044" s="130" t="n">
        <v>1</v>
      </c>
    </row>
    <row r="2045" customFormat="false" ht="40.5" hidden="false" customHeight="false" outlineLevel="0" collapsed="false">
      <c r="A2045" s="128" t="s">
        <v>907</v>
      </c>
      <c r="B2045" s="128" t="s">
        <v>905</v>
      </c>
      <c r="C2045" s="129"/>
      <c r="D2045" s="130" t="n">
        <v>8</v>
      </c>
      <c r="E2045" s="130" t="n">
        <v>8</v>
      </c>
      <c r="F2045" s="129"/>
    </row>
    <row r="2046" customFormat="false" ht="70.5" hidden="false" customHeight="false" outlineLevel="0" collapsed="false">
      <c r="A2046" s="128" t="s">
        <v>5737</v>
      </c>
      <c r="B2046" s="128" t="s">
        <v>5738</v>
      </c>
      <c r="C2046" s="129"/>
      <c r="D2046" s="130" t="n">
        <v>3</v>
      </c>
      <c r="E2046" s="130" t="n">
        <v>3</v>
      </c>
      <c r="F2046" s="129"/>
    </row>
    <row r="2047" customFormat="false" ht="30" hidden="false" customHeight="false" outlineLevel="0" collapsed="false">
      <c r="A2047" s="128" t="s">
        <v>5739</v>
      </c>
      <c r="B2047" s="128" t="s">
        <v>5740</v>
      </c>
      <c r="C2047" s="129"/>
      <c r="D2047" s="130" t="n">
        <v>50</v>
      </c>
      <c r="E2047" s="130" t="n">
        <v>39</v>
      </c>
      <c r="F2047" s="130" t="n">
        <v>11</v>
      </c>
    </row>
    <row r="2048" customFormat="false" ht="111" hidden="false" customHeight="false" outlineLevel="0" collapsed="false">
      <c r="A2048" s="128" t="s">
        <v>5741</v>
      </c>
      <c r="B2048" s="128" t="s">
        <v>5742</v>
      </c>
      <c r="C2048" s="129"/>
      <c r="D2048" s="130" t="n">
        <v>14</v>
      </c>
      <c r="E2048" s="130" t="n">
        <v>14</v>
      </c>
      <c r="F2048" s="129"/>
    </row>
    <row r="2049" customFormat="false" ht="30" hidden="false" customHeight="false" outlineLevel="0" collapsed="false">
      <c r="A2049" s="128" t="s">
        <v>5743</v>
      </c>
      <c r="B2049" s="128" t="s">
        <v>5744</v>
      </c>
      <c r="C2049" s="129"/>
      <c r="D2049" s="130" t="n">
        <v>10</v>
      </c>
      <c r="E2049" s="130" t="n">
        <v>7</v>
      </c>
      <c r="F2049" s="130" t="n">
        <v>3</v>
      </c>
    </row>
    <row r="2050" customFormat="false" ht="40.5" hidden="false" customHeight="false" outlineLevel="0" collapsed="false">
      <c r="A2050" s="128" t="s">
        <v>5745</v>
      </c>
      <c r="B2050" s="128" t="s">
        <v>5746</v>
      </c>
      <c r="C2050" s="129"/>
      <c r="D2050" s="130" t="n">
        <v>13</v>
      </c>
      <c r="E2050" s="130" t="n">
        <v>13</v>
      </c>
      <c r="F2050" s="129"/>
    </row>
    <row r="2051" customFormat="false" ht="40.5" hidden="false" customHeight="false" outlineLevel="0" collapsed="false">
      <c r="A2051" s="128" t="s">
        <v>5747</v>
      </c>
      <c r="B2051" s="128" t="s">
        <v>5748</v>
      </c>
      <c r="C2051" s="129"/>
      <c r="D2051" s="130" t="n">
        <v>8</v>
      </c>
      <c r="E2051" s="130" t="n">
        <v>5</v>
      </c>
      <c r="F2051" s="130" t="n">
        <v>3</v>
      </c>
    </row>
    <row r="2052" customFormat="false" ht="40.5" hidden="false" customHeight="false" outlineLevel="0" collapsed="false">
      <c r="A2052" s="128" t="s">
        <v>5749</v>
      </c>
      <c r="B2052" s="128" t="s">
        <v>5750</v>
      </c>
      <c r="C2052" s="129"/>
      <c r="D2052" s="130" t="n">
        <v>3</v>
      </c>
      <c r="E2052" s="130" t="n">
        <v>3</v>
      </c>
      <c r="F2052" s="129"/>
    </row>
    <row r="2053" customFormat="false" ht="40.5" hidden="false" customHeight="false" outlineLevel="0" collapsed="false">
      <c r="A2053" s="128" t="s">
        <v>5751</v>
      </c>
      <c r="B2053" s="128" t="s">
        <v>5752</v>
      </c>
      <c r="C2053" s="129"/>
      <c r="D2053" s="130" t="n">
        <v>15</v>
      </c>
      <c r="E2053" s="130" t="n">
        <v>3</v>
      </c>
      <c r="F2053" s="130" t="n">
        <v>12</v>
      </c>
    </row>
    <row r="2054" customFormat="false" ht="30" hidden="false" customHeight="false" outlineLevel="0" collapsed="false">
      <c r="A2054" s="128" t="s">
        <v>5753</v>
      </c>
      <c r="B2054" s="128" t="s">
        <v>5754</v>
      </c>
      <c r="C2054" s="129"/>
      <c r="D2054" s="130" t="n">
        <v>94</v>
      </c>
      <c r="E2054" s="130" t="n">
        <v>87</v>
      </c>
      <c r="F2054" s="130" t="n">
        <v>7</v>
      </c>
    </row>
    <row r="2055" customFormat="false" ht="50.25" hidden="false" customHeight="false" outlineLevel="0" collapsed="false">
      <c r="A2055" s="128" t="s">
        <v>5755</v>
      </c>
      <c r="B2055" s="128" t="s">
        <v>5756</v>
      </c>
      <c r="C2055" s="129"/>
      <c r="D2055" s="130" t="n">
        <v>18.95</v>
      </c>
      <c r="E2055" s="130" t="n">
        <v>14.95</v>
      </c>
      <c r="F2055" s="130" t="n">
        <v>4</v>
      </c>
    </row>
    <row r="2056" customFormat="false" ht="81" hidden="false" customHeight="false" outlineLevel="0" collapsed="false">
      <c r="A2056" s="128" t="s">
        <v>5757</v>
      </c>
      <c r="B2056" s="128" t="s">
        <v>5758</v>
      </c>
      <c r="C2056" s="129"/>
      <c r="D2056" s="130" t="n">
        <v>24</v>
      </c>
      <c r="E2056" s="130" t="n">
        <v>24</v>
      </c>
      <c r="F2056" s="129"/>
    </row>
    <row r="2057" customFormat="false" ht="30" hidden="false" customHeight="false" outlineLevel="0" collapsed="false">
      <c r="A2057" s="128" t="s">
        <v>5759</v>
      </c>
      <c r="B2057" s="128" t="s">
        <v>5760</v>
      </c>
      <c r="C2057" s="129"/>
      <c r="D2057" s="130" t="n">
        <v>241</v>
      </c>
      <c r="E2057" s="130" t="n">
        <v>241</v>
      </c>
      <c r="F2057" s="129"/>
    </row>
    <row r="2058" customFormat="false" ht="90.75" hidden="false" customHeight="false" outlineLevel="0" collapsed="false">
      <c r="A2058" s="128" t="s">
        <v>5761</v>
      </c>
      <c r="B2058" s="128" t="s">
        <v>5762</v>
      </c>
      <c r="C2058" s="129"/>
      <c r="D2058" s="130" t="n">
        <v>6</v>
      </c>
      <c r="E2058" s="129"/>
      <c r="F2058" s="130" t="n">
        <v>6</v>
      </c>
    </row>
    <row r="2059" customFormat="false" ht="30" hidden="false" customHeight="false" outlineLevel="0" collapsed="false">
      <c r="A2059" s="128" t="s">
        <v>5763</v>
      </c>
      <c r="B2059" s="128" t="s">
        <v>5764</v>
      </c>
      <c r="C2059" s="129"/>
      <c r="D2059" s="130" t="n">
        <v>18.68</v>
      </c>
      <c r="E2059" s="130" t="n">
        <v>16.68</v>
      </c>
      <c r="F2059" s="130" t="n">
        <v>2</v>
      </c>
    </row>
    <row r="2060" customFormat="false" ht="90.75" hidden="false" customHeight="false" outlineLevel="0" collapsed="false">
      <c r="A2060" s="128" t="s">
        <v>5765</v>
      </c>
      <c r="B2060" s="128" t="s">
        <v>5766</v>
      </c>
      <c r="C2060" s="129"/>
      <c r="D2060" s="130" t="n">
        <v>9</v>
      </c>
      <c r="E2060" s="130" t="n">
        <v>6</v>
      </c>
      <c r="F2060" s="130" t="n">
        <v>3</v>
      </c>
    </row>
    <row r="2061" customFormat="false" ht="60.75" hidden="false" customHeight="false" outlineLevel="0" collapsed="false">
      <c r="A2061" s="128" t="s">
        <v>5767</v>
      </c>
      <c r="B2061" s="128" t="s">
        <v>5768</v>
      </c>
      <c r="C2061" s="129"/>
      <c r="D2061" s="130" t="n">
        <v>12.05</v>
      </c>
      <c r="E2061" s="130" t="n">
        <v>7.05</v>
      </c>
      <c r="F2061" s="130" t="n">
        <v>5</v>
      </c>
    </row>
    <row r="2062" customFormat="false" ht="40.5" hidden="false" customHeight="false" outlineLevel="0" collapsed="false">
      <c r="A2062" s="128" t="s">
        <v>5769</v>
      </c>
      <c r="B2062" s="128" t="s">
        <v>5770</v>
      </c>
      <c r="C2062" s="129"/>
      <c r="D2062" s="130" t="n">
        <v>5</v>
      </c>
      <c r="E2062" s="130" t="n">
        <v>3</v>
      </c>
      <c r="F2062" s="130" t="n">
        <v>2</v>
      </c>
    </row>
    <row r="2063" customFormat="false" ht="30" hidden="false" customHeight="false" outlineLevel="0" collapsed="false">
      <c r="A2063" s="128" t="s">
        <v>5771</v>
      </c>
      <c r="B2063" s="128" t="s">
        <v>5772</v>
      </c>
      <c r="C2063" s="129"/>
      <c r="D2063" s="130" t="n">
        <v>210</v>
      </c>
      <c r="E2063" s="130" t="n">
        <v>206</v>
      </c>
      <c r="F2063" s="130" t="n">
        <v>4</v>
      </c>
    </row>
    <row r="2064" customFormat="false" ht="50.25" hidden="false" customHeight="false" outlineLevel="0" collapsed="false">
      <c r="A2064" s="128" t="s">
        <v>206</v>
      </c>
      <c r="B2064" s="128" t="s">
        <v>204</v>
      </c>
      <c r="C2064" s="129"/>
      <c r="D2064" s="130" t="n">
        <v>16</v>
      </c>
      <c r="E2064" s="130" t="n">
        <v>13</v>
      </c>
      <c r="F2064" s="130" t="n">
        <v>3</v>
      </c>
    </row>
    <row r="2065" customFormat="false" ht="70.5" hidden="false" customHeight="false" outlineLevel="0" collapsed="false">
      <c r="A2065" s="128" t="s">
        <v>5773</v>
      </c>
      <c r="B2065" s="128" t="s">
        <v>5774</v>
      </c>
      <c r="C2065" s="129"/>
      <c r="D2065" s="130" t="n">
        <v>7</v>
      </c>
      <c r="E2065" s="130" t="n">
        <v>4</v>
      </c>
      <c r="F2065" s="130" t="n">
        <v>3</v>
      </c>
    </row>
    <row r="2066" customFormat="false" ht="40.5" hidden="false" customHeight="false" outlineLevel="0" collapsed="false">
      <c r="A2066" s="128" t="s">
        <v>5775</v>
      </c>
      <c r="B2066" s="128" t="s">
        <v>5776</v>
      </c>
      <c r="C2066" s="129"/>
      <c r="D2066" s="130" t="n">
        <v>10</v>
      </c>
      <c r="E2066" s="130" t="n">
        <v>6</v>
      </c>
      <c r="F2066" s="130" t="n">
        <v>4</v>
      </c>
    </row>
    <row r="2067" customFormat="false" ht="20.25" hidden="false" customHeight="false" outlineLevel="0" collapsed="false">
      <c r="A2067" s="128" t="s">
        <v>5777</v>
      </c>
      <c r="B2067" s="128" t="s">
        <v>5778</v>
      </c>
      <c r="C2067" s="129"/>
      <c r="D2067" s="130" t="n">
        <v>5</v>
      </c>
      <c r="E2067" s="130" t="n">
        <v>3</v>
      </c>
      <c r="F2067" s="130" t="n">
        <v>2</v>
      </c>
    </row>
    <row r="2068" customFormat="false" ht="40.5" hidden="false" customHeight="false" outlineLevel="0" collapsed="false">
      <c r="A2068" s="128" t="s">
        <v>5779</v>
      </c>
      <c r="B2068" s="128" t="s">
        <v>5780</v>
      </c>
      <c r="C2068" s="129"/>
      <c r="D2068" s="130" t="n">
        <v>6</v>
      </c>
      <c r="E2068" s="130" t="n">
        <v>3</v>
      </c>
      <c r="F2068" s="130" t="n">
        <v>3</v>
      </c>
    </row>
    <row r="2069" customFormat="false" ht="30" hidden="false" customHeight="false" outlineLevel="0" collapsed="false">
      <c r="A2069" s="128" t="s">
        <v>5781</v>
      </c>
      <c r="B2069" s="128" t="s">
        <v>5782</v>
      </c>
      <c r="C2069" s="129"/>
      <c r="D2069" s="130" t="n">
        <v>3</v>
      </c>
      <c r="E2069" s="129"/>
      <c r="F2069" s="130" t="n">
        <v>3</v>
      </c>
    </row>
    <row r="2070" customFormat="false" ht="50.25" hidden="false" customHeight="false" outlineLevel="0" collapsed="false">
      <c r="A2070" s="128" t="s">
        <v>5783</v>
      </c>
      <c r="B2070" s="128" t="s">
        <v>5784</v>
      </c>
      <c r="C2070" s="129"/>
      <c r="D2070" s="130" t="n">
        <v>51</v>
      </c>
      <c r="E2070" s="130" t="n">
        <v>47</v>
      </c>
      <c r="F2070" s="130" t="n">
        <v>4</v>
      </c>
    </row>
    <row r="2071" customFormat="false" ht="101.25" hidden="false" customHeight="false" outlineLevel="0" collapsed="false">
      <c r="A2071" s="128" t="s">
        <v>5785</v>
      </c>
      <c r="B2071" s="128" t="s">
        <v>5786</v>
      </c>
      <c r="C2071" s="129"/>
      <c r="D2071" s="130" t="n">
        <v>3</v>
      </c>
      <c r="E2071" s="129"/>
      <c r="F2071" s="130" t="n">
        <v>3</v>
      </c>
    </row>
    <row r="2072" customFormat="false" ht="50.25" hidden="false" customHeight="false" outlineLevel="0" collapsed="false">
      <c r="A2072" s="128" t="s">
        <v>5787</v>
      </c>
      <c r="B2072" s="128" t="s">
        <v>5788</v>
      </c>
      <c r="C2072" s="129"/>
      <c r="D2072" s="130" t="n">
        <v>5</v>
      </c>
      <c r="E2072" s="130" t="n">
        <v>4</v>
      </c>
      <c r="F2072" s="130" t="n">
        <v>1</v>
      </c>
    </row>
    <row r="2073" customFormat="false" ht="20.25" hidden="false" customHeight="false" outlineLevel="0" collapsed="false">
      <c r="A2073" s="128" t="s">
        <v>5789</v>
      </c>
      <c r="B2073" s="128" t="s">
        <v>5790</v>
      </c>
      <c r="C2073" s="129"/>
      <c r="D2073" s="130" t="n">
        <v>3</v>
      </c>
      <c r="E2073" s="130" t="n">
        <v>1</v>
      </c>
      <c r="F2073" s="130" t="n">
        <v>2</v>
      </c>
    </row>
    <row r="2074" customFormat="false" ht="70.5" hidden="false" customHeight="false" outlineLevel="0" collapsed="false">
      <c r="A2074" s="128" t="s">
        <v>5791</v>
      </c>
      <c r="B2074" s="128" t="s">
        <v>5792</v>
      </c>
      <c r="C2074" s="129"/>
      <c r="D2074" s="130" t="n">
        <v>1</v>
      </c>
      <c r="E2074" s="129"/>
      <c r="F2074" s="130" t="n">
        <v>1</v>
      </c>
    </row>
    <row r="2075" customFormat="false" ht="30" hidden="false" customHeight="false" outlineLevel="0" collapsed="false">
      <c r="A2075" s="128" t="s">
        <v>5793</v>
      </c>
      <c r="B2075" s="128" t="s">
        <v>5794</v>
      </c>
      <c r="C2075" s="129"/>
      <c r="D2075" s="130" t="n">
        <v>306</v>
      </c>
      <c r="E2075" s="130" t="n">
        <v>292</v>
      </c>
      <c r="F2075" s="130" t="n">
        <v>14</v>
      </c>
    </row>
    <row r="2076" customFormat="false" ht="40.5" hidden="false" customHeight="false" outlineLevel="0" collapsed="false">
      <c r="A2076" s="128" t="s">
        <v>5795</v>
      </c>
      <c r="B2076" s="128" t="s">
        <v>5796</v>
      </c>
      <c r="C2076" s="129"/>
      <c r="D2076" s="130" t="n">
        <v>3</v>
      </c>
      <c r="E2076" s="130" t="n">
        <v>1</v>
      </c>
      <c r="F2076" s="130" t="n">
        <v>2</v>
      </c>
    </row>
    <row r="2077" customFormat="false" ht="30" hidden="false" customHeight="false" outlineLevel="0" collapsed="false">
      <c r="A2077" s="128" t="s">
        <v>5797</v>
      </c>
      <c r="B2077" s="128" t="s">
        <v>5798</v>
      </c>
      <c r="C2077" s="129"/>
      <c r="D2077" s="130" t="n">
        <v>3</v>
      </c>
      <c r="E2077" s="130" t="n">
        <v>3</v>
      </c>
      <c r="F2077" s="129"/>
    </row>
    <row r="2078" customFormat="false" ht="60.75" hidden="false" customHeight="false" outlineLevel="0" collapsed="false">
      <c r="A2078" s="128" t="s">
        <v>5799</v>
      </c>
      <c r="B2078" s="128" t="s">
        <v>5800</v>
      </c>
      <c r="C2078" s="129"/>
      <c r="D2078" s="130" t="n">
        <v>3</v>
      </c>
      <c r="E2078" s="129"/>
      <c r="F2078" s="130" t="n">
        <v>3</v>
      </c>
    </row>
    <row r="2079" customFormat="false" ht="70.5" hidden="false" customHeight="false" outlineLevel="0" collapsed="false">
      <c r="A2079" s="128" t="s">
        <v>5801</v>
      </c>
      <c r="B2079" s="128" t="s">
        <v>5802</v>
      </c>
      <c r="C2079" s="129"/>
      <c r="D2079" s="130" t="n">
        <v>3</v>
      </c>
      <c r="E2079" s="130" t="n">
        <v>2</v>
      </c>
      <c r="F2079" s="130" t="n">
        <v>1</v>
      </c>
    </row>
    <row r="2080" customFormat="false" ht="60.75" hidden="false" customHeight="false" outlineLevel="0" collapsed="false">
      <c r="A2080" s="128" t="s">
        <v>240</v>
      </c>
      <c r="B2080" s="128" t="s">
        <v>238</v>
      </c>
      <c r="C2080" s="129"/>
      <c r="D2080" s="130" t="n">
        <v>9</v>
      </c>
      <c r="E2080" s="130" t="n">
        <v>6</v>
      </c>
      <c r="F2080" s="130" t="n">
        <v>3</v>
      </c>
    </row>
    <row r="2081" customFormat="false" ht="30" hidden="false" customHeight="false" outlineLevel="0" collapsed="false">
      <c r="A2081" s="128" t="s">
        <v>5803</v>
      </c>
      <c r="B2081" s="128" t="s">
        <v>5804</v>
      </c>
      <c r="C2081" s="129"/>
      <c r="D2081" s="130" t="n">
        <v>2</v>
      </c>
      <c r="E2081" s="130" t="n">
        <v>1</v>
      </c>
      <c r="F2081" s="130" t="n">
        <v>1</v>
      </c>
    </row>
    <row r="2082" customFormat="false" ht="30" hidden="false" customHeight="false" outlineLevel="0" collapsed="false">
      <c r="A2082" s="128" t="s">
        <v>5805</v>
      </c>
      <c r="B2082" s="128" t="s">
        <v>5806</v>
      </c>
      <c r="C2082" s="129"/>
      <c r="D2082" s="130" t="n">
        <v>4</v>
      </c>
      <c r="E2082" s="130" t="n">
        <v>3</v>
      </c>
      <c r="F2082" s="130" t="n">
        <v>1</v>
      </c>
    </row>
    <row r="2083" customFormat="false" ht="40.5" hidden="false" customHeight="false" outlineLevel="0" collapsed="false">
      <c r="A2083" s="128" t="s">
        <v>5807</v>
      </c>
      <c r="B2083" s="128" t="s">
        <v>5808</v>
      </c>
      <c r="C2083" s="129"/>
      <c r="D2083" s="130" t="n">
        <v>3</v>
      </c>
      <c r="E2083" s="130" t="n">
        <v>1</v>
      </c>
      <c r="F2083" s="130" t="n">
        <v>2</v>
      </c>
    </row>
    <row r="2084" customFormat="false" ht="40.5" hidden="false" customHeight="false" outlineLevel="0" collapsed="false">
      <c r="A2084" s="128" t="s">
        <v>5809</v>
      </c>
      <c r="B2084" s="128" t="s">
        <v>5810</v>
      </c>
      <c r="C2084" s="129"/>
      <c r="D2084" s="130" t="n">
        <v>3</v>
      </c>
      <c r="E2084" s="129"/>
      <c r="F2084" s="130" t="n">
        <v>3</v>
      </c>
    </row>
    <row r="2085" customFormat="false" ht="50.25" hidden="false" customHeight="false" outlineLevel="0" collapsed="false">
      <c r="A2085" s="128" t="s">
        <v>5811</v>
      </c>
      <c r="B2085" s="128" t="s">
        <v>5812</v>
      </c>
      <c r="C2085" s="129"/>
      <c r="D2085" s="130" t="n">
        <v>6</v>
      </c>
      <c r="E2085" s="130" t="n">
        <v>2</v>
      </c>
      <c r="F2085" s="130" t="n">
        <v>4</v>
      </c>
    </row>
    <row r="2086" customFormat="false" ht="40.5" hidden="false" customHeight="false" outlineLevel="0" collapsed="false">
      <c r="A2086" s="128" t="s">
        <v>5813</v>
      </c>
      <c r="B2086" s="128" t="s">
        <v>5814</v>
      </c>
      <c r="C2086" s="129"/>
      <c r="D2086" s="130" t="n">
        <v>7</v>
      </c>
      <c r="E2086" s="130" t="n">
        <v>7</v>
      </c>
      <c r="F2086" s="129"/>
    </row>
    <row r="2087" customFormat="false" ht="40.5" hidden="false" customHeight="false" outlineLevel="0" collapsed="false">
      <c r="A2087" s="128" t="s">
        <v>5815</v>
      </c>
      <c r="B2087" s="128" t="s">
        <v>5816</v>
      </c>
      <c r="C2087" s="129"/>
      <c r="D2087" s="130" t="n">
        <v>2</v>
      </c>
      <c r="E2087" s="130" t="n">
        <v>2</v>
      </c>
      <c r="F2087" s="129"/>
    </row>
    <row r="2088" customFormat="false" ht="50.25" hidden="false" customHeight="false" outlineLevel="0" collapsed="false">
      <c r="A2088" s="128" t="s">
        <v>797</v>
      </c>
      <c r="B2088" s="128" t="s">
        <v>795</v>
      </c>
      <c r="C2088" s="129"/>
      <c r="D2088" s="130" t="n">
        <v>108</v>
      </c>
      <c r="E2088" s="130" t="n">
        <v>99</v>
      </c>
      <c r="F2088" s="130" t="n">
        <v>9</v>
      </c>
    </row>
    <row r="2089" customFormat="false" ht="20.25" hidden="false" customHeight="false" outlineLevel="0" collapsed="false">
      <c r="A2089" s="128" t="s">
        <v>5817</v>
      </c>
      <c r="B2089" s="128" t="s">
        <v>5818</v>
      </c>
      <c r="C2089" s="129"/>
      <c r="D2089" s="130" t="n">
        <v>501</v>
      </c>
      <c r="E2089" s="130" t="n">
        <v>471</v>
      </c>
      <c r="F2089" s="130" t="n">
        <v>30</v>
      </c>
    </row>
    <row r="2090" customFormat="false" ht="111" hidden="false" customHeight="false" outlineLevel="0" collapsed="false">
      <c r="A2090" s="128" t="s">
        <v>5819</v>
      </c>
      <c r="B2090" s="128" t="s">
        <v>5820</v>
      </c>
      <c r="C2090" s="129"/>
      <c r="D2090" s="130" t="n">
        <v>15</v>
      </c>
      <c r="E2090" s="130" t="n">
        <v>11</v>
      </c>
      <c r="F2090" s="130" t="n">
        <v>4</v>
      </c>
    </row>
    <row r="2091" customFormat="false" ht="60.75" hidden="false" customHeight="false" outlineLevel="0" collapsed="false">
      <c r="A2091" s="128" t="s">
        <v>5821</v>
      </c>
      <c r="B2091" s="128" t="s">
        <v>5822</v>
      </c>
      <c r="C2091" s="129"/>
      <c r="D2091" s="130" t="n">
        <v>2</v>
      </c>
      <c r="E2091" s="129"/>
      <c r="F2091" s="130" t="n">
        <v>2</v>
      </c>
    </row>
    <row r="2092" customFormat="false" ht="50.25" hidden="false" customHeight="false" outlineLevel="0" collapsed="false">
      <c r="A2092" s="128" t="s">
        <v>5823</v>
      </c>
      <c r="B2092" s="128" t="s">
        <v>5824</v>
      </c>
      <c r="C2092" s="129"/>
      <c r="D2092" s="130" t="n">
        <v>2</v>
      </c>
      <c r="E2092" s="130" t="n">
        <v>1</v>
      </c>
      <c r="F2092" s="130" t="n">
        <v>1</v>
      </c>
    </row>
    <row r="2093" customFormat="false" ht="50.25" hidden="false" customHeight="false" outlineLevel="0" collapsed="false">
      <c r="A2093" s="128" t="s">
        <v>916</v>
      </c>
      <c r="B2093" s="128" t="s">
        <v>914</v>
      </c>
      <c r="C2093" s="129"/>
      <c r="D2093" s="130" t="n">
        <v>20</v>
      </c>
      <c r="E2093" s="130" t="n">
        <v>16</v>
      </c>
      <c r="F2093" s="130" t="n">
        <v>4</v>
      </c>
    </row>
    <row r="2094" customFormat="false" ht="40.5" hidden="false" customHeight="false" outlineLevel="0" collapsed="false">
      <c r="A2094" s="128" t="s">
        <v>5825</v>
      </c>
      <c r="B2094" s="128" t="s">
        <v>5826</v>
      </c>
      <c r="C2094" s="129"/>
      <c r="D2094" s="130" t="n">
        <v>3</v>
      </c>
      <c r="E2094" s="130" t="n">
        <v>3</v>
      </c>
      <c r="F2094" s="129"/>
    </row>
    <row r="2095" customFormat="false" ht="60.75" hidden="false" customHeight="false" outlineLevel="0" collapsed="false">
      <c r="A2095" s="128" t="s">
        <v>5827</v>
      </c>
      <c r="B2095" s="128" t="s">
        <v>5828</v>
      </c>
      <c r="C2095" s="129"/>
      <c r="D2095" s="130" t="n">
        <v>10</v>
      </c>
      <c r="E2095" s="130" t="n">
        <v>10</v>
      </c>
      <c r="F2095" s="129"/>
    </row>
    <row r="2096" customFormat="false" ht="50.25" hidden="false" customHeight="false" outlineLevel="0" collapsed="false">
      <c r="A2096" s="128" t="s">
        <v>5829</v>
      </c>
      <c r="B2096" s="128" t="s">
        <v>5830</v>
      </c>
      <c r="C2096" s="129"/>
      <c r="D2096" s="130" t="n">
        <v>7</v>
      </c>
      <c r="E2096" s="130" t="n">
        <v>5</v>
      </c>
      <c r="F2096" s="130" t="n">
        <v>2</v>
      </c>
    </row>
    <row r="2097" customFormat="false" ht="60.75" hidden="false" customHeight="false" outlineLevel="0" collapsed="false">
      <c r="A2097" s="128" t="s">
        <v>5831</v>
      </c>
      <c r="B2097" s="128" t="s">
        <v>5832</v>
      </c>
      <c r="C2097" s="129"/>
      <c r="D2097" s="130" t="n">
        <v>2</v>
      </c>
      <c r="E2097" s="130" t="n">
        <v>1</v>
      </c>
      <c r="F2097" s="130" t="n">
        <v>1</v>
      </c>
    </row>
    <row r="2098" customFormat="false" ht="50.25" hidden="false" customHeight="false" outlineLevel="0" collapsed="false">
      <c r="A2098" s="128" t="s">
        <v>5833</v>
      </c>
      <c r="B2098" s="128" t="s">
        <v>5834</v>
      </c>
      <c r="C2098" s="129"/>
      <c r="D2098" s="130" t="n">
        <v>49</v>
      </c>
      <c r="E2098" s="130" t="n">
        <v>43</v>
      </c>
      <c r="F2098" s="130" t="n">
        <v>6</v>
      </c>
    </row>
    <row r="2099" customFormat="false" ht="60.75" hidden="false" customHeight="false" outlineLevel="0" collapsed="false">
      <c r="A2099" s="128" t="s">
        <v>5835</v>
      </c>
      <c r="B2099" s="128" t="s">
        <v>5836</v>
      </c>
      <c r="C2099" s="129"/>
      <c r="D2099" s="130" t="n">
        <v>7</v>
      </c>
      <c r="E2099" s="130" t="n">
        <v>5</v>
      </c>
      <c r="F2099" s="130" t="n">
        <v>2</v>
      </c>
    </row>
    <row r="2100" customFormat="false" ht="60.75" hidden="false" customHeight="false" outlineLevel="0" collapsed="false">
      <c r="A2100" s="128" t="s">
        <v>5837</v>
      </c>
      <c r="B2100" s="128" t="s">
        <v>5838</v>
      </c>
      <c r="C2100" s="129"/>
      <c r="D2100" s="130" t="n">
        <v>26</v>
      </c>
      <c r="E2100" s="130" t="n">
        <v>24</v>
      </c>
      <c r="F2100" s="130" t="n">
        <v>2</v>
      </c>
    </row>
    <row r="2101" customFormat="false" ht="30" hidden="false" customHeight="false" outlineLevel="0" collapsed="false">
      <c r="A2101" s="128" t="s">
        <v>5839</v>
      </c>
      <c r="B2101" s="128" t="s">
        <v>5840</v>
      </c>
      <c r="C2101" s="129"/>
      <c r="D2101" s="130" t="n">
        <v>5</v>
      </c>
      <c r="E2101" s="130" t="n">
        <v>5</v>
      </c>
      <c r="F2101" s="129"/>
    </row>
    <row r="2102" customFormat="false" ht="40.5" hidden="false" customHeight="false" outlineLevel="0" collapsed="false">
      <c r="A2102" s="128" t="s">
        <v>5841</v>
      </c>
      <c r="B2102" s="128" t="s">
        <v>5842</v>
      </c>
      <c r="C2102" s="129"/>
      <c r="D2102" s="130" t="n">
        <v>8</v>
      </c>
      <c r="E2102" s="130" t="n">
        <v>8</v>
      </c>
      <c r="F2102" s="129"/>
    </row>
    <row r="2103" customFormat="false" ht="50.25" hidden="false" customHeight="false" outlineLevel="0" collapsed="false">
      <c r="A2103" s="128" t="s">
        <v>5843</v>
      </c>
      <c r="B2103" s="128" t="s">
        <v>5844</v>
      </c>
      <c r="C2103" s="129"/>
      <c r="D2103" s="130" t="n">
        <v>438</v>
      </c>
      <c r="E2103" s="130" t="n">
        <v>422</v>
      </c>
      <c r="F2103" s="130" t="n">
        <v>16</v>
      </c>
    </row>
    <row r="2104" customFormat="false" ht="90.75" hidden="false" customHeight="false" outlineLevel="0" collapsed="false">
      <c r="A2104" s="128" t="s">
        <v>5845</v>
      </c>
      <c r="B2104" s="128" t="s">
        <v>5846</v>
      </c>
      <c r="C2104" s="129"/>
      <c r="D2104" s="130" t="n">
        <v>5</v>
      </c>
      <c r="E2104" s="130" t="n">
        <v>5</v>
      </c>
      <c r="F2104" s="129"/>
    </row>
    <row r="2105" customFormat="false" ht="40.5" hidden="false" customHeight="false" outlineLevel="0" collapsed="false">
      <c r="A2105" s="128" t="s">
        <v>5847</v>
      </c>
      <c r="B2105" s="128" t="s">
        <v>5848</v>
      </c>
      <c r="C2105" s="129"/>
      <c r="D2105" s="130" t="n">
        <v>8</v>
      </c>
      <c r="E2105" s="130" t="n">
        <v>8</v>
      </c>
      <c r="F2105" s="129"/>
    </row>
    <row r="2106" customFormat="false" ht="70.5" hidden="false" customHeight="false" outlineLevel="0" collapsed="false">
      <c r="A2106" s="128" t="s">
        <v>5849</v>
      </c>
      <c r="B2106" s="128" t="s">
        <v>5850</v>
      </c>
      <c r="C2106" s="129"/>
      <c r="D2106" s="130" t="n">
        <v>3</v>
      </c>
      <c r="E2106" s="130" t="n">
        <v>1</v>
      </c>
      <c r="F2106" s="130" t="n">
        <v>2</v>
      </c>
    </row>
    <row r="2107" customFormat="false" ht="60.75" hidden="false" customHeight="false" outlineLevel="0" collapsed="false">
      <c r="A2107" s="128" t="s">
        <v>5851</v>
      </c>
      <c r="B2107" s="128" t="s">
        <v>5852</v>
      </c>
      <c r="C2107" s="129"/>
      <c r="D2107" s="130" t="n">
        <v>5</v>
      </c>
      <c r="E2107" s="130" t="n">
        <v>5</v>
      </c>
      <c r="F2107" s="129"/>
    </row>
    <row r="2108" customFormat="false" ht="90.75" hidden="false" customHeight="false" outlineLevel="0" collapsed="false">
      <c r="A2108" s="128" t="s">
        <v>5853</v>
      </c>
      <c r="B2108" s="128" t="s">
        <v>5854</v>
      </c>
      <c r="C2108" s="129"/>
      <c r="D2108" s="130" t="n">
        <v>25</v>
      </c>
      <c r="E2108" s="130" t="n">
        <v>25</v>
      </c>
      <c r="F2108" s="129"/>
    </row>
    <row r="2109" customFormat="false" ht="60.75" hidden="false" customHeight="false" outlineLevel="0" collapsed="false">
      <c r="A2109" s="128" t="s">
        <v>5855</v>
      </c>
      <c r="B2109" s="128" t="s">
        <v>5856</v>
      </c>
      <c r="C2109" s="129"/>
      <c r="D2109" s="130" t="n">
        <v>3</v>
      </c>
      <c r="E2109" s="130" t="n">
        <v>3</v>
      </c>
      <c r="F2109" s="129"/>
    </row>
    <row r="2110" customFormat="false" ht="70.5" hidden="false" customHeight="false" outlineLevel="0" collapsed="false">
      <c r="A2110" s="128" t="s">
        <v>5857</v>
      </c>
      <c r="B2110" s="128" t="s">
        <v>5858</v>
      </c>
      <c r="C2110" s="129"/>
      <c r="D2110" s="130" t="n">
        <v>13</v>
      </c>
      <c r="E2110" s="130" t="n">
        <v>13</v>
      </c>
      <c r="F2110" s="129"/>
    </row>
    <row r="2111" customFormat="false" ht="101.25" hidden="false" customHeight="false" outlineLevel="0" collapsed="false">
      <c r="A2111" s="128" t="s">
        <v>5859</v>
      </c>
      <c r="B2111" s="128" t="s">
        <v>5860</v>
      </c>
      <c r="C2111" s="129"/>
      <c r="D2111" s="130" t="n">
        <v>36</v>
      </c>
      <c r="E2111" s="130" t="n">
        <v>32</v>
      </c>
      <c r="F2111" s="130" t="n">
        <v>4</v>
      </c>
    </row>
    <row r="2112" customFormat="false" ht="40.5" hidden="false" customHeight="false" outlineLevel="0" collapsed="false">
      <c r="A2112" s="128" t="s">
        <v>5861</v>
      </c>
      <c r="B2112" s="128" t="s">
        <v>5862</v>
      </c>
      <c r="C2112" s="129"/>
      <c r="D2112" s="130" t="n">
        <v>8</v>
      </c>
      <c r="E2112" s="130" t="n">
        <v>8</v>
      </c>
      <c r="F2112" s="129"/>
    </row>
    <row r="2113" customFormat="false" ht="50.25" hidden="false" customHeight="false" outlineLevel="0" collapsed="false">
      <c r="A2113" s="128" t="s">
        <v>5863</v>
      </c>
      <c r="B2113" s="128" t="s">
        <v>5864</v>
      </c>
      <c r="C2113" s="129"/>
      <c r="D2113" s="130" t="n">
        <v>42</v>
      </c>
      <c r="E2113" s="130" t="n">
        <v>24</v>
      </c>
      <c r="F2113" s="130" t="n">
        <v>18</v>
      </c>
    </row>
    <row r="2114" customFormat="false" ht="60.75" hidden="false" customHeight="false" outlineLevel="0" collapsed="false">
      <c r="A2114" s="128" t="s">
        <v>5865</v>
      </c>
      <c r="B2114" s="128" t="s">
        <v>5866</v>
      </c>
      <c r="C2114" s="129"/>
      <c r="D2114" s="130" t="n">
        <v>13</v>
      </c>
      <c r="E2114" s="130" t="n">
        <v>13</v>
      </c>
      <c r="F2114" s="129"/>
    </row>
    <row r="2115" customFormat="false" ht="60.75" hidden="false" customHeight="false" outlineLevel="0" collapsed="false">
      <c r="A2115" s="128" t="s">
        <v>5867</v>
      </c>
      <c r="B2115" s="128" t="s">
        <v>5868</v>
      </c>
      <c r="C2115" s="129"/>
      <c r="D2115" s="130" t="n">
        <v>33</v>
      </c>
      <c r="E2115" s="130" t="n">
        <v>33</v>
      </c>
      <c r="F2115" s="129"/>
    </row>
    <row r="2116" customFormat="false" ht="70.5" hidden="false" customHeight="false" outlineLevel="0" collapsed="false">
      <c r="A2116" s="128" t="s">
        <v>5869</v>
      </c>
      <c r="B2116" s="128" t="s">
        <v>5870</v>
      </c>
      <c r="C2116" s="129"/>
      <c r="D2116" s="130" t="n">
        <v>1</v>
      </c>
      <c r="E2116" s="130" t="n">
        <v>1</v>
      </c>
      <c r="F2116" s="129"/>
    </row>
    <row r="2117" customFormat="false" ht="60.75" hidden="false" customHeight="false" outlineLevel="0" collapsed="false">
      <c r="A2117" s="128" t="s">
        <v>126</v>
      </c>
      <c r="B2117" s="128" t="s">
        <v>124</v>
      </c>
      <c r="C2117" s="129"/>
      <c r="D2117" s="130" t="n">
        <v>15</v>
      </c>
      <c r="E2117" s="130" t="n">
        <v>15</v>
      </c>
      <c r="F2117" s="129"/>
    </row>
    <row r="2118" customFormat="false" ht="60.75" hidden="false" customHeight="false" outlineLevel="0" collapsed="false">
      <c r="A2118" s="128" t="s">
        <v>5871</v>
      </c>
      <c r="B2118" s="128" t="s">
        <v>5872</v>
      </c>
      <c r="C2118" s="129"/>
      <c r="D2118" s="130" t="n">
        <v>3</v>
      </c>
      <c r="E2118" s="130" t="n">
        <v>3</v>
      </c>
      <c r="F2118" s="129"/>
    </row>
    <row r="2119" customFormat="false" ht="60.75" hidden="false" customHeight="false" outlineLevel="0" collapsed="false">
      <c r="A2119" s="128" t="s">
        <v>5873</v>
      </c>
      <c r="B2119" s="128" t="s">
        <v>5874</v>
      </c>
      <c r="C2119" s="129"/>
      <c r="D2119" s="130" t="n">
        <v>37</v>
      </c>
      <c r="E2119" s="130" t="n">
        <v>28</v>
      </c>
      <c r="F2119" s="130" t="n">
        <v>9</v>
      </c>
    </row>
    <row r="2120" customFormat="false" ht="40.5" hidden="false" customHeight="false" outlineLevel="0" collapsed="false">
      <c r="A2120" s="128" t="s">
        <v>5875</v>
      </c>
      <c r="B2120" s="128" t="s">
        <v>5876</v>
      </c>
      <c r="C2120" s="129"/>
      <c r="D2120" s="130" t="n">
        <v>13</v>
      </c>
      <c r="E2120" s="130" t="n">
        <v>13</v>
      </c>
      <c r="F2120" s="129"/>
    </row>
    <row r="2121" customFormat="false" ht="50.25" hidden="false" customHeight="false" outlineLevel="0" collapsed="false">
      <c r="A2121" s="128" t="s">
        <v>5877</v>
      </c>
      <c r="B2121" s="128" t="s">
        <v>5878</v>
      </c>
      <c r="C2121" s="129"/>
      <c r="D2121" s="130" t="n">
        <v>6</v>
      </c>
      <c r="E2121" s="130" t="n">
        <v>6</v>
      </c>
      <c r="F2121" s="129"/>
    </row>
    <row r="2122" customFormat="false" ht="40.5" hidden="false" customHeight="false" outlineLevel="0" collapsed="false">
      <c r="A2122" s="128" t="s">
        <v>5879</v>
      </c>
      <c r="B2122" s="128" t="s">
        <v>5880</v>
      </c>
      <c r="C2122" s="129"/>
      <c r="D2122" s="130" t="n">
        <v>807</v>
      </c>
      <c r="E2122" s="130" t="n">
        <v>793</v>
      </c>
      <c r="F2122" s="130" t="n">
        <v>14</v>
      </c>
    </row>
    <row r="2123" customFormat="false" ht="50.25" hidden="false" customHeight="false" outlineLevel="0" collapsed="false">
      <c r="A2123" s="128" t="s">
        <v>5881</v>
      </c>
      <c r="B2123" s="128" t="s">
        <v>5882</v>
      </c>
      <c r="C2123" s="129"/>
      <c r="D2123" s="130" t="n">
        <v>2</v>
      </c>
      <c r="E2123" s="130" t="n">
        <v>2</v>
      </c>
      <c r="F2123" s="129"/>
    </row>
    <row r="2124" customFormat="false" ht="81" hidden="false" customHeight="false" outlineLevel="0" collapsed="false">
      <c r="A2124" s="128" t="s">
        <v>5883</v>
      </c>
      <c r="B2124" s="128" t="s">
        <v>5884</v>
      </c>
      <c r="C2124" s="129"/>
      <c r="D2124" s="130" t="n">
        <v>2</v>
      </c>
      <c r="E2124" s="130" t="n">
        <v>1</v>
      </c>
      <c r="F2124" s="130" t="n">
        <v>1</v>
      </c>
    </row>
    <row r="2125" customFormat="false" ht="90.75" hidden="false" customHeight="false" outlineLevel="0" collapsed="false">
      <c r="A2125" s="128" t="s">
        <v>5885</v>
      </c>
      <c r="B2125" s="128" t="s">
        <v>5886</v>
      </c>
      <c r="C2125" s="129"/>
      <c r="D2125" s="130" t="n">
        <v>12</v>
      </c>
      <c r="E2125" s="130" t="n">
        <v>6</v>
      </c>
      <c r="F2125" s="130" t="n">
        <v>6</v>
      </c>
    </row>
    <row r="2126" customFormat="false" ht="50.25" hidden="false" customHeight="false" outlineLevel="0" collapsed="false">
      <c r="A2126" s="128" t="s">
        <v>5887</v>
      </c>
      <c r="B2126" s="128" t="s">
        <v>5888</v>
      </c>
      <c r="C2126" s="129"/>
      <c r="D2126" s="130" t="n">
        <v>3</v>
      </c>
      <c r="E2126" s="130" t="n">
        <v>3</v>
      </c>
      <c r="F2126" s="129"/>
    </row>
    <row r="2127" customFormat="false" ht="50.25" hidden="false" customHeight="false" outlineLevel="0" collapsed="false">
      <c r="A2127" s="128" t="s">
        <v>5889</v>
      </c>
      <c r="B2127" s="128" t="s">
        <v>5890</v>
      </c>
      <c r="C2127" s="129"/>
      <c r="D2127" s="130" t="n">
        <v>3</v>
      </c>
      <c r="E2127" s="130" t="n">
        <v>3</v>
      </c>
      <c r="F2127" s="129"/>
    </row>
    <row r="2128" customFormat="false" ht="50.25" hidden="false" customHeight="false" outlineLevel="0" collapsed="false">
      <c r="A2128" s="128" t="s">
        <v>5891</v>
      </c>
      <c r="B2128" s="128" t="s">
        <v>5892</v>
      </c>
      <c r="C2128" s="129"/>
      <c r="D2128" s="130" t="n">
        <v>6</v>
      </c>
      <c r="E2128" s="130" t="n">
        <v>6</v>
      </c>
      <c r="F2128" s="129"/>
    </row>
    <row r="2129" customFormat="false" ht="40.5" hidden="false" customHeight="false" outlineLevel="0" collapsed="false">
      <c r="A2129" s="128" t="s">
        <v>5893</v>
      </c>
      <c r="B2129" s="128" t="s">
        <v>5894</v>
      </c>
      <c r="C2129" s="129"/>
      <c r="D2129" s="130" t="n">
        <v>3</v>
      </c>
      <c r="E2129" s="130" t="n">
        <v>3</v>
      </c>
      <c r="F2129" s="129"/>
    </row>
    <row r="2130" customFormat="false" ht="60.75" hidden="false" customHeight="false" outlineLevel="0" collapsed="false">
      <c r="A2130" s="128" t="s">
        <v>5895</v>
      </c>
      <c r="B2130" s="128" t="s">
        <v>5896</v>
      </c>
      <c r="C2130" s="129"/>
      <c r="D2130" s="130" t="n">
        <v>12</v>
      </c>
      <c r="E2130" s="130" t="n">
        <v>9</v>
      </c>
      <c r="F2130" s="130" t="n">
        <v>3</v>
      </c>
    </row>
    <row r="2131" customFormat="false" ht="101.25" hidden="false" customHeight="false" outlineLevel="0" collapsed="false">
      <c r="A2131" s="128" t="s">
        <v>5897</v>
      </c>
      <c r="B2131" s="128" t="s">
        <v>5898</v>
      </c>
      <c r="C2131" s="129"/>
      <c r="D2131" s="130" t="n">
        <v>60</v>
      </c>
      <c r="E2131" s="130" t="n">
        <v>48</v>
      </c>
      <c r="F2131" s="130" t="n">
        <v>12</v>
      </c>
    </row>
    <row r="2132" customFormat="false" ht="60.75" hidden="false" customHeight="false" outlineLevel="0" collapsed="false">
      <c r="A2132" s="128" t="s">
        <v>5899</v>
      </c>
      <c r="B2132" s="128" t="s">
        <v>5900</v>
      </c>
      <c r="C2132" s="129"/>
      <c r="D2132" s="130" t="n">
        <v>3</v>
      </c>
      <c r="E2132" s="130" t="n">
        <v>3</v>
      </c>
      <c r="F2132" s="129"/>
    </row>
    <row r="2133" customFormat="false" ht="60.75" hidden="false" customHeight="false" outlineLevel="0" collapsed="false">
      <c r="A2133" s="128" t="s">
        <v>5901</v>
      </c>
      <c r="B2133" s="128" t="s">
        <v>5902</v>
      </c>
      <c r="C2133" s="129"/>
      <c r="D2133" s="130" t="n">
        <v>20</v>
      </c>
      <c r="E2133" s="130" t="n">
        <v>17</v>
      </c>
      <c r="F2133" s="130" t="n">
        <v>3</v>
      </c>
    </row>
    <row r="2134" customFormat="false" ht="70.5" hidden="false" customHeight="false" outlineLevel="0" collapsed="false">
      <c r="A2134" s="128" t="s">
        <v>5903</v>
      </c>
      <c r="B2134" s="128" t="s">
        <v>5904</v>
      </c>
      <c r="C2134" s="129"/>
      <c r="D2134" s="130" t="n">
        <v>3</v>
      </c>
      <c r="E2134" s="129"/>
      <c r="F2134" s="130" t="n">
        <v>3</v>
      </c>
    </row>
    <row r="2135" customFormat="false" ht="40.5" hidden="false" customHeight="false" outlineLevel="0" collapsed="false">
      <c r="A2135" s="128" t="s">
        <v>5905</v>
      </c>
      <c r="B2135" s="128" t="s">
        <v>5906</v>
      </c>
      <c r="C2135" s="129"/>
      <c r="D2135" s="130" t="n">
        <v>3</v>
      </c>
      <c r="E2135" s="130" t="n">
        <v>3</v>
      </c>
      <c r="F2135" s="129"/>
    </row>
    <row r="2136" customFormat="false" ht="121.5" hidden="false" customHeight="false" outlineLevel="0" collapsed="false">
      <c r="A2136" s="128" t="s">
        <v>5907</v>
      </c>
      <c r="B2136" s="128" t="s">
        <v>5908</v>
      </c>
      <c r="C2136" s="129"/>
      <c r="D2136" s="130" t="n">
        <v>5</v>
      </c>
      <c r="E2136" s="130" t="n">
        <v>3</v>
      </c>
      <c r="F2136" s="130" t="n">
        <v>2</v>
      </c>
    </row>
    <row r="2137" customFormat="false" ht="50.25" hidden="false" customHeight="false" outlineLevel="0" collapsed="false">
      <c r="A2137" s="128" t="s">
        <v>5909</v>
      </c>
      <c r="B2137" s="128" t="s">
        <v>5910</v>
      </c>
      <c r="C2137" s="129"/>
      <c r="D2137" s="130" t="n">
        <v>3</v>
      </c>
      <c r="E2137" s="130" t="n">
        <v>3</v>
      </c>
      <c r="F2137" s="129"/>
    </row>
    <row r="2138" customFormat="false" ht="50.25" hidden="false" customHeight="false" outlineLevel="0" collapsed="false">
      <c r="A2138" s="128" t="s">
        <v>5911</v>
      </c>
      <c r="B2138" s="128" t="s">
        <v>5912</v>
      </c>
      <c r="C2138" s="129"/>
      <c r="D2138" s="130" t="n">
        <v>225</v>
      </c>
      <c r="E2138" s="130" t="n">
        <v>192</v>
      </c>
      <c r="F2138" s="130" t="n">
        <v>33</v>
      </c>
    </row>
    <row r="2139" customFormat="false" ht="60.75" hidden="false" customHeight="false" outlineLevel="0" collapsed="false">
      <c r="A2139" s="128" t="s">
        <v>5913</v>
      </c>
      <c r="B2139" s="128" t="s">
        <v>5914</v>
      </c>
      <c r="C2139" s="129"/>
      <c r="D2139" s="130" t="n">
        <v>3</v>
      </c>
      <c r="E2139" s="130" t="n">
        <v>1</v>
      </c>
      <c r="F2139" s="130" t="n">
        <v>2</v>
      </c>
    </row>
    <row r="2140" customFormat="false" ht="70.5" hidden="false" customHeight="false" outlineLevel="0" collapsed="false">
      <c r="A2140" s="128" t="s">
        <v>5915</v>
      </c>
      <c r="B2140" s="128" t="s">
        <v>5916</v>
      </c>
      <c r="C2140" s="129"/>
      <c r="D2140" s="130" t="n">
        <v>18</v>
      </c>
      <c r="E2140" s="130" t="n">
        <v>18</v>
      </c>
      <c r="F2140" s="129"/>
    </row>
    <row r="2141" customFormat="false" ht="60.75" hidden="false" customHeight="false" outlineLevel="0" collapsed="false">
      <c r="A2141" s="128" t="s">
        <v>5917</v>
      </c>
      <c r="B2141" s="128" t="s">
        <v>5918</v>
      </c>
      <c r="C2141" s="129"/>
      <c r="D2141" s="130" t="n">
        <v>2</v>
      </c>
      <c r="E2141" s="130" t="n">
        <v>2</v>
      </c>
      <c r="F2141" s="129"/>
    </row>
    <row r="2142" customFormat="false" ht="30" hidden="false" customHeight="false" outlineLevel="0" collapsed="false">
      <c r="A2142" s="128" t="s">
        <v>5919</v>
      </c>
      <c r="B2142" s="128" t="s">
        <v>5920</v>
      </c>
      <c r="C2142" s="129"/>
      <c r="D2142" s="130" t="n">
        <v>4</v>
      </c>
      <c r="E2142" s="130" t="n">
        <v>4</v>
      </c>
      <c r="F2142" s="129"/>
    </row>
    <row r="2143" customFormat="false" ht="70.5" hidden="false" customHeight="false" outlineLevel="0" collapsed="false">
      <c r="A2143" s="128" t="s">
        <v>5921</v>
      </c>
      <c r="B2143" s="128" t="s">
        <v>5922</v>
      </c>
      <c r="C2143" s="129"/>
      <c r="D2143" s="130" t="n">
        <v>6</v>
      </c>
      <c r="E2143" s="130" t="n">
        <v>2</v>
      </c>
      <c r="F2143" s="130" t="n">
        <v>4</v>
      </c>
    </row>
    <row r="2144" customFormat="false" ht="40.5" hidden="false" customHeight="false" outlineLevel="0" collapsed="false">
      <c r="A2144" s="128" t="s">
        <v>5923</v>
      </c>
      <c r="B2144" s="128" t="s">
        <v>5924</v>
      </c>
      <c r="C2144" s="129"/>
      <c r="D2144" s="130" t="n">
        <v>55.74</v>
      </c>
      <c r="E2144" s="130" t="n">
        <v>43.88</v>
      </c>
      <c r="F2144" s="130" t="n">
        <v>11.86</v>
      </c>
    </row>
    <row r="2145" customFormat="false" ht="70.5" hidden="false" customHeight="false" outlineLevel="0" collapsed="false">
      <c r="A2145" s="128" t="s">
        <v>5925</v>
      </c>
      <c r="B2145" s="128" t="s">
        <v>5926</v>
      </c>
      <c r="C2145" s="129"/>
      <c r="D2145" s="130" t="n">
        <v>12</v>
      </c>
      <c r="E2145" s="130" t="n">
        <v>3</v>
      </c>
      <c r="F2145" s="130" t="n">
        <v>9</v>
      </c>
    </row>
    <row r="2146" customFormat="false" ht="60.75" hidden="false" customHeight="false" outlineLevel="0" collapsed="false">
      <c r="A2146" s="128" t="s">
        <v>5927</v>
      </c>
      <c r="B2146" s="128" t="s">
        <v>5928</v>
      </c>
      <c r="C2146" s="129"/>
      <c r="D2146" s="130" t="n">
        <v>9</v>
      </c>
      <c r="E2146" s="130" t="n">
        <v>5</v>
      </c>
      <c r="F2146" s="130" t="n">
        <v>4</v>
      </c>
    </row>
    <row r="2147" customFormat="false" ht="60.75" hidden="false" customHeight="false" outlineLevel="0" collapsed="false">
      <c r="A2147" s="128" t="s">
        <v>5929</v>
      </c>
      <c r="B2147" s="128" t="s">
        <v>5930</v>
      </c>
      <c r="C2147" s="129"/>
      <c r="D2147" s="130" t="n">
        <v>3</v>
      </c>
      <c r="E2147" s="130" t="n">
        <v>1</v>
      </c>
      <c r="F2147" s="130" t="n">
        <v>2</v>
      </c>
    </row>
    <row r="2148" customFormat="false" ht="40.5" hidden="false" customHeight="false" outlineLevel="0" collapsed="false">
      <c r="A2148" s="128" t="s">
        <v>5931</v>
      </c>
      <c r="B2148" s="128" t="s">
        <v>5932</v>
      </c>
      <c r="C2148" s="129"/>
      <c r="D2148" s="130" t="n">
        <v>109.95</v>
      </c>
      <c r="E2148" s="130" t="n">
        <v>105.9</v>
      </c>
      <c r="F2148" s="130" t="n">
        <v>4.05</v>
      </c>
    </row>
    <row r="2149" customFormat="false" ht="50.25" hidden="false" customHeight="false" outlineLevel="0" collapsed="false">
      <c r="A2149" s="128" t="s">
        <v>5933</v>
      </c>
      <c r="B2149" s="128" t="s">
        <v>5934</v>
      </c>
      <c r="C2149" s="129"/>
      <c r="D2149" s="130" t="n">
        <v>3</v>
      </c>
      <c r="E2149" s="130" t="n">
        <v>2</v>
      </c>
      <c r="F2149" s="130" t="n">
        <v>1</v>
      </c>
    </row>
    <row r="2150" customFormat="false" ht="70.5" hidden="false" customHeight="false" outlineLevel="0" collapsed="false">
      <c r="A2150" s="128" t="s">
        <v>5935</v>
      </c>
      <c r="B2150" s="128" t="s">
        <v>5936</v>
      </c>
      <c r="C2150" s="129"/>
      <c r="D2150" s="130" t="n">
        <v>2</v>
      </c>
      <c r="E2150" s="130" t="n">
        <v>2</v>
      </c>
      <c r="F2150" s="129"/>
    </row>
    <row r="2151" customFormat="false" ht="60.75" hidden="false" customHeight="false" outlineLevel="0" collapsed="false">
      <c r="A2151" s="128" t="s">
        <v>5937</v>
      </c>
      <c r="B2151" s="128" t="s">
        <v>5938</v>
      </c>
      <c r="C2151" s="129"/>
      <c r="D2151" s="130" t="n">
        <v>6</v>
      </c>
      <c r="E2151" s="130" t="n">
        <v>6</v>
      </c>
      <c r="F2151" s="129"/>
    </row>
    <row r="2152" customFormat="false" ht="40.5" hidden="false" customHeight="false" outlineLevel="0" collapsed="false">
      <c r="A2152" s="128" t="s">
        <v>5939</v>
      </c>
      <c r="B2152" s="128" t="s">
        <v>5940</v>
      </c>
      <c r="C2152" s="129"/>
      <c r="D2152" s="130" t="n">
        <v>7</v>
      </c>
      <c r="E2152" s="130" t="n">
        <v>5</v>
      </c>
      <c r="F2152" s="130" t="n">
        <v>2</v>
      </c>
    </row>
    <row r="2153" customFormat="false" ht="50.25" hidden="false" customHeight="false" outlineLevel="0" collapsed="false">
      <c r="A2153" s="128" t="s">
        <v>5941</v>
      </c>
      <c r="B2153" s="128" t="s">
        <v>5942</v>
      </c>
      <c r="C2153" s="129"/>
      <c r="D2153" s="130" t="n">
        <v>8</v>
      </c>
      <c r="E2153" s="130" t="n">
        <v>6</v>
      </c>
      <c r="F2153" s="130" t="n">
        <v>2</v>
      </c>
    </row>
    <row r="2154" customFormat="false" ht="50.25" hidden="false" customHeight="false" outlineLevel="0" collapsed="false">
      <c r="A2154" s="128" t="s">
        <v>361</v>
      </c>
      <c r="B2154" s="128" t="s">
        <v>359</v>
      </c>
      <c r="C2154" s="129"/>
      <c r="D2154" s="130" t="n">
        <v>72</v>
      </c>
      <c r="E2154" s="130" t="n">
        <v>62</v>
      </c>
      <c r="F2154" s="130" t="n">
        <v>10</v>
      </c>
    </row>
    <row r="2155" customFormat="false" ht="20.25" hidden="false" customHeight="false" outlineLevel="0" collapsed="false">
      <c r="A2155" s="128" t="s">
        <v>5943</v>
      </c>
      <c r="B2155" s="128" t="s">
        <v>5944</v>
      </c>
      <c r="C2155" s="129"/>
      <c r="D2155" s="130" t="n">
        <v>1</v>
      </c>
      <c r="E2155" s="129"/>
      <c r="F2155" s="130" t="n">
        <v>1</v>
      </c>
    </row>
    <row r="2156" customFormat="false" ht="40.5" hidden="false" customHeight="false" outlineLevel="0" collapsed="false">
      <c r="A2156" s="128" t="s">
        <v>5945</v>
      </c>
      <c r="B2156" s="128" t="s">
        <v>5946</v>
      </c>
      <c r="C2156" s="129"/>
      <c r="D2156" s="130" t="n">
        <v>1</v>
      </c>
      <c r="E2156" s="129"/>
      <c r="F2156" s="130" t="n">
        <v>1</v>
      </c>
    </row>
    <row r="2157" customFormat="false" ht="90.75" hidden="false" customHeight="false" outlineLevel="0" collapsed="false">
      <c r="A2157" s="128" t="s">
        <v>5947</v>
      </c>
      <c r="B2157" s="128" t="s">
        <v>5948</v>
      </c>
      <c r="C2157" s="129"/>
      <c r="D2157" s="130" t="n">
        <v>12</v>
      </c>
      <c r="E2157" s="130" t="n">
        <v>6</v>
      </c>
      <c r="F2157" s="130" t="n">
        <v>6</v>
      </c>
    </row>
    <row r="2158" customFormat="false" ht="40.5" hidden="false" customHeight="false" outlineLevel="0" collapsed="false">
      <c r="A2158" s="128" t="s">
        <v>5949</v>
      </c>
      <c r="B2158" s="128" t="s">
        <v>5950</v>
      </c>
      <c r="C2158" s="129"/>
      <c r="D2158" s="130" t="n">
        <v>7</v>
      </c>
      <c r="E2158" s="130" t="n">
        <v>4</v>
      </c>
      <c r="F2158" s="130" t="n">
        <v>3</v>
      </c>
    </row>
    <row r="2159" customFormat="false" ht="40.5" hidden="false" customHeight="false" outlineLevel="0" collapsed="false">
      <c r="A2159" s="128" t="s">
        <v>5951</v>
      </c>
      <c r="B2159" s="128" t="s">
        <v>5952</v>
      </c>
      <c r="C2159" s="129"/>
      <c r="D2159" s="130" t="n">
        <v>4</v>
      </c>
      <c r="E2159" s="130" t="n">
        <v>1</v>
      </c>
      <c r="F2159" s="130" t="n">
        <v>3</v>
      </c>
    </row>
    <row r="2160" customFormat="false" ht="40.5" hidden="false" customHeight="false" outlineLevel="0" collapsed="false">
      <c r="A2160" s="128" t="s">
        <v>5953</v>
      </c>
      <c r="B2160" s="128" t="s">
        <v>5954</v>
      </c>
      <c r="C2160" s="129"/>
      <c r="D2160" s="130" t="n">
        <v>2</v>
      </c>
      <c r="E2160" s="129"/>
      <c r="F2160" s="130" t="n">
        <v>2</v>
      </c>
    </row>
    <row r="2161" customFormat="false" ht="30" hidden="false" customHeight="false" outlineLevel="0" collapsed="false">
      <c r="A2161" s="128" t="s">
        <v>5955</v>
      </c>
      <c r="B2161" s="128" t="s">
        <v>5956</v>
      </c>
      <c r="C2161" s="129"/>
      <c r="D2161" s="130" t="n">
        <v>6</v>
      </c>
      <c r="E2161" s="130" t="n">
        <v>2</v>
      </c>
      <c r="F2161" s="130" t="n">
        <v>4</v>
      </c>
    </row>
    <row r="2162" customFormat="false" ht="40.5" hidden="false" customHeight="false" outlineLevel="0" collapsed="false">
      <c r="A2162" s="128" t="s">
        <v>5957</v>
      </c>
      <c r="B2162" s="128" t="s">
        <v>5958</v>
      </c>
      <c r="C2162" s="129"/>
      <c r="D2162" s="130" t="n">
        <v>1</v>
      </c>
      <c r="E2162" s="129"/>
      <c r="F2162" s="130" t="n">
        <v>1</v>
      </c>
    </row>
    <row r="2163" customFormat="false" ht="81" hidden="false" customHeight="false" outlineLevel="0" collapsed="false">
      <c r="A2163" s="128" t="s">
        <v>5959</v>
      </c>
      <c r="B2163" s="128" t="s">
        <v>5960</v>
      </c>
      <c r="C2163" s="129"/>
      <c r="D2163" s="130" t="n">
        <v>2</v>
      </c>
      <c r="E2163" s="130" t="n">
        <v>1</v>
      </c>
      <c r="F2163" s="130" t="n">
        <v>1</v>
      </c>
    </row>
    <row r="2164" customFormat="false" ht="50.25" hidden="false" customHeight="false" outlineLevel="0" collapsed="false">
      <c r="A2164" s="128" t="s">
        <v>5961</v>
      </c>
      <c r="B2164" s="128" t="s">
        <v>5962</v>
      </c>
      <c r="C2164" s="129"/>
      <c r="D2164" s="130" t="n">
        <v>1</v>
      </c>
      <c r="E2164" s="129"/>
      <c r="F2164" s="130" t="n">
        <v>1</v>
      </c>
    </row>
    <row r="2165" customFormat="false" ht="30" hidden="false" customHeight="false" outlineLevel="0" collapsed="false">
      <c r="A2165" s="128" t="s">
        <v>5963</v>
      </c>
      <c r="B2165" s="128" t="s">
        <v>5964</v>
      </c>
      <c r="C2165" s="129"/>
      <c r="D2165" s="130" t="n">
        <v>483</v>
      </c>
      <c r="E2165" s="130" t="n">
        <v>477</v>
      </c>
      <c r="F2165" s="130" t="n">
        <v>6</v>
      </c>
    </row>
    <row r="2166" customFormat="false" ht="60.75" hidden="false" customHeight="false" outlineLevel="0" collapsed="false">
      <c r="A2166" s="128" t="s">
        <v>5965</v>
      </c>
      <c r="B2166" s="128" t="s">
        <v>5966</v>
      </c>
      <c r="C2166" s="129"/>
      <c r="D2166" s="130" t="n">
        <v>22</v>
      </c>
      <c r="E2166" s="130" t="n">
        <v>22</v>
      </c>
      <c r="F2166" s="129"/>
    </row>
    <row r="2167" customFormat="false" ht="30" hidden="false" customHeight="false" outlineLevel="0" collapsed="false">
      <c r="A2167" s="128" t="s">
        <v>5967</v>
      </c>
      <c r="B2167" s="128" t="s">
        <v>5968</v>
      </c>
      <c r="C2167" s="129"/>
      <c r="D2167" s="130" t="n">
        <v>1</v>
      </c>
      <c r="E2167" s="130" t="n">
        <v>1</v>
      </c>
      <c r="F2167" s="129"/>
    </row>
    <row r="2168" customFormat="false" ht="50.25" hidden="false" customHeight="false" outlineLevel="0" collapsed="false">
      <c r="A2168" s="128" t="s">
        <v>5969</v>
      </c>
      <c r="B2168" s="128" t="s">
        <v>5970</v>
      </c>
      <c r="C2168" s="129"/>
      <c r="D2168" s="130" t="n">
        <v>5</v>
      </c>
      <c r="E2168" s="130" t="n">
        <v>3</v>
      </c>
      <c r="F2168" s="130" t="n">
        <v>2</v>
      </c>
    </row>
    <row r="2169" customFormat="false" ht="30" hidden="false" customHeight="false" outlineLevel="0" collapsed="false">
      <c r="A2169" s="128" t="s">
        <v>159</v>
      </c>
      <c r="B2169" s="128" t="s">
        <v>157</v>
      </c>
      <c r="C2169" s="129"/>
      <c r="D2169" s="130" t="n">
        <v>13</v>
      </c>
      <c r="E2169" s="130" t="n">
        <v>12.82</v>
      </c>
      <c r="F2169" s="130" t="n">
        <v>0.18</v>
      </c>
    </row>
    <row r="2170" customFormat="false" ht="50.25" hidden="false" customHeight="false" outlineLevel="0" collapsed="false">
      <c r="A2170" s="128" t="s">
        <v>5971</v>
      </c>
      <c r="B2170" s="128" t="s">
        <v>5972</v>
      </c>
      <c r="C2170" s="129"/>
      <c r="D2170" s="130" t="n">
        <v>5</v>
      </c>
      <c r="E2170" s="130" t="n">
        <v>3</v>
      </c>
      <c r="F2170" s="130" t="n">
        <v>2</v>
      </c>
    </row>
    <row r="2171" customFormat="false" ht="40.5" hidden="false" customHeight="false" outlineLevel="0" collapsed="false">
      <c r="A2171" s="128" t="s">
        <v>5973</v>
      </c>
      <c r="B2171" s="128" t="s">
        <v>5974</v>
      </c>
      <c r="C2171" s="129"/>
      <c r="D2171" s="130" t="n">
        <v>6</v>
      </c>
      <c r="E2171" s="130" t="n">
        <v>3</v>
      </c>
      <c r="F2171" s="130" t="n">
        <v>3</v>
      </c>
    </row>
    <row r="2172" customFormat="false" ht="50.25" hidden="false" customHeight="false" outlineLevel="0" collapsed="false">
      <c r="A2172" s="128" t="s">
        <v>308</v>
      </c>
      <c r="B2172" s="128" t="s">
        <v>306</v>
      </c>
      <c r="C2172" s="129"/>
      <c r="D2172" s="130" t="n">
        <v>27</v>
      </c>
      <c r="E2172" s="130" t="n">
        <v>14</v>
      </c>
      <c r="F2172" s="130" t="n">
        <v>13</v>
      </c>
    </row>
    <row r="2173" customFormat="false" ht="60.75" hidden="false" customHeight="false" outlineLevel="0" collapsed="false">
      <c r="A2173" s="128" t="s">
        <v>5975</v>
      </c>
      <c r="B2173" s="128" t="s">
        <v>5976</v>
      </c>
      <c r="C2173" s="129"/>
      <c r="D2173" s="130" t="n">
        <v>3</v>
      </c>
      <c r="E2173" s="129"/>
      <c r="F2173" s="130" t="n">
        <v>3</v>
      </c>
    </row>
    <row r="2174" customFormat="false" ht="60.75" hidden="false" customHeight="false" outlineLevel="0" collapsed="false">
      <c r="A2174" s="128" t="s">
        <v>5977</v>
      </c>
      <c r="B2174" s="128" t="s">
        <v>5978</v>
      </c>
      <c r="C2174" s="129"/>
      <c r="D2174" s="130" t="n">
        <v>15</v>
      </c>
      <c r="E2174" s="130" t="n">
        <v>11</v>
      </c>
      <c r="F2174" s="130" t="n">
        <v>4</v>
      </c>
    </row>
    <row r="2175" customFormat="false" ht="40.5" hidden="false" customHeight="false" outlineLevel="0" collapsed="false">
      <c r="A2175" s="128" t="s">
        <v>5979</v>
      </c>
      <c r="B2175" s="128" t="s">
        <v>5980</v>
      </c>
      <c r="C2175" s="129"/>
      <c r="D2175" s="130" t="n">
        <v>2</v>
      </c>
      <c r="E2175" s="130" t="n">
        <v>2</v>
      </c>
      <c r="F2175" s="129"/>
    </row>
    <row r="2176" customFormat="false" ht="60.75" hidden="false" customHeight="false" outlineLevel="0" collapsed="false">
      <c r="A2176" s="128" t="s">
        <v>5981</v>
      </c>
      <c r="B2176" s="128" t="s">
        <v>5982</v>
      </c>
      <c r="C2176" s="129"/>
      <c r="D2176" s="130" t="n">
        <v>3</v>
      </c>
      <c r="E2176" s="130" t="n">
        <v>3</v>
      </c>
      <c r="F2176" s="129"/>
    </row>
    <row r="2177" customFormat="false" ht="20.25" hidden="false" customHeight="false" outlineLevel="0" collapsed="false">
      <c r="A2177" s="128" t="s">
        <v>5983</v>
      </c>
      <c r="B2177" s="128" t="s">
        <v>5984</v>
      </c>
      <c r="C2177" s="129"/>
      <c r="D2177" s="130" t="n">
        <v>1</v>
      </c>
      <c r="E2177" s="130" t="n">
        <v>1</v>
      </c>
      <c r="F2177" s="129"/>
    </row>
    <row r="2178" customFormat="false" ht="50.25" hidden="false" customHeight="false" outlineLevel="0" collapsed="false">
      <c r="A2178" s="128" t="s">
        <v>5985</v>
      </c>
      <c r="B2178" s="128" t="s">
        <v>5986</v>
      </c>
      <c r="C2178" s="129"/>
      <c r="D2178" s="130" t="n">
        <v>5</v>
      </c>
      <c r="E2178" s="130" t="n">
        <v>1</v>
      </c>
      <c r="F2178" s="130" t="n">
        <v>4</v>
      </c>
    </row>
    <row r="2179" customFormat="false" ht="81" hidden="false" customHeight="false" outlineLevel="0" collapsed="false">
      <c r="A2179" s="128" t="s">
        <v>1318</v>
      </c>
      <c r="B2179" s="128" t="s">
        <v>1316</v>
      </c>
      <c r="C2179" s="129"/>
      <c r="D2179" s="130" t="n">
        <v>13</v>
      </c>
      <c r="E2179" s="130" t="n">
        <v>13</v>
      </c>
      <c r="F2179" s="129"/>
    </row>
    <row r="2180" customFormat="false" ht="70.5" hidden="false" customHeight="false" outlineLevel="0" collapsed="false">
      <c r="A2180" s="128" t="s">
        <v>5987</v>
      </c>
      <c r="B2180" s="128" t="s">
        <v>5988</v>
      </c>
      <c r="C2180" s="129"/>
      <c r="D2180" s="130" t="n">
        <v>3</v>
      </c>
      <c r="E2180" s="130" t="n">
        <v>1</v>
      </c>
      <c r="F2180" s="130" t="n">
        <v>2</v>
      </c>
    </row>
    <row r="2181" customFormat="false" ht="70.5" hidden="false" customHeight="false" outlineLevel="0" collapsed="false">
      <c r="A2181" s="128" t="s">
        <v>1243</v>
      </c>
      <c r="B2181" s="128" t="s">
        <v>1241</v>
      </c>
      <c r="C2181" s="129"/>
      <c r="D2181" s="130" t="n">
        <v>55</v>
      </c>
      <c r="E2181" s="130" t="n">
        <v>55</v>
      </c>
      <c r="F2181" s="129"/>
    </row>
    <row r="2182" customFormat="false" ht="50.25" hidden="false" customHeight="false" outlineLevel="0" collapsed="false">
      <c r="A2182" s="128" t="s">
        <v>5989</v>
      </c>
      <c r="B2182" s="128" t="s">
        <v>5990</v>
      </c>
      <c r="C2182" s="129"/>
      <c r="D2182" s="130" t="n">
        <v>50</v>
      </c>
      <c r="E2182" s="130" t="n">
        <v>50</v>
      </c>
      <c r="F2182" s="129"/>
    </row>
    <row r="2183" customFormat="false" ht="60.75" hidden="false" customHeight="false" outlineLevel="0" collapsed="false">
      <c r="A2183" s="128" t="s">
        <v>5991</v>
      </c>
      <c r="B2183" s="128" t="s">
        <v>5992</v>
      </c>
      <c r="C2183" s="129"/>
      <c r="D2183" s="130" t="n">
        <v>2</v>
      </c>
      <c r="E2183" s="130" t="n">
        <v>2</v>
      </c>
      <c r="F2183" s="129"/>
    </row>
    <row r="2184" customFormat="false" ht="50.25" hidden="false" customHeight="false" outlineLevel="0" collapsed="false">
      <c r="A2184" s="128" t="s">
        <v>5993</v>
      </c>
      <c r="B2184" s="128" t="s">
        <v>5994</v>
      </c>
      <c r="C2184" s="129"/>
      <c r="D2184" s="130" t="n">
        <v>2</v>
      </c>
      <c r="E2184" s="130" t="n">
        <v>2</v>
      </c>
      <c r="F2184" s="129"/>
    </row>
    <row r="2185" customFormat="false" ht="60.75" hidden="false" customHeight="false" outlineLevel="0" collapsed="false">
      <c r="A2185" s="128" t="s">
        <v>5995</v>
      </c>
      <c r="B2185" s="128" t="s">
        <v>5996</v>
      </c>
      <c r="C2185" s="129"/>
      <c r="D2185" s="130" t="n">
        <v>5</v>
      </c>
      <c r="E2185" s="130" t="n">
        <v>5</v>
      </c>
      <c r="F2185" s="129"/>
    </row>
    <row r="2186" customFormat="false" ht="60.75" hidden="false" customHeight="false" outlineLevel="0" collapsed="false">
      <c r="A2186" s="128" t="s">
        <v>5997</v>
      </c>
      <c r="B2186" s="128" t="s">
        <v>5998</v>
      </c>
      <c r="C2186" s="129"/>
      <c r="D2186" s="130" t="n">
        <v>9</v>
      </c>
      <c r="E2186" s="130" t="n">
        <v>8</v>
      </c>
      <c r="F2186" s="130" t="n">
        <v>1</v>
      </c>
    </row>
    <row r="2187" customFormat="false" ht="60.75" hidden="false" customHeight="false" outlineLevel="0" collapsed="false">
      <c r="A2187" s="128" t="s">
        <v>5999</v>
      </c>
      <c r="B2187" s="128" t="s">
        <v>6000</v>
      </c>
      <c r="C2187" s="129"/>
      <c r="D2187" s="130" t="n">
        <v>4</v>
      </c>
      <c r="E2187" s="130" t="n">
        <v>4</v>
      </c>
      <c r="F2187" s="129"/>
    </row>
    <row r="2188" customFormat="false" ht="40.5" hidden="false" customHeight="false" outlineLevel="0" collapsed="false">
      <c r="A2188" s="128" t="s">
        <v>1539</v>
      </c>
      <c r="B2188" s="128" t="s">
        <v>1537</v>
      </c>
      <c r="C2188" s="129"/>
      <c r="D2188" s="130" t="n">
        <v>15</v>
      </c>
      <c r="E2188" s="130" t="n">
        <v>13</v>
      </c>
      <c r="F2188" s="130" t="n">
        <v>2</v>
      </c>
    </row>
    <row r="2189" customFormat="false" ht="50.25" hidden="false" customHeight="false" outlineLevel="0" collapsed="false">
      <c r="A2189" s="128" t="s">
        <v>6001</v>
      </c>
      <c r="B2189" s="128" t="s">
        <v>6002</v>
      </c>
      <c r="C2189" s="129"/>
      <c r="D2189" s="130" t="n">
        <v>3</v>
      </c>
      <c r="E2189" s="129"/>
      <c r="F2189" s="130" t="n">
        <v>3</v>
      </c>
    </row>
    <row r="2190" customFormat="false" ht="50.25" hidden="false" customHeight="false" outlineLevel="0" collapsed="false">
      <c r="A2190" s="128" t="s">
        <v>6003</v>
      </c>
      <c r="B2190" s="128" t="s">
        <v>6004</v>
      </c>
      <c r="C2190" s="129"/>
      <c r="D2190" s="130" t="n">
        <v>2</v>
      </c>
      <c r="E2190" s="130" t="n">
        <v>2</v>
      </c>
      <c r="F2190" s="129"/>
    </row>
    <row r="2191" customFormat="false" ht="90.75" hidden="false" customHeight="false" outlineLevel="0" collapsed="false">
      <c r="A2191" s="128" t="s">
        <v>6005</v>
      </c>
      <c r="B2191" s="128" t="s">
        <v>6006</v>
      </c>
      <c r="C2191" s="129"/>
      <c r="D2191" s="130" t="n">
        <v>8</v>
      </c>
      <c r="E2191" s="130" t="n">
        <v>6</v>
      </c>
      <c r="F2191" s="130" t="n">
        <v>2</v>
      </c>
    </row>
    <row r="2192" customFormat="false" ht="60.75" hidden="false" customHeight="false" outlineLevel="0" collapsed="false">
      <c r="A2192" s="128" t="s">
        <v>6007</v>
      </c>
      <c r="B2192" s="128" t="s">
        <v>6008</v>
      </c>
      <c r="C2192" s="129"/>
      <c r="D2192" s="130" t="n">
        <v>3</v>
      </c>
      <c r="E2192" s="130" t="n">
        <v>3</v>
      </c>
      <c r="F2192" s="129"/>
    </row>
    <row r="2193" customFormat="false" ht="101.25" hidden="false" customHeight="false" outlineLevel="0" collapsed="false">
      <c r="A2193" s="128" t="s">
        <v>6009</v>
      </c>
      <c r="B2193" s="128" t="s">
        <v>6010</v>
      </c>
      <c r="C2193" s="129"/>
      <c r="D2193" s="130" t="n">
        <v>2</v>
      </c>
      <c r="E2193" s="129"/>
      <c r="F2193" s="130" t="n">
        <v>2</v>
      </c>
    </row>
    <row r="2194" customFormat="false" ht="81" hidden="false" customHeight="false" outlineLevel="0" collapsed="false">
      <c r="A2194" s="128" t="s">
        <v>6011</v>
      </c>
      <c r="B2194" s="128" t="s">
        <v>6012</v>
      </c>
      <c r="C2194" s="129"/>
      <c r="D2194" s="130" t="n">
        <v>2</v>
      </c>
      <c r="E2194" s="130" t="n">
        <v>1</v>
      </c>
      <c r="F2194" s="130" t="n">
        <v>1</v>
      </c>
    </row>
    <row r="2195" customFormat="false" ht="50.25" hidden="false" customHeight="false" outlineLevel="0" collapsed="false">
      <c r="A2195" s="128" t="s">
        <v>6013</v>
      </c>
      <c r="B2195" s="128" t="s">
        <v>6014</v>
      </c>
      <c r="C2195" s="129"/>
      <c r="D2195" s="130" t="n">
        <v>3</v>
      </c>
      <c r="E2195" s="129"/>
      <c r="F2195" s="130" t="n">
        <v>3</v>
      </c>
    </row>
    <row r="2196" customFormat="false" ht="60.75" hidden="false" customHeight="false" outlineLevel="0" collapsed="false">
      <c r="A2196" s="128" t="s">
        <v>6015</v>
      </c>
      <c r="B2196" s="128" t="s">
        <v>6016</v>
      </c>
      <c r="C2196" s="129"/>
      <c r="D2196" s="130" t="n">
        <v>5</v>
      </c>
      <c r="E2196" s="130" t="n">
        <v>5</v>
      </c>
      <c r="F2196" s="129"/>
    </row>
    <row r="2197" customFormat="false" ht="50.25" hidden="false" customHeight="false" outlineLevel="0" collapsed="false">
      <c r="A2197" s="128" t="s">
        <v>6017</v>
      </c>
      <c r="B2197" s="128" t="s">
        <v>6018</v>
      </c>
      <c r="C2197" s="129"/>
      <c r="D2197" s="130" t="n">
        <v>4</v>
      </c>
      <c r="E2197" s="130" t="n">
        <v>4</v>
      </c>
      <c r="F2197" s="129"/>
    </row>
    <row r="2198" customFormat="false" ht="30" hidden="false" customHeight="false" outlineLevel="0" collapsed="false">
      <c r="A2198" s="128" t="s">
        <v>6019</v>
      </c>
      <c r="B2198" s="128" t="s">
        <v>6020</v>
      </c>
      <c r="C2198" s="129"/>
      <c r="D2198" s="129" t="s">
        <v>6021</v>
      </c>
      <c r="E2198" s="129" t="s">
        <v>6021</v>
      </c>
      <c r="F2198" s="129"/>
    </row>
    <row r="2199" customFormat="false" ht="70.5" hidden="false" customHeight="false" outlineLevel="0" collapsed="false">
      <c r="A2199" s="128" t="s">
        <v>6022</v>
      </c>
      <c r="B2199" s="128" t="s">
        <v>6023</v>
      </c>
      <c r="C2199" s="129"/>
      <c r="D2199" s="130" t="n">
        <v>1</v>
      </c>
      <c r="E2199" s="130" t="n">
        <v>1</v>
      </c>
      <c r="F2199" s="129"/>
    </row>
    <row r="2200" customFormat="false" ht="50.25" hidden="false" customHeight="false" outlineLevel="0" collapsed="false">
      <c r="A2200" s="128" t="s">
        <v>6024</v>
      </c>
      <c r="B2200" s="128" t="s">
        <v>6025</v>
      </c>
      <c r="C2200" s="129"/>
      <c r="D2200" s="130" t="n">
        <v>4</v>
      </c>
      <c r="E2200" s="130" t="n">
        <v>2</v>
      </c>
      <c r="F2200" s="130" t="n">
        <v>2</v>
      </c>
    </row>
    <row r="2201" customFormat="false" ht="30" hidden="false" customHeight="false" outlineLevel="0" collapsed="false">
      <c r="A2201" s="128" t="s">
        <v>589</v>
      </c>
      <c r="B2201" s="128" t="s">
        <v>587</v>
      </c>
      <c r="C2201" s="129"/>
      <c r="D2201" s="130" t="n">
        <v>6</v>
      </c>
      <c r="E2201" s="130" t="n">
        <v>6</v>
      </c>
      <c r="F2201" s="129"/>
    </row>
    <row r="2202" customFormat="false" ht="60.75" hidden="false" customHeight="false" outlineLevel="0" collapsed="false">
      <c r="A2202" s="128" t="s">
        <v>6026</v>
      </c>
      <c r="B2202" s="128" t="s">
        <v>6027</v>
      </c>
      <c r="C2202" s="129"/>
      <c r="D2202" s="130" t="n">
        <v>2</v>
      </c>
      <c r="E2202" s="129"/>
      <c r="F2202" s="130" t="n">
        <v>2</v>
      </c>
    </row>
    <row r="2203" customFormat="false" ht="111" hidden="false" customHeight="false" outlineLevel="0" collapsed="false">
      <c r="A2203" s="128" t="s">
        <v>6028</v>
      </c>
      <c r="B2203" s="128" t="s">
        <v>6029</v>
      </c>
      <c r="C2203" s="129"/>
      <c r="D2203" s="130" t="n">
        <v>3</v>
      </c>
      <c r="E2203" s="130" t="n">
        <v>2</v>
      </c>
      <c r="F2203" s="130" t="n">
        <v>1</v>
      </c>
    </row>
    <row r="2204" customFormat="false" ht="70.5" hidden="false" customHeight="false" outlineLevel="0" collapsed="false">
      <c r="A2204" s="128" t="s">
        <v>6030</v>
      </c>
      <c r="B2204" s="128" t="s">
        <v>6031</v>
      </c>
      <c r="C2204" s="129"/>
      <c r="D2204" s="130" t="n">
        <v>3</v>
      </c>
      <c r="E2204" s="129"/>
      <c r="F2204" s="130" t="n">
        <v>3</v>
      </c>
    </row>
    <row r="2205" customFormat="false" ht="60.75" hidden="false" customHeight="false" outlineLevel="0" collapsed="false">
      <c r="A2205" s="128" t="s">
        <v>6032</v>
      </c>
      <c r="B2205" s="128" t="s">
        <v>6033</v>
      </c>
      <c r="C2205" s="129"/>
      <c r="D2205" s="130" t="n">
        <v>10</v>
      </c>
      <c r="E2205" s="130" t="n">
        <v>10</v>
      </c>
      <c r="F2205" s="129"/>
    </row>
    <row r="2206" customFormat="false" ht="40.5" hidden="false" customHeight="false" outlineLevel="0" collapsed="false">
      <c r="A2206" s="128" t="s">
        <v>6034</v>
      </c>
      <c r="B2206" s="128" t="s">
        <v>6035</v>
      </c>
      <c r="C2206" s="129"/>
      <c r="D2206" s="130" t="n">
        <v>3</v>
      </c>
      <c r="E2206" s="130" t="n">
        <v>3</v>
      </c>
      <c r="F2206" s="129"/>
    </row>
    <row r="2207" customFormat="false" ht="30" hidden="false" customHeight="false" outlineLevel="0" collapsed="false">
      <c r="A2207" s="128" t="s">
        <v>6036</v>
      </c>
      <c r="B2207" s="128" t="s">
        <v>6037</v>
      </c>
      <c r="C2207" s="129"/>
      <c r="D2207" s="130" t="n">
        <v>51</v>
      </c>
      <c r="E2207" s="130" t="n">
        <v>50</v>
      </c>
      <c r="F2207" s="130" t="n">
        <v>1</v>
      </c>
    </row>
    <row r="2208" customFormat="false" ht="50.25" hidden="false" customHeight="false" outlineLevel="0" collapsed="false">
      <c r="A2208" s="128" t="s">
        <v>6038</v>
      </c>
      <c r="B2208" s="128" t="s">
        <v>6039</v>
      </c>
      <c r="C2208" s="129"/>
      <c r="D2208" s="130" t="n">
        <v>5</v>
      </c>
      <c r="E2208" s="130" t="n">
        <v>3</v>
      </c>
      <c r="F2208" s="130" t="n">
        <v>2</v>
      </c>
    </row>
    <row r="2209" customFormat="false" ht="40.5" hidden="false" customHeight="false" outlineLevel="0" collapsed="false">
      <c r="A2209" s="128" t="s">
        <v>6040</v>
      </c>
      <c r="B2209" s="128" t="s">
        <v>6041</v>
      </c>
      <c r="C2209" s="129"/>
      <c r="D2209" s="130" t="n">
        <v>2</v>
      </c>
      <c r="E2209" s="129"/>
      <c r="F2209" s="130" t="n">
        <v>2</v>
      </c>
    </row>
    <row r="2210" customFormat="false" ht="30" hidden="false" customHeight="false" outlineLevel="0" collapsed="false">
      <c r="A2210" s="128" t="s">
        <v>6042</v>
      </c>
      <c r="B2210" s="128" t="s">
        <v>6043</v>
      </c>
      <c r="C2210" s="129"/>
      <c r="D2210" s="130" t="n">
        <v>6</v>
      </c>
      <c r="E2210" s="130" t="n">
        <v>6</v>
      </c>
      <c r="F2210" s="129"/>
    </row>
    <row r="2211" customFormat="false" ht="50.25" hidden="false" customHeight="false" outlineLevel="0" collapsed="false">
      <c r="A2211" s="128" t="s">
        <v>6044</v>
      </c>
      <c r="B2211" s="128" t="s">
        <v>6045</v>
      </c>
      <c r="C2211" s="129"/>
      <c r="D2211" s="130" t="n">
        <v>2</v>
      </c>
      <c r="E2211" s="130" t="n">
        <v>1</v>
      </c>
      <c r="F2211" s="130" t="n">
        <v>1</v>
      </c>
    </row>
    <row r="2212" customFormat="false" ht="81" hidden="false" customHeight="false" outlineLevel="0" collapsed="false">
      <c r="A2212" s="128" t="s">
        <v>6046</v>
      </c>
      <c r="B2212" s="128" t="s">
        <v>6047</v>
      </c>
      <c r="C2212" s="129"/>
      <c r="D2212" s="130" t="n">
        <v>12</v>
      </c>
      <c r="E2212" s="130" t="n">
        <v>5</v>
      </c>
      <c r="F2212" s="130" t="n">
        <v>7</v>
      </c>
    </row>
    <row r="2213" customFormat="false" ht="50.25" hidden="false" customHeight="false" outlineLevel="0" collapsed="false">
      <c r="A2213" s="128" t="s">
        <v>6048</v>
      </c>
      <c r="B2213" s="128" t="s">
        <v>6049</v>
      </c>
      <c r="C2213" s="129"/>
      <c r="D2213" s="130" t="n">
        <v>8</v>
      </c>
      <c r="E2213" s="130" t="n">
        <v>6</v>
      </c>
      <c r="F2213" s="130" t="n">
        <v>2</v>
      </c>
    </row>
    <row r="2214" customFormat="false" ht="60.75" hidden="false" customHeight="false" outlineLevel="0" collapsed="false">
      <c r="A2214" s="128" t="s">
        <v>6050</v>
      </c>
      <c r="B2214" s="128" t="s">
        <v>6051</v>
      </c>
      <c r="C2214" s="129"/>
      <c r="D2214" s="130" t="n">
        <v>2</v>
      </c>
      <c r="E2214" s="130" t="n">
        <v>2</v>
      </c>
      <c r="F2214" s="129"/>
    </row>
    <row r="2215" customFormat="false" ht="60.75" hidden="false" customHeight="false" outlineLevel="0" collapsed="false">
      <c r="A2215" s="128" t="s">
        <v>6052</v>
      </c>
      <c r="B2215" s="128" t="s">
        <v>6053</v>
      </c>
      <c r="C2215" s="129"/>
      <c r="D2215" s="130" t="n">
        <v>1</v>
      </c>
      <c r="E2215" s="129"/>
      <c r="F2215" s="130" t="n">
        <v>1</v>
      </c>
    </row>
    <row r="2216" customFormat="false" ht="60.75" hidden="false" customHeight="false" outlineLevel="0" collapsed="false">
      <c r="A2216" s="128" t="s">
        <v>249</v>
      </c>
      <c r="B2216" s="128" t="s">
        <v>247</v>
      </c>
      <c r="C2216" s="129"/>
      <c r="D2216" s="130" t="n">
        <v>15</v>
      </c>
      <c r="E2216" s="130" t="n">
        <v>10</v>
      </c>
      <c r="F2216" s="130" t="n">
        <v>5</v>
      </c>
    </row>
    <row r="2217" customFormat="false" ht="90.75" hidden="false" customHeight="false" outlineLevel="0" collapsed="false">
      <c r="A2217" s="128" t="s">
        <v>6054</v>
      </c>
      <c r="B2217" s="128" t="s">
        <v>6055</v>
      </c>
      <c r="C2217" s="129"/>
      <c r="D2217" s="130" t="n">
        <v>10</v>
      </c>
      <c r="E2217" s="130" t="n">
        <v>8</v>
      </c>
      <c r="F2217" s="130" t="n">
        <v>2</v>
      </c>
    </row>
    <row r="2218" customFormat="false" ht="60.75" hidden="false" customHeight="false" outlineLevel="0" collapsed="false">
      <c r="A2218" s="128" t="s">
        <v>6056</v>
      </c>
      <c r="B2218" s="128" t="s">
        <v>6057</v>
      </c>
      <c r="C2218" s="129"/>
      <c r="D2218" s="130" t="n">
        <v>5</v>
      </c>
      <c r="E2218" s="130" t="n">
        <v>1</v>
      </c>
      <c r="F2218" s="130" t="n">
        <v>4</v>
      </c>
    </row>
    <row r="2219" customFormat="false" ht="60.75" hidden="false" customHeight="false" outlineLevel="0" collapsed="false">
      <c r="A2219" s="128" t="s">
        <v>6058</v>
      </c>
      <c r="B2219" s="128" t="s">
        <v>6059</v>
      </c>
      <c r="C2219" s="129"/>
      <c r="D2219" s="130" t="n">
        <v>6</v>
      </c>
      <c r="E2219" s="130" t="n">
        <v>2</v>
      </c>
      <c r="F2219" s="130" t="n">
        <v>4</v>
      </c>
    </row>
    <row r="2220" customFormat="false" ht="50.25" hidden="false" customHeight="false" outlineLevel="0" collapsed="false">
      <c r="A2220" s="128" t="s">
        <v>6060</v>
      </c>
      <c r="B2220" s="128" t="s">
        <v>6061</v>
      </c>
      <c r="C2220" s="129"/>
      <c r="D2220" s="130" t="n">
        <v>1</v>
      </c>
      <c r="E2220" s="129"/>
      <c r="F2220" s="130" t="n">
        <v>1</v>
      </c>
    </row>
    <row r="2221" customFormat="false" ht="50.25" hidden="false" customHeight="false" outlineLevel="0" collapsed="false">
      <c r="A2221" s="128" t="s">
        <v>6062</v>
      </c>
      <c r="B2221" s="128" t="s">
        <v>6063</v>
      </c>
      <c r="C2221" s="129"/>
      <c r="D2221" s="130" t="n">
        <v>39</v>
      </c>
      <c r="E2221" s="130" t="n">
        <v>22</v>
      </c>
      <c r="F2221" s="130" t="n">
        <v>17</v>
      </c>
    </row>
    <row r="2222" customFormat="false" ht="60.75" hidden="false" customHeight="false" outlineLevel="0" collapsed="false">
      <c r="A2222" s="128" t="s">
        <v>6064</v>
      </c>
      <c r="B2222" s="128" t="s">
        <v>6065</v>
      </c>
      <c r="C2222" s="129"/>
      <c r="D2222" s="130" t="n">
        <v>72</v>
      </c>
      <c r="E2222" s="130" t="n">
        <v>72</v>
      </c>
      <c r="F2222" s="129"/>
    </row>
    <row r="2223" customFormat="false" ht="60.75" hidden="false" customHeight="false" outlineLevel="0" collapsed="false">
      <c r="A2223" s="128" t="s">
        <v>6066</v>
      </c>
      <c r="B2223" s="128" t="s">
        <v>6067</v>
      </c>
      <c r="C2223" s="129"/>
      <c r="D2223" s="130" t="n">
        <v>23.44</v>
      </c>
      <c r="E2223" s="130" t="n">
        <v>23.44</v>
      </c>
      <c r="F2223" s="129"/>
    </row>
    <row r="2224" customFormat="false" ht="50.25" hidden="false" customHeight="false" outlineLevel="0" collapsed="false">
      <c r="A2224" s="128" t="s">
        <v>6068</v>
      </c>
      <c r="B2224" s="128" t="s">
        <v>6069</v>
      </c>
      <c r="C2224" s="129"/>
      <c r="D2224" s="130" t="n">
        <v>18</v>
      </c>
      <c r="E2224" s="130" t="n">
        <v>18</v>
      </c>
      <c r="F2224" s="129"/>
    </row>
    <row r="2225" customFormat="false" ht="60.75" hidden="false" customHeight="false" outlineLevel="0" collapsed="false">
      <c r="A2225" s="128" t="s">
        <v>6070</v>
      </c>
      <c r="B2225" s="128" t="s">
        <v>6071</v>
      </c>
      <c r="C2225" s="129"/>
      <c r="D2225" s="130" t="n">
        <v>2</v>
      </c>
      <c r="E2225" s="130" t="n">
        <v>2</v>
      </c>
      <c r="F2225" s="129"/>
    </row>
    <row r="2226" customFormat="false" ht="30" hidden="false" customHeight="false" outlineLevel="0" collapsed="false">
      <c r="A2226" s="128" t="s">
        <v>6072</v>
      </c>
      <c r="B2226" s="128" t="s">
        <v>6073</v>
      </c>
      <c r="C2226" s="129"/>
      <c r="D2226" s="130" t="n">
        <v>2</v>
      </c>
      <c r="E2226" s="130" t="n">
        <v>2</v>
      </c>
      <c r="F2226" s="129"/>
    </row>
    <row r="2227" customFormat="false" ht="50.25" hidden="false" customHeight="false" outlineLevel="0" collapsed="false">
      <c r="A2227" s="128" t="s">
        <v>6074</v>
      </c>
      <c r="B2227" s="128" t="s">
        <v>6075</v>
      </c>
      <c r="C2227" s="129"/>
      <c r="D2227" s="130" t="n">
        <v>2</v>
      </c>
      <c r="E2227" s="130" t="n">
        <v>1</v>
      </c>
      <c r="F2227" s="130" t="n">
        <v>1</v>
      </c>
    </row>
    <row r="2228" customFormat="false" ht="50.25" hidden="false" customHeight="false" outlineLevel="0" collapsed="false">
      <c r="A2228" s="128" t="s">
        <v>6076</v>
      </c>
      <c r="B2228" s="128" t="s">
        <v>6077</v>
      </c>
      <c r="C2228" s="129"/>
      <c r="D2228" s="130" t="n">
        <v>13</v>
      </c>
      <c r="E2228" s="130" t="n">
        <v>13</v>
      </c>
      <c r="F2228" s="129"/>
    </row>
    <row r="2229" customFormat="false" ht="60.75" hidden="false" customHeight="false" outlineLevel="0" collapsed="false">
      <c r="A2229" s="128" t="s">
        <v>6078</v>
      </c>
      <c r="B2229" s="128" t="s">
        <v>6079</v>
      </c>
      <c r="C2229" s="129"/>
      <c r="D2229" s="130" t="n">
        <v>16</v>
      </c>
      <c r="E2229" s="130" t="n">
        <v>4</v>
      </c>
      <c r="F2229" s="130" t="n">
        <v>12</v>
      </c>
    </row>
    <row r="2230" customFormat="false" ht="60.75" hidden="false" customHeight="false" outlineLevel="0" collapsed="false">
      <c r="A2230" s="128" t="s">
        <v>80</v>
      </c>
      <c r="B2230" s="128" t="s">
        <v>78</v>
      </c>
      <c r="C2230" s="129"/>
      <c r="D2230" s="130" t="n">
        <v>25</v>
      </c>
      <c r="E2230" s="130" t="n">
        <v>22</v>
      </c>
      <c r="F2230" s="130" t="n">
        <v>3</v>
      </c>
    </row>
    <row r="2231" customFormat="false" ht="30" hidden="false" customHeight="false" outlineLevel="0" collapsed="false">
      <c r="A2231" s="128" t="s">
        <v>6080</v>
      </c>
      <c r="B2231" s="128" t="s">
        <v>6081</v>
      </c>
      <c r="C2231" s="129"/>
      <c r="D2231" s="130" t="n">
        <v>2</v>
      </c>
      <c r="E2231" s="129"/>
      <c r="F2231" s="130" t="n">
        <v>2</v>
      </c>
    </row>
    <row r="2232" customFormat="false" ht="40.5" hidden="false" customHeight="false" outlineLevel="0" collapsed="false">
      <c r="A2232" s="128" t="s">
        <v>6082</v>
      </c>
      <c r="B2232" s="128" t="s">
        <v>6083</v>
      </c>
      <c r="C2232" s="129"/>
      <c r="D2232" s="130" t="n">
        <v>1</v>
      </c>
      <c r="E2232" s="129"/>
      <c r="F2232" s="130" t="n">
        <v>1</v>
      </c>
    </row>
    <row r="2233" customFormat="false" ht="40.5" hidden="false" customHeight="false" outlineLevel="0" collapsed="false">
      <c r="A2233" s="128" t="s">
        <v>6084</v>
      </c>
      <c r="B2233" s="128" t="s">
        <v>6085</v>
      </c>
      <c r="C2233" s="129"/>
      <c r="D2233" s="130" t="n">
        <v>4</v>
      </c>
      <c r="E2233" s="130" t="n">
        <v>2</v>
      </c>
      <c r="F2233" s="130" t="n">
        <v>2</v>
      </c>
    </row>
    <row r="2234" customFormat="false" ht="40.5" hidden="false" customHeight="false" outlineLevel="0" collapsed="false">
      <c r="A2234" s="128" t="s">
        <v>6086</v>
      </c>
      <c r="B2234" s="128" t="s">
        <v>6087</v>
      </c>
      <c r="C2234" s="129"/>
      <c r="D2234" s="130" t="n">
        <v>1</v>
      </c>
      <c r="E2234" s="129"/>
      <c r="F2234" s="130" t="n">
        <v>1</v>
      </c>
    </row>
    <row r="2235" customFormat="false" ht="50.25" hidden="false" customHeight="false" outlineLevel="0" collapsed="false">
      <c r="A2235" s="128" t="s">
        <v>6088</v>
      </c>
      <c r="B2235" s="128" t="s">
        <v>6089</v>
      </c>
      <c r="C2235" s="129"/>
      <c r="D2235" s="130" t="n">
        <v>12</v>
      </c>
      <c r="E2235" s="130" t="n">
        <v>12</v>
      </c>
      <c r="F2235" s="129"/>
    </row>
    <row r="2236" customFormat="false" ht="50.25" hidden="false" customHeight="false" outlineLevel="0" collapsed="false">
      <c r="A2236" s="128" t="s">
        <v>6090</v>
      </c>
      <c r="B2236" s="128" t="s">
        <v>6091</v>
      </c>
      <c r="C2236" s="129"/>
      <c r="D2236" s="130" t="n">
        <v>1</v>
      </c>
      <c r="E2236" s="129"/>
      <c r="F2236" s="130" t="n">
        <v>1</v>
      </c>
    </row>
    <row r="2237" customFormat="false" ht="70.5" hidden="false" customHeight="false" outlineLevel="0" collapsed="false">
      <c r="A2237" s="128" t="s">
        <v>6092</v>
      </c>
      <c r="B2237" s="128" t="s">
        <v>6093</v>
      </c>
      <c r="C2237" s="129"/>
      <c r="D2237" s="130" t="n">
        <v>1</v>
      </c>
      <c r="E2237" s="130" t="n">
        <v>1</v>
      </c>
      <c r="F2237" s="129"/>
    </row>
    <row r="2238" customFormat="false" ht="50.25" hidden="false" customHeight="false" outlineLevel="0" collapsed="false">
      <c r="A2238" s="128" t="s">
        <v>1240</v>
      </c>
      <c r="B2238" s="128" t="s">
        <v>1238</v>
      </c>
      <c r="C2238" s="129"/>
      <c r="D2238" s="130" t="n">
        <v>24</v>
      </c>
      <c r="E2238" s="130" t="n">
        <v>24</v>
      </c>
      <c r="F2238" s="129"/>
    </row>
    <row r="2239" customFormat="false" ht="70.5" hidden="false" customHeight="false" outlineLevel="0" collapsed="false">
      <c r="A2239" s="128" t="s">
        <v>6094</v>
      </c>
      <c r="B2239" s="128" t="s">
        <v>6095</v>
      </c>
      <c r="C2239" s="129"/>
      <c r="D2239" s="130" t="n">
        <v>6</v>
      </c>
      <c r="E2239" s="130" t="n">
        <v>4</v>
      </c>
      <c r="F2239" s="130" t="n">
        <v>2</v>
      </c>
    </row>
    <row r="2240" customFormat="false" ht="81" hidden="false" customHeight="false" outlineLevel="0" collapsed="false">
      <c r="A2240" s="128" t="s">
        <v>6096</v>
      </c>
      <c r="B2240" s="128" t="s">
        <v>6097</v>
      </c>
      <c r="C2240" s="129"/>
      <c r="D2240" s="130" t="n">
        <v>2</v>
      </c>
      <c r="E2240" s="130" t="n">
        <v>1</v>
      </c>
      <c r="F2240" s="130" t="n">
        <v>1</v>
      </c>
    </row>
    <row r="2241" customFormat="false" ht="81" hidden="false" customHeight="false" outlineLevel="0" collapsed="false">
      <c r="A2241" s="128" t="s">
        <v>6098</v>
      </c>
      <c r="B2241" s="128" t="s">
        <v>6099</v>
      </c>
      <c r="C2241" s="129"/>
      <c r="D2241" s="130" t="n">
        <v>1</v>
      </c>
      <c r="E2241" s="130" t="n">
        <v>1</v>
      </c>
      <c r="F2241" s="129"/>
    </row>
    <row r="2242" customFormat="false" ht="40.5" hidden="false" customHeight="false" outlineLevel="0" collapsed="false">
      <c r="A2242" s="128" t="s">
        <v>6100</v>
      </c>
      <c r="B2242" s="128" t="s">
        <v>6101</v>
      </c>
      <c r="C2242" s="129"/>
      <c r="D2242" s="130" t="n">
        <v>4</v>
      </c>
      <c r="E2242" s="130" t="n">
        <v>1</v>
      </c>
      <c r="F2242" s="130" t="n">
        <v>3</v>
      </c>
    </row>
    <row r="2243" customFormat="false" ht="20.25" hidden="false" customHeight="false" outlineLevel="0" collapsed="false">
      <c r="A2243" s="128" t="s">
        <v>6102</v>
      </c>
      <c r="B2243" s="128" t="s">
        <v>6103</v>
      </c>
      <c r="C2243" s="129"/>
      <c r="D2243" s="130" t="n">
        <v>4</v>
      </c>
      <c r="E2243" s="130" t="n">
        <v>2</v>
      </c>
      <c r="F2243" s="130" t="n">
        <v>2</v>
      </c>
    </row>
    <row r="2244" customFormat="false" ht="50.25" hidden="false" customHeight="false" outlineLevel="0" collapsed="false">
      <c r="A2244" s="128" t="s">
        <v>6104</v>
      </c>
      <c r="B2244" s="128" t="s">
        <v>6105</v>
      </c>
      <c r="C2244" s="129"/>
      <c r="D2244" s="130" t="n">
        <v>3</v>
      </c>
      <c r="E2244" s="130" t="n">
        <v>1</v>
      </c>
      <c r="F2244" s="130" t="n">
        <v>2</v>
      </c>
    </row>
    <row r="2245" customFormat="false" ht="30" hidden="false" customHeight="false" outlineLevel="0" collapsed="false">
      <c r="A2245" s="128" t="s">
        <v>6106</v>
      </c>
      <c r="B2245" s="128" t="s">
        <v>6107</v>
      </c>
      <c r="C2245" s="129"/>
      <c r="D2245" s="130" t="n">
        <v>2</v>
      </c>
      <c r="E2245" s="130" t="n">
        <v>1</v>
      </c>
      <c r="F2245" s="130" t="n">
        <v>1</v>
      </c>
    </row>
    <row r="2246" customFormat="false" ht="30" hidden="false" customHeight="false" outlineLevel="0" collapsed="false">
      <c r="A2246" s="128" t="s">
        <v>6108</v>
      </c>
      <c r="B2246" s="128" t="s">
        <v>6109</v>
      </c>
      <c r="C2246" s="129"/>
      <c r="D2246" s="130" t="n">
        <v>3</v>
      </c>
      <c r="E2246" s="130" t="n">
        <v>3</v>
      </c>
      <c r="F2246" s="129"/>
    </row>
    <row r="2247" customFormat="false" ht="50.25" hidden="false" customHeight="false" outlineLevel="0" collapsed="false">
      <c r="A2247" s="128" t="s">
        <v>6110</v>
      </c>
      <c r="B2247" s="128" t="s">
        <v>6111</v>
      </c>
      <c r="C2247" s="129"/>
      <c r="D2247" s="130" t="n">
        <v>2</v>
      </c>
      <c r="E2247" s="130" t="n">
        <v>1</v>
      </c>
      <c r="F2247" s="130" t="n">
        <v>1</v>
      </c>
    </row>
    <row r="2248" customFormat="false" ht="30" hidden="false" customHeight="false" outlineLevel="0" collapsed="false">
      <c r="A2248" s="128" t="s">
        <v>6112</v>
      </c>
      <c r="B2248" s="128" t="s">
        <v>6113</v>
      </c>
      <c r="C2248" s="129"/>
      <c r="D2248" s="130" t="n">
        <v>10</v>
      </c>
      <c r="E2248" s="130" t="n">
        <v>10</v>
      </c>
      <c r="F2248" s="129"/>
    </row>
    <row r="2249" customFormat="false" ht="101.25" hidden="false" customHeight="false" outlineLevel="0" collapsed="false">
      <c r="A2249" s="128" t="s">
        <v>6114</v>
      </c>
      <c r="B2249" s="128" t="s">
        <v>6115</v>
      </c>
      <c r="C2249" s="129"/>
      <c r="D2249" s="130" t="n">
        <v>68</v>
      </c>
      <c r="E2249" s="130" t="n">
        <v>50</v>
      </c>
      <c r="F2249" s="130" t="n">
        <v>18</v>
      </c>
    </row>
    <row r="2250" customFormat="false" ht="40.5" hidden="false" customHeight="false" outlineLevel="0" collapsed="false">
      <c r="A2250" s="128" t="s">
        <v>6116</v>
      </c>
      <c r="B2250" s="128" t="s">
        <v>6117</v>
      </c>
      <c r="C2250" s="129"/>
      <c r="D2250" s="130" t="n">
        <v>4</v>
      </c>
      <c r="E2250" s="130" t="n">
        <v>4</v>
      </c>
      <c r="F2250" s="129"/>
    </row>
    <row r="2251" customFormat="false" ht="40.5" hidden="false" customHeight="false" outlineLevel="0" collapsed="false">
      <c r="A2251" s="128" t="s">
        <v>6118</v>
      </c>
      <c r="B2251" s="128" t="s">
        <v>6119</v>
      </c>
      <c r="C2251" s="129"/>
      <c r="D2251" s="130" t="n">
        <v>14</v>
      </c>
      <c r="E2251" s="130" t="n">
        <v>12</v>
      </c>
      <c r="F2251" s="130" t="n">
        <v>2</v>
      </c>
    </row>
    <row r="2252" customFormat="false" ht="50.25" hidden="false" customHeight="false" outlineLevel="0" collapsed="false">
      <c r="A2252" s="128" t="s">
        <v>6120</v>
      </c>
      <c r="B2252" s="128" t="s">
        <v>6121</v>
      </c>
      <c r="C2252" s="129"/>
      <c r="D2252" s="130" t="n">
        <v>15</v>
      </c>
      <c r="E2252" s="130" t="n">
        <v>13</v>
      </c>
      <c r="F2252" s="130" t="n">
        <v>2</v>
      </c>
    </row>
    <row r="2253" customFormat="false" ht="50.25" hidden="false" customHeight="false" outlineLevel="0" collapsed="false">
      <c r="A2253" s="128" t="s">
        <v>6122</v>
      </c>
      <c r="B2253" s="128" t="s">
        <v>6123</v>
      </c>
      <c r="C2253" s="129"/>
      <c r="D2253" s="130" t="n">
        <v>8</v>
      </c>
      <c r="E2253" s="130" t="n">
        <v>8</v>
      </c>
      <c r="F2253" s="129"/>
    </row>
    <row r="2254" customFormat="false" ht="70.5" hidden="false" customHeight="false" outlineLevel="0" collapsed="false">
      <c r="A2254" s="128" t="s">
        <v>6124</v>
      </c>
      <c r="B2254" s="128" t="s">
        <v>6125</v>
      </c>
      <c r="C2254" s="129"/>
      <c r="D2254" s="130" t="n">
        <v>25</v>
      </c>
      <c r="E2254" s="130" t="n">
        <v>24</v>
      </c>
      <c r="F2254" s="130" t="n">
        <v>1</v>
      </c>
    </row>
    <row r="2255" customFormat="false" ht="60.75" hidden="false" customHeight="false" outlineLevel="0" collapsed="false">
      <c r="A2255" s="128" t="s">
        <v>6126</v>
      </c>
      <c r="B2255" s="128" t="s">
        <v>6127</v>
      </c>
      <c r="C2255" s="129"/>
      <c r="D2255" s="130" t="n">
        <v>8</v>
      </c>
      <c r="E2255" s="130" t="n">
        <v>8</v>
      </c>
      <c r="F2255" s="129"/>
    </row>
    <row r="2256" customFormat="false" ht="40.5" hidden="false" customHeight="false" outlineLevel="0" collapsed="false">
      <c r="A2256" s="128" t="s">
        <v>6128</v>
      </c>
      <c r="B2256" s="128" t="s">
        <v>6129</v>
      </c>
      <c r="C2256" s="129"/>
      <c r="D2256" s="130" t="n">
        <v>3</v>
      </c>
      <c r="E2256" s="130" t="n">
        <v>1</v>
      </c>
      <c r="F2256" s="130" t="n">
        <v>2</v>
      </c>
    </row>
    <row r="2257" customFormat="false" ht="50.25" hidden="false" customHeight="false" outlineLevel="0" collapsed="false">
      <c r="A2257" s="128" t="s">
        <v>6130</v>
      </c>
      <c r="B2257" s="128" t="s">
        <v>6131</v>
      </c>
      <c r="C2257" s="129"/>
      <c r="D2257" s="130" t="n">
        <v>1</v>
      </c>
      <c r="E2257" s="130" t="n">
        <v>1</v>
      </c>
      <c r="F2257" s="129"/>
    </row>
    <row r="2258" customFormat="false" ht="40.5" hidden="false" customHeight="false" outlineLevel="0" collapsed="false">
      <c r="A2258" s="128" t="s">
        <v>6132</v>
      </c>
      <c r="B2258" s="128" t="s">
        <v>6133</v>
      </c>
      <c r="C2258" s="129"/>
      <c r="D2258" s="130" t="n">
        <v>7</v>
      </c>
      <c r="E2258" s="130" t="n">
        <v>4</v>
      </c>
      <c r="F2258" s="130" t="n">
        <v>3</v>
      </c>
    </row>
    <row r="2259" customFormat="false" ht="40.5" hidden="false" customHeight="false" outlineLevel="0" collapsed="false">
      <c r="A2259" s="128" t="s">
        <v>6134</v>
      </c>
      <c r="B2259" s="128" t="s">
        <v>6135</v>
      </c>
      <c r="C2259" s="129"/>
      <c r="D2259" s="130" t="n">
        <v>2</v>
      </c>
      <c r="E2259" s="130" t="n">
        <v>1</v>
      </c>
      <c r="F2259" s="130" t="n">
        <v>1</v>
      </c>
    </row>
    <row r="2260" customFormat="false" ht="60.75" hidden="false" customHeight="false" outlineLevel="0" collapsed="false">
      <c r="A2260" s="128" t="s">
        <v>6136</v>
      </c>
      <c r="B2260" s="128" t="s">
        <v>6137</v>
      </c>
      <c r="C2260" s="129"/>
      <c r="D2260" s="130" t="n">
        <v>3</v>
      </c>
      <c r="E2260" s="130" t="n">
        <v>1</v>
      </c>
      <c r="F2260" s="130" t="n">
        <v>2</v>
      </c>
    </row>
    <row r="2261" customFormat="false" ht="30" hidden="false" customHeight="false" outlineLevel="0" collapsed="false">
      <c r="A2261" s="128" t="s">
        <v>6138</v>
      </c>
      <c r="B2261" s="128" t="s">
        <v>6139</v>
      </c>
      <c r="C2261" s="129"/>
      <c r="D2261" s="130" t="n">
        <v>2</v>
      </c>
      <c r="E2261" s="129"/>
      <c r="F2261" s="130" t="n">
        <v>2</v>
      </c>
    </row>
    <row r="2262" customFormat="false" ht="30" hidden="false" customHeight="false" outlineLevel="0" collapsed="false">
      <c r="A2262" s="128" t="s">
        <v>6140</v>
      </c>
      <c r="B2262" s="128" t="s">
        <v>6141</v>
      </c>
      <c r="C2262" s="129"/>
      <c r="D2262" s="130" t="n">
        <v>31</v>
      </c>
      <c r="E2262" s="130" t="n">
        <v>31</v>
      </c>
      <c r="F2262" s="129"/>
    </row>
    <row r="2263" customFormat="false" ht="90.75" hidden="false" customHeight="false" outlineLevel="0" collapsed="false">
      <c r="A2263" s="128" t="s">
        <v>987</v>
      </c>
      <c r="B2263" s="128" t="s">
        <v>985</v>
      </c>
      <c r="C2263" s="129"/>
      <c r="D2263" s="130" t="n">
        <v>24</v>
      </c>
      <c r="E2263" s="130" t="n">
        <v>4</v>
      </c>
      <c r="F2263" s="130" t="n">
        <v>20</v>
      </c>
    </row>
    <row r="2264" customFormat="false" ht="30" hidden="false" customHeight="false" outlineLevel="0" collapsed="false">
      <c r="A2264" s="128" t="s">
        <v>6142</v>
      </c>
      <c r="B2264" s="128" t="s">
        <v>6143</v>
      </c>
      <c r="C2264" s="129"/>
      <c r="D2264" s="130" t="n">
        <v>4</v>
      </c>
      <c r="E2264" s="130" t="n">
        <v>2</v>
      </c>
      <c r="F2264" s="130" t="n">
        <v>2</v>
      </c>
    </row>
    <row r="2265" customFormat="false" ht="70.5" hidden="false" customHeight="false" outlineLevel="0" collapsed="false">
      <c r="A2265" s="128" t="s">
        <v>849</v>
      </c>
      <c r="B2265" s="128" t="s">
        <v>847</v>
      </c>
      <c r="C2265" s="129"/>
      <c r="D2265" s="130" t="n">
        <v>24</v>
      </c>
      <c r="E2265" s="130" t="n">
        <v>20</v>
      </c>
      <c r="F2265" s="130" t="n">
        <v>4</v>
      </c>
    </row>
    <row r="2266" customFormat="false" ht="40.5" hidden="false" customHeight="false" outlineLevel="0" collapsed="false">
      <c r="A2266" s="128" t="s">
        <v>6144</v>
      </c>
      <c r="B2266" s="128" t="s">
        <v>6145</v>
      </c>
      <c r="C2266" s="129"/>
      <c r="D2266" s="130" t="n">
        <v>5</v>
      </c>
      <c r="E2266" s="130" t="n">
        <v>3</v>
      </c>
      <c r="F2266" s="130" t="n">
        <v>2</v>
      </c>
    </row>
    <row r="2267" customFormat="false" ht="81" hidden="false" customHeight="false" outlineLevel="0" collapsed="false">
      <c r="A2267" s="128" t="s">
        <v>6146</v>
      </c>
      <c r="B2267" s="128" t="s">
        <v>6147</v>
      </c>
      <c r="C2267" s="129"/>
      <c r="D2267" s="130" t="n">
        <v>1</v>
      </c>
      <c r="E2267" s="130" t="n">
        <v>1</v>
      </c>
      <c r="F2267" s="129"/>
    </row>
    <row r="2268" customFormat="false" ht="81" hidden="false" customHeight="false" outlineLevel="0" collapsed="false">
      <c r="A2268" s="128" t="s">
        <v>92</v>
      </c>
      <c r="B2268" s="128" t="s">
        <v>90</v>
      </c>
      <c r="C2268" s="129"/>
      <c r="D2268" s="130" t="n">
        <v>25</v>
      </c>
      <c r="E2268" s="130" t="n">
        <v>18</v>
      </c>
      <c r="F2268" s="130" t="n">
        <v>7</v>
      </c>
    </row>
    <row r="2269" customFormat="false" ht="30" hidden="false" customHeight="false" outlineLevel="0" collapsed="false">
      <c r="A2269" s="128" t="s">
        <v>6148</v>
      </c>
      <c r="B2269" s="128" t="s">
        <v>6149</v>
      </c>
      <c r="C2269" s="129"/>
      <c r="D2269" s="130" t="n">
        <v>4</v>
      </c>
      <c r="E2269" s="130" t="n">
        <v>3</v>
      </c>
      <c r="F2269" s="130" t="n">
        <v>1</v>
      </c>
    </row>
    <row r="2270" customFormat="false" ht="101.25" hidden="false" customHeight="false" outlineLevel="0" collapsed="false">
      <c r="A2270" s="128" t="s">
        <v>6150</v>
      </c>
      <c r="B2270" s="128" t="s">
        <v>6151</v>
      </c>
      <c r="C2270" s="129"/>
      <c r="D2270" s="130" t="n">
        <v>3</v>
      </c>
      <c r="E2270" s="130" t="n">
        <v>1</v>
      </c>
      <c r="F2270" s="130" t="n">
        <v>2</v>
      </c>
    </row>
    <row r="2271" customFormat="false" ht="90.75" hidden="false" customHeight="false" outlineLevel="0" collapsed="false">
      <c r="A2271" s="128" t="s">
        <v>6152</v>
      </c>
      <c r="B2271" s="128" t="s">
        <v>6153</v>
      </c>
      <c r="C2271" s="129"/>
      <c r="D2271" s="130" t="n">
        <v>9</v>
      </c>
      <c r="E2271" s="130" t="n">
        <v>5</v>
      </c>
      <c r="F2271" s="130" t="n">
        <v>4</v>
      </c>
    </row>
    <row r="2272" customFormat="false" ht="70.5" hidden="false" customHeight="false" outlineLevel="0" collapsed="false">
      <c r="A2272" s="128" t="s">
        <v>6154</v>
      </c>
      <c r="B2272" s="128" t="s">
        <v>6155</v>
      </c>
      <c r="C2272" s="129"/>
      <c r="D2272" s="130" t="n">
        <v>14</v>
      </c>
      <c r="E2272" s="130" t="n">
        <v>10</v>
      </c>
      <c r="F2272" s="130" t="n">
        <v>4</v>
      </c>
    </row>
    <row r="2273" customFormat="false" ht="40.5" hidden="false" customHeight="false" outlineLevel="0" collapsed="false">
      <c r="A2273" s="128" t="s">
        <v>6156</v>
      </c>
      <c r="B2273" s="128" t="s">
        <v>6157</v>
      </c>
      <c r="C2273" s="129"/>
      <c r="D2273" s="130" t="n">
        <v>2</v>
      </c>
      <c r="E2273" s="129"/>
      <c r="F2273" s="130" t="n">
        <v>2</v>
      </c>
    </row>
    <row r="2274" customFormat="false" ht="70.5" hidden="false" customHeight="false" outlineLevel="0" collapsed="false">
      <c r="A2274" s="128" t="s">
        <v>6158</v>
      </c>
      <c r="B2274" s="128" t="s">
        <v>6159</v>
      </c>
      <c r="C2274" s="129"/>
      <c r="D2274" s="130" t="n">
        <v>2</v>
      </c>
      <c r="E2274" s="129"/>
      <c r="F2274" s="130" t="n">
        <v>2</v>
      </c>
    </row>
    <row r="2275" customFormat="false" ht="50.25" hidden="false" customHeight="false" outlineLevel="0" collapsed="false">
      <c r="A2275" s="128" t="s">
        <v>6160</v>
      </c>
      <c r="B2275" s="128" t="s">
        <v>6161</v>
      </c>
      <c r="C2275" s="129"/>
      <c r="D2275" s="130" t="n">
        <v>5</v>
      </c>
      <c r="E2275" s="130" t="n">
        <v>3</v>
      </c>
      <c r="F2275" s="130" t="n">
        <v>2</v>
      </c>
    </row>
    <row r="2276" customFormat="false" ht="101.25" hidden="false" customHeight="false" outlineLevel="0" collapsed="false">
      <c r="A2276" s="128" t="s">
        <v>6162</v>
      </c>
      <c r="B2276" s="128" t="s">
        <v>6163</v>
      </c>
      <c r="C2276" s="129"/>
      <c r="D2276" s="130" t="n">
        <v>3</v>
      </c>
      <c r="E2276" s="130" t="n">
        <v>1</v>
      </c>
      <c r="F2276" s="130" t="n">
        <v>2</v>
      </c>
    </row>
    <row r="2277" customFormat="false" ht="30" hidden="false" customHeight="false" outlineLevel="0" collapsed="false">
      <c r="A2277" s="128" t="s">
        <v>6164</v>
      </c>
      <c r="B2277" s="128" t="s">
        <v>6165</v>
      </c>
      <c r="C2277" s="129"/>
      <c r="D2277" s="130" t="n">
        <v>3</v>
      </c>
      <c r="E2277" s="130" t="n">
        <v>1</v>
      </c>
      <c r="F2277" s="130" t="n">
        <v>2</v>
      </c>
    </row>
    <row r="2278" customFormat="false" ht="70.5" hidden="false" customHeight="false" outlineLevel="0" collapsed="false">
      <c r="A2278" s="128" t="s">
        <v>6166</v>
      </c>
      <c r="B2278" s="128" t="s">
        <v>6167</v>
      </c>
      <c r="C2278" s="129"/>
      <c r="D2278" s="130" t="n">
        <v>30</v>
      </c>
      <c r="E2278" s="130" t="n">
        <v>28</v>
      </c>
      <c r="F2278" s="130" t="n">
        <v>2</v>
      </c>
    </row>
    <row r="2279" customFormat="false" ht="70.5" hidden="false" customHeight="false" outlineLevel="0" collapsed="false">
      <c r="A2279" s="128" t="s">
        <v>6168</v>
      </c>
      <c r="B2279" s="128" t="s">
        <v>6169</v>
      </c>
      <c r="C2279" s="129"/>
      <c r="D2279" s="130" t="n">
        <v>20</v>
      </c>
      <c r="E2279" s="130" t="n">
        <v>12</v>
      </c>
      <c r="F2279" s="130" t="n">
        <v>8</v>
      </c>
    </row>
    <row r="2280" customFormat="false" ht="70.5" hidden="false" customHeight="false" outlineLevel="0" collapsed="false">
      <c r="A2280" s="128" t="s">
        <v>6170</v>
      </c>
      <c r="B2280" s="128" t="s">
        <v>6171</v>
      </c>
      <c r="C2280" s="129"/>
      <c r="D2280" s="130" t="n">
        <v>1</v>
      </c>
      <c r="E2280" s="129"/>
      <c r="F2280" s="130" t="n">
        <v>1</v>
      </c>
    </row>
    <row r="2281" customFormat="false" ht="40.5" hidden="false" customHeight="false" outlineLevel="0" collapsed="false">
      <c r="A2281" s="128" t="s">
        <v>6172</v>
      </c>
      <c r="B2281" s="128" t="s">
        <v>6173</v>
      </c>
      <c r="C2281" s="129"/>
      <c r="D2281" s="130" t="n">
        <v>12</v>
      </c>
      <c r="E2281" s="130" t="n">
        <v>9</v>
      </c>
      <c r="F2281" s="130" t="n">
        <v>3</v>
      </c>
    </row>
    <row r="2282" customFormat="false" ht="40.5" hidden="false" customHeight="false" outlineLevel="0" collapsed="false">
      <c r="A2282" s="128" t="s">
        <v>6174</v>
      </c>
      <c r="B2282" s="128" t="s">
        <v>6175</v>
      </c>
      <c r="C2282" s="129"/>
      <c r="D2282" s="130" t="n">
        <v>1</v>
      </c>
      <c r="E2282" s="129"/>
      <c r="F2282" s="130" t="n">
        <v>1</v>
      </c>
    </row>
    <row r="2283" customFormat="false" ht="40.5" hidden="false" customHeight="false" outlineLevel="0" collapsed="false">
      <c r="A2283" s="128" t="s">
        <v>6176</v>
      </c>
      <c r="B2283" s="128" t="s">
        <v>6177</v>
      </c>
      <c r="C2283" s="129"/>
      <c r="D2283" s="130" t="n">
        <v>3</v>
      </c>
      <c r="E2283" s="130" t="n">
        <v>1</v>
      </c>
      <c r="F2283" s="130" t="n">
        <v>2</v>
      </c>
    </row>
    <row r="2284" customFormat="false" ht="70.5" hidden="false" customHeight="false" outlineLevel="0" collapsed="false">
      <c r="A2284" s="128" t="s">
        <v>1305</v>
      </c>
      <c r="B2284" s="128" t="s">
        <v>1303</v>
      </c>
      <c r="C2284" s="129"/>
      <c r="D2284" s="130" t="n">
        <v>6</v>
      </c>
      <c r="E2284" s="130" t="n">
        <v>6</v>
      </c>
      <c r="F2284" s="129"/>
    </row>
    <row r="2285" customFormat="false" ht="121.5" hidden="false" customHeight="false" outlineLevel="0" collapsed="false">
      <c r="A2285" s="128" t="s">
        <v>6178</v>
      </c>
      <c r="B2285" s="128" t="s">
        <v>6179</v>
      </c>
      <c r="C2285" s="129"/>
      <c r="D2285" s="130" t="n">
        <v>18</v>
      </c>
      <c r="E2285" s="130" t="n">
        <v>18</v>
      </c>
      <c r="F2285" s="129"/>
    </row>
    <row r="2286" customFormat="false" ht="40.5" hidden="false" customHeight="false" outlineLevel="0" collapsed="false">
      <c r="A2286" s="128" t="s">
        <v>6180</v>
      </c>
      <c r="B2286" s="128" t="s">
        <v>6181</v>
      </c>
      <c r="C2286" s="129"/>
      <c r="D2286" s="130" t="n">
        <v>110</v>
      </c>
      <c r="E2286" s="130" t="n">
        <v>109</v>
      </c>
      <c r="F2286" s="130" t="n">
        <v>1</v>
      </c>
    </row>
    <row r="2287" customFormat="false" ht="50.25" hidden="false" customHeight="false" outlineLevel="0" collapsed="false">
      <c r="A2287" s="128" t="s">
        <v>6182</v>
      </c>
      <c r="B2287" s="128" t="s">
        <v>6183</v>
      </c>
      <c r="C2287" s="129"/>
      <c r="D2287" s="130" t="n">
        <v>4</v>
      </c>
      <c r="E2287" s="130" t="n">
        <v>4</v>
      </c>
      <c r="F2287" s="129"/>
    </row>
    <row r="2288" customFormat="false" ht="50.25" hidden="false" customHeight="false" outlineLevel="0" collapsed="false">
      <c r="A2288" s="128" t="s">
        <v>6184</v>
      </c>
      <c r="B2288" s="128" t="s">
        <v>6185</v>
      </c>
      <c r="C2288" s="129"/>
      <c r="D2288" s="130" t="n">
        <v>4</v>
      </c>
      <c r="E2288" s="130" t="n">
        <v>4</v>
      </c>
      <c r="F2288" s="129"/>
    </row>
    <row r="2289" customFormat="false" ht="111" hidden="false" customHeight="false" outlineLevel="0" collapsed="false">
      <c r="A2289" s="128" t="s">
        <v>6186</v>
      </c>
      <c r="B2289" s="128" t="s">
        <v>6187</v>
      </c>
      <c r="C2289" s="129"/>
      <c r="D2289" s="130" t="n">
        <v>2</v>
      </c>
      <c r="E2289" s="130" t="n">
        <v>1</v>
      </c>
      <c r="F2289" s="130" t="n">
        <v>1</v>
      </c>
    </row>
    <row r="2290" customFormat="false" ht="50.25" hidden="false" customHeight="false" outlineLevel="0" collapsed="false">
      <c r="A2290" s="128" t="s">
        <v>6188</v>
      </c>
      <c r="B2290" s="128" t="s">
        <v>6189</v>
      </c>
      <c r="C2290" s="129"/>
      <c r="D2290" s="130" t="n">
        <v>5</v>
      </c>
      <c r="E2290" s="130" t="n">
        <v>5</v>
      </c>
      <c r="F2290" s="129"/>
    </row>
    <row r="2291" customFormat="false" ht="81" hidden="false" customHeight="false" outlineLevel="0" collapsed="false">
      <c r="A2291" s="128" t="s">
        <v>6190</v>
      </c>
      <c r="B2291" s="128" t="s">
        <v>6191</v>
      </c>
      <c r="C2291" s="129"/>
      <c r="D2291" s="130" t="n">
        <v>6</v>
      </c>
      <c r="E2291" s="130" t="n">
        <v>3</v>
      </c>
      <c r="F2291" s="130" t="n">
        <v>3</v>
      </c>
    </row>
    <row r="2292" customFormat="false" ht="50.25" hidden="false" customHeight="false" outlineLevel="0" collapsed="false">
      <c r="A2292" s="128" t="s">
        <v>6192</v>
      </c>
      <c r="B2292" s="128" t="s">
        <v>6193</v>
      </c>
      <c r="C2292" s="129"/>
      <c r="D2292" s="130" t="n">
        <v>3</v>
      </c>
      <c r="E2292" s="130" t="n">
        <v>3</v>
      </c>
      <c r="F2292" s="129"/>
    </row>
    <row r="2293" customFormat="false" ht="50.25" hidden="false" customHeight="false" outlineLevel="0" collapsed="false">
      <c r="A2293" s="128" t="s">
        <v>6194</v>
      </c>
      <c r="B2293" s="128" t="s">
        <v>6195</v>
      </c>
      <c r="C2293" s="129"/>
      <c r="D2293" s="130" t="n">
        <v>1</v>
      </c>
      <c r="E2293" s="130" t="n">
        <v>1</v>
      </c>
      <c r="F2293" s="129"/>
    </row>
    <row r="2294" customFormat="false" ht="60.75" hidden="false" customHeight="false" outlineLevel="0" collapsed="false">
      <c r="A2294" s="128" t="s">
        <v>6196</v>
      </c>
      <c r="B2294" s="128" t="s">
        <v>6197</v>
      </c>
      <c r="C2294" s="129"/>
      <c r="D2294" s="130" t="n">
        <v>145</v>
      </c>
      <c r="E2294" s="130" t="n">
        <v>128</v>
      </c>
      <c r="F2294" s="130" t="n">
        <v>17</v>
      </c>
    </row>
    <row r="2295" customFormat="false" ht="40.5" hidden="false" customHeight="false" outlineLevel="0" collapsed="false">
      <c r="A2295" s="128" t="s">
        <v>6198</v>
      </c>
      <c r="B2295" s="128" t="s">
        <v>6199</v>
      </c>
      <c r="C2295" s="129"/>
      <c r="D2295" s="130" t="n">
        <v>2</v>
      </c>
      <c r="E2295" s="129"/>
      <c r="F2295" s="130" t="n">
        <v>2</v>
      </c>
    </row>
    <row r="2296" customFormat="false" ht="50.25" hidden="false" customHeight="false" outlineLevel="0" collapsed="false">
      <c r="A2296" s="128" t="s">
        <v>711</v>
      </c>
      <c r="B2296" s="128" t="s">
        <v>709</v>
      </c>
      <c r="C2296" s="129"/>
      <c r="D2296" s="130" t="n">
        <v>10</v>
      </c>
      <c r="E2296" s="130" t="n">
        <v>10</v>
      </c>
      <c r="F2296" s="129"/>
    </row>
    <row r="2297" customFormat="false" ht="81" hidden="false" customHeight="false" outlineLevel="0" collapsed="false">
      <c r="A2297" s="128" t="s">
        <v>323</v>
      </c>
      <c r="B2297" s="128" t="s">
        <v>321</v>
      </c>
      <c r="C2297" s="129"/>
      <c r="D2297" s="130" t="n">
        <v>36</v>
      </c>
      <c r="E2297" s="130" t="n">
        <v>29</v>
      </c>
      <c r="F2297" s="130" t="n">
        <v>7</v>
      </c>
    </row>
    <row r="2298" customFormat="false" ht="70.5" hidden="false" customHeight="false" outlineLevel="0" collapsed="false">
      <c r="A2298" s="128" t="s">
        <v>6200</v>
      </c>
      <c r="B2298" s="128" t="s">
        <v>6201</v>
      </c>
      <c r="C2298" s="129"/>
      <c r="D2298" s="130" t="n">
        <v>15</v>
      </c>
      <c r="E2298" s="130" t="n">
        <v>5</v>
      </c>
      <c r="F2298" s="130" t="n">
        <v>10</v>
      </c>
    </row>
    <row r="2299" customFormat="false" ht="81" hidden="false" customHeight="false" outlineLevel="0" collapsed="false">
      <c r="A2299" s="128" t="s">
        <v>6202</v>
      </c>
      <c r="B2299" s="128" t="s">
        <v>6203</v>
      </c>
      <c r="C2299" s="129"/>
      <c r="D2299" s="130" t="n">
        <v>28</v>
      </c>
      <c r="E2299" s="130" t="n">
        <v>27</v>
      </c>
      <c r="F2299" s="130" t="n">
        <v>1</v>
      </c>
    </row>
    <row r="2300" customFormat="false" ht="60.75" hidden="false" customHeight="false" outlineLevel="0" collapsed="false">
      <c r="A2300" s="128" t="s">
        <v>6204</v>
      </c>
      <c r="B2300" s="128" t="s">
        <v>6205</v>
      </c>
      <c r="C2300" s="129"/>
      <c r="D2300" s="130" t="n">
        <v>37</v>
      </c>
      <c r="E2300" s="130" t="n">
        <v>37</v>
      </c>
      <c r="F2300" s="129"/>
    </row>
    <row r="2301" customFormat="false" ht="70.5" hidden="false" customHeight="false" outlineLevel="0" collapsed="false">
      <c r="A2301" s="128" t="s">
        <v>6206</v>
      </c>
      <c r="B2301" s="128" t="s">
        <v>6207</v>
      </c>
      <c r="C2301" s="129"/>
      <c r="D2301" s="130" t="n">
        <v>31</v>
      </c>
      <c r="E2301" s="130" t="n">
        <v>31</v>
      </c>
      <c r="F2301" s="129"/>
    </row>
    <row r="2302" customFormat="false" ht="50.25" hidden="false" customHeight="false" outlineLevel="0" collapsed="false">
      <c r="A2302" s="128" t="s">
        <v>1967</v>
      </c>
      <c r="B2302" s="128" t="s">
        <v>1965</v>
      </c>
      <c r="C2302" s="129"/>
      <c r="D2302" s="130" t="n">
        <v>6</v>
      </c>
      <c r="E2302" s="129"/>
      <c r="F2302" s="130" t="n">
        <v>6</v>
      </c>
    </row>
    <row r="2303" customFormat="false" ht="60.75" hidden="false" customHeight="false" outlineLevel="0" collapsed="false">
      <c r="A2303" s="128" t="s">
        <v>6208</v>
      </c>
      <c r="B2303" s="128" t="s">
        <v>6209</v>
      </c>
      <c r="C2303" s="129"/>
      <c r="D2303" s="130" t="n">
        <v>20</v>
      </c>
      <c r="E2303" s="130" t="n">
        <v>20</v>
      </c>
      <c r="F2303" s="129"/>
    </row>
    <row r="2304" customFormat="false" ht="101.25" hidden="false" customHeight="false" outlineLevel="0" collapsed="false">
      <c r="A2304" s="128" t="s">
        <v>6210</v>
      </c>
      <c r="B2304" s="128" t="s">
        <v>6211</v>
      </c>
      <c r="C2304" s="129"/>
      <c r="D2304" s="130" t="n">
        <v>18</v>
      </c>
      <c r="E2304" s="130" t="n">
        <v>18</v>
      </c>
      <c r="F2304" s="129"/>
    </row>
    <row r="2305" customFormat="false" ht="70.5" hidden="false" customHeight="false" outlineLevel="0" collapsed="false">
      <c r="A2305" s="128" t="s">
        <v>6212</v>
      </c>
      <c r="B2305" s="128" t="s">
        <v>6213</v>
      </c>
      <c r="C2305" s="129"/>
      <c r="D2305" s="130" t="n">
        <v>21</v>
      </c>
      <c r="E2305" s="130" t="n">
        <v>21</v>
      </c>
      <c r="F2305" s="129"/>
    </row>
    <row r="2306" customFormat="false" ht="70.5" hidden="false" customHeight="false" outlineLevel="0" collapsed="false">
      <c r="A2306" s="128" t="s">
        <v>6214</v>
      </c>
      <c r="B2306" s="128" t="s">
        <v>6215</v>
      </c>
      <c r="C2306" s="129"/>
      <c r="D2306" s="130" t="n">
        <v>5</v>
      </c>
      <c r="E2306" s="130" t="n">
        <v>3</v>
      </c>
      <c r="F2306" s="130" t="n">
        <v>2</v>
      </c>
    </row>
    <row r="2307" customFormat="false" ht="70.5" hidden="false" customHeight="false" outlineLevel="0" collapsed="false">
      <c r="A2307" s="128" t="s">
        <v>6216</v>
      </c>
      <c r="B2307" s="128" t="s">
        <v>6217</v>
      </c>
      <c r="C2307" s="129"/>
      <c r="D2307" s="130" t="n">
        <v>40</v>
      </c>
      <c r="E2307" s="130" t="n">
        <v>40</v>
      </c>
      <c r="F2307" s="129"/>
    </row>
    <row r="2308" customFormat="false" ht="40.5" hidden="false" customHeight="false" outlineLevel="0" collapsed="false">
      <c r="A2308" s="128" t="s">
        <v>1159</v>
      </c>
      <c r="B2308" s="128" t="s">
        <v>1157</v>
      </c>
      <c r="C2308" s="129"/>
      <c r="D2308" s="130" t="n">
        <v>72</v>
      </c>
      <c r="E2308" s="130" t="n">
        <v>51</v>
      </c>
      <c r="F2308" s="130" t="n">
        <v>21</v>
      </c>
    </row>
    <row r="2309" customFormat="false" ht="60.75" hidden="false" customHeight="false" outlineLevel="0" collapsed="false">
      <c r="A2309" s="128" t="s">
        <v>6218</v>
      </c>
      <c r="B2309" s="128" t="s">
        <v>6219</v>
      </c>
      <c r="C2309" s="129"/>
      <c r="D2309" s="130" t="n">
        <v>10</v>
      </c>
      <c r="E2309" s="130" t="n">
        <v>10</v>
      </c>
      <c r="F2309" s="129"/>
    </row>
    <row r="2310" customFormat="false" ht="70.5" hidden="false" customHeight="false" outlineLevel="0" collapsed="false">
      <c r="A2310" s="128" t="s">
        <v>6220</v>
      </c>
      <c r="B2310" s="128" t="s">
        <v>6221</v>
      </c>
      <c r="C2310" s="129"/>
      <c r="D2310" s="130" t="n">
        <v>12</v>
      </c>
      <c r="E2310" s="130" t="n">
        <v>7</v>
      </c>
      <c r="F2310" s="130" t="n">
        <v>5</v>
      </c>
    </row>
    <row r="2311" customFormat="false" ht="40.5" hidden="false" customHeight="false" outlineLevel="0" collapsed="false">
      <c r="A2311" s="128" t="s">
        <v>6222</v>
      </c>
      <c r="B2311" s="128" t="s">
        <v>6223</v>
      </c>
      <c r="C2311" s="129"/>
      <c r="D2311" s="130" t="n">
        <v>2</v>
      </c>
      <c r="E2311" s="130" t="n">
        <v>2</v>
      </c>
      <c r="F2311" s="129"/>
    </row>
    <row r="2312" customFormat="false" ht="81" hidden="false" customHeight="false" outlineLevel="0" collapsed="false">
      <c r="A2312" s="128" t="s">
        <v>6224</v>
      </c>
      <c r="B2312" s="128" t="s">
        <v>6225</v>
      </c>
      <c r="C2312" s="129"/>
      <c r="D2312" s="130" t="n">
        <v>6</v>
      </c>
      <c r="E2312" s="130" t="n">
        <v>6</v>
      </c>
      <c r="F2312" s="129"/>
    </row>
    <row r="2313" customFormat="false" ht="60.75" hidden="false" customHeight="false" outlineLevel="0" collapsed="false">
      <c r="A2313" s="128" t="s">
        <v>6226</v>
      </c>
      <c r="B2313" s="128" t="s">
        <v>6227</v>
      </c>
      <c r="C2313" s="129"/>
      <c r="D2313" s="130" t="n">
        <v>3</v>
      </c>
      <c r="E2313" s="130" t="n">
        <v>3</v>
      </c>
      <c r="F2313" s="129"/>
    </row>
    <row r="2314" customFormat="false" ht="70.5" hidden="false" customHeight="false" outlineLevel="0" collapsed="false">
      <c r="A2314" s="128" t="s">
        <v>6228</v>
      </c>
      <c r="B2314" s="128" t="s">
        <v>6229</v>
      </c>
      <c r="C2314" s="129"/>
      <c r="D2314" s="130" t="n">
        <v>4</v>
      </c>
      <c r="E2314" s="130" t="n">
        <v>4</v>
      </c>
      <c r="F2314" s="129"/>
    </row>
    <row r="2315" customFormat="false" ht="70.5" hidden="false" customHeight="false" outlineLevel="0" collapsed="false">
      <c r="A2315" s="128" t="s">
        <v>6230</v>
      </c>
      <c r="B2315" s="128" t="s">
        <v>6231</v>
      </c>
      <c r="C2315" s="129"/>
      <c r="D2315" s="130" t="n">
        <v>1</v>
      </c>
      <c r="E2315" s="129"/>
      <c r="F2315" s="130" t="n">
        <v>1</v>
      </c>
    </row>
    <row r="2316" customFormat="false" ht="40.5" hidden="false" customHeight="false" outlineLevel="0" collapsed="false">
      <c r="A2316" s="128" t="s">
        <v>6232</v>
      </c>
      <c r="B2316" s="128" t="s">
        <v>6233</v>
      </c>
      <c r="C2316" s="129"/>
      <c r="D2316" s="130" t="n">
        <v>156</v>
      </c>
      <c r="E2316" s="130" t="n">
        <v>156</v>
      </c>
      <c r="F2316" s="129"/>
    </row>
    <row r="2317" customFormat="false" ht="30" hidden="false" customHeight="false" outlineLevel="0" collapsed="false">
      <c r="A2317" s="128" t="s">
        <v>6234</v>
      </c>
      <c r="B2317" s="128" t="s">
        <v>6235</v>
      </c>
      <c r="C2317" s="129"/>
      <c r="D2317" s="130" t="n">
        <v>5</v>
      </c>
      <c r="E2317" s="130" t="n">
        <v>5</v>
      </c>
      <c r="F2317" s="129"/>
    </row>
    <row r="2318" customFormat="false" ht="50.25" hidden="false" customHeight="false" outlineLevel="0" collapsed="false">
      <c r="A2318" s="128" t="s">
        <v>6236</v>
      </c>
      <c r="B2318" s="128" t="s">
        <v>6237</v>
      </c>
      <c r="C2318" s="129"/>
      <c r="D2318" s="130" t="n">
        <v>350</v>
      </c>
      <c r="E2318" s="130" t="n">
        <v>347</v>
      </c>
      <c r="F2318" s="130" t="n">
        <v>3</v>
      </c>
    </row>
    <row r="2319" customFormat="false" ht="40.5" hidden="false" customHeight="false" outlineLevel="0" collapsed="false">
      <c r="A2319" s="128" t="s">
        <v>6238</v>
      </c>
      <c r="B2319" s="128" t="s">
        <v>6239</v>
      </c>
      <c r="C2319" s="129"/>
      <c r="D2319" s="130" t="n">
        <v>325</v>
      </c>
      <c r="E2319" s="130" t="n">
        <v>313</v>
      </c>
      <c r="F2319" s="130" t="n">
        <v>12</v>
      </c>
    </row>
    <row r="2320" customFormat="false" ht="60.75" hidden="false" customHeight="false" outlineLevel="0" collapsed="false">
      <c r="A2320" s="128" t="s">
        <v>6240</v>
      </c>
      <c r="B2320" s="128" t="s">
        <v>6241</v>
      </c>
      <c r="C2320" s="129"/>
      <c r="D2320" s="130" t="n">
        <v>1</v>
      </c>
      <c r="E2320" s="130" t="n">
        <v>1</v>
      </c>
      <c r="F2320" s="129"/>
    </row>
    <row r="2321" customFormat="false" ht="50.25" hidden="false" customHeight="false" outlineLevel="0" collapsed="false">
      <c r="A2321" s="128" t="s">
        <v>6242</v>
      </c>
      <c r="B2321" s="128" t="s">
        <v>6243</v>
      </c>
      <c r="C2321" s="129"/>
      <c r="D2321" s="130" t="n">
        <v>131</v>
      </c>
      <c r="E2321" s="130" t="n">
        <v>120</v>
      </c>
      <c r="F2321" s="130" t="n">
        <v>11</v>
      </c>
    </row>
    <row r="2322" customFormat="false" ht="50.25" hidden="false" customHeight="false" outlineLevel="0" collapsed="false">
      <c r="A2322" s="128" t="s">
        <v>6244</v>
      </c>
      <c r="B2322" s="128" t="s">
        <v>6245</v>
      </c>
      <c r="C2322" s="129"/>
      <c r="D2322" s="130" t="n">
        <v>240</v>
      </c>
      <c r="E2322" s="130" t="n">
        <v>233</v>
      </c>
      <c r="F2322" s="130" t="n">
        <v>7</v>
      </c>
    </row>
    <row r="2323" customFormat="false" ht="111" hidden="false" customHeight="false" outlineLevel="0" collapsed="false">
      <c r="A2323" s="128" t="s">
        <v>6246</v>
      </c>
      <c r="B2323" s="128" t="s">
        <v>6247</v>
      </c>
      <c r="C2323" s="129"/>
      <c r="D2323" s="130" t="n">
        <v>1</v>
      </c>
      <c r="E2323" s="130" t="n">
        <v>1</v>
      </c>
      <c r="F2323" s="129"/>
    </row>
    <row r="2324" customFormat="false" ht="30" hidden="false" customHeight="false" outlineLevel="0" collapsed="false">
      <c r="A2324" s="128" t="s">
        <v>6248</v>
      </c>
      <c r="B2324" s="128" t="s">
        <v>6249</v>
      </c>
      <c r="C2324" s="129"/>
      <c r="D2324" s="130" t="n">
        <v>307</v>
      </c>
      <c r="E2324" s="130" t="n">
        <v>299</v>
      </c>
      <c r="F2324" s="130" t="n">
        <v>8</v>
      </c>
    </row>
    <row r="2325" customFormat="false" ht="50.25" hidden="false" customHeight="false" outlineLevel="0" collapsed="false">
      <c r="A2325" s="128" t="s">
        <v>6250</v>
      </c>
      <c r="B2325" s="128" t="s">
        <v>6251</v>
      </c>
      <c r="C2325" s="129"/>
      <c r="D2325" s="130" t="n">
        <v>30</v>
      </c>
      <c r="E2325" s="130" t="n">
        <v>20</v>
      </c>
      <c r="F2325" s="130" t="n">
        <v>10</v>
      </c>
    </row>
    <row r="2326" customFormat="false" ht="60.75" hidden="false" customHeight="false" outlineLevel="0" collapsed="false">
      <c r="A2326" s="128" t="s">
        <v>861</v>
      </c>
      <c r="B2326" s="128" t="s">
        <v>859</v>
      </c>
      <c r="C2326" s="129"/>
      <c r="D2326" s="130" t="n">
        <v>5</v>
      </c>
      <c r="E2326" s="130" t="n">
        <v>1</v>
      </c>
      <c r="F2326" s="130" t="n">
        <v>4</v>
      </c>
    </row>
    <row r="2327" customFormat="false" ht="101.25" hidden="false" customHeight="false" outlineLevel="0" collapsed="false">
      <c r="A2327" s="128" t="s">
        <v>6252</v>
      </c>
      <c r="B2327" s="128" t="s">
        <v>6253</v>
      </c>
      <c r="C2327" s="129"/>
      <c r="D2327" s="130" t="n">
        <v>14</v>
      </c>
      <c r="E2327" s="130" t="n">
        <v>7</v>
      </c>
      <c r="F2327" s="130" t="n">
        <v>7</v>
      </c>
    </row>
    <row r="2328" customFormat="false" ht="60.75" hidden="false" customHeight="false" outlineLevel="0" collapsed="false">
      <c r="A2328" s="128" t="s">
        <v>6254</v>
      </c>
      <c r="B2328" s="128" t="s">
        <v>6255</v>
      </c>
      <c r="C2328" s="129"/>
      <c r="D2328" s="130" t="n">
        <v>4</v>
      </c>
      <c r="E2328" s="130" t="n">
        <v>2</v>
      </c>
      <c r="F2328" s="130" t="n">
        <v>2</v>
      </c>
    </row>
    <row r="2329" customFormat="false" ht="60.75" hidden="false" customHeight="false" outlineLevel="0" collapsed="false">
      <c r="A2329" s="128" t="s">
        <v>6256</v>
      </c>
      <c r="B2329" s="128" t="s">
        <v>6257</v>
      </c>
      <c r="C2329" s="129"/>
      <c r="D2329" s="130" t="n">
        <v>36</v>
      </c>
      <c r="E2329" s="130" t="n">
        <v>31</v>
      </c>
      <c r="F2329" s="130" t="n">
        <v>5</v>
      </c>
    </row>
    <row r="2330" customFormat="false" ht="50.25" hidden="false" customHeight="false" outlineLevel="0" collapsed="false">
      <c r="A2330" s="128" t="s">
        <v>6258</v>
      </c>
      <c r="B2330" s="128" t="s">
        <v>6259</v>
      </c>
      <c r="C2330" s="129"/>
      <c r="D2330" s="130" t="n">
        <v>30</v>
      </c>
      <c r="E2330" s="130" t="n">
        <v>27</v>
      </c>
      <c r="F2330" s="130" t="n">
        <v>3</v>
      </c>
    </row>
    <row r="2331" customFormat="false" ht="40.5" hidden="false" customHeight="false" outlineLevel="0" collapsed="false">
      <c r="A2331" s="128" t="s">
        <v>6260</v>
      </c>
      <c r="B2331" s="128" t="s">
        <v>6261</v>
      </c>
      <c r="C2331" s="129"/>
      <c r="D2331" s="130" t="n">
        <v>45</v>
      </c>
      <c r="E2331" s="130" t="n">
        <v>44</v>
      </c>
      <c r="F2331" s="130" t="n">
        <v>1</v>
      </c>
    </row>
    <row r="2332" customFormat="false" ht="50.25" hidden="false" customHeight="false" outlineLevel="0" collapsed="false">
      <c r="A2332" s="128" t="s">
        <v>6262</v>
      </c>
      <c r="B2332" s="128" t="s">
        <v>6263</v>
      </c>
      <c r="C2332" s="129"/>
      <c r="D2332" s="130" t="n">
        <v>12</v>
      </c>
      <c r="E2332" s="130" t="n">
        <v>5</v>
      </c>
      <c r="F2332" s="130" t="n">
        <v>7</v>
      </c>
    </row>
    <row r="2333" customFormat="false" ht="40.5" hidden="false" customHeight="false" outlineLevel="0" collapsed="false">
      <c r="A2333" s="128" t="s">
        <v>6264</v>
      </c>
      <c r="B2333" s="128" t="s">
        <v>6265</v>
      </c>
      <c r="C2333" s="129"/>
      <c r="D2333" s="130" t="n">
        <v>48</v>
      </c>
      <c r="E2333" s="130" t="n">
        <v>48</v>
      </c>
      <c r="F2333" s="129"/>
    </row>
    <row r="2334" customFormat="false" ht="40.5" hidden="false" customHeight="false" outlineLevel="0" collapsed="false">
      <c r="A2334" s="128" t="s">
        <v>1542</v>
      </c>
      <c r="B2334" s="128" t="s">
        <v>1540</v>
      </c>
      <c r="C2334" s="129"/>
      <c r="D2334" s="130" t="n">
        <v>8</v>
      </c>
      <c r="E2334" s="130" t="n">
        <v>6</v>
      </c>
      <c r="F2334" s="130" t="n">
        <v>2</v>
      </c>
    </row>
    <row r="2335" customFormat="false" ht="50.25" hidden="false" customHeight="false" outlineLevel="0" collapsed="false">
      <c r="A2335" s="128" t="s">
        <v>6266</v>
      </c>
      <c r="B2335" s="128" t="s">
        <v>6267</v>
      </c>
      <c r="C2335" s="129"/>
      <c r="D2335" s="130" t="n">
        <v>151</v>
      </c>
      <c r="E2335" s="130" t="n">
        <v>147</v>
      </c>
      <c r="F2335" s="130" t="n">
        <v>4</v>
      </c>
    </row>
    <row r="2336" customFormat="false" ht="60.75" hidden="false" customHeight="false" outlineLevel="0" collapsed="false">
      <c r="A2336" s="128" t="s">
        <v>6268</v>
      </c>
      <c r="B2336" s="128" t="s">
        <v>6269</v>
      </c>
      <c r="C2336" s="129"/>
      <c r="D2336" s="130" t="n">
        <v>4</v>
      </c>
      <c r="E2336" s="130" t="n">
        <v>1</v>
      </c>
      <c r="F2336" s="130" t="n">
        <v>3</v>
      </c>
    </row>
    <row r="2337" customFormat="false" ht="50.25" hidden="false" customHeight="false" outlineLevel="0" collapsed="false">
      <c r="A2337" s="128" t="s">
        <v>6270</v>
      </c>
      <c r="B2337" s="128" t="s">
        <v>6271</v>
      </c>
      <c r="C2337" s="129"/>
      <c r="D2337" s="130" t="n">
        <v>6</v>
      </c>
      <c r="E2337" s="129"/>
      <c r="F2337" s="130" t="n">
        <v>6</v>
      </c>
    </row>
    <row r="2338" customFormat="false" ht="70.5" hidden="false" customHeight="false" outlineLevel="0" collapsed="false">
      <c r="A2338" s="128" t="s">
        <v>6272</v>
      </c>
      <c r="B2338" s="128" t="s">
        <v>6273</v>
      </c>
      <c r="C2338" s="129"/>
      <c r="D2338" s="130" t="n">
        <v>2</v>
      </c>
      <c r="E2338" s="130" t="n">
        <v>2</v>
      </c>
      <c r="F2338" s="129"/>
    </row>
    <row r="2339" customFormat="false" ht="70.5" hidden="false" customHeight="false" outlineLevel="0" collapsed="false">
      <c r="A2339" s="128" t="s">
        <v>6274</v>
      </c>
      <c r="B2339" s="128" t="s">
        <v>6275</v>
      </c>
      <c r="C2339" s="129"/>
      <c r="D2339" s="130" t="n">
        <v>45</v>
      </c>
      <c r="E2339" s="130" t="n">
        <v>31</v>
      </c>
      <c r="F2339" s="130" t="n">
        <v>14</v>
      </c>
    </row>
    <row r="2340" customFormat="false" ht="90.75" hidden="false" customHeight="false" outlineLevel="0" collapsed="false">
      <c r="A2340" s="128" t="s">
        <v>6276</v>
      </c>
      <c r="B2340" s="128" t="s">
        <v>6277</v>
      </c>
      <c r="C2340" s="129"/>
      <c r="D2340" s="130" t="n">
        <v>4</v>
      </c>
      <c r="E2340" s="130" t="n">
        <v>1</v>
      </c>
      <c r="F2340" s="130" t="n">
        <v>3</v>
      </c>
    </row>
    <row r="2341" customFormat="false" ht="70.5" hidden="false" customHeight="false" outlineLevel="0" collapsed="false">
      <c r="A2341" s="128" t="s">
        <v>6278</v>
      </c>
      <c r="B2341" s="128" t="s">
        <v>6279</v>
      </c>
      <c r="C2341" s="129"/>
      <c r="D2341" s="130" t="n">
        <v>30</v>
      </c>
      <c r="E2341" s="130" t="n">
        <v>30</v>
      </c>
      <c r="F2341" s="129"/>
    </row>
    <row r="2342" customFormat="false" ht="90.75" hidden="false" customHeight="false" outlineLevel="0" collapsed="false">
      <c r="A2342" s="128" t="s">
        <v>6280</v>
      </c>
      <c r="B2342" s="128" t="s">
        <v>6281</v>
      </c>
      <c r="C2342" s="129"/>
      <c r="D2342" s="130" t="n">
        <v>2</v>
      </c>
      <c r="E2342" s="130" t="n">
        <v>2</v>
      </c>
      <c r="F2342" s="129"/>
    </row>
    <row r="2343" customFormat="false" ht="70.5" hidden="false" customHeight="false" outlineLevel="0" collapsed="false">
      <c r="A2343" s="128" t="s">
        <v>6282</v>
      </c>
      <c r="B2343" s="128" t="s">
        <v>6283</v>
      </c>
      <c r="C2343" s="129"/>
      <c r="D2343" s="130" t="n">
        <v>20</v>
      </c>
      <c r="E2343" s="130" t="n">
        <v>20</v>
      </c>
      <c r="F2343" s="129"/>
    </row>
    <row r="2344" customFormat="false" ht="90.75" hidden="false" customHeight="false" outlineLevel="0" collapsed="false">
      <c r="A2344" s="128" t="s">
        <v>6284</v>
      </c>
      <c r="B2344" s="128" t="s">
        <v>6285</v>
      </c>
      <c r="C2344" s="129"/>
      <c r="D2344" s="130" t="n">
        <v>2</v>
      </c>
      <c r="E2344" s="129"/>
      <c r="F2344" s="130" t="n">
        <v>2</v>
      </c>
    </row>
    <row r="2345" customFormat="false" ht="70.5" hidden="false" customHeight="false" outlineLevel="0" collapsed="false">
      <c r="A2345" s="128" t="s">
        <v>6286</v>
      </c>
      <c r="B2345" s="128" t="s">
        <v>6287</v>
      </c>
      <c r="C2345" s="129"/>
      <c r="D2345" s="130" t="n">
        <v>9</v>
      </c>
      <c r="E2345" s="130" t="n">
        <v>5</v>
      </c>
      <c r="F2345" s="130" t="n">
        <v>4</v>
      </c>
    </row>
    <row r="2346" customFormat="false" ht="60.75" hidden="false" customHeight="false" outlineLevel="0" collapsed="false">
      <c r="A2346" s="128" t="s">
        <v>6288</v>
      </c>
      <c r="B2346" s="128" t="s">
        <v>6289</v>
      </c>
      <c r="C2346" s="129"/>
      <c r="D2346" s="130" t="n">
        <v>15</v>
      </c>
      <c r="E2346" s="130" t="n">
        <v>15</v>
      </c>
      <c r="F2346" s="129"/>
    </row>
    <row r="2347" customFormat="false" ht="90.75" hidden="false" customHeight="false" outlineLevel="0" collapsed="false">
      <c r="A2347" s="128" t="s">
        <v>6290</v>
      </c>
      <c r="B2347" s="128" t="s">
        <v>6291</v>
      </c>
      <c r="C2347" s="129"/>
      <c r="D2347" s="130" t="n">
        <v>2</v>
      </c>
      <c r="E2347" s="130" t="n">
        <v>2</v>
      </c>
      <c r="F2347" s="129"/>
    </row>
    <row r="2348" customFormat="false" ht="90.75" hidden="false" customHeight="false" outlineLevel="0" collapsed="false">
      <c r="A2348" s="128" t="s">
        <v>6292</v>
      </c>
      <c r="B2348" s="128" t="s">
        <v>6293</v>
      </c>
      <c r="C2348" s="129"/>
      <c r="D2348" s="130" t="n">
        <v>4</v>
      </c>
      <c r="E2348" s="130" t="n">
        <v>4</v>
      </c>
      <c r="F2348" s="129"/>
    </row>
    <row r="2349" customFormat="false" ht="60.75" hidden="false" customHeight="false" outlineLevel="0" collapsed="false">
      <c r="A2349" s="128" t="s">
        <v>6294</v>
      </c>
      <c r="B2349" s="128" t="s">
        <v>6295</v>
      </c>
      <c r="C2349" s="129"/>
      <c r="D2349" s="130" t="n">
        <v>2</v>
      </c>
      <c r="E2349" s="129"/>
      <c r="F2349" s="130" t="n">
        <v>2</v>
      </c>
    </row>
    <row r="2350" customFormat="false" ht="40.5" hidden="false" customHeight="false" outlineLevel="0" collapsed="false">
      <c r="A2350" s="128" t="s">
        <v>6296</v>
      </c>
      <c r="B2350" s="128" t="s">
        <v>6297</v>
      </c>
      <c r="C2350" s="129"/>
      <c r="D2350" s="130" t="n">
        <v>3</v>
      </c>
      <c r="E2350" s="130" t="n">
        <v>2</v>
      </c>
      <c r="F2350" s="130" t="n">
        <v>1</v>
      </c>
    </row>
    <row r="2351" customFormat="false" ht="50.25" hidden="false" customHeight="false" outlineLevel="0" collapsed="false">
      <c r="A2351" s="128" t="s">
        <v>6298</v>
      </c>
      <c r="B2351" s="128" t="s">
        <v>6299</v>
      </c>
      <c r="C2351" s="129"/>
      <c r="D2351" s="130" t="n">
        <v>5</v>
      </c>
      <c r="E2351" s="130" t="n">
        <v>5</v>
      </c>
      <c r="F2351" s="129"/>
    </row>
    <row r="2352" customFormat="false" ht="81" hidden="false" customHeight="false" outlineLevel="0" collapsed="false">
      <c r="A2352" s="128" t="s">
        <v>6300</v>
      </c>
      <c r="B2352" s="128" t="s">
        <v>6301</v>
      </c>
      <c r="C2352" s="129"/>
      <c r="D2352" s="130" t="n">
        <v>6</v>
      </c>
      <c r="E2352" s="129"/>
      <c r="F2352" s="130" t="n">
        <v>6</v>
      </c>
    </row>
    <row r="2353" customFormat="false" ht="40.5" hidden="false" customHeight="false" outlineLevel="0" collapsed="false">
      <c r="A2353" s="128" t="s">
        <v>6302</v>
      </c>
      <c r="B2353" s="128" t="s">
        <v>6303</v>
      </c>
      <c r="C2353" s="129"/>
      <c r="D2353" s="130" t="n">
        <v>8</v>
      </c>
      <c r="E2353" s="130" t="n">
        <v>8</v>
      </c>
      <c r="F2353" s="129"/>
    </row>
    <row r="2354" customFormat="false" ht="101.25" hidden="false" customHeight="false" outlineLevel="0" collapsed="false">
      <c r="A2354" s="128" t="s">
        <v>6304</v>
      </c>
      <c r="B2354" s="128" t="s">
        <v>6305</v>
      </c>
      <c r="C2354" s="129"/>
      <c r="D2354" s="130" t="n">
        <v>19</v>
      </c>
      <c r="E2354" s="130" t="n">
        <v>12</v>
      </c>
      <c r="F2354" s="130" t="n">
        <v>7</v>
      </c>
    </row>
    <row r="2355" customFormat="false" ht="30" hidden="false" customHeight="false" outlineLevel="0" collapsed="false">
      <c r="A2355" s="128" t="s">
        <v>6306</v>
      </c>
      <c r="B2355" s="128" t="s">
        <v>6307</v>
      </c>
      <c r="C2355" s="129"/>
      <c r="D2355" s="130" t="n">
        <v>50</v>
      </c>
      <c r="E2355" s="130" t="n">
        <v>50</v>
      </c>
      <c r="F2355" s="129"/>
    </row>
    <row r="2356" customFormat="false" ht="30" hidden="false" customHeight="false" outlineLevel="0" collapsed="false">
      <c r="A2356" s="128" t="s">
        <v>6308</v>
      </c>
      <c r="B2356" s="128" t="s">
        <v>6309</v>
      </c>
      <c r="C2356" s="129"/>
      <c r="D2356" s="130" t="n">
        <v>6</v>
      </c>
      <c r="E2356" s="130" t="n">
        <v>6</v>
      </c>
      <c r="F2356" s="129"/>
    </row>
    <row r="2357" customFormat="false" ht="60.75" hidden="false" customHeight="false" outlineLevel="0" collapsed="false">
      <c r="A2357" s="128" t="s">
        <v>6310</v>
      </c>
      <c r="B2357" s="128" t="s">
        <v>6311</v>
      </c>
      <c r="C2357" s="129"/>
      <c r="D2357" s="130" t="n">
        <v>40</v>
      </c>
      <c r="E2357" s="130" t="n">
        <v>17</v>
      </c>
      <c r="F2357" s="130" t="n">
        <v>23</v>
      </c>
    </row>
    <row r="2358" customFormat="false" ht="70.5" hidden="false" customHeight="false" outlineLevel="0" collapsed="false">
      <c r="A2358" s="128" t="s">
        <v>6312</v>
      </c>
      <c r="B2358" s="128" t="s">
        <v>6313</v>
      </c>
      <c r="C2358" s="129"/>
      <c r="D2358" s="130" t="n">
        <v>13</v>
      </c>
      <c r="E2358" s="130" t="n">
        <v>2</v>
      </c>
      <c r="F2358" s="130" t="n">
        <v>11</v>
      </c>
    </row>
    <row r="2359" customFormat="false" ht="60.75" hidden="false" customHeight="false" outlineLevel="0" collapsed="false">
      <c r="A2359" s="128" t="s">
        <v>6314</v>
      </c>
      <c r="B2359" s="128" t="s">
        <v>6315</v>
      </c>
      <c r="C2359" s="129"/>
      <c r="D2359" s="130" t="n">
        <v>2</v>
      </c>
      <c r="E2359" s="130" t="n">
        <v>1</v>
      </c>
      <c r="F2359" s="130" t="n">
        <v>1</v>
      </c>
    </row>
    <row r="2360" customFormat="false" ht="101.25" hidden="false" customHeight="false" outlineLevel="0" collapsed="false">
      <c r="A2360" s="128" t="s">
        <v>6316</v>
      </c>
      <c r="B2360" s="128" t="s">
        <v>6317</v>
      </c>
      <c r="C2360" s="129"/>
      <c r="D2360" s="130" t="n">
        <v>33</v>
      </c>
      <c r="E2360" s="130" t="n">
        <v>31</v>
      </c>
      <c r="F2360" s="130" t="n">
        <v>2</v>
      </c>
    </row>
    <row r="2361" customFormat="false" ht="70.5" hidden="false" customHeight="false" outlineLevel="0" collapsed="false">
      <c r="A2361" s="128" t="s">
        <v>1237</v>
      </c>
      <c r="B2361" s="128" t="s">
        <v>1235</v>
      </c>
      <c r="C2361" s="129"/>
      <c r="D2361" s="130" t="n">
        <v>33</v>
      </c>
      <c r="E2361" s="130" t="n">
        <v>29</v>
      </c>
      <c r="F2361" s="130" t="n">
        <v>4</v>
      </c>
    </row>
    <row r="2362" customFormat="false" ht="70.5" hidden="false" customHeight="false" outlineLevel="0" collapsed="false">
      <c r="A2362" s="128" t="s">
        <v>6318</v>
      </c>
      <c r="B2362" s="128" t="s">
        <v>6319</v>
      </c>
      <c r="C2362" s="129"/>
      <c r="D2362" s="130" t="n">
        <v>2</v>
      </c>
      <c r="E2362" s="129"/>
      <c r="F2362" s="130" t="n">
        <v>2</v>
      </c>
    </row>
    <row r="2363" customFormat="false" ht="70.5" hidden="false" customHeight="false" outlineLevel="0" collapsed="false">
      <c r="A2363" s="128" t="s">
        <v>6320</v>
      </c>
      <c r="B2363" s="128" t="s">
        <v>6321</v>
      </c>
      <c r="C2363" s="129"/>
      <c r="D2363" s="130" t="n">
        <v>2</v>
      </c>
      <c r="E2363" s="129"/>
      <c r="F2363" s="130" t="n">
        <v>2</v>
      </c>
    </row>
    <row r="2364" customFormat="false" ht="20.25" hidden="false" customHeight="false" outlineLevel="0" collapsed="false">
      <c r="A2364" s="128" t="s">
        <v>6322</v>
      </c>
      <c r="B2364" s="128" t="s">
        <v>6323</v>
      </c>
      <c r="C2364" s="129"/>
      <c r="D2364" s="130" t="n">
        <v>150</v>
      </c>
      <c r="E2364" s="130" t="n">
        <v>145</v>
      </c>
      <c r="F2364" s="130" t="n">
        <v>5</v>
      </c>
    </row>
    <row r="2365" customFormat="false" ht="81" hidden="false" customHeight="false" outlineLevel="0" collapsed="false">
      <c r="A2365" s="128" t="s">
        <v>6324</v>
      </c>
      <c r="B2365" s="128" t="s">
        <v>6325</v>
      </c>
      <c r="C2365" s="129"/>
      <c r="D2365" s="130" t="n">
        <v>1</v>
      </c>
      <c r="E2365" s="130" t="n">
        <v>1</v>
      </c>
      <c r="F2365" s="129"/>
    </row>
    <row r="2366" customFormat="false" ht="70.5" hidden="false" customHeight="false" outlineLevel="0" collapsed="false">
      <c r="A2366" s="128" t="s">
        <v>6326</v>
      </c>
      <c r="B2366" s="128" t="s">
        <v>6327</v>
      </c>
      <c r="C2366" s="129"/>
      <c r="D2366" s="130" t="n">
        <v>5</v>
      </c>
      <c r="E2366" s="130" t="n">
        <v>4</v>
      </c>
      <c r="F2366" s="130" t="n">
        <v>1</v>
      </c>
    </row>
    <row r="2367" customFormat="false" ht="50.25" hidden="false" customHeight="false" outlineLevel="0" collapsed="false">
      <c r="A2367" s="128" t="s">
        <v>6328</v>
      </c>
      <c r="B2367" s="128" t="s">
        <v>6329</v>
      </c>
      <c r="C2367" s="129"/>
      <c r="D2367" s="130" t="n">
        <v>3</v>
      </c>
      <c r="E2367" s="130" t="n">
        <v>1</v>
      </c>
      <c r="F2367" s="130" t="n">
        <v>2</v>
      </c>
    </row>
    <row r="2368" customFormat="false" ht="70.5" hidden="false" customHeight="false" outlineLevel="0" collapsed="false">
      <c r="A2368" s="128" t="s">
        <v>6330</v>
      </c>
      <c r="B2368" s="128" t="s">
        <v>6331</v>
      </c>
      <c r="C2368" s="129"/>
      <c r="D2368" s="130" t="n">
        <v>6</v>
      </c>
      <c r="E2368" s="130" t="n">
        <v>6</v>
      </c>
      <c r="F2368" s="129"/>
    </row>
    <row r="2369" customFormat="false" ht="90.75" hidden="false" customHeight="false" outlineLevel="0" collapsed="false">
      <c r="A2369" s="128" t="s">
        <v>6332</v>
      </c>
      <c r="B2369" s="128" t="s">
        <v>6333</v>
      </c>
      <c r="C2369" s="129"/>
      <c r="D2369" s="130" t="n">
        <v>4</v>
      </c>
      <c r="E2369" s="130" t="n">
        <v>4</v>
      </c>
      <c r="F2369" s="129"/>
    </row>
    <row r="2370" customFormat="false" ht="60.75" hidden="false" customHeight="false" outlineLevel="0" collapsed="false">
      <c r="A2370" s="128" t="s">
        <v>6334</v>
      </c>
      <c r="B2370" s="128" t="s">
        <v>6335</v>
      </c>
      <c r="C2370" s="129"/>
      <c r="D2370" s="130" t="n">
        <v>1</v>
      </c>
      <c r="E2370" s="129"/>
      <c r="F2370" s="130" t="n">
        <v>1</v>
      </c>
    </row>
    <row r="2371" customFormat="false" ht="60.75" hidden="false" customHeight="false" outlineLevel="0" collapsed="false">
      <c r="A2371" s="128" t="s">
        <v>6336</v>
      </c>
      <c r="B2371" s="128" t="s">
        <v>6337</v>
      </c>
      <c r="C2371" s="129"/>
      <c r="D2371" s="130" t="n">
        <v>118</v>
      </c>
      <c r="E2371" s="130" t="n">
        <v>110</v>
      </c>
      <c r="F2371" s="130" t="n">
        <v>8</v>
      </c>
    </row>
    <row r="2372" customFormat="false" ht="40.5" hidden="false" customHeight="false" outlineLevel="0" collapsed="false">
      <c r="A2372" s="128" t="s">
        <v>6338</v>
      </c>
      <c r="B2372" s="128" t="s">
        <v>6339</v>
      </c>
      <c r="C2372" s="129"/>
      <c r="D2372" s="130" t="n">
        <v>5</v>
      </c>
      <c r="E2372" s="130" t="n">
        <v>3</v>
      </c>
      <c r="F2372" s="130" t="n">
        <v>2</v>
      </c>
    </row>
    <row r="2373" customFormat="false" ht="90.75" hidden="false" customHeight="false" outlineLevel="0" collapsed="false">
      <c r="A2373" s="128" t="s">
        <v>6340</v>
      </c>
      <c r="B2373" s="128" t="s">
        <v>6341</v>
      </c>
      <c r="C2373" s="129"/>
      <c r="D2373" s="130" t="n">
        <v>13</v>
      </c>
      <c r="E2373" s="130" t="n">
        <v>13</v>
      </c>
      <c r="F2373" s="129"/>
    </row>
    <row r="2374" customFormat="false" ht="101.25" hidden="false" customHeight="false" outlineLevel="0" collapsed="false">
      <c r="A2374" s="128" t="s">
        <v>6342</v>
      </c>
      <c r="B2374" s="128" t="s">
        <v>6343</v>
      </c>
      <c r="C2374" s="129"/>
      <c r="D2374" s="130" t="n">
        <v>9</v>
      </c>
      <c r="E2374" s="130" t="n">
        <v>3</v>
      </c>
      <c r="F2374" s="130" t="n">
        <v>6</v>
      </c>
    </row>
    <row r="2375" customFormat="false" ht="90.75" hidden="false" customHeight="false" outlineLevel="0" collapsed="false">
      <c r="A2375" s="128" t="s">
        <v>6344</v>
      </c>
      <c r="B2375" s="128" t="s">
        <v>6345</v>
      </c>
      <c r="C2375" s="129"/>
      <c r="D2375" s="130" t="n">
        <v>20</v>
      </c>
      <c r="E2375" s="130" t="n">
        <v>20</v>
      </c>
      <c r="F2375" s="129"/>
    </row>
    <row r="2376" customFormat="false" ht="60.75" hidden="false" customHeight="false" outlineLevel="0" collapsed="false">
      <c r="A2376" s="128" t="s">
        <v>6346</v>
      </c>
      <c r="B2376" s="128" t="s">
        <v>6347</v>
      </c>
      <c r="C2376" s="129"/>
      <c r="D2376" s="130" t="n">
        <v>10</v>
      </c>
      <c r="E2376" s="130" t="n">
        <v>7</v>
      </c>
      <c r="F2376" s="130" t="n">
        <v>3</v>
      </c>
    </row>
    <row r="2377" customFormat="false" ht="60.75" hidden="false" customHeight="false" outlineLevel="0" collapsed="false">
      <c r="A2377" s="128" t="s">
        <v>6348</v>
      </c>
      <c r="B2377" s="128" t="s">
        <v>6349</v>
      </c>
      <c r="C2377" s="129"/>
      <c r="D2377" s="130" t="n">
        <v>4</v>
      </c>
      <c r="E2377" s="130" t="n">
        <v>4</v>
      </c>
      <c r="F2377" s="129"/>
    </row>
    <row r="2378" customFormat="false" ht="60.75" hidden="false" customHeight="false" outlineLevel="0" collapsed="false">
      <c r="A2378" s="128" t="s">
        <v>6350</v>
      </c>
      <c r="B2378" s="128" t="s">
        <v>6351</v>
      </c>
      <c r="C2378" s="129"/>
      <c r="D2378" s="130" t="n">
        <v>5</v>
      </c>
      <c r="E2378" s="130" t="n">
        <v>3</v>
      </c>
      <c r="F2378" s="130" t="n">
        <v>2</v>
      </c>
    </row>
    <row r="2379" customFormat="false" ht="60.75" hidden="false" customHeight="false" outlineLevel="0" collapsed="false">
      <c r="A2379" s="128" t="s">
        <v>6352</v>
      </c>
      <c r="B2379" s="128" t="s">
        <v>6353</v>
      </c>
      <c r="C2379" s="129"/>
      <c r="D2379" s="130" t="n">
        <v>26</v>
      </c>
      <c r="E2379" s="130" t="n">
        <v>22</v>
      </c>
      <c r="F2379" s="130" t="n">
        <v>4</v>
      </c>
    </row>
    <row r="2380" customFormat="false" ht="50.25" hidden="false" customHeight="false" outlineLevel="0" collapsed="false">
      <c r="A2380" s="128" t="s">
        <v>6354</v>
      </c>
      <c r="B2380" s="128" t="s">
        <v>6355</v>
      </c>
      <c r="C2380" s="129"/>
      <c r="D2380" s="130" t="n">
        <v>3</v>
      </c>
      <c r="E2380" s="129"/>
      <c r="F2380" s="130" t="n">
        <v>3</v>
      </c>
    </row>
    <row r="2381" customFormat="false" ht="70.5" hidden="false" customHeight="false" outlineLevel="0" collapsed="false">
      <c r="A2381" s="128" t="s">
        <v>6356</v>
      </c>
      <c r="B2381" s="128" t="s">
        <v>6357</v>
      </c>
      <c r="C2381" s="129"/>
      <c r="D2381" s="130" t="n">
        <v>70</v>
      </c>
      <c r="E2381" s="130" t="n">
        <v>70</v>
      </c>
      <c r="F2381" s="129"/>
    </row>
    <row r="2382" customFormat="false" ht="60.75" hidden="false" customHeight="false" outlineLevel="0" collapsed="false">
      <c r="A2382" s="128" t="s">
        <v>6358</v>
      </c>
      <c r="B2382" s="128" t="s">
        <v>6359</v>
      </c>
      <c r="C2382" s="129"/>
      <c r="D2382" s="130" t="n">
        <v>3</v>
      </c>
      <c r="E2382" s="130" t="n">
        <v>3</v>
      </c>
      <c r="F2382" s="129"/>
    </row>
    <row r="2383" customFormat="false" ht="50.25" hidden="false" customHeight="false" outlineLevel="0" collapsed="false">
      <c r="A2383" s="128" t="s">
        <v>6360</v>
      </c>
      <c r="B2383" s="128" t="s">
        <v>6361</v>
      </c>
      <c r="C2383" s="129"/>
      <c r="D2383" s="130" t="n">
        <v>5</v>
      </c>
      <c r="E2383" s="130" t="n">
        <v>3</v>
      </c>
      <c r="F2383" s="130" t="n">
        <v>2</v>
      </c>
    </row>
    <row r="2384" customFormat="false" ht="40.5" hidden="false" customHeight="false" outlineLevel="0" collapsed="false">
      <c r="A2384" s="128" t="s">
        <v>6362</v>
      </c>
      <c r="B2384" s="128" t="s">
        <v>6363</v>
      </c>
      <c r="C2384" s="129"/>
      <c r="D2384" s="130" t="n">
        <v>5</v>
      </c>
      <c r="E2384" s="130" t="n">
        <v>3</v>
      </c>
      <c r="F2384" s="130" t="n">
        <v>2</v>
      </c>
    </row>
    <row r="2385" customFormat="false" ht="81" hidden="false" customHeight="false" outlineLevel="0" collapsed="false">
      <c r="A2385" s="128" t="s">
        <v>6364</v>
      </c>
      <c r="B2385" s="128" t="s">
        <v>6365</v>
      </c>
      <c r="C2385" s="129"/>
      <c r="D2385" s="130" t="n">
        <v>2</v>
      </c>
      <c r="E2385" s="130" t="n">
        <v>2</v>
      </c>
      <c r="F2385" s="129"/>
    </row>
    <row r="2386" customFormat="false" ht="70.5" hidden="false" customHeight="false" outlineLevel="0" collapsed="false">
      <c r="A2386" s="128" t="s">
        <v>6366</v>
      </c>
      <c r="B2386" s="128" t="s">
        <v>6367</v>
      </c>
      <c r="C2386" s="129"/>
      <c r="D2386" s="130" t="n">
        <v>10</v>
      </c>
      <c r="E2386" s="130" t="n">
        <v>10</v>
      </c>
      <c r="F2386" s="129"/>
    </row>
    <row r="2387" customFormat="false" ht="60.75" hidden="false" customHeight="false" outlineLevel="0" collapsed="false">
      <c r="A2387" s="128" t="s">
        <v>6368</v>
      </c>
      <c r="B2387" s="128" t="s">
        <v>6369</v>
      </c>
      <c r="C2387" s="129"/>
      <c r="D2387" s="130" t="n">
        <v>12</v>
      </c>
      <c r="E2387" s="130" t="n">
        <v>4</v>
      </c>
      <c r="F2387" s="130" t="n">
        <v>8</v>
      </c>
    </row>
    <row r="2388" customFormat="false" ht="111" hidden="false" customHeight="false" outlineLevel="0" collapsed="false">
      <c r="A2388" s="128" t="s">
        <v>6370</v>
      </c>
      <c r="B2388" s="128" t="s">
        <v>6371</v>
      </c>
      <c r="C2388" s="129"/>
      <c r="D2388" s="130" t="n">
        <v>6</v>
      </c>
      <c r="E2388" s="130" t="n">
        <v>6</v>
      </c>
      <c r="F2388" s="129"/>
    </row>
    <row r="2389" customFormat="false" ht="111" hidden="false" customHeight="false" outlineLevel="0" collapsed="false">
      <c r="A2389" s="128" t="s">
        <v>6372</v>
      </c>
      <c r="B2389" s="128" t="s">
        <v>6373</v>
      </c>
      <c r="C2389" s="129"/>
      <c r="D2389" s="130" t="n">
        <v>6</v>
      </c>
      <c r="E2389" s="130" t="n">
        <v>6</v>
      </c>
      <c r="F2389" s="129"/>
    </row>
    <row r="2390" customFormat="false" ht="70.5" hidden="false" customHeight="false" outlineLevel="0" collapsed="false">
      <c r="A2390" s="128" t="s">
        <v>6374</v>
      </c>
      <c r="B2390" s="128" t="s">
        <v>6375</v>
      </c>
      <c r="C2390" s="129"/>
      <c r="D2390" s="130" t="n">
        <v>20</v>
      </c>
      <c r="E2390" s="130" t="n">
        <v>17</v>
      </c>
      <c r="F2390" s="130" t="n">
        <v>3</v>
      </c>
    </row>
    <row r="2391" customFormat="false" ht="81" hidden="false" customHeight="false" outlineLevel="0" collapsed="false">
      <c r="A2391" s="128" t="s">
        <v>6376</v>
      </c>
      <c r="B2391" s="128" t="s">
        <v>6377</v>
      </c>
      <c r="C2391" s="129"/>
      <c r="D2391" s="130" t="n">
        <v>15</v>
      </c>
      <c r="E2391" s="130" t="n">
        <v>7</v>
      </c>
      <c r="F2391" s="130" t="n">
        <v>8</v>
      </c>
    </row>
    <row r="2392" customFormat="false" ht="81" hidden="false" customHeight="false" outlineLevel="0" collapsed="false">
      <c r="A2392" s="128" t="s">
        <v>6378</v>
      </c>
      <c r="B2392" s="128" t="s">
        <v>6379</v>
      </c>
      <c r="C2392" s="129"/>
      <c r="D2392" s="130" t="n">
        <v>4</v>
      </c>
      <c r="E2392" s="130" t="n">
        <v>4</v>
      </c>
      <c r="F2392" s="129"/>
    </row>
    <row r="2393" customFormat="false" ht="81" hidden="false" customHeight="false" outlineLevel="0" collapsed="false">
      <c r="A2393" s="128" t="s">
        <v>6380</v>
      </c>
      <c r="B2393" s="128" t="s">
        <v>6381</v>
      </c>
      <c r="C2393" s="129"/>
      <c r="D2393" s="130" t="n">
        <v>2</v>
      </c>
      <c r="E2393" s="130" t="n">
        <v>1</v>
      </c>
      <c r="F2393" s="130" t="n">
        <v>1</v>
      </c>
    </row>
    <row r="2394" customFormat="false" ht="60.75" hidden="false" customHeight="false" outlineLevel="0" collapsed="false">
      <c r="A2394" s="128" t="s">
        <v>791</v>
      </c>
      <c r="B2394" s="128" t="s">
        <v>789</v>
      </c>
      <c r="C2394" s="129"/>
      <c r="D2394" s="130" t="n">
        <v>9</v>
      </c>
      <c r="E2394" s="130" t="n">
        <v>4</v>
      </c>
      <c r="F2394" s="130" t="n">
        <v>5</v>
      </c>
    </row>
    <row r="2395" customFormat="false" ht="70.5" hidden="false" customHeight="false" outlineLevel="0" collapsed="false">
      <c r="A2395" s="128" t="s">
        <v>6382</v>
      </c>
      <c r="B2395" s="128" t="s">
        <v>6383</v>
      </c>
      <c r="C2395" s="129"/>
      <c r="D2395" s="130" t="n">
        <v>17</v>
      </c>
      <c r="E2395" s="130" t="n">
        <v>10</v>
      </c>
      <c r="F2395" s="130" t="n">
        <v>7</v>
      </c>
    </row>
    <row r="2396" customFormat="false" ht="30" hidden="false" customHeight="false" outlineLevel="0" collapsed="false">
      <c r="A2396" s="128" t="s">
        <v>6384</v>
      </c>
      <c r="B2396" s="128" t="s">
        <v>6385</v>
      </c>
      <c r="C2396" s="129"/>
      <c r="D2396" s="130" t="n">
        <v>1</v>
      </c>
      <c r="E2396" s="130" t="n">
        <v>1</v>
      </c>
      <c r="F2396" s="129"/>
    </row>
    <row r="2397" customFormat="false" ht="30" hidden="false" customHeight="false" outlineLevel="0" collapsed="false">
      <c r="A2397" s="128" t="s">
        <v>545</v>
      </c>
      <c r="B2397" s="128" t="s">
        <v>543</v>
      </c>
      <c r="C2397" s="129"/>
      <c r="D2397" s="130" t="n">
        <v>17</v>
      </c>
      <c r="E2397" s="130" t="n">
        <v>17</v>
      </c>
      <c r="F2397" s="129"/>
    </row>
    <row r="2398" customFormat="false" ht="60.75" hidden="false" customHeight="false" outlineLevel="0" collapsed="false">
      <c r="A2398" s="128" t="s">
        <v>6386</v>
      </c>
      <c r="B2398" s="128" t="s">
        <v>6387</v>
      </c>
      <c r="C2398" s="129"/>
      <c r="D2398" s="130" t="n">
        <v>1</v>
      </c>
      <c r="E2398" s="129"/>
      <c r="F2398" s="130" t="n">
        <v>1</v>
      </c>
    </row>
    <row r="2399" customFormat="false" ht="60.75" hidden="false" customHeight="false" outlineLevel="0" collapsed="false">
      <c r="A2399" s="128" t="s">
        <v>6388</v>
      </c>
      <c r="B2399" s="128" t="s">
        <v>6389</v>
      </c>
      <c r="C2399" s="129"/>
      <c r="D2399" s="130" t="n">
        <v>5</v>
      </c>
      <c r="E2399" s="130" t="n">
        <v>2</v>
      </c>
      <c r="F2399" s="130" t="n">
        <v>3</v>
      </c>
    </row>
    <row r="2400" customFormat="false" ht="60.75" hidden="false" customHeight="false" outlineLevel="0" collapsed="false">
      <c r="A2400" s="128" t="s">
        <v>6390</v>
      </c>
      <c r="B2400" s="128" t="s">
        <v>6391</v>
      </c>
      <c r="C2400" s="129"/>
      <c r="D2400" s="130" t="n">
        <v>1</v>
      </c>
      <c r="E2400" s="130" t="n">
        <v>1</v>
      </c>
      <c r="F2400" s="129"/>
    </row>
    <row r="2401" customFormat="false" ht="50.25" hidden="false" customHeight="false" outlineLevel="0" collapsed="false">
      <c r="A2401" s="128" t="s">
        <v>6392</v>
      </c>
      <c r="B2401" s="128" t="s">
        <v>6393</v>
      </c>
      <c r="C2401" s="129"/>
      <c r="D2401" s="130" t="n">
        <v>1</v>
      </c>
      <c r="E2401" s="130" t="n">
        <v>1</v>
      </c>
      <c r="F2401" s="129"/>
    </row>
    <row r="2402" customFormat="false" ht="60.75" hidden="false" customHeight="false" outlineLevel="0" collapsed="false">
      <c r="A2402" s="128" t="s">
        <v>6394</v>
      </c>
      <c r="B2402" s="128" t="s">
        <v>6395</v>
      </c>
      <c r="C2402" s="129"/>
      <c r="D2402" s="130" t="n">
        <v>5</v>
      </c>
      <c r="E2402" s="130" t="n">
        <v>4</v>
      </c>
      <c r="F2402" s="130" t="n">
        <v>1</v>
      </c>
    </row>
    <row r="2403" customFormat="false" ht="50.25" hidden="false" customHeight="false" outlineLevel="0" collapsed="false">
      <c r="A2403" s="128" t="s">
        <v>6396</v>
      </c>
      <c r="B2403" s="128" t="s">
        <v>6397</v>
      </c>
      <c r="C2403" s="129"/>
      <c r="D2403" s="130" t="n">
        <v>30</v>
      </c>
      <c r="E2403" s="130" t="n">
        <v>30</v>
      </c>
      <c r="F2403" s="129"/>
    </row>
    <row r="2404" customFormat="false" ht="90.75" hidden="false" customHeight="false" outlineLevel="0" collapsed="false">
      <c r="A2404" s="128" t="s">
        <v>6398</v>
      </c>
      <c r="B2404" s="128" t="s">
        <v>6399</v>
      </c>
      <c r="C2404" s="129"/>
      <c r="D2404" s="130" t="n">
        <v>48</v>
      </c>
      <c r="E2404" s="130" t="n">
        <v>48</v>
      </c>
      <c r="F2404" s="129"/>
    </row>
    <row r="2405" customFormat="false" ht="50.25" hidden="false" customHeight="false" outlineLevel="0" collapsed="false">
      <c r="A2405" s="128" t="s">
        <v>6400</v>
      </c>
      <c r="B2405" s="128" t="s">
        <v>6401</v>
      </c>
      <c r="C2405" s="129"/>
      <c r="D2405" s="130" t="n">
        <v>7</v>
      </c>
      <c r="E2405" s="130" t="n">
        <v>5</v>
      </c>
      <c r="F2405" s="130" t="n">
        <v>2</v>
      </c>
    </row>
    <row r="2406" customFormat="false" ht="50.25" hidden="false" customHeight="false" outlineLevel="0" collapsed="false">
      <c r="A2406" s="128" t="s">
        <v>6402</v>
      </c>
      <c r="B2406" s="128" t="s">
        <v>6403</v>
      </c>
      <c r="C2406" s="129"/>
      <c r="D2406" s="130" t="n">
        <v>76</v>
      </c>
      <c r="E2406" s="130" t="n">
        <v>74</v>
      </c>
      <c r="F2406" s="130" t="n">
        <v>2</v>
      </c>
    </row>
    <row r="2407" customFormat="false" ht="50.25" hidden="false" customHeight="false" outlineLevel="0" collapsed="false">
      <c r="A2407" s="128" t="s">
        <v>6404</v>
      </c>
      <c r="B2407" s="128" t="s">
        <v>6405</v>
      </c>
      <c r="C2407" s="129"/>
      <c r="D2407" s="130" t="n">
        <v>9</v>
      </c>
      <c r="E2407" s="130" t="n">
        <v>9</v>
      </c>
      <c r="F2407" s="129"/>
    </row>
    <row r="2408" customFormat="false" ht="70.5" hidden="false" customHeight="false" outlineLevel="0" collapsed="false">
      <c r="A2408" s="128" t="s">
        <v>6406</v>
      </c>
      <c r="B2408" s="128" t="s">
        <v>6407</v>
      </c>
      <c r="C2408" s="129"/>
      <c r="D2408" s="130" t="n">
        <v>5</v>
      </c>
      <c r="E2408" s="130" t="n">
        <v>3</v>
      </c>
      <c r="F2408" s="130" t="n">
        <v>2</v>
      </c>
    </row>
    <row r="2409" customFormat="false" ht="101.25" hidden="false" customHeight="false" outlineLevel="0" collapsed="false">
      <c r="A2409" s="128" t="s">
        <v>6408</v>
      </c>
      <c r="B2409" s="128" t="s">
        <v>6409</v>
      </c>
      <c r="C2409" s="129"/>
      <c r="D2409" s="130" t="n">
        <v>17</v>
      </c>
      <c r="E2409" s="130" t="n">
        <v>14</v>
      </c>
      <c r="F2409" s="130" t="n">
        <v>3</v>
      </c>
    </row>
    <row r="2410" customFormat="false" ht="81" hidden="false" customHeight="false" outlineLevel="0" collapsed="false">
      <c r="A2410" s="128" t="s">
        <v>6410</v>
      </c>
      <c r="B2410" s="128" t="s">
        <v>6411</v>
      </c>
      <c r="C2410" s="129"/>
      <c r="D2410" s="130" t="n">
        <v>3</v>
      </c>
      <c r="E2410" s="130" t="n">
        <v>3</v>
      </c>
      <c r="F2410" s="129"/>
    </row>
    <row r="2411" customFormat="false" ht="70.5" hidden="false" customHeight="false" outlineLevel="0" collapsed="false">
      <c r="A2411" s="128" t="s">
        <v>6412</v>
      </c>
      <c r="B2411" s="128" t="s">
        <v>6413</v>
      </c>
      <c r="C2411" s="129"/>
      <c r="D2411" s="130" t="n">
        <v>3</v>
      </c>
      <c r="E2411" s="130" t="n">
        <v>1</v>
      </c>
      <c r="F2411" s="130" t="n">
        <v>2</v>
      </c>
    </row>
    <row r="2412" customFormat="false" ht="70.5" hidden="false" customHeight="false" outlineLevel="0" collapsed="false">
      <c r="A2412" s="128" t="s">
        <v>6414</v>
      </c>
      <c r="B2412" s="128" t="s">
        <v>6415</v>
      </c>
      <c r="C2412" s="129"/>
      <c r="D2412" s="130" t="n">
        <v>1</v>
      </c>
      <c r="E2412" s="130" t="n">
        <v>1</v>
      </c>
      <c r="F2412" s="129"/>
    </row>
    <row r="2413" customFormat="false" ht="50.25" hidden="false" customHeight="false" outlineLevel="0" collapsed="false">
      <c r="A2413" s="128" t="s">
        <v>6416</v>
      </c>
      <c r="B2413" s="128" t="s">
        <v>6417</v>
      </c>
      <c r="C2413" s="129"/>
      <c r="D2413" s="130" t="n">
        <v>4</v>
      </c>
      <c r="E2413" s="130" t="n">
        <v>4</v>
      </c>
      <c r="F2413" s="129"/>
    </row>
    <row r="2414" customFormat="false" ht="70.5" hidden="false" customHeight="false" outlineLevel="0" collapsed="false">
      <c r="A2414" s="128" t="s">
        <v>6418</v>
      </c>
      <c r="B2414" s="128" t="s">
        <v>6419</v>
      </c>
      <c r="C2414" s="129"/>
      <c r="D2414" s="130" t="n">
        <v>4</v>
      </c>
      <c r="E2414" s="130" t="n">
        <v>2</v>
      </c>
      <c r="F2414" s="130" t="n">
        <v>2</v>
      </c>
    </row>
    <row r="2415" customFormat="false" ht="60.75" hidden="false" customHeight="false" outlineLevel="0" collapsed="false">
      <c r="A2415" s="128" t="s">
        <v>6420</v>
      </c>
      <c r="B2415" s="128" t="s">
        <v>6421</v>
      </c>
      <c r="C2415" s="129"/>
      <c r="D2415" s="130" t="n">
        <v>30</v>
      </c>
      <c r="E2415" s="130" t="n">
        <v>18</v>
      </c>
      <c r="F2415" s="130" t="n">
        <v>12</v>
      </c>
    </row>
    <row r="2416" customFormat="false" ht="70.5" hidden="false" customHeight="false" outlineLevel="0" collapsed="false">
      <c r="A2416" s="128" t="s">
        <v>6422</v>
      </c>
      <c r="B2416" s="128" t="s">
        <v>6423</v>
      </c>
      <c r="C2416" s="129"/>
      <c r="D2416" s="130" t="n">
        <v>1</v>
      </c>
      <c r="E2416" s="129"/>
      <c r="F2416" s="130" t="n">
        <v>1</v>
      </c>
    </row>
    <row r="2417" customFormat="false" ht="40.5" hidden="false" customHeight="false" outlineLevel="0" collapsed="false">
      <c r="A2417" s="128" t="s">
        <v>6424</v>
      </c>
      <c r="B2417" s="128" t="s">
        <v>6425</v>
      </c>
      <c r="C2417" s="129"/>
      <c r="D2417" s="130" t="n">
        <v>4</v>
      </c>
      <c r="E2417" s="130" t="n">
        <v>4</v>
      </c>
      <c r="F2417" s="129"/>
    </row>
    <row r="2418" customFormat="false" ht="70.5" hidden="false" customHeight="false" outlineLevel="0" collapsed="false">
      <c r="A2418" s="128" t="s">
        <v>6426</v>
      </c>
      <c r="B2418" s="128" t="s">
        <v>6427</v>
      </c>
      <c r="C2418" s="129"/>
      <c r="D2418" s="130" t="n">
        <v>1</v>
      </c>
      <c r="E2418" s="129"/>
      <c r="F2418" s="130" t="n">
        <v>1</v>
      </c>
    </row>
    <row r="2419" customFormat="false" ht="60.75" hidden="false" customHeight="false" outlineLevel="0" collapsed="false">
      <c r="A2419" s="128" t="s">
        <v>6428</v>
      </c>
      <c r="B2419" s="128" t="s">
        <v>6429</v>
      </c>
      <c r="C2419" s="129"/>
      <c r="D2419" s="130" t="n">
        <v>40</v>
      </c>
      <c r="E2419" s="130" t="n">
        <v>36</v>
      </c>
      <c r="F2419" s="130" t="n">
        <v>4</v>
      </c>
    </row>
    <row r="2420" customFormat="false" ht="60.75" hidden="false" customHeight="false" outlineLevel="0" collapsed="false">
      <c r="A2420" s="128" t="s">
        <v>6430</v>
      </c>
      <c r="B2420" s="128" t="s">
        <v>6431</v>
      </c>
      <c r="C2420" s="129"/>
      <c r="D2420" s="130" t="n">
        <v>40</v>
      </c>
      <c r="E2420" s="130" t="n">
        <v>40</v>
      </c>
      <c r="F2420" s="129"/>
    </row>
    <row r="2421" customFormat="false" ht="70.5" hidden="false" customHeight="false" outlineLevel="0" collapsed="false">
      <c r="A2421" s="128" t="s">
        <v>6432</v>
      </c>
      <c r="B2421" s="128" t="s">
        <v>6433</v>
      </c>
      <c r="C2421" s="129"/>
      <c r="D2421" s="130" t="n">
        <v>2</v>
      </c>
      <c r="E2421" s="129"/>
      <c r="F2421" s="130" t="n">
        <v>2</v>
      </c>
    </row>
    <row r="2422" customFormat="false" ht="70.5" hidden="false" customHeight="false" outlineLevel="0" collapsed="false">
      <c r="A2422" s="128" t="s">
        <v>6434</v>
      </c>
      <c r="B2422" s="128" t="s">
        <v>6435</v>
      </c>
      <c r="C2422" s="129"/>
      <c r="D2422" s="130" t="n">
        <v>7</v>
      </c>
      <c r="E2422" s="130" t="n">
        <v>5</v>
      </c>
      <c r="F2422" s="130" t="n">
        <v>2</v>
      </c>
    </row>
    <row r="2423" customFormat="false" ht="60.75" hidden="false" customHeight="false" outlineLevel="0" collapsed="false">
      <c r="A2423" s="128" t="s">
        <v>6436</v>
      </c>
      <c r="B2423" s="128" t="s">
        <v>6437</v>
      </c>
      <c r="C2423" s="129"/>
      <c r="D2423" s="130" t="n">
        <v>1</v>
      </c>
      <c r="E2423" s="129"/>
      <c r="F2423" s="130" t="n">
        <v>1</v>
      </c>
    </row>
    <row r="2424" customFormat="false" ht="60.75" hidden="false" customHeight="false" outlineLevel="0" collapsed="false">
      <c r="A2424" s="128" t="s">
        <v>6438</v>
      </c>
      <c r="B2424" s="128" t="s">
        <v>6439</v>
      </c>
      <c r="C2424" s="129"/>
      <c r="D2424" s="130" t="n">
        <v>4</v>
      </c>
      <c r="E2424" s="130" t="n">
        <v>1</v>
      </c>
      <c r="F2424" s="130" t="n">
        <v>3</v>
      </c>
    </row>
    <row r="2425" customFormat="false" ht="90.75" hidden="false" customHeight="false" outlineLevel="0" collapsed="false">
      <c r="A2425" s="128" t="s">
        <v>6440</v>
      </c>
      <c r="B2425" s="128" t="s">
        <v>6441</v>
      </c>
      <c r="C2425" s="129"/>
      <c r="D2425" s="130" t="n">
        <v>3</v>
      </c>
      <c r="E2425" s="130" t="n">
        <v>2</v>
      </c>
      <c r="F2425" s="130" t="n">
        <v>1</v>
      </c>
    </row>
    <row r="2426" customFormat="false" ht="70.5" hidden="false" customHeight="false" outlineLevel="0" collapsed="false">
      <c r="A2426" s="128" t="s">
        <v>6442</v>
      </c>
      <c r="B2426" s="128" t="s">
        <v>6443</v>
      </c>
      <c r="C2426" s="129"/>
      <c r="D2426" s="130" t="n">
        <v>7</v>
      </c>
      <c r="E2426" s="130" t="n">
        <v>6</v>
      </c>
      <c r="F2426" s="130" t="n">
        <v>1</v>
      </c>
    </row>
    <row r="2427" customFormat="false" ht="50.25" hidden="false" customHeight="false" outlineLevel="0" collapsed="false">
      <c r="A2427" s="128" t="s">
        <v>6444</v>
      </c>
      <c r="B2427" s="128" t="s">
        <v>6445</v>
      </c>
      <c r="C2427" s="129"/>
      <c r="D2427" s="130" t="n">
        <v>2</v>
      </c>
      <c r="E2427" s="130" t="n">
        <v>1</v>
      </c>
      <c r="F2427" s="130" t="n">
        <v>1</v>
      </c>
    </row>
    <row r="2428" customFormat="false" ht="81" hidden="false" customHeight="false" outlineLevel="0" collapsed="false">
      <c r="A2428" s="128" t="s">
        <v>6446</v>
      </c>
      <c r="B2428" s="128" t="s">
        <v>6447</v>
      </c>
      <c r="C2428" s="129"/>
      <c r="D2428" s="130" t="n">
        <v>2</v>
      </c>
      <c r="E2428" s="130" t="n">
        <v>2</v>
      </c>
      <c r="F2428" s="129"/>
    </row>
    <row r="2429" customFormat="false" ht="30" hidden="false" customHeight="false" outlineLevel="0" collapsed="false">
      <c r="A2429" s="128" t="s">
        <v>6448</v>
      </c>
      <c r="B2429" s="128" t="s">
        <v>6449</v>
      </c>
      <c r="C2429" s="129"/>
      <c r="D2429" s="130" t="n">
        <v>9</v>
      </c>
      <c r="E2429" s="130" t="n">
        <v>9</v>
      </c>
      <c r="F2429" s="129"/>
    </row>
    <row r="2430" customFormat="false" ht="40.5" hidden="false" customHeight="false" outlineLevel="0" collapsed="false">
      <c r="A2430" s="128" t="s">
        <v>6450</v>
      </c>
      <c r="B2430" s="128" t="s">
        <v>6451</v>
      </c>
      <c r="C2430" s="129"/>
      <c r="D2430" s="130" t="n">
        <v>7</v>
      </c>
      <c r="E2430" s="130" t="n">
        <v>4</v>
      </c>
      <c r="F2430" s="130" t="n">
        <v>3</v>
      </c>
    </row>
    <row r="2431" customFormat="false" ht="40.5" hidden="false" customHeight="false" outlineLevel="0" collapsed="false">
      <c r="A2431" s="128" t="s">
        <v>6452</v>
      </c>
      <c r="B2431" s="128" t="s">
        <v>6453</v>
      </c>
      <c r="C2431" s="129"/>
      <c r="D2431" s="130" t="n">
        <v>34</v>
      </c>
      <c r="E2431" s="130" t="n">
        <v>28</v>
      </c>
      <c r="F2431" s="130" t="n">
        <v>6</v>
      </c>
    </row>
    <row r="2432" customFormat="false" ht="40.5" hidden="false" customHeight="false" outlineLevel="0" collapsed="false">
      <c r="A2432" s="128" t="s">
        <v>6454</v>
      </c>
      <c r="B2432" s="128" t="s">
        <v>6455</v>
      </c>
      <c r="C2432" s="129"/>
      <c r="D2432" s="130" t="n">
        <v>14</v>
      </c>
      <c r="E2432" s="130" t="n">
        <v>11</v>
      </c>
      <c r="F2432" s="130" t="n">
        <v>3</v>
      </c>
    </row>
    <row r="2433" customFormat="false" ht="70.5" hidden="false" customHeight="false" outlineLevel="0" collapsed="false">
      <c r="A2433" s="128" t="s">
        <v>6456</v>
      </c>
      <c r="B2433" s="128" t="s">
        <v>6457</v>
      </c>
      <c r="C2433" s="129"/>
      <c r="D2433" s="130" t="n">
        <v>3</v>
      </c>
      <c r="E2433" s="129"/>
      <c r="F2433" s="130" t="n">
        <v>3</v>
      </c>
    </row>
    <row r="2434" customFormat="false" ht="50.25" hidden="false" customHeight="false" outlineLevel="0" collapsed="false">
      <c r="A2434" s="128" t="s">
        <v>6458</v>
      </c>
      <c r="B2434" s="128" t="s">
        <v>6459</v>
      </c>
      <c r="C2434" s="129"/>
      <c r="D2434" s="130" t="n">
        <v>3</v>
      </c>
      <c r="E2434" s="130" t="n">
        <v>3</v>
      </c>
      <c r="F2434" s="129"/>
    </row>
    <row r="2435" customFormat="false" ht="70.5" hidden="false" customHeight="false" outlineLevel="0" collapsed="false">
      <c r="A2435" s="128" t="s">
        <v>6460</v>
      </c>
      <c r="B2435" s="128" t="s">
        <v>6461</v>
      </c>
      <c r="C2435" s="129"/>
      <c r="D2435" s="130" t="n">
        <v>2</v>
      </c>
      <c r="E2435" s="129"/>
      <c r="F2435" s="130" t="n">
        <v>2</v>
      </c>
    </row>
    <row r="2436" customFormat="false" ht="60.75" hidden="false" customHeight="false" outlineLevel="0" collapsed="false">
      <c r="A2436" s="128" t="s">
        <v>1469</v>
      </c>
      <c r="B2436" s="128" t="s">
        <v>1467</v>
      </c>
      <c r="C2436" s="129"/>
      <c r="D2436" s="130" t="n">
        <v>10</v>
      </c>
      <c r="E2436" s="130" t="n">
        <v>8</v>
      </c>
      <c r="F2436" s="130" t="n">
        <v>2</v>
      </c>
    </row>
    <row r="2437" customFormat="false" ht="60.75" hidden="false" customHeight="false" outlineLevel="0" collapsed="false">
      <c r="A2437" s="128" t="s">
        <v>6462</v>
      </c>
      <c r="B2437" s="128" t="s">
        <v>6463</v>
      </c>
      <c r="C2437" s="129"/>
      <c r="D2437" s="130" t="n">
        <v>3</v>
      </c>
      <c r="E2437" s="130" t="n">
        <v>1</v>
      </c>
      <c r="F2437" s="130" t="n">
        <v>2</v>
      </c>
    </row>
    <row r="2438" customFormat="false" ht="70.5" hidden="false" customHeight="false" outlineLevel="0" collapsed="false">
      <c r="A2438" s="128" t="s">
        <v>6464</v>
      </c>
      <c r="B2438" s="128" t="s">
        <v>6465</v>
      </c>
      <c r="C2438" s="129"/>
      <c r="D2438" s="130" t="n">
        <v>13</v>
      </c>
      <c r="E2438" s="130" t="n">
        <v>13</v>
      </c>
      <c r="F2438" s="129"/>
    </row>
    <row r="2439" customFormat="false" ht="50.25" hidden="false" customHeight="false" outlineLevel="0" collapsed="false">
      <c r="A2439" s="128" t="s">
        <v>6466</v>
      </c>
      <c r="B2439" s="128" t="s">
        <v>6467</v>
      </c>
      <c r="C2439" s="129"/>
      <c r="D2439" s="130" t="n">
        <v>3</v>
      </c>
      <c r="E2439" s="130" t="n">
        <v>3</v>
      </c>
      <c r="F2439" s="129"/>
    </row>
    <row r="2440" customFormat="false" ht="40.5" hidden="false" customHeight="false" outlineLevel="0" collapsed="false">
      <c r="A2440" s="128" t="s">
        <v>6468</v>
      </c>
      <c r="B2440" s="128" t="s">
        <v>6469</v>
      </c>
      <c r="C2440" s="129"/>
      <c r="D2440" s="130" t="n">
        <v>10</v>
      </c>
      <c r="E2440" s="130" t="n">
        <v>10</v>
      </c>
      <c r="F2440" s="129"/>
    </row>
    <row r="2441" customFormat="false" ht="40.5" hidden="false" customHeight="false" outlineLevel="0" collapsed="false">
      <c r="A2441" s="128" t="s">
        <v>6470</v>
      </c>
      <c r="B2441" s="128" t="s">
        <v>6471</v>
      </c>
      <c r="C2441" s="129"/>
      <c r="D2441" s="130" t="n">
        <v>4</v>
      </c>
      <c r="E2441" s="130" t="n">
        <v>4</v>
      </c>
      <c r="F2441" s="129"/>
    </row>
    <row r="2442" customFormat="false" ht="30" hidden="false" customHeight="false" outlineLevel="0" collapsed="false">
      <c r="A2442" s="128" t="s">
        <v>6472</v>
      </c>
      <c r="B2442" s="128" t="s">
        <v>6473</v>
      </c>
      <c r="C2442" s="129"/>
      <c r="D2442" s="130" t="n">
        <v>2</v>
      </c>
      <c r="E2442" s="130" t="n">
        <v>2</v>
      </c>
      <c r="F2442" s="129"/>
    </row>
    <row r="2443" customFormat="false" ht="40.5" hidden="false" customHeight="false" outlineLevel="0" collapsed="false">
      <c r="A2443" s="128" t="s">
        <v>6474</v>
      </c>
      <c r="B2443" s="128" t="s">
        <v>6475</v>
      </c>
      <c r="C2443" s="129"/>
      <c r="D2443" s="130" t="n">
        <v>4</v>
      </c>
      <c r="E2443" s="130" t="n">
        <v>4</v>
      </c>
      <c r="F2443" s="129"/>
    </row>
    <row r="2444" customFormat="false" ht="50.25" hidden="false" customHeight="false" outlineLevel="0" collapsed="false">
      <c r="A2444" s="128" t="s">
        <v>6476</v>
      </c>
      <c r="B2444" s="128" t="s">
        <v>6477</v>
      </c>
      <c r="C2444" s="129"/>
      <c r="D2444" s="130" t="n">
        <v>3</v>
      </c>
      <c r="E2444" s="129"/>
      <c r="F2444" s="130" t="n">
        <v>3</v>
      </c>
    </row>
    <row r="2445" customFormat="false" ht="40.5" hidden="false" customHeight="false" outlineLevel="0" collapsed="false">
      <c r="A2445" s="128" t="s">
        <v>6478</v>
      </c>
      <c r="B2445" s="128" t="s">
        <v>6479</v>
      </c>
      <c r="C2445" s="129"/>
      <c r="D2445" s="130" t="n">
        <v>4</v>
      </c>
      <c r="E2445" s="130" t="n">
        <v>3</v>
      </c>
      <c r="F2445" s="130" t="n">
        <v>1</v>
      </c>
    </row>
    <row r="2446" customFormat="false" ht="30" hidden="false" customHeight="false" outlineLevel="0" collapsed="false">
      <c r="A2446" s="128" t="s">
        <v>6480</v>
      </c>
      <c r="B2446" s="128" t="s">
        <v>6481</v>
      </c>
      <c r="C2446" s="129"/>
      <c r="D2446" s="130" t="n">
        <v>3</v>
      </c>
      <c r="E2446" s="130" t="n">
        <v>3</v>
      </c>
      <c r="F2446" s="129"/>
    </row>
    <row r="2447" customFormat="false" ht="50.25" hidden="false" customHeight="false" outlineLevel="0" collapsed="false">
      <c r="A2447" s="128" t="s">
        <v>6482</v>
      </c>
      <c r="B2447" s="128" t="s">
        <v>6483</v>
      </c>
      <c r="C2447" s="129"/>
      <c r="D2447" s="130" t="n">
        <v>7</v>
      </c>
      <c r="E2447" s="130" t="n">
        <v>1</v>
      </c>
      <c r="F2447" s="130" t="n">
        <v>6</v>
      </c>
    </row>
    <row r="2448" customFormat="false" ht="30" hidden="false" customHeight="false" outlineLevel="0" collapsed="false">
      <c r="A2448" s="128" t="s">
        <v>6484</v>
      </c>
      <c r="B2448" s="128" t="s">
        <v>6485</v>
      </c>
      <c r="C2448" s="129"/>
      <c r="D2448" s="130" t="n">
        <v>9</v>
      </c>
      <c r="E2448" s="130" t="n">
        <v>9</v>
      </c>
      <c r="F2448" s="129"/>
    </row>
    <row r="2449" customFormat="false" ht="81" hidden="false" customHeight="false" outlineLevel="0" collapsed="false">
      <c r="A2449" s="128" t="s">
        <v>6486</v>
      </c>
      <c r="B2449" s="128" t="s">
        <v>6487</v>
      </c>
      <c r="C2449" s="129"/>
      <c r="D2449" s="130" t="n">
        <v>8</v>
      </c>
      <c r="E2449" s="130" t="n">
        <v>5</v>
      </c>
      <c r="F2449" s="130" t="n">
        <v>3</v>
      </c>
    </row>
    <row r="2450" customFormat="false" ht="40.5" hidden="false" customHeight="false" outlineLevel="0" collapsed="false">
      <c r="A2450" s="128" t="s">
        <v>6488</v>
      </c>
      <c r="B2450" s="128" t="s">
        <v>6489</v>
      </c>
      <c r="C2450" s="129"/>
      <c r="D2450" s="130" t="n">
        <v>12</v>
      </c>
      <c r="E2450" s="130" t="n">
        <v>6</v>
      </c>
      <c r="F2450" s="130" t="n">
        <v>6</v>
      </c>
    </row>
    <row r="2451" customFormat="false" ht="60.75" hidden="false" customHeight="false" outlineLevel="0" collapsed="false">
      <c r="A2451" s="128" t="s">
        <v>6490</v>
      </c>
      <c r="B2451" s="128" t="s">
        <v>6491</v>
      </c>
      <c r="C2451" s="129"/>
      <c r="D2451" s="130" t="n">
        <v>2</v>
      </c>
      <c r="E2451" s="130" t="n">
        <v>2</v>
      </c>
      <c r="F2451" s="129"/>
    </row>
    <row r="2452" customFormat="false" ht="50.25" hidden="false" customHeight="false" outlineLevel="0" collapsed="false">
      <c r="A2452" s="128" t="s">
        <v>6492</v>
      </c>
      <c r="B2452" s="128" t="s">
        <v>6493</v>
      </c>
      <c r="C2452" s="129"/>
      <c r="D2452" s="130" t="n">
        <v>14</v>
      </c>
      <c r="E2452" s="130" t="n">
        <v>12</v>
      </c>
      <c r="F2452" s="130" t="n">
        <v>2</v>
      </c>
    </row>
    <row r="2453" customFormat="false" ht="50.25" hidden="false" customHeight="false" outlineLevel="0" collapsed="false">
      <c r="A2453" s="128" t="s">
        <v>6494</v>
      </c>
      <c r="B2453" s="128" t="s">
        <v>6495</v>
      </c>
      <c r="C2453" s="129"/>
      <c r="D2453" s="130" t="n">
        <v>19</v>
      </c>
      <c r="E2453" s="130" t="n">
        <v>16</v>
      </c>
      <c r="F2453" s="130" t="n">
        <v>3</v>
      </c>
    </row>
    <row r="2454" customFormat="false" ht="60.75" hidden="false" customHeight="false" outlineLevel="0" collapsed="false">
      <c r="A2454" s="128" t="s">
        <v>6496</v>
      </c>
      <c r="B2454" s="128" t="s">
        <v>6497</v>
      </c>
      <c r="C2454" s="129"/>
      <c r="D2454" s="130" t="n">
        <v>5</v>
      </c>
      <c r="E2454" s="130" t="n">
        <v>5</v>
      </c>
      <c r="F2454" s="129"/>
    </row>
    <row r="2455" customFormat="false" ht="50.25" hidden="false" customHeight="false" outlineLevel="0" collapsed="false">
      <c r="A2455" s="128" t="s">
        <v>6498</v>
      </c>
      <c r="B2455" s="128" t="s">
        <v>6499</v>
      </c>
      <c r="C2455" s="129"/>
      <c r="D2455" s="130" t="n">
        <v>25</v>
      </c>
      <c r="E2455" s="130" t="n">
        <v>17</v>
      </c>
      <c r="F2455" s="130" t="n">
        <v>8</v>
      </c>
    </row>
    <row r="2456" customFormat="false" ht="50.25" hidden="false" customHeight="false" outlineLevel="0" collapsed="false">
      <c r="A2456" s="128" t="s">
        <v>6500</v>
      </c>
      <c r="B2456" s="128" t="s">
        <v>6501</v>
      </c>
      <c r="C2456" s="129"/>
      <c r="D2456" s="130" t="n">
        <v>2</v>
      </c>
      <c r="E2456" s="130" t="n">
        <v>2</v>
      </c>
      <c r="F2456" s="129"/>
    </row>
    <row r="2457" customFormat="false" ht="81" hidden="false" customHeight="false" outlineLevel="0" collapsed="false">
      <c r="A2457" s="128" t="s">
        <v>6502</v>
      </c>
      <c r="B2457" s="128" t="s">
        <v>6503</v>
      </c>
      <c r="C2457" s="129"/>
      <c r="D2457" s="130" t="n">
        <v>3</v>
      </c>
      <c r="E2457" s="130" t="n">
        <v>3</v>
      </c>
      <c r="F2457" s="129"/>
    </row>
    <row r="2458" customFormat="false" ht="70.5" hidden="false" customHeight="false" outlineLevel="0" collapsed="false">
      <c r="A2458" s="128" t="s">
        <v>6504</v>
      </c>
      <c r="B2458" s="128" t="s">
        <v>6505</v>
      </c>
      <c r="C2458" s="129"/>
      <c r="D2458" s="130" t="n">
        <v>20</v>
      </c>
      <c r="E2458" s="130" t="n">
        <v>20</v>
      </c>
      <c r="F2458" s="129"/>
    </row>
    <row r="2459" customFormat="false" ht="50.25" hidden="false" customHeight="false" outlineLevel="0" collapsed="false">
      <c r="A2459" s="128" t="s">
        <v>6506</v>
      </c>
      <c r="B2459" s="128" t="s">
        <v>6507</v>
      </c>
      <c r="C2459" s="129"/>
      <c r="D2459" s="130" t="n">
        <v>11</v>
      </c>
      <c r="E2459" s="130" t="n">
        <v>9</v>
      </c>
      <c r="F2459" s="130" t="n">
        <v>2</v>
      </c>
    </row>
    <row r="2460" customFormat="false" ht="50.25" hidden="false" customHeight="false" outlineLevel="0" collapsed="false">
      <c r="A2460" s="128" t="s">
        <v>6508</v>
      </c>
      <c r="B2460" s="128" t="s">
        <v>6509</v>
      </c>
      <c r="C2460" s="129"/>
      <c r="D2460" s="130" t="n">
        <v>110</v>
      </c>
      <c r="E2460" s="130" t="n">
        <v>83</v>
      </c>
      <c r="F2460" s="130" t="n">
        <v>27</v>
      </c>
    </row>
    <row r="2461" customFormat="false" ht="50.25" hidden="false" customHeight="false" outlineLevel="0" collapsed="false">
      <c r="A2461" s="128" t="s">
        <v>6510</v>
      </c>
      <c r="B2461" s="128" t="s">
        <v>6511</v>
      </c>
      <c r="C2461" s="129"/>
      <c r="D2461" s="130" t="n">
        <v>23</v>
      </c>
      <c r="E2461" s="130" t="n">
        <v>18</v>
      </c>
      <c r="F2461" s="130" t="n">
        <v>5</v>
      </c>
    </row>
    <row r="2462" customFormat="false" ht="30" hidden="false" customHeight="false" outlineLevel="0" collapsed="false">
      <c r="A2462" s="128" t="s">
        <v>6512</v>
      </c>
      <c r="B2462" s="128" t="s">
        <v>6513</v>
      </c>
      <c r="C2462" s="129"/>
      <c r="D2462" s="130" t="n">
        <v>1</v>
      </c>
      <c r="E2462" s="130" t="n">
        <v>1</v>
      </c>
      <c r="F2462" s="129"/>
    </row>
    <row r="2463" customFormat="false" ht="101.25" hidden="false" customHeight="false" outlineLevel="0" collapsed="false">
      <c r="A2463" s="128" t="s">
        <v>6514</v>
      </c>
      <c r="B2463" s="128" t="s">
        <v>6515</v>
      </c>
      <c r="C2463" s="129"/>
      <c r="D2463" s="130" t="n">
        <v>23</v>
      </c>
      <c r="E2463" s="130" t="n">
        <v>21</v>
      </c>
      <c r="F2463" s="130" t="n">
        <v>2</v>
      </c>
    </row>
    <row r="2464" customFormat="false" ht="40.5" hidden="false" customHeight="false" outlineLevel="0" collapsed="false">
      <c r="A2464" s="128" t="s">
        <v>6516</v>
      </c>
      <c r="B2464" s="128" t="s">
        <v>6517</v>
      </c>
      <c r="C2464" s="129"/>
      <c r="D2464" s="130" t="n">
        <v>40</v>
      </c>
      <c r="E2464" s="130" t="n">
        <v>40</v>
      </c>
      <c r="F2464" s="129"/>
    </row>
    <row r="2465" customFormat="false" ht="50.25" hidden="false" customHeight="false" outlineLevel="0" collapsed="false">
      <c r="A2465" s="128" t="s">
        <v>6518</v>
      </c>
      <c r="B2465" s="128" t="s">
        <v>6519</v>
      </c>
      <c r="C2465" s="129"/>
      <c r="D2465" s="130" t="n">
        <v>23</v>
      </c>
      <c r="E2465" s="130" t="n">
        <v>23</v>
      </c>
      <c r="F2465" s="129"/>
    </row>
    <row r="2466" customFormat="false" ht="40.5" hidden="false" customHeight="false" outlineLevel="0" collapsed="false">
      <c r="A2466" s="128" t="s">
        <v>6520</v>
      </c>
      <c r="B2466" s="128" t="s">
        <v>6521</v>
      </c>
      <c r="C2466" s="129"/>
      <c r="D2466" s="130" t="n">
        <v>5</v>
      </c>
      <c r="E2466" s="130" t="n">
        <v>2</v>
      </c>
      <c r="F2466" s="130" t="n">
        <v>3</v>
      </c>
    </row>
    <row r="2467" customFormat="false" ht="40.5" hidden="false" customHeight="false" outlineLevel="0" collapsed="false">
      <c r="A2467" s="128" t="s">
        <v>6522</v>
      </c>
      <c r="B2467" s="128" t="s">
        <v>6523</v>
      </c>
      <c r="C2467" s="129"/>
      <c r="D2467" s="130" t="n">
        <v>9</v>
      </c>
      <c r="E2467" s="130" t="n">
        <v>9</v>
      </c>
      <c r="F2467" s="129"/>
    </row>
    <row r="2468" customFormat="false" ht="50.25" hidden="false" customHeight="false" outlineLevel="0" collapsed="false">
      <c r="A2468" s="128" t="s">
        <v>1439</v>
      </c>
      <c r="B2468" s="128" t="s">
        <v>1437</v>
      </c>
      <c r="C2468" s="129"/>
      <c r="D2468" s="130" t="n">
        <v>12</v>
      </c>
      <c r="E2468" s="130" t="n">
        <v>12</v>
      </c>
      <c r="F2468" s="129"/>
    </row>
    <row r="2469" customFormat="false" ht="40.5" hidden="false" customHeight="false" outlineLevel="0" collapsed="false">
      <c r="A2469" s="128" t="s">
        <v>6524</v>
      </c>
      <c r="B2469" s="128" t="s">
        <v>6525</v>
      </c>
      <c r="C2469" s="129"/>
      <c r="D2469" s="130" t="n">
        <v>1</v>
      </c>
      <c r="E2469" s="130" t="n">
        <v>1</v>
      </c>
      <c r="F2469" s="129"/>
    </row>
    <row r="2470" customFormat="false" ht="60.75" hidden="false" customHeight="false" outlineLevel="0" collapsed="false">
      <c r="A2470" s="128" t="s">
        <v>6526</v>
      </c>
      <c r="B2470" s="128" t="s">
        <v>6527</v>
      </c>
      <c r="C2470" s="129"/>
      <c r="D2470" s="130" t="n">
        <v>8</v>
      </c>
      <c r="E2470" s="130" t="n">
        <v>6</v>
      </c>
      <c r="F2470" s="130" t="n">
        <v>2</v>
      </c>
    </row>
    <row r="2471" customFormat="false" ht="60.75" hidden="false" customHeight="false" outlineLevel="0" collapsed="false">
      <c r="A2471" s="128" t="s">
        <v>6528</v>
      </c>
      <c r="B2471" s="128" t="s">
        <v>6529</v>
      </c>
      <c r="C2471" s="129"/>
      <c r="D2471" s="130" t="n">
        <v>11</v>
      </c>
      <c r="E2471" s="130" t="n">
        <v>7</v>
      </c>
      <c r="F2471" s="130" t="n">
        <v>4</v>
      </c>
    </row>
    <row r="2472" customFormat="false" ht="40.5" hidden="false" customHeight="false" outlineLevel="0" collapsed="false">
      <c r="A2472" s="128" t="s">
        <v>6530</v>
      </c>
      <c r="B2472" s="128" t="s">
        <v>6531</v>
      </c>
      <c r="C2472" s="129"/>
      <c r="D2472" s="130" t="n">
        <v>3</v>
      </c>
      <c r="E2472" s="130" t="n">
        <v>2</v>
      </c>
      <c r="F2472" s="130" t="n">
        <v>1</v>
      </c>
    </row>
    <row r="2473" customFormat="false" ht="70.5" hidden="false" customHeight="false" outlineLevel="0" collapsed="false">
      <c r="A2473" s="128" t="s">
        <v>6532</v>
      </c>
      <c r="B2473" s="128" t="s">
        <v>6533</v>
      </c>
      <c r="C2473" s="129"/>
      <c r="D2473" s="130" t="n">
        <v>1</v>
      </c>
      <c r="E2473" s="130" t="n">
        <v>1</v>
      </c>
      <c r="F2473" s="129"/>
    </row>
    <row r="2474" customFormat="false" ht="50.25" hidden="false" customHeight="false" outlineLevel="0" collapsed="false">
      <c r="A2474" s="128" t="s">
        <v>6534</v>
      </c>
      <c r="B2474" s="128" t="s">
        <v>6535</v>
      </c>
      <c r="C2474" s="129"/>
      <c r="D2474" s="130" t="n">
        <v>14</v>
      </c>
      <c r="E2474" s="130" t="n">
        <v>11</v>
      </c>
      <c r="F2474" s="130" t="n">
        <v>3</v>
      </c>
    </row>
    <row r="2475" customFormat="false" ht="60.75" hidden="false" customHeight="false" outlineLevel="0" collapsed="false">
      <c r="A2475" s="128" t="s">
        <v>6536</v>
      </c>
      <c r="B2475" s="128" t="s">
        <v>6537</v>
      </c>
      <c r="C2475" s="129"/>
      <c r="D2475" s="130" t="n">
        <v>3</v>
      </c>
      <c r="E2475" s="130" t="n">
        <v>3</v>
      </c>
      <c r="F2475" s="129"/>
    </row>
    <row r="2476" customFormat="false" ht="60.75" hidden="false" customHeight="false" outlineLevel="0" collapsed="false">
      <c r="A2476" s="128" t="s">
        <v>6538</v>
      </c>
      <c r="B2476" s="128" t="s">
        <v>6539</v>
      </c>
      <c r="C2476" s="129"/>
      <c r="D2476" s="130" t="n">
        <v>12</v>
      </c>
      <c r="E2476" s="130" t="n">
        <v>6</v>
      </c>
      <c r="F2476" s="130" t="n">
        <v>6</v>
      </c>
    </row>
    <row r="2477" customFormat="false" ht="90.75" hidden="false" customHeight="false" outlineLevel="0" collapsed="false">
      <c r="A2477" s="128" t="s">
        <v>6540</v>
      </c>
      <c r="B2477" s="128" t="s">
        <v>6541</v>
      </c>
      <c r="C2477" s="129"/>
      <c r="D2477" s="130" t="n">
        <v>30</v>
      </c>
      <c r="E2477" s="130" t="n">
        <v>28</v>
      </c>
      <c r="F2477" s="130" t="n">
        <v>2</v>
      </c>
    </row>
    <row r="2478" customFormat="false" ht="40.5" hidden="false" customHeight="false" outlineLevel="0" collapsed="false">
      <c r="A2478" s="128" t="s">
        <v>6542</v>
      </c>
      <c r="B2478" s="128" t="s">
        <v>6543</v>
      </c>
      <c r="C2478" s="129"/>
      <c r="D2478" s="130" t="n">
        <v>42</v>
      </c>
      <c r="E2478" s="130" t="n">
        <v>36</v>
      </c>
      <c r="F2478" s="130" t="n">
        <v>6</v>
      </c>
    </row>
    <row r="2479" customFormat="false" ht="60.75" hidden="false" customHeight="false" outlineLevel="0" collapsed="false">
      <c r="A2479" s="128" t="s">
        <v>6544</v>
      </c>
      <c r="B2479" s="128" t="s">
        <v>6545</v>
      </c>
      <c r="C2479" s="129"/>
      <c r="D2479" s="130" t="n">
        <v>3</v>
      </c>
      <c r="E2479" s="130" t="n">
        <v>2</v>
      </c>
      <c r="F2479" s="130" t="n">
        <v>1</v>
      </c>
    </row>
    <row r="2480" customFormat="false" ht="60.75" hidden="false" customHeight="false" outlineLevel="0" collapsed="false">
      <c r="A2480" s="128" t="s">
        <v>6546</v>
      </c>
      <c r="B2480" s="128" t="s">
        <v>6547</v>
      </c>
      <c r="C2480" s="129"/>
      <c r="D2480" s="130" t="n">
        <v>4</v>
      </c>
      <c r="E2480" s="130" t="n">
        <v>2</v>
      </c>
      <c r="F2480" s="130" t="n">
        <v>2</v>
      </c>
    </row>
    <row r="2481" customFormat="false" ht="60.75" hidden="false" customHeight="false" outlineLevel="0" collapsed="false">
      <c r="A2481" s="128" t="s">
        <v>6548</v>
      </c>
      <c r="B2481" s="128" t="s">
        <v>6549</v>
      </c>
      <c r="C2481" s="129"/>
      <c r="D2481" s="130" t="n">
        <v>3</v>
      </c>
      <c r="E2481" s="130" t="n">
        <v>3</v>
      </c>
      <c r="F2481" s="129"/>
    </row>
    <row r="2482" customFormat="false" ht="81" hidden="false" customHeight="false" outlineLevel="0" collapsed="false">
      <c r="A2482" s="128" t="s">
        <v>6550</v>
      </c>
      <c r="B2482" s="128" t="s">
        <v>6551</v>
      </c>
      <c r="C2482" s="129"/>
      <c r="D2482" s="130" t="n">
        <v>18</v>
      </c>
      <c r="E2482" s="130" t="n">
        <v>10</v>
      </c>
      <c r="F2482" s="130" t="n">
        <v>8</v>
      </c>
    </row>
    <row r="2483" customFormat="false" ht="60.75" hidden="false" customHeight="false" outlineLevel="0" collapsed="false">
      <c r="A2483" s="128" t="s">
        <v>6552</v>
      </c>
      <c r="B2483" s="128" t="s">
        <v>6553</v>
      </c>
      <c r="C2483" s="129"/>
      <c r="D2483" s="130" t="n">
        <v>2</v>
      </c>
      <c r="E2483" s="130" t="n">
        <v>1</v>
      </c>
      <c r="F2483" s="130" t="n">
        <v>1</v>
      </c>
    </row>
    <row r="2484" customFormat="false" ht="81" hidden="false" customHeight="false" outlineLevel="0" collapsed="false">
      <c r="A2484" s="128" t="s">
        <v>6554</v>
      </c>
      <c r="B2484" s="128" t="s">
        <v>6555</v>
      </c>
      <c r="C2484" s="129"/>
      <c r="D2484" s="130" t="n">
        <v>2</v>
      </c>
      <c r="E2484" s="130" t="n">
        <v>2</v>
      </c>
      <c r="F2484" s="129"/>
    </row>
    <row r="2485" customFormat="false" ht="30" hidden="false" customHeight="false" outlineLevel="0" collapsed="false">
      <c r="A2485" s="128" t="s">
        <v>6556</v>
      </c>
      <c r="B2485" s="128" t="s">
        <v>6557</v>
      </c>
      <c r="C2485" s="129"/>
      <c r="D2485" s="130" t="n">
        <v>0.64</v>
      </c>
      <c r="E2485" s="130" t="n">
        <v>0.64</v>
      </c>
      <c r="F2485" s="129"/>
    </row>
    <row r="2486" customFormat="false" ht="60.75" hidden="false" customHeight="false" outlineLevel="0" collapsed="false">
      <c r="A2486" s="128" t="s">
        <v>6558</v>
      </c>
      <c r="B2486" s="128" t="s">
        <v>6559</v>
      </c>
      <c r="C2486" s="129"/>
      <c r="D2486" s="130" t="n">
        <v>16</v>
      </c>
      <c r="E2486" s="130" t="n">
        <v>15</v>
      </c>
      <c r="F2486" s="130" t="n">
        <v>1</v>
      </c>
    </row>
    <row r="2487" customFormat="false" ht="81" hidden="false" customHeight="false" outlineLevel="0" collapsed="false">
      <c r="A2487" s="128" t="s">
        <v>6560</v>
      </c>
      <c r="B2487" s="128" t="s">
        <v>6561</v>
      </c>
      <c r="C2487" s="129"/>
      <c r="D2487" s="130" t="n">
        <v>18</v>
      </c>
      <c r="E2487" s="130" t="n">
        <v>18</v>
      </c>
      <c r="F2487" s="129"/>
    </row>
    <row r="2488" customFormat="false" ht="60.75" hidden="false" customHeight="false" outlineLevel="0" collapsed="false">
      <c r="A2488" s="128" t="s">
        <v>1445</v>
      </c>
      <c r="B2488" s="128" t="s">
        <v>1443</v>
      </c>
      <c r="C2488" s="129"/>
      <c r="D2488" s="130" t="n">
        <v>16</v>
      </c>
      <c r="E2488" s="130" t="n">
        <v>11</v>
      </c>
      <c r="F2488" s="130" t="n">
        <v>5</v>
      </c>
    </row>
    <row r="2489" customFormat="false" ht="90.75" hidden="false" customHeight="false" outlineLevel="0" collapsed="false">
      <c r="A2489" s="128" t="s">
        <v>6562</v>
      </c>
      <c r="B2489" s="128" t="s">
        <v>6563</v>
      </c>
      <c r="C2489" s="129"/>
      <c r="D2489" s="130" t="n">
        <v>4</v>
      </c>
      <c r="E2489" s="129"/>
      <c r="F2489" s="130" t="n">
        <v>4</v>
      </c>
    </row>
    <row r="2490" customFormat="false" ht="111" hidden="false" customHeight="false" outlineLevel="0" collapsed="false">
      <c r="A2490" s="128" t="s">
        <v>6564</v>
      </c>
      <c r="B2490" s="128" t="s">
        <v>6565</v>
      </c>
      <c r="C2490" s="129"/>
      <c r="D2490" s="130" t="n">
        <v>24</v>
      </c>
      <c r="E2490" s="130" t="n">
        <v>5</v>
      </c>
      <c r="F2490" s="130" t="n">
        <v>19</v>
      </c>
    </row>
    <row r="2491" customFormat="false" ht="30" hidden="false" customHeight="false" outlineLevel="0" collapsed="false">
      <c r="A2491" s="128" t="s">
        <v>1703</v>
      </c>
      <c r="B2491" s="128" t="s">
        <v>1701</v>
      </c>
      <c r="C2491" s="129"/>
      <c r="D2491" s="130" t="n">
        <v>24</v>
      </c>
      <c r="E2491" s="130" t="n">
        <v>24</v>
      </c>
      <c r="F2491" s="129"/>
    </row>
    <row r="2492" customFormat="false" ht="40.5" hidden="false" customHeight="false" outlineLevel="0" collapsed="false">
      <c r="A2492" s="128" t="s">
        <v>6566</v>
      </c>
      <c r="B2492" s="128" t="s">
        <v>6567</v>
      </c>
      <c r="C2492" s="129"/>
      <c r="D2492" s="130" t="n">
        <v>8</v>
      </c>
      <c r="E2492" s="130" t="n">
        <v>8</v>
      </c>
      <c r="F2492" s="129"/>
    </row>
    <row r="2493" customFormat="false" ht="40.5" hidden="false" customHeight="false" outlineLevel="0" collapsed="false">
      <c r="A2493" s="128" t="s">
        <v>6568</v>
      </c>
      <c r="B2493" s="128" t="s">
        <v>6569</v>
      </c>
      <c r="C2493" s="129"/>
      <c r="D2493" s="130" t="n">
        <v>24</v>
      </c>
      <c r="E2493" s="130" t="n">
        <v>24</v>
      </c>
      <c r="F2493" s="129"/>
    </row>
    <row r="2494" customFormat="false" ht="40.5" hidden="false" customHeight="false" outlineLevel="0" collapsed="false">
      <c r="A2494" s="128" t="s">
        <v>6570</v>
      </c>
      <c r="B2494" s="128" t="s">
        <v>6571</v>
      </c>
      <c r="C2494" s="129"/>
      <c r="D2494" s="130" t="n">
        <v>14</v>
      </c>
      <c r="E2494" s="130" t="n">
        <v>13</v>
      </c>
      <c r="F2494" s="130" t="n">
        <v>1</v>
      </c>
    </row>
    <row r="2495" customFormat="false" ht="70.5" hidden="false" customHeight="false" outlineLevel="0" collapsed="false">
      <c r="A2495" s="128" t="s">
        <v>6572</v>
      </c>
      <c r="B2495" s="128" t="s">
        <v>6573</v>
      </c>
      <c r="C2495" s="129"/>
      <c r="D2495" s="130" t="n">
        <v>28</v>
      </c>
      <c r="E2495" s="130" t="n">
        <v>20.67</v>
      </c>
      <c r="F2495" s="130" t="n">
        <v>7.33</v>
      </c>
    </row>
    <row r="2496" customFormat="false" ht="90.75" hidden="false" customHeight="false" outlineLevel="0" collapsed="false">
      <c r="A2496" s="128" t="s">
        <v>2005</v>
      </c>
      <c r="B2496" s="128" t="s">
        <v>2003</v>
      </c>
      <c r="C2496" s="129"/>
      <c r="D2496" s="130" t="n">
        <v>12</v>
      </c>
      <c r="E2496" s="129"/>
      <c r="F2496" s="130" t="n">
        <v>12</v>
      </c>
    </row>
    <row r="2497" customFormat="false" ht="40.5" hidden="false" customHeight="false" outlineLevel="0" collapsed="false">
      <c r="A2497" s="128" t="s">
        <v>6574</v>
      </c>
      <c r="B2497" s="128" t="s">
        <v>6575</v>
      </c>
      <c r="C2497" s="129"/>
      <c r="D2497" s="130" t="n">
        <v>400</v>
      </c>
      <c r="E2497" s="130" t="n">
        <v>400</v>
      </c>
      <c r="F2497" s="129"/>
    </row>
    <row r="2498" customFormat="false" ht="81" hidden="false" customHeight="false" outlineLevel="0" collapsed="false">
      <c r="A2498" s="128" t="s">
        <v>6576</v>
      </c>
      <c r="B2498" s="128" t="s">
        <v>6577</v>
      </c>
      <c r="C2498" s="129"/>
      <c r="D2498" s="130" t="n">
        <v>1</v>
      </c>
      <c r="E2498" s="129"/>
      <c r="F2498" s="130" t="n">
        <v>1</v>
      </c>
    </row>
    <row r="2499" customFormat="false" ht="50.25" hidden="false" customHeight="false" outlineLevel="0" collapsed="false">
      <c r="A2499" s="128" t="s">
        <v>6578</v>
      </c>
      <c r="B2499" s="128" t="s">
        <v>6579</v>
      </c>
      <c r="C2499" s="129"/>
      <c r="D2499" s="130" t="n">
        <v>29</v>
      </c>
      <c r="E2499" s="130" t="n">
        <v>29</v>
      </c>
      <c r="F2499" s="129"/>
    </row>
    <row r="2500" customFormat="false" ht="40.5" hidden="false" customHeight="false" outlineLevel="0" collapsed="false">
      <c r="A2500" s="128" t="s">
        <v>1309</v>
      </c>
      <c r="B2500" s="128" t="s">
        <v>1307</v>
      </c>
      <c r="C2500" s="129"/>
      <c r="D2500" s="130" t="n">
        <v>10</v>
      </c>
      <c r="E2500" s="130" t="n">
        <v>10</v>
      </c>
      <c r="F2500" s="129"/>
    </row>
    <row r="2501" customFormat="false" ht="60.75" hidden="false" customHeight="false" outlineLevel="0" collapsed="false">
      <c r="A2501" s="128" t="s">
        <v>6580</v>
      </c>
      <c r="B2501" s="128" t="s">
        <v>6581</v>
      </c>
      <c r="C2501" s="129"/>
      <c r="D2501" s="130" t="n">
        <v>15</v>
      </c>
      <c r="E2501" s="130" t="n">
        <v>15</v>
      </c>
      <c r="F2501" s="129"/>
    </row>
    <row r="2502" customFormat="false" ht="70.5" hidden="false" customHeight="false" outlineLevel="0" collapsed="false">
      <c r="A2502" s="128" t="s">
        <v>394</v>
      </c>
      <c r="B2502" s="128" t="s">
        <v>392</v>
      </c>
      <c r="C2502" s="129"/>
      <c r="D2502" s="130" t="n">
        <v>80</v>
      </c>
      <c r="E2502" s="130" t="n">
        <v>80</v>
      </c>
      <c r="F2502" s="129"/>
    </row>
    <row r="2503" customFormat="false" ht="30" hidden="false" customHeight="false" outlineLevel="0" collapsed="false">
      <c r="A2503" s="128" t="s">
        <v>6582</v>
      </c>
      <c r="B2503" s="128" t="s">
        <v>6583</v>
      </c>
      <c r="C2503" s="129"/>
      <c r="D2503" s="130" t="n">
        <v>1</v>
      </c>
      <c r="E2503" s="130" t="n">
        <v>1</v>
      </c>
      <c r="F2503" s="129"/>
    </row>
    <row r="2504" customFormat="false" ht="70.5" hidden="false" customHeight="false" outlineLevel="0" collapsed="false">
      <c r="A2504" s="128" t="s">
        <v>6584</v>
      </c>
      <c r="B2504" s="128" t="s">
        <v>6585</v>
      </c>
      <c r="C2504" s="129"/>
      <c r="D2504" s="130" t="n">
        <v>6</v>
      </c>
      <c r="E2504" s="130" t="n">
        <v>6</v>
      </c>
      <c r="F2504" s="129"/>
    </row>
    <row r="2505" customFormat="false" ht="60.75" hidden="false" customHeight="false" outlineLevel="0" collapsed="false">
      <c r="A2505" s="128" t="s">
        <v>6586</v>
      </c>
      <c r="B2505" s="128" t="s">
        <v>6587</v>
      </c>
      <c r="C2505" s="129"/>
      <c r="D2505" s="130" t="n">
        <v>2</v>
      </c>
      <c r="E2505" s="130" t="n">
        <v>2</v>
      </c>
      <c r="F2505" s="129"/>
    </row>
    <row r="2506" customFormat="false" ht="50.25" hidden="false" customHeight="false" outlineLevel="0" collapsed="false">
      <c r="A2506" s="128" t="s">
        <v>6588</v>
      </c>
      <c r="B2506" s="128" t="s">
        <v>6589</v>
      </c>
      <c r="C2506" s="129"/>
      <c r="D2506" s="130" t="n">
        <v>2</v>
      </c>
      <c r="E2506" s="130" t="n">
        <v>2</v>
      </c>
      <c r="F2506" s="129"/>
    </row>
    <row r="2507" customFormat="false" ht="30" hidden="false" customHeight="false" outlineLevel="0" collapsed="false">
      <c r="A2507" s="128" t="s">
        <v>6590</v>
      </c>
      <c r="B2507" s="128" t="s">
        <v>6591</v>
      </c>
      <c r="C2507" s="129"/>
      <c r="D2507" s="130" t="n">
        <v>6</v>
      </c>
      <c r="E2507" s="130" t="n">
        <v>6</v>
      </c>
      <c r="F2507" s="129"/>
    </row>
    <row r="2508" customFormat="false" ht="50.25" hidden="false" customHeight="false" outlineLevel="0" collapsed="false">
      <c r="A2508" s="128" t="s">
        <v>6592</v>
      </c>
      <c r="B2508" s="128" t="s">
        <v>6593</v>
      </c>
      <c r="C2508" s="129"/>
      <c r="D2508" s="130" t="n">
        <v>19</v>
      </c>
      <c r="E2508" s="130" t="n">
        <v>17</v>
      </c>
      <c r="F2508" s="130" t="n">
        <v>2</v>
      </c>
    </row>
    <row r="2509" customFormat="false" ht="50.25" hidden="false" customHeight="false" outlineLevel="0" collapsed="false">
      <c r="A2509" s="128" t="s">
        <v>6594</v>
      </c>
      <c r="B2509" s="128" t="s">
        <v>6595</v>
      </c>
      <c r="C2509" s="129"/>
      <c r="D2509" s="130" t="n">
        <v>5.64</v>
      </c>
      <c r="E2509" s="130" t="n">
        <v>5.64</v>
      </c>
      <c r="F2509" s="129"/>
    </row>
    <row r="2510" customFormat="false" ht="101.25" hidden="false" customHeight="false" outlineLevel="0" collapsed="false">
      <c r="A2510" s="128" t="s">
        <v>6596</v>
      </c>
      <c r="B2510" s="128" t="s">
        <v>6597</v>
      </c>
      <c r="C2510" s="129"/>
      <c r="D2510" s="130" t="n">
        <v>2</v>
      </c>
      <c r="E2510" s="130" t="n">
        <v>2</v>
      </c>
      <c r="F2510" s="129"/>
    </row>
    <row r="2511" customFormat="false" ht="90.75" hidden="false" customHeight="false" outlineLevel="0" collapsed="false">
      <c r="A2511" s="128" t="s">
        <v>6598</v>
      </c>
      <c r="B2511" s="128" t="s">
        <v>6599</v>
      </c>
      <c r="C2511" s="129"/>
      <c r="D2511" s="130" t="n">
        <v>6</v>
      </c>
      <c r="E2511" s="130" t="n">
        <v>3</v>
      </c>
      <c r="F2511" s="130" t="n">
        <v>3</v>
      </c>
    </row>
    <row r="2512" customFormat="false" ht="50.25" hidden="false" customHeight="false" outlineLevel="0" collapsed="false">
      <c r="A2512" s="128" t="s">
        <v>6600</v>
      </c>
      <c r="B2512" s="128" t="s">
        <v>6601</v>
      </c>
      <c r="C2512" s="129"/>
      <c r="D2512" s="130" t="n">
        <v>6.49</v>
      </c>
      <c r="E2512" s="130" t="n">
        <v>6.49</v>
      </c>
      <c r="F2512" s="129"/>
    </row>
    <row r="2513" customFormat="false" ht="30" hidden="false" customHeight="false" outlineLevel="0" collapsed="false">
      <c r="A2513" s="128" t="s">
        <v>6602</v>
      </c>
      <c r="B2513" s="128" t="s">
        <v>6603</v>
      </c>
      <c r="C2513" s="129"/>
      <c r="D2513" s="130" t="n">
        <v>14</v>
      </c>
      <c r="E2513" s="130" t="n">
        <v>14</v>
      </c>
      <c r="F2513" s="129"/>
    </row>
    <row r="2514" customFormat="false" ht="50.25" hidden="false" customHeight="false" outlineLevel="0" collapsed="false">
      <c r="A2514" s="128" t="s">
        <v>6604</v>
      </c>
      <c r="B2514" s="128" t="s">
        <v>6605</v>
      </c>
      <c r="C2514" s="129"/>
      <c r="D2514" s="130" t="n">
        <v>9.06</v>
      </c>
      <c r="E2514" s="130" t="n">
        <v>9.06</v>
      </c>
      <c r="F2514" s="129"/>
    </row>
    <row r="2515" customFormat="false" ht="60.75" hidden="false" customHeight="false" outlineLevel="0" collapsed="false">
      <c r="A2515" s="128" t="s">
        <v>6606</v>
      </c>
      <c r="B2515" s="128" t="s">
        <v>6607</v>
      </c>
      <c r="C2515" s="129"/>
      <c r="D2515" s="130" t="n">
        <v>4</v>
      </c>
      <c r="E2515" s="130" t="n">
        <v>4</v>
      </c>
      <c r="F2515" s="129"/>
    </row>
    <row r="2516" customFormat="false" ht="50.25" hidden="false" customHeight="false" outlineLevel="0" collapsed="false">
      <c r="A2516" s="128" t="s">
        <v>6608</v>
      </c>
      <c r="B2516" s="128" t="s">
        <v>6609</v>
      </c>
      <c r="C2516" s="129"/>
      <c r="D2516" s="130" t="n">
        <v>34</v>
      </c>
      <c r="E2516" s="130" t="n">
        <v>34</v>
      </c>
      <c r="F2516" s="129"/>
    </row>
    <row r="2517" customFormat="false" ht="60.75" hidden="false" customHeight="false" outlineLevel="0" collapsed="false">
      <c r="A2517" s="128" t="s">
        <v>6610</v>
      </c>
      <c r="B2517" s="128" t="s">
        <v>6611</v>
      </c>
      <c r="C2517" s="129"/>
      <c r="D2517" s="130" t="n">
        <v>3</v>
      </c>
      <c r="E2517" s="130" t="n">
        <v>3</v>
      </c>
      <c r="F2517" s="129"/>
    </row>
    <row r="2518" customFormat="false" ht="40.5" hidden="false" customHeight="false" outlineLevel="0" collapsed="false">
      <c r="A2518" s="128" t="s">
        <v>6612</v>
      </c>
      <c r="B2518" s="128" t="s">
        <v>6613</v>
      </c>
      <c r="C2518" s="129"/>
      <c r="D2518" s="130" t="n">
        <v>3</v>
      </c>
      <c r="E2518" s="130" t="n">
        <v>3</v>
      </c>
      <c r="F2518" s="129"/>
    </row>
    <row r="2519" customFormat="false" ht="50.25" hidden="false" customHeight="false" outlineLevel="0" collapsed="false">
      <c r="A2519" s="128" t="s">
        <v>6614</v>
      </c>
      <c r="B2519" s="128" t="s">
        <v>6615</v>
      </c>
      <c r="C2519" s="129"/>
      <c r="D2519" s="130" t="n">
        <v>3</v>
      </c>
      <c r="E2519" s="130" t="n">
        <v>3</v>
      </c>
      <c r="F2519" s="129"/>
    </row>
    <row r="2520" customFormat="false" ht="50.25" hidden="false" customHeight="false" outlineLevel="0" collapsed="false">
      <c r="A2520" s="128" t="s">
        <v>6616</v>
      </c>
      <c r="B2520" s="128" t="s">
        <v>6617</v>
      </c>
      <c r="C2520" s="129"/>
      <c r="D2520" s="130" t="n">
        <v>3</v>
      </c>
      <c r="E2520" s="130" t="n">
        <v>3</v>
      </c>
      <c r="F2520" s="129"/>
    </row>
    <row r="2521" customFormat="false" ht="50.25" hidden="false" customHeight="false" outlineLevel="0" collapsed="false">
      <c r="A2521" s="128" t="s">
        <v>6618</v>
      </c>
      <c r="B2521" s="128" t="s">
        <v>6619</v>
      </c>
      <c r="C2521" s="129"/>
      <c r="D2521" s="130" t="n">
        <v>2</v>
      </c>
      <c r="E2521" s="130" t="n">
        <v>2</v>
      </c>
      <c r="F2521" s="129"/>
    </row>
    <row r="2522" customFormat="false" ht="50.25" hidden="false" customHeight="false" outlineLevel="0" collapsed="false">
      <c r="A2522" s="128" t="s">
        <v>6620</v>
      </c>
      <c r="B2522" s="128" t="s">
        <v>6621</v>
      </c>
      <c r="C2522" s="129"/>
      <c r="D2522" s="130" t="n">
        <v>3</v>
      </c>
      <c r="E2522" s="130" t="n">
        <v>3</v>
      </c>
      <c r="F2522" s="129"/>
    </row>
    <row r="2523" customFormat="false" ht="60.75" hidden="false" customHeight="false" outlineLevel="0" collapsed="false">
      <c r="A2523" s="128" t="s">
        <v>6622</v>
      </c>
      <c r="B2523" s="128" t="s">
        <v>6623</v>
      </c>
      <c r="C2523" s="129"/>
      <c r="D2523" s="130" t="n">
        <v>180</v>
      </c>
      <c r="E2523" s="130" t="n">
        <v>157</v>
      </c>
      <c r="F2523" s="130" t="n">
        <v>23</v>
      </c>
    </row>
    <row r="2524" customFormat="false" ht="50.25" hidden="false" customHeight="false" outlineLevel="0" collapsed="false">
      <c r="A2524" s="128" t="s">
        <v>6624</v>
      </c>
      <c r="B2524" s="128" t="s">
        <v>6625</v>
      </c>
      <c r="C2524" s="129"/>
      <c r="D2524" s="130" t="n">
        <v>3</v>
      </c>
      <c r="E2524" s="130" t="n">
        <v>3</v>
      </c>
      <c r="F2524" s="129"/>
    </row>
    <row r="2525" customFormat="false" ht="40.5" hidden="false" customHeight="false" outlineLevel="0" collapsed="false">
      <c r="A2525" s="128" t="s">
        <v>6626</v>
      </c>
      <c r="B2525" s="128" t="s">
        <v>6627</v>
      </c>
      <c r="C2525" s="129"/>
      <c r="D2525" s="130" t="n">
        <v>3</v>
      </c>
      <c r="E2525" s="129"/>
      <c r="F2525" s="130" t="n">
        <v>3</v>
      </c>
    </row>
    <row r="2526" customFormat="false" ht="50.25" hidden="false" customHeight="false" outlineLevel="0" collapsed="false">
      <c r="A2526" s="128" t="s">
        <v>6628</v>
      </c>
      <c r="B2526" s="128" t="s">
        <v>6629</v>
      </c>
      <c r="C2526" s="129"/>
      <c r="D2526" s="130" t="n">
        <v>2</v>
      </c>
      <c r="E2526" s="130" t="n">
        <v>2</v>
      </c>
      <c r="F2526" s="129"/>
    </row>
    <row r="2527" customFormat="false" ht="70.5" hidden="false" customHeight="false" outlineLevel="0" collapsed="false">
      <c r="A2527" s="128" t="s">
        <v>6630</v>
      </c>
      <c r="B2527" s="128" t="s">
        <v>6631</v>
      </c>
      <c r="C2527" s="129"/>
      <c r="D2527" s="130" t="n">
        <v>2</v>
      </c>
      <c r="E2527" s="130" t="n">
        <v>2</v>
      </c>
      <c r="F2527" s="129"/>
    </row>
    <row r="2528" customFormat="false" ht="50.25" hidden="false" customHeight="false" outlineLevel="0" collapsed="false">
      <c r="A2528" s="128" t="s">
        <v>6632</v>
      </c>
      <c r="B2528" s="128" t="s">
        <v>6633</v>
      </c>
      <c r="C2528" s="129"/>
      <c r="D2528" s="130" t="n">
        <v>3</v>
      </c>
      <c r="E2528" s="130" t="n">
        <v>3</v>
      </c>
      <c r="F2528" s="129"/>
    </row>
    <row r="2529" customFormat="false" ht="50.25" hidden="false" customHeight="false" outlineLevel="0" collapsed="false">
      <c r="A2529" s="128" t="s">
        <v>6634</v>
      </c>
      <c r="B2529" s="128" t="s">
        <v>6635</v>
      </c>
      <c r="C2529" s="129"/>
      <c r="D2529" s="130" t="n">
        <v>3</v>
      </c>
      <c r="E2529" s="129"/>
      <c r="F2529" s="130" t="n">
        <v>3</v>
      </c>
    </row>
    <row r="2530" customFormat="false" ht="70.5" hidden="false" customHeight="false" outlineLevel="0" collapsed="false">
      <c r="A2530" s="128" t="s">
        <v>6636</v>
      </c>
      <c r="B2530" s="128" t="s">
        <v>6637</v>
      </c>
      <c r="C2530" s="129"/>
      <c r="D2530" s="130" t="n">
        <v>2</v>
      </c>
      <c r="E2530" s="130" t="n">
        <v>1</v>
      </c>
      <c r="F2530" s="130" t="n">
        <v>1</v>
      </c>
    </row>
    <row r="2531" customFormat="false" ht="50.25" hidden="false" customHeight="false" outlineLevel="0" collapsed="false">
      <c r="A2531" s="128" t="s">
        <v>6638</v>
      </c>
      <c r="B2531" s="128" t="s">
        <v>6639</v>
      </c>
      <c r="C2531" s="129"/>
      <c r="D2531" s="130" t="n">
        <v>3</v>
      </c>
      <c r="E2531" s="130" t="n">
        <v>3</v>
      </c>
      <c r="F2531" s="129"/>
    </row>
    <row r="2532" customFormat="false" ht="70.5" hidden="false" customHeight="false" outlineLevel="0" collapsed="false">
      <c r="A2532" s="128" t="s">
        <v>6640</v>
      </c>
      <c r="B2532" s="128" t="s">
        <v>6641</v>
      </c>
      <c r="C2532" s="129"/>
      <c r="D2532" s="130" t="n">
        <v>20</v>
      </c>
      <c r="E2532" s="130" t="n">
        <v>20</v>
      </c>
      <c r="F2532" s="129"/>
    </row>
    <row r="2533" customFormat="false" ht="50.25" hidden="false" customHeight="false" outlineLevel="0" collapsed="false">
      <c r="A2533" s="128" t="s">
        <v>6642</v>
      </c>
      <c r="B2533" s="128" t="s">
        <v>6643</v>
      </c>
      <c r="C2533" s="129"/>
      <c r="D2533" s="130" t="n">
        <v>120</v>
      </c>
      <c r="E2533" s="130" t="n">
        <v>109</v>
      </c>
      <c r="F2533" s="130" t="n">
        <v>11</v>
      </c>
    </row>
    <row r="2534" customFormat="false" ht="70.5" hidden="false" customHeight="false" outlineLevel="0" collapsed="false">
      <c r="A2534" s="128" t="s">
        <v>6644</v>
      </c>
      <c r="B2534" s="128" t="s">
        <v>6645</v>
      </c>
      <c r="C2534" s="129"/>
      <c r="D2534" s="130" t="n">
        <v>20</v>
      </c>
      <c r="E2534" s="130" t="n">
        <v>20</v>
      </c>
      <c r="F2534" s="129"/>
    </row>
    <row r="2535" customFormat="false" ht="60.75" hidden="false" customHeight="false" outlineLevel="0" collapsed="false">
      <c r="A2535" s="128" t="s">
        <v>6646</v>
      </c>
      <c r="B2535" s="128" t="s">
        <v>6647</v>
      </c>
      <c r="C2535" s="129"/>
      <c r="D2535" s="130" t="n">
        <v>161</v>
      </c>
      <c r="E2535" s="130" t="n">
        <v>144</v>
      </c>
      <c r="F2535" s="130" t="n">
        <v>17</v>
      </c>
    </row>
    <row r="2536" customFormat="false" ht="70.5" hidden="false" customHeight="false" outlineLevel="0" collapsed="false">
      <c r="A2536" s="128" t="s">
        <v>6648</v>
      </c>
      <c r="B2536" s="128" t="s">
        <v>6649</v>
      </c>
      <c r="C2536" s="129"/>
      <c r="D2536" s="130" t="n">
        <v>20</v>
      </c>
      <c r="E2536" s="130" t="n">
        <v>20</v>
      </c>
      <c r="F2536" s="129"/>
    </row>
    <row r="2537" customFormat="false" ht="81" hidden="false" customHeight="false" outlineLevel="0" collapsed="false">
      <c r="A2537" s="128" t="s">
        <v>696</v>
      </c>
      <c r="B2537" s="128" t="s">
        <v>694</v>
      </c>
      <c r="C2537" s="129"/>
      <c r="D2537" s="130" t="n">
        <v>8</v>
      </c>
      <c r="E2537" s="130" t="n">
        <v>6</v>
      </c>
      <c r="F2537" s="130" t="n">
        <v>2</v>
      </c>
    </row>
    <row r="2538" customFormat="false" ht="60.75" hidden="false" customHeight="false" outlineLevel="0" collapsed="false">
      <c r="A2538" s="128" t="s">
        <v>6650</v>
      </c>
      <c r="B2538" s="128" t="s">
        <v>6651</v>
      </c>
      <c r="C2538" s="129"/>
      <c r="D2538" s="130" t="n">
        <v>30</v>
      </c>
      <c r="E2538" s="130" t="n">
        <v>30</v>
      </c>
      <c r="F2538" s="129"/>
    </row>
    <row r="2539" customFormat="false" ht="81" hidden="false" customHeight="false" outlineLevel="0" collapsed="false">
      <c r="A2539" s="128" t="s">
        <v>6652</v>
      </c>
      <c r="B2539" s="128" t="s">
        <v>6653</v>
      </c>
      <c r="C2539" s="129"/>
      <c r="D2539" s="130" t="n">
        <v>30</v>
      </c>
      <c r="E2539" s="130" t="n">
        <v>30</v>
      </c>
      <c r="F2539" s="129"/>
    </row>
    <row r="2540" customFormat="false" ht="40.5" hidden="false" customHeight="false" outlineLevel="0" collapsed="false">
      <c r="A2540" s="128" t="s">
        <v>6654</v>
      </c>
      <c r="B2540" s="128" t="s">
        <v>6655</v>
      </c>
      <c r="C2540" s="129"/>
      <c r="D2540" s="130" t="n">
        <v>38</v>
      </c>
      <c r="E2540" s="130" t="n">
        <v>29</v>
      </c>
      <c r="F2540" s="130" t="n">
        <v>9</v>
      </c>
    </row>
    <row r="2541" customFormat="false" ht="70.5" hidden="false" customHeight="false" outlineLevel="0" collapsed="false">
      <c r="A2541" s="128" t="s">
        <v>6656</v>
      </c>
      <c r="B2541" s="128" t="s">
        <v>6657</v>
      </c>
      <c r="C2541" s="129"/>
      <c r="D2541" s="130" t="n">
        <v>40</v>
      </c>
      <c r="E2541" s="130" t="n">
        <v>40</v>
      </c>
      <c r="F2541" s="129"/>
    </row>
    <row r="2542" customFormat="false" ht="70.5" hidden="false" customHeight="false" outlineLevel="0" collapsed="false">
      <c r="A2542" s="128" t="s">
        <v>6658</v>
      </c>
      <c r="B2542" s="128" t="s">
        <v>6659</v>
      </c>
      <c r="C2542" s="129"/>
      <c r="D2542" s="130" t="n">
        <v>20</v>
      </c>
      <c r="E2542" s="130" t="n">
        <v>20</v>
      </c>
      <c r="F2542" s="129"/>
    </row>
    <row r="2543" customFormat="false" ht="20.25" hidden="false" customHeight="false" outlineLevel="0" collapsed="false">
      <c r="A2543" s="128" t="s">
        <v>6660</v>
      </c>
      <c r="B2543" s="128" t="s">
        <v>6661</v>
      </c>
      <c r="C2543" s="129"/>
      <c r="D2543" s="130" t="n">
        <v>10</v>
      </c>
      <c r="E2543" s="130" t="n">
        <v>10</v>
      </c>
      <c r="F2543" s="129"/>
    </row>
    <row r="2544" customFormat="false" ht="60.75" hidden="false" customHeight="false" outlineLevel="0" collapsed="false">
      <c r="A2544" s="128" t="s">
        <v>6662</v>
      </c>
      <c r="B2544" s="128" t="s">
        <v>6663</v>
      </c>
      <c r="C2544" s="129"/>
      <c r="D2544" s="130" t="n">
        <v>2</v>
      </c>
      <c r="E2544" s="130" t="n">
        <v>1</v>
      </c>
      <c r="F2544" s="130" t="n">
        <v>1</v>
      </c>
    </row>
    <row r="2545" customFormat="false" ht="60.75" hidden="false" customHeight="false" outlineLevel="0" collapsed="false">
      <c r="A2545" s="128" t="s">
        <v>518</v>
      </c>
      <c r="B2545" s="128" t="s">
        <v>516</v>
      </c>
      <c r="C2545" s="129"/>
      <c r="D2545" s="130" t="n">
        <v>4</v>
      </c>
      <c r="E2545" s="130" t="n">
        <v>2</v>
      </c>
      <c r="F2545" s="130" t="n">
        <v>2</v>
      </c>
    </row>
    <row r="2546" customFormat="false" ht="40.5" hidden="false" customHeight="false" outlineLevel="0" collapsed="false">
      <c r="A2546" s="128" t="s">
        <v>6664</v>
      </c>
      <c r="B2546" s="128" t="s">
        <v>6665</v>
      </c>
      <c r="C2546" s="129"/>
      <c r="D2546" s="130" t="n">
        <v>18</v>
      </c>
      <c r="E2546" s="130" t="n">
        <v>17</v>
      </c>
      <c r="F2546" s="130" t="n">
        <v>1</v>
      </c>
    </row>
    <row r="2547" customFormat="false" ht="40.5" hidden="false" customHeight="false" outlineLevel="0" collapsed="false">
      <c r="A2547" s="128" t="s">
        <v>6666</v>
      </c>
      <c r="B2547" s="128" t="s">
        <v>6667</v>
      </c>
      <c r="C2547" s="129"/>
      <c r="D2547" s="130" t="n">
        <v>11</v>
      </c>
      <c r="E2547" s="130" t="n">
        <v>11</v>
      </c>
      <c r="F2547" s="129"/>
    </row>
    <row r="2548" customFormat="false" ht="40.5" hidden="false" customHeight="false" outlineLevel="0" collapsed="false">
      <c r="A2548" s="128" t="s">
        <v>6668</v>
      </c>
      <c r="B2548" s="128" t="s">
        <v>6669</v>
      </c>
      <c r="C2548" s="129"/>
      <c r="D2548" s="130" t="n">
        <v>10</v>
      </c>
      <c r="E2548" s="130" t="n">
        <v>10</v>
      </c>
      <c r="F2548" s="129"/>
    </row>
    <row r="2549" customFormat="false" ht="40.5" hidden="false" customHeight="false" outlineLevel="0" collapsed="false">
      <c r="A2549" s="128" t="s">
        <v>6670</v>
      </c>
      <c r="B2549" s="128" t="s">
        <v>6671</v>
      </c>
      <c r="C2549" s="129"/>
      <c r="D2549" s="130" t="n">
        <v>15</v>
      </c>
      <c r="E2549" s="130" t="n">
        <v>15</v>
      </c>
      <c r="F2549" s="129"/>
    </row>
    <row r="2550" customFormat="false" ht="30" hidden="false" customHeight="false" outlineLevel="0" collapsed="false">
      <c r="A2550" s="128" t="s">
        <v>6672</v>
      </c>
      <c r="B2550" s="128" t="s">
        <v>6673</v>
      </c>
      <c r="C2550" s="129"/>
      <c r="D2550" s="130" t="n">
        <v>90</v>
      </c>
      <c r="E2550" s="130" t="n">
        <v>90</v>
      </c>
      <c r="F2550" s="129"/>
    </row>
    <row r="2551" customFormat="false" ht="50.25" hidden="false" customHeight="false" outlineLevel="0" collapsed="false">
      <c r="A2551" s="128" t="s">
        <v>6674</v>
      </c>
      <c r="B2551" s="128" t="s">
        <v>6675</v>
      </c>
      <c r="C2551" s="129"/>
      <c r="D2551" s="130" t="n">
        <v>34</v>
      </c>
      <c r="E2551" s="130" t="n">
        <v>34</v>
      </c>
      <c r="F2551" s="129"/>
    </row>
    <row r="2552" customFormat="false" ht="20.25" hidden="false" customHeight="false" outlineLevel="0" collapsed="false">
      <c r="A2552" s="128" t="s">
        <v>6676</v>
      </c>
      <c r="B2552" s="128" t="s">
        <v>6677</v>
      </c>
      <c r="C2552" s="129"/>
      <c r="D2552" s="130" t="n">
        <v>15</v>
      </c>
      <c r="E2552" s="130" t="n">
        <v>15</v>
      </c>
      <c r="F2552" s="129"/>
    </row>
    <row r="2553" customFormat="false" ht="60.75" hidden="false" customHeight="false" outlineLevel="0" collapsed="false">
      <c r="A2553" s="128" t="s">
        <v>6678</v>
      </c>
      <c r="B2553" s="128" t="s">
        <v>6679</v>
      </c>
      <c r="C2553" s="129"/>
      <c r="D2553" s="130" t="n">
        <v>5</v>
      </c>
      <c r="E2553" s="130" t="n">
        <v>5</v>
      </c>
      <c r="F2553" s="129"/>
    </row>
    <row r="2554" customFormat="false" ht="111" hidden="false" customHeight="false" outlineLevel="0" collapsed="false">
      <c r="A2554" s="128" t="s">
        <v>6680</v>
      </c>
      <c r="B2554" s="128" t="s">
        <v>6681</v>
      </c>
      <c r="C2554" s="129"/>
      <c r="D2554" s="130" t="n">
        <v>12</v>
      </c>
      <c r="E2554" s="130" t="n">
        <v>5</v>
      </c>
      <c r="F2554" s="130" t="n">
        <v>7</v>
      </c>
    </row>
    <row r="2555" customFormat="false" ht="60.75" hidden="false" customHeight="false" outlineLevel="0" collapsed="false">
      <c r="A2555" s="128" t="s">
        <v>6682</v>
      </c>
      <c r="B2555" s="128" t="s">
        <v>6683</v>
      </c>
      <c r="C2555" s="129"/>
      <c r="D2555" s="130" t="n">
        <v>1</v>
      </c>
      <c r="E2555" s="129"/>
      <c r="F2555" s="130" t="n">
        <v>1</v>
      </c>
    </row>
    <row r="2556" customFormat="false" ht="70.5" hidden="false" customHeight="false" outlineLevel="0" collapsed="false">
      <c r="A2556" s="128" t="s">
        <v>6684</v>
      </c>
      <c r="B2556" s="128" t="s">
        <v>6685</v>
      </c>
      <c r="C2556" s="129"/>
      <c r="D2556" s="130" t="n">
        <v>2</v>
      </c>
      <c r="E2556" s="129"/>
      <c r="F2556" s="130" t="n">
        <v>2</v>
      </c>
    </row>
    <row r="2557" customFormat="false" ht="81" hidden="false" customHeight="false" outlineLevel="0" collapsed="false">
      <c r="A2557" s="128" t="s">
        <v>6686</v>
      </c>
      <c r="B2557" s="128" t="s">
        <v>6687</v>
      </c>
      <c r="C2557" s="129"/>
      <c r="D2557" s="130" t="n">
        <v>56</v>
      </c>
      <c r="E2557" s="130" t="n">
        <v>56</v>
      </c>
      <c r="F2557" s="129"/>
    </row>
    <row r="2558" customFormat="false" ht="81" hidden="false" customHeight="false" outlineLevel="0" collapsed="false">
      <c r="A2558" s="128" t="s">
        <v>6688</v>
      </c>
      <c r="B2558" s="128" t="s">
        <v>6689</v>
      </c>
      <c r="C2558" s="129"/>
      <c r="D2558" s="130" t="n">
        <v>30</v>
      </c>
      <c r="E2558" s="130" t="n">
        <v>30</v>
      </c>
      <c r="F2558" s="129"/>
    </row>
    <row r="2559" customFormat="false" ht="81" hidden="false" customHeight="false" outlineLevel="0" collapsed="false">
      <c r="A2559" s="128" t="s">
        <v>6690</v>
      </c>
      <c r="B2559" s="128" t="s">
        <v>6691</v>
      </c>
      <c r="C2559" s="129"/>
      <c r="D2559" s="130" t="n">
        <v>55</v>
      </c>
      <c r="E2559" s="130" t="n">
        <v>55</v>
      </c>
      <c r="F2559" s="129"/>
    </row>
    <row r="2560" customFormat="false" ht="60.75" hidden="false" customHeight="false" outlineLevel="0" collapsed="false">
      <c r="A2560" s="128" t="s">
        <v>6692</v>
      </c>
      <c r="B2560" s="128" t="s">
        <v>6693</v>
      </c>
      <c r="C2560" s="129"/>
      <c r="D2560" s="130" t="n">
        <v>10</v>
      </c>
      <c r="E2560" s="130" t="n">
        <v>10</v>
      </c>
      <c r="F2560" s="129"/>
    </row>
    <row r="2561" customFormat="false" ht="50.25" hidden="false" customHeight="false" outlineLevel="0" collapsed="false">
      <c r="A2561" s="128" t="s">
        <v>6694</v>
      </c>
      <c r="B2561" s="128" t="s">
        <v>6695</v>
      </c>
      <c r="C2561" s="129"/>
      <c r="D2561" s="130" t="n">
        <v>1</v>
      </c>
      <c r="E2561" s="129"/>
      <c r="F2561" s="130" t="n">
        <v>1</v>
      </c>
    </row>
    <row r="2562" customFormat="false" ht="81" hidden="false" customHeight="false" outlineLevel="0" collapsed="false">
      <c r="A2562" s="128" t="s">
        <v>6696</v>
      </c>
      <c r="B2562" s="128" t="s">
        <v>6697</v>
      </c>
      <c r="C2562" s="129"/>
      <c r="D2562" s="130" t="n">
        <v>45</v>
      </c>
      <c r="E2562" s="130" t="n">
        <v>45</v>
      </c>
      <c r="F2562" s="129"/>
    </row>
    <row r="2563" customFormat="false" ht="70.5" hidden="false" customHeight="false" outlineLevel="0" collapsed="false">
      <c r="A2563" s="128" t="s">
        <v>6698</v>
      </c>
      <c r="B2563" s="128" t="s">
        <v>6699</v>
      </c>
      <c r="C2563" s="129"/>
      <c r="D2563" s="130" t="n">
        <v>7</v>
      </c>
      <c r="E2563" s="130" t="n">
        <v>7</v>
      </c>
      <c r="F2563" s="129"/>
    </row>
    <row r="2564" customFormat="false" ht="30" hidden="false" customHeight="false" outlineLevel="0" collapsed="false">
      <c r="A2564" s="128" t="s">
        <v>6700</v>
      </c>
      <c r="B2564" s="128" t="s">
        <v>6701</v>
      </c>
      <c r="C2564" s="129"/>
      <c r="D2564" s="130" t="n">
        <v>4</v>
      </c>
      <c r="E2564" s="130" t="n">
        <v>4</v>
      </c>
      <c r="F2564" s="129"/>
    </row>
    <row r="2565" customFormat="false" ht="30" hidden="false" customHeight="false" outlineLevel="0" collapsed="false">
      <c r="A2565" s="128" t="s">
        <v>6702</v>
      </c>
      <c r="B2565" s="128" t="s">
        <v>6703</v>
      </c>
      <c r="C2565" s="129"/>
      <c r="D2565" s="130" t="n">
        <v>4</v>
      </c>
      <c r="E2565" s="130" t="n">
        <v>4</v>
      </c>
      <c r="F2565" s="129"/>
    </row>
    <row r="2566" customFormat="false" ht="60.75" hidden="false" customHeight="false" outlineLevel="0" collapsed="false">
      <c r="A2566" s="128" t="s">
        <v>6704</v>
      </c>
      <c r="B2566" s="128" t="s">
        <v>6705</v>
      </c>
      <c r="C2566" s="129"/>
      <c r="D2566" s="130" t="n">
        <v>1</v>
      </c>
      <c r="E2566" s="129"/>
      <c r="F2566" s="130" t="n">
        <v>1</v>
      </c>
    </row>
    <row r="2567" customFormat="false" ht="30" hidden="false" customHeight="false" outlineLevel="0" collapsed="false">
      <c r="A2567" s="128" t="s">
        <v>6706</v>
      </c>
      <c r="B2567" s="128" t="s">
        <v>6707</v>
      </c>
      <c r="C2567" s="129"/>
      <c r="D2567" s="130" t="n">
        <v>2</v>
      </c>
      <c r="E2567" s="130" t="n">
        <v>2</v>
      </c>
      <c r="F2567" s="129"/>
    </row>
    <row r="2568" customFormat="false" ht="30" hidden="false" customHeight="false" outlineLevel="0" collapsed="false">
      <c r="A2568" s="128" t="s">
        <v>6708</v>
      </c>
      <c r="B2568" s="128" t="s">
        <v>6709</v>
      </c>
      <c r="C2568" s="129"/>
      <c r="D2568" s="130" t="n">
        <v>3</v>
      </c>
      <c r="E2568" s="130" t="n">
        <v>3</v>
      </c>
      <c r="F2568" s="129"/>
    </row>
    <row r="2569" customFormat="false" ht="40.5" hidden="false" customHeight="false" outlineLevel="0" collapsed="false">
      <c r="A2569" s="128" t="s">
        <v>6710</v>
      </c>
      <c r="B2569" s="128" t="s">
        <v>6711</v>
      </c>
      <c r="C2569" s="129"/>
      <c r="D2569" s="130" t="n">
        <v>4</v>
      </c>
      <c r="E2569" s="130" t="n">
        <v>4</v>
      </c>
      <c r="F2569" s="129"/>
    </row>
    <row r="2570" customFormat="false" ht="30" hidden="false" customHeight="false" outlineLevel="0" collapsed="false">
      <c r="A2570" s="128" t="s">
        <v>6712</v>
      </c>
      <c r="B2570" s="128" t="s">
        <v>6713</v>
      </c>
      <c r="C2570" s="129"/>
      <c r="D2570" s="130" t="n">
        <v>4</v>
      </c>
      <c r="E2570" s="130" t="n">
        <v>4</v>
      </c>
      <c r="F2570" s="129"/>
    </row>
    <row r="2571" customFormat="false" ht="101.25" hidden="false" customHeight="false" outlineLevel="0" collapsed="false">
      <c r="A2571" s="128" t="s">
        <v>6714</v>
      </c>
      <c r="B2571" s="128" t="s">
        <v>6715</v>
      </c>
      <c r="C2571" s="129"/>
      <c r="D2571" s="130" t="n">
        <v>12</v>
      </c>
      <c r="E2571" s="130" t="n">
        <v>5</v>
      </c>
      <c r="F2571" s="130" t="n">
        <v>7</v>
      </c>
    </row>
    <row r="2572" customFormat="false" ht="30" hidden="false" customHeight="false" outlineLevel="0" collapsed="false">
      <c r="A2572" s="128" t="s">
        <v>1948</v>
      </c>
      <c r="B2572" s="128" t="s">
        <v>1946</v>
      </c>
      <c r="C2572" s="129"/>
      <c r="D2572" s="130" t="n">
        <v>35</v>
      </c>
      <c r="E2572" s="130" t="n">
        <v>31</v>
      </c>
      <c r="F2572" s="130" t="n">
        <v>4</v>
      </c>
    </row>
    <row r="2573" customFormat="false" ht="50.25" hidden="false" customHeight="false" outlineLevel="0" collapsed="false">
      <c r="A2573" s="128" t="s">
        <v>302</v>
      </c>
      <c r="B2573" s="128" t="s">
        <v>300</v>
      </c>
      <c r="C2573" s="129"/>
      <c r="D2573" s="130" t="n">
        <v>37</v>
      </c>
      <c r="E2573" s="130" t="n">
        <v>33</v>
      </c>
      <c r="F2573" s="130" t="n">
        <v>4</v>
      </c>
    </row>
    <row r="2574" customFormat="false" ht="40.5" hidden="false" customHeight="false" outlineLevel="0" collapsed="false">
      <c r="A2574" s="128" t="s">
        <v>6716</v>
      </c>
      <c r="B2574" s="128" t="s">
        <v>6717</v>
      </c>
      <c r="C2574" s="129"/>
      <c r="D2574" s="130" t="n">
        <v>240</v>
      </c>
      <c r="E2574" s="130" t="n">
        <v>240</v>
      </c>
      <c r="F2574" s="129"/>
    </row>
    <row r="2575" customFormat="false" ht="81" hidden="false" customHeight="false" outlineLevel="0" collapsed="false">
      <c r="A2575" s="128" t="s">
        <v>6718</v>
      </c>
      <c r="B2575" s="128" t="s">
        <v>6719</v>
      </c>
      <c r="C2575" s="129"/>
      <c r="D2575" s="130" t="n">
        <v>12</v>
      </c>
      <c r="E2575" s="130" t="n">
        <v>9</v>
      </c>
      <c r="F2575" s="130" t="n">
        <v>3</v>
      </c>
    </row>
    <row r="2576" customFormat="false" ht="90.75" hidden="false" customHeight="false" outlineLevel="0" collapsed="false">
      <c r="A2576" s="128" t="s">
        <v>649</v>
      </c>
      <c r="B2576" s="128" t="s">
        <v>647</v>
      </c>
      <c r="C2576" s="129"/>
      <c r="D2576" s="130" t="n">
        <v>41</v>
      </c>
      <c r="E2576" s="130" t="n">
        <v>25</v>
      </c>
      <c r="F2576" s="130" t="n">
        <v>16</v>
      </c>
    </row>
    <row r="2577" customFormat="false" ht="70.5" hidden="false" customHeight="false" outlineLevel="0" collapsed="false">
      <c r="A2577" s="128" t="s">
        <v>6720</v>
      </c>
      <c r="B2577" s="128" t="s">
        <v>6721</v>
      </c>
      <c r="C2577" s="129"/>
      <c r="D2577" s="130" t="n">
        <v>17</v>
      </c>
      <c r="E2577" s="130" t="n">
        <v>12</v>
      </c>
      <c r="F2577" s="130" t="n">
        <v>5</v>
      </c>
    </row>
    <row r="2578" customFormat="false" ht="60.75" hidden="false" customHeight="false" outlineLevel="0" collapsed="false">
      <c r="A2578" s="128" t="s">
        <v>1575</v>
      </c>
      <c r="B2578" s="128" t="s">
        <v>1573</v>
      </c>
      <c r="C2578" s="129"/>
      <c r="D2578" s="130" t="n">
        <v>85</v>
      </c>
      <c r="E2578" s="130" t="n">
        <v>85</v>
      </c>
      <c r="F2578" s="129"/>
    </row>
    <row r="2579" customFormat="false" ht="40.5" hidden="false" customHeight="false" outlineLevel="0" collapsed="false">
      <c r="A2579" s="128" t="s">
        <v>6722</v>
      </c>
      <c r="B2579" s="128" t="s">
        <v>6723</v>
      </c>
      <c r="C2579" s="129"/>
      <c r="D2579" s="130" t="n">
        <v>33</v>
      </c>
      <c r="E2579" s="130" t="n">
        <v>33</v>
      </c>
      <c r="F2579" s="129"/>
    </row>
    <row r="2580" customFormat="false" ht="40.5" hidden="false" customHeight="false" outlineLevel="0" collapsed="false">
      <c r="A2580" s="128" t="s">
        <v>6724</v>
      </c>
      <c r="B2580" s="128" t="s">
        <v>6725</v>
      </c>
      <c r="C2580" s="129"/>
      <c r="D2580" s="130" t="n">
        <v>40</v>
      </c>
      <c r="E2580" s="130" t="n">
        <v>40</v>
      </c>
      <c r="F2580" s="129"/>
    </row>
    <row r="2581" customFormat="false" ht="30" hidden="false" customHeight="false" outlineLevel="0" collapsed="false">
      <c r="A2581" s="128" t="s">
        <v>6726</v>
      </c>
      <c r="B2581" s="128" t="s">
        <v>6727</v>
      </c>
      <c r="C2581" s="129"/>
      <c r="D2581" s="130" t="n">
        <v>40</v>
      </c>
      <c r="E2581" s="130" t="n">
        <v>40</v>
      </c>
      <c r="F2581" s="129"/>
    </row>
    <row r="2582" customFormat="false" ht="40.5" hidden="false" customHeight="false" outlineLevel="0" collapsed="false">
      <c r="A2582" s="128" t="s">
        <v>6728</v>
      </c>
      <c r="B2582" s="128" t="s">
        <v>6729</v>
      </c>
      <c r="C2582" s="129"/>
      <c r="D2582" s="130" t="n">
        <v>40</v>
      </c>
      <c r="E2582" s="130" t="n">
        <v>40</v>
      </c>
      <c r="F2582" s="129"/>
    </row>
    <row r="2583" customFormat="false" ht="40.5" hidden="false" customHeight="false" outlineLevel="0" collapsed="false">
      <c r="A2583" s="128" t="s">
        <v>6730</v>
      </c>
      <c r="B2583" s="128" t="s">
        <v>6731</v>
      </c>
      <c r="C2583" s="129"/>
      <c r="D2583" s="130" t="n">
        <v>40</v>
      </c>
      <c r="E2583" s="130" t="n">
        <v>40</v>
      </c>
      <c r="F2583" s="129"/>
    </row>
    <row r="2584" customFormat="false" ht="40.5" hidden="false" customHeight="false" outlineLevel="0" collapsed="false">
      <c r="A2584" s="128" t="s">
        <v>6732</v>
      </c>
      <c r="B2584" s="128" t="s">
        <v>6733</v>
      </c>
      <c r="C2584" s="129"/>
      <c r="D2584" s="130" t="n">
        <v>3</v>
      </c>
      <c r="E2584" s="129"/>
      <c r="F2584" s="130" t="n">
        <v>3</v>
      </c>
    </row>
    <row r="2585" customFormat="false" ht="60.75" hidden="false" customHeight="false" outlineLevel="0" collapsed="false">
      <c r="A2585" s="128" t="s">
        <v>6734</v>
      </c>
      <c r="B2585" s="128" t="s">
        <v>6735</v>
      </c>
      <c r="C2585" s="129"/>
      <c r="D2585" s="130" t="n">
        <v>11</v>
      </c>
      <c r="E2585" s="130" t="n">
        <v>10</v>
      </c>
      <c r="F2585" s="130" t="n">
        <v>1</v>
      </c>
    </row>
    <row r="2586" customFormat="false" ht="70.5" hidden="false" customHeight="false" outlineLevel="0" collapsed="false">
      <c r="A2586" s="128" t="s">
        <v>6736</v>
      </c>
      <c r="B2586" s="128" t="s">
        <v>6737</v>
      </c>
      <c r="C2586" s="129"/>
      <c r="D2586" s="130" t="n">
        <v>3</v>
      </c>
      <c r="E2586" s="130" t="n">
        <v>2</v>
      </c>
      <c r="F2586" s="130" t="n">
        <v>1</v>
      </c>
    </row>
    <row r="2587" customFormat="false" ht="50.25" hidden="false" customHeight="false" outlineLevel="0" collapsed="false">
      <c r="A2587" s="128" t="s">
        <v>6738</v>
      </c>
      <c r="B2587" s="128" t="s">
        <v>6739</v>
      </c>
      <c r="C2587" s="129"/>
      <c r="D2587" s="130" t="n">
        <v>30</v>
      </c>
      <c r="E2587" s="130" t="n">
        <v>30</v>
      </c>
      <c r="F2587" s="129"/>
    </row>
    <row r="2588" customFormat="false" ht="90.75" hidden="false" customHeight="false" outlineLevel="0" collapsed="false">
      <c r="A2588" s="128" t="s">
        <v>6740</v>
      </c>
      <c r="B2588" s="128" t="s">
        <v>6741</v>
      </c>
      <c r="C2588" s="129"/>
      <c r="D2588" s="130" t="n">
        <v>1</v>
      </c>
      <c r="E2588" s="130" t="n">
        <v>1</v>
      </c>
      <c r="F2588" s="129"/>
    </row>
    <row r="2589" customFormat="false" ht="50.25" hidden="false" customHeight="false" outlineLevel="0" collapsed="false">
      <c r="A2589" s="128" t="s">
        <v>1343</v>
      </c>
      <c r="B2589" s="128" t="s">
        <v>1341</v>
      </c>
      <c r="C2589" s="129"/>
      <c r="D2589" s="130" t="n">
        <v>10</v>
      </c>
      <c r="E2589" s="130" t="n">
        <v>5</v>
      </c>
      <c r="F2589" s="130" t="n">
        <v>5</v>
      </c>
    </row>
    <row r="2590" customFormat="false" ht="81" hidden="false" customHeight="false" outlineLevel="0" collapsed="false">
      <c r="A2590" s="128" t="s">
        <v>6742</v>
      </c>
      <c r="B2590" s="128" t="s">
        <v>6743</v>
      </c>
      <c r="C2590" s="129"/>
      <c r="D2590" s="130" t="n">
        <v>1</v>
      </c>
      <c r="E2590" s="130" t="n">
        <v>1</v>
      </c>
      <c r="F2590" s="129"/>
    </row>
    <row r="2591" customFormat="false" ht="101.25" hidden="false" customHeight="false" outlineLevel="0" collapsed="false">
      <c r="A2591" s="128" t="s">
        <v>6744</v>
      </c>
      <c r="B2591" s="128" t="s">
        <v>6745</v>
      </c>
      <c r="C2591" s="129"/>
      <c r="D2591" s="130" t="n">
        <v>3</v>
      </c>
      <c r="E2591" s="130" t="n">
        <v>3</v>
      </c>
      <c r="F2591" s="129"/>
    </row>
    <row r="2592" customFormat="false" ht="90.75" hidden="false" customHeight="false" outlineLevel="0" collapsed="false">
      <c r="A2592" s="128" t="s">
        <v>6746</v>
      </c>
      <c r="B2592" s="128" t="s">
        <v>6747</v>
      </c>
      <c r="C2592" s="129"/>
      <c r="D2592" s="130" t="n">
        <v>2</v>
      </c>
      <c r="E2592" s="130" t="n">
        <v>2</v>
      </c>
      <c r="F2592" s="129"/>
    </row>
    <row r="2593" customFormat="false" ht="70.5" hidden="false" customHeight="false" outlineLevel="0" collapsed="false">
      <c r="A2593" s="128" t="s">
        <v>6748</v>
      </c>
      <c r="B2593" s="128" t="s">
        <v>6749</v>
      </c>
      <c r="C2593" s="129"/>
      <c r="D2593" s="130" t="n">
        <v>1</v>
      </c>
      <c r="E2593" s="129"/>
      <c r="F2593" s="130" t="n">
        <v>1</v>
      </c>
    </row>
    <row r="2594" customFormat="false" ht="90.75" hidden="false" customHeight="false" outlineLevel="0" collapsed="false">
      <c r="A2594" s="128" t="s">
        <v>6750</v>
      </c>
      <c r="B2594" s="128" t="s">
        <v>6751</v>
      </c>
      <c r="C2594" s="129"/>
      <c r="D2594" s="130" t="n">
        <v>1</v>
      </c>
      <c r="E2594" s="130" t="n">
        <v>1</v>
      </c>
      <c r="F2594" s="129"/>
    </row>
    <row r="2595" customFormat="false" ht="70.5" hidden="false" customHeight="false" outlineLevel="0" collapsed="false">
      <c r="A2595" s="128" t="s">
        <v>6752</v>
      </c>
      <c r="B2595" s="128" t="s">
        <v>6753</v>
      </c>
      <c r="C2595" s="129"/>
      <c r="D2595" s="130" t="n">
        <v>3</v>
      </c>
      <c r="E2595" s="130" t="n">
        <v>3</v>
      </c>
      <c r="F2595" s="129"/>
    </row>
    <row r="2596" customFormat="false" ht="70.5" hidden="false" customHeight="false" outlineLevel="0" collapsed="false">
      <c r="A2596" s="128" t="s">
        <v>6754</v>
      </c>
      <c r="B2596" s="128" t="s">
        <v>6755</v>
      </c>
      <c r="C2596" s="129"/>
      <c r="D2596" s="130" t="n">
        <v>4</v>
      </c>
      <c r="E2596" s="130" t="n">
        <v>4</v>
      </c>
      <c r="F2596" s="129"/>
    </row>
    <row r="2597" customFormat="false" ht="30" hidden="false" customHeight="false" outlineLevel="0" collapsed="false">
      <c r="A2597" s="128" t="s">
        <v>6756</v>
      </c>
      <c r="B2597" s="128" t="s">
        <v>6757</v>
      </c>
      <c r="C2597" s="129"/>
      <c r="D2597" s="130" t="n">
        <v>10</v>
      </c>
      <c r="E2597" s="130" t="n">
        <v>10</v>
      </c>
      <c r="F2597" s="129"/>
    </row>
    <row r="2598" customFormat="false" ht="111" hidden="false" customHeight="false" outlineLevel="0" collapsed="false">
      <c r="A2598" s="128" t="s">
        <v>6758</v>
      </c>
      <c r="B2598" s="128" t="s">
        <v>6759</v>
      </c>
      <c r="C2598" s="129"/>
      <c r="D2598" s="130" t="n">
        <v>7</v>
      </c>
      <c r="E2598" s="130" t="n">
        <v>5</v>
      </c>
      <c r="F2598" s="130" t="n">
        <v>2</v>
      </c>
    </row>
    <row r="2599" customFormat="false" ht="90.75" hidden="false" customHeight="false" outlineLevel="0" collapsed="false">
      <c r="A2599" s="128" t="s">
        <v>6760</v>
      </c>
      <c r="B2599" s="128" t="s">
        <v>6761</v>
      </c>
      <c r="C2599" s="129"/>
      <c r="D2599" s="130" t="n">
        <v>2</v>
      </c>
      <c r="E2599" s="130" t="n">
        <v>2</v>
      </c>
      <c r="F2599" s="129"/>
    </row>
    <row r="2600" customFormat="false" ht="60.75" hidden="false" customHeight="false" outlineLevel="0" collapsed="false">
      <c r="A2600" s="128" t="s">
        <v>6762</v>
      </c>
      <c r="B2600" s="128" t="s">
        <v>6763</v>
      </c>
      <c r="C2600" s="129"/>
      <c r="D2600" s="130" t="n">
        <v>27</v>
      </c>
      <c r="E2600" s="130" t="n">
        <v>23</v>
      </c>
      <c r="F2600" s="130" t="n">
        <v>4</v>
      </c>
    </row>
    <row r="2601" customFormat="false" ht="121.5" hidden="false" customHeight="false" outlineLevel="0" collapsed="false">
      <c r="A2601" s="128" t="s">
        <v>6764</v>
      </c>
      <c r="B2601" s="128" t="s">
        <v>6765</v>
      </c>
      <c r="C2601" s="129"/>
      <c r="D2601" s="130" t="n">
        <v>3</v>
      </c>
      <c r="E2601" s="130" t="n">
        <v>1</v>
      </c>
      <c r="F2601" s="130" t="n">
        <v>2</v>
      </c>
    </row>
    <row r="2602" customFormat="false" ht="70.5" hidden="false" customHeight="false" outlineLevel="0" collapsed="false">
      <c r="A2602" s="128" t="s">
        <v>6766</v>
      </c>
      <c r="B2602" s="128" t="s">
        <v>6767</v>
      </c>
      <c r="C2602" s="129"/>
      <c r="D2602" s="130" t="n">
        <v>25</v>
      </c>
      <c r="E2602" s="130" t="n">
        <v>25</v>
      </c>
      <c r="F2602" s="129"/>
    </row>
    <row r="2603" customFormat="false" ht="50.25" hidden="false" customHeight="false" outlineLevel="0" collapsed="false">
      <c r="A2603" s="128" t="s">
        <v>6768</v>
      </c>
      <c r="B2603" s="128" t="s">
        <v>6769</v>
      </c>
      <c r="C2603" s="129"/>
      <c r="D2603" s="130" t="n">
        <v>18</v>
      </c>
      <c r="E2603" s="130" t="n">
        <v>15</v>
      </c>
      <c r="F2603" s="130" t="n">
        <v>3</v>
      </c>
    </row>
    <row r="2604" customFormat="false" ht="60.75" hidden="false" customHeight="false" outlineLevel="0" collapsed="false">
      <c r="A2604" s="128" t="s">
        <v>6770</v>
      </c>
      <c r="B2604" s="128" t="s">
        <v>6771</v>
      </c>
      <c r="C2604" s="129"/>
      <c r="D2604" s="130" t="n">
        <v>2</v>
      </c>
      <c r="E2604" s="130" t="n">
        <v>2</v>
      </c>
      <c r="F2604" s="129"/>
    </row>
    <row r="2605" customFormat="false" ht="60.75" hidden="false" customHeight="false" outlineLevel="0" collapsed="false">
      <c r="A2605" s="128" t="s">
        <v>6772</v>
      </c>
      <c r="B2605" s="128" t="s">
        <v>6773</v>
      </c>
      <c r="C2605" s="129"/>
      <c r="D2605" s="130" t="n">
        <v>6</v>
      </c>
      <c r="E2605" s="130" t="n">
        <v>3</v>
      </c>
      <c r="F2605" s="130" t="n">
        <v>3</v>
      </c>
    </row>
    <row r="2606" customFormat="false" ht="81" hidden="false" customHeight="false" outlineLevel="0" collapsed="false">
      <c r="A2606" s="128" t="s">
        <v>6774</v>
      </c>
      <c r="B2606" s="128" t="s">
        <v>6775</v>
      </c>
      <c r="C2606" s="129"/>
      <c r="D2606" s="130" t="n">
        <v>1</v>
      </c>
      <c r="E2606" s="130" t="n">
        <v>1</v>
      </c>
      <c r="F2606" s="129"/>
    </row>
    <row r="2607" customFormat="false" ht="50.25" hidden="false" customHeight="false" outlineLevel="0" collapsed="false">
      <c r="A2607" s="128" t="s">
        <v>6776</v>
      </c>
      <c r="B2607" s="128" t="s">
        <v>6777</v>
      </c>
      <c r="C2607" s="129"/>
      <c r="D2607" s="130" t="n">
        <v>2</v>
      </c>
      <c r="E2607" s="130" t="n">
        <v>2</v>
      </c>
      <c r="F2607" s="129"/>
    </row>
    <row r="2608" customFormat="false" ht="30" hidden="false" customHeight="false" outlineLevel="0" collapsed="false">
      <c r="A2608" s="128" t="s">
        <v>1180</v>
      </c>
      <c r="B2608" s="128" t="s">
        <v>1178</v>
      </c>
      <c r="C2608" s="129"/>
      <c r="D2608" s="130" t="n">
        <v>98</v>
      </c>
      <c r="E2608" s="130" t="n">
        <v>83</v>
      </c>
      <c r="F2608" s="130" t="n">
        <v>15</v>
      </c>
    </row>
    <row r="2609" customFormat="false" ht="50.25" hidden="false" customHeight="false" outlineLevel="0" collapsed="false">
      <c r="A2609" s="128" t="s">
        <v>6778</v>
      </c>
      <c r="B2609" s="128" t="s">
        <v>6779</v>
      </c>
      <c r="C2609" s="129"/>
      <c r="D2609" s="130" t="n">
        <v>4</v>
      </c>
      <c r="E2609" s="129"/>
      <c r="F2609" s="130" t="n">
        <v>4</v>
      </c>
    </row>
    <row r="2610" customFormat="false" ht="70.5" hidden="false" customHeight="false" outlineLevel="0" collapsed="false">
      <c r="A2610" s="128" t="s">
        <v>6780</v>
      </c>
      <c r="B2610" s="128" t="s">
        <v>6781</v>
      </c>
      <c r="C2610" s="129"/>
      <c r="D2610" s="130" t="n">
        <v>3</v>
      </c>
      <c r="E2610" s="130" t="n">
        <v>3</v>
      </c>
      <c r="F2610" s="129"/>
    </row>
    <row r="2611" customFormat="false" ht="20.25" hidden="false" customHeight="false" outlineLevel="0" collapsed="false">
      <c r="A2611" s="128" t="s">
        <v>6782</v>
      </c>
      <c r="B2611" s="128" t="s">
        <v>6783</v>
      </c>
      <c r="C2611" s="129"/>
      <c r="D2611" s="130" t="n">
        <v>90</v>
      </c>
      <c r="E2611" s="130" t="n">
        <v>87</v>
      </c>
      <c r="F2611" s="130" t="n">
        <v>3</v>
      </c>
    </row>
    <row r="2612" customFormat="false" ht="101.25" hidden="false" customHeight="false" outlineLevel="0" collapsed="false">
      <c r="A2612" s="128" t="s">
        <v>6784</v>
      </c>
      <c r="B2612" s="128" t="s">
        <v>6785</v>
      </c>
      <c r="C2612" s="129"/>
      <c r="D2612" s="130" t="n">
        <v>3</v>
      </c>
      <c r="E2612" s="130" t="n">
        <v>1</v>
      </c>
      <c r="F2612" s="130" t="n">
        <v>2</v>
      </c>
    </row>
    <row r="2613" customFormat="false" ht="81" hidden="false" customHeight="false" outlineLevel="0" collapsed="false">
      <c r="A2613" s="128" t="s">
        <v>6786</v>
      </c>
      <c r="B2613" s="128" t="s">
        <v>6787</v>
      </c>
      <c r="C2613" s="129"/>
      <c r="D2613" s="130" t="n">
        <v>32</v>
      </c>
      <c r="E2613" s="130" t="n">
        <v>32</v>
      </c>
      <c r="F2613" s="129"/>
    </row>
    <row r="2614" customFormat="false" ht="90.75" hidden="false" customHeight="false" outlineLevel="0" collapsed="false">
      <c r="A2614" s="128" t="s">
        <v>6788</v>
      </c>
      <c r="B2614" s="128" t="s">
        <v>6789</v>
      </c>
      <c r="C2614" s="129"/>
      <c r="D2614" s="130" t="n">
        <v>7</v>
      </c>
      <c r="E2614" s="130" t="n">
        <v>2</v>
      </c>
      <c r="F2614" s="130" t="n">
        <v>5</v>
      </c>
    </row>
    <row r="2615" customFormat="false" ht="121.5" hidden="false" customHeight="false" outlineLevel="0" collapsed="false">
      <c r="A2615" s="128" t="s">
        <v>6790</v>
      </c>
      <c r="B2615" s="128" t="s">
        <v>6791</v>
      </c>
      <c r="C2615" s="129"/>
      <c r="D2615" s="130" t="n">
        <v>1</v>
      </c>
      <c r="E2615" s="129"/>
      <c r="F2615" s="130" t="n">
        <v>1</v>
      </c>
    </row>
    <row r="2616" customFormat="false" ht="50.25" hidden="false" customHeight="false" outlineLevel="0" collapsed="false">
      <c r="A2616" s="128" t="s">
        <v>6792</v>
      </c>
      <c r="B2616" s="128" t="s">
        <v>6793</v>
      </c>
      <c r="C2616" s="129"/>
      <c r="D2616" s="130" t="n">
        <v>2</v>
      </c>
      <c r="E2616" s="129"/>
      <c r="F2616" s="130" t="n">
        <v>2</v>
      </c>
    </row>
    <row r="2617" customFormat="false" ht="30" hidden="false" customHeight="false" outlineLevel="0" collapsed="false">
      <c r="A2617" s="128" t="s">
        <v>6794</v>
      </c>
      <c r="B2617" s="128" t="s">
        <v>6795</v>
      </c>
      <c r="C2617" s="129"/>
      <c r="D2617" s="130" t="n">
        <v>210</v>
      </c>
      <c r="E2617" s="130" t="n">
        <v>207</v>
      </c>
      <c r="F2617" s="130" t="n">
        <v>3</v>
      </c>
    </row>
    <row r="2618" customFormat="false" ht="70.5" hidden="false" customHeight="false" outlineLevel="0" collapsed="false">
      <c r="A2618" s="128" t="s">
        <v>6796</v>
      </c>
      <c r="B2618" s="128" t="s">
        <v>6797</v>
      </c>
      <c r="C2618" s="129"/>
      <c r="D2618" s="130" t="n">
        <v>3</v>
      </c>
      <c r="E2618" s="129"/>
      <c r="F2618" s="130" t="n">
        <v>3</v>
      </c>
    </row>
    <row r="2619" customFormat="false" ht="70.5" hidden="false" customHeight="false" outlineLevel="0" collapsed="false">
      <c r="A2619" s="128" t="s">
        <v>6798</v>
      </c>
      <c r="B2619" s="128" t="s">
        <v>6799</v>
      </c>
      <c r="C2619" s="129"/>
      <c r="D2619" s="130" t="n">
        <v>3</v>
      </c>
      <c r="E2619" s="130" t="n">
        <v>1</v>
      </c>
      <c r="F2619" s="130" t="n">
        <v>2</v>
      </c>
    </row>
    <row r="2620" customFormat="false" ht="40.5" hidden="false" customHeight="false" outlineLevel="0" collapsed="false">
      <c r="A2620" s="128" t="s">
        <v>1409</v>
      </c>
      <c r="B2620" s="128" t="s">
        <v>1407</v>
      </c>
      <c r="C2620" s="129"/>
      <c r="D2620" s="130" t="n">
        <v>75</v>
      </c>
      <c r="E2620" s="130" t="n">
        <v>71</v>
      </c>
      <c r="F2620" s="130" t="n">
        <v>4</v>
      </c>
    </row>
    <row r="2621" customFormat="false" ht="90.75" hidden="false" customHeight="false" outlineLevel="0" collapsed="false">
      <c r="A2621" s="128" t="s">
        <v>6800</v>
      </c>
      <c r="B2621" s="128" t="s">
        <v>6801</v>
      </c>
      <c r="C2621" s="129"/>
      <c r="D2621" s="130" t="n">
        <v>2</v>
      </c>
      <c r="E2621" s="129"/>
      <c r="F2621" s="130" t="n">
        <v>2</v>
      </c>
    </row>
    <row r="2622" customFormat="false" ht="90.75" hidden="false" customHeight="false" outlineLevel="0" collapsed="false">
      <c r="A2622" s="128" t="s">
        <v>6802</v>
      </c>
      <c r="B2622" s="128" t="s">
        <v>6803</v>
      </c>
      <c r="C2622" s="129"/>
      <c r="D2622" s="130" t="n">
        <v>5</v>
      </c>
      <c r="E2622" s="130" t="n">
        <v>5</v>
      </c>
      <c r="F2622" s="129"/>
    </row>
    <row r="2623" customFormat="false" ht="90.75" hidden="false" customHeight="false" outlineLevel="0" collapsed="false">
      <c r="A2623" s="128" t="s">
        <v>6804</v>
      </c>
      <c r="B2623" s="128" t="s">
        <v>6805</v>
      </c>
      <c r="C2623" s="129"/>
      <c r="D2623" s="130" t="n">
        <v>3</v>
      </c>
      <c r="E2623" s="129"/>
      <c r="F2623" s="130" t="n">
        <v>3</v>
      </c>
    </row>
    <row r="2624" customFormat="false" ht="81" hidden="false" customHeight="false" outlineLevel="0" collapsed="false">
      <c r="A2624" s="128" t="s">
        <v>6806</v>
      </c>
      <c r="B2624" s="128" t="s">
        <v>6807</v>
      </c>
      <c r="C2624" s="129"/>
      <c r="D2624" s="130" t="n">
        <v>1</v>
      </c>
      <c r="E2624" s="130" t="n">
        <v>1</v>
      </c>
      <c r="F2624" s="129"/>
    </row>
    <row r="2625" customFormat="false" ht="50.25" hidden="false" customHeight="false" outlineLevel="0" collapsed="false">
      <c r="A2625" s="128" t="s">
        <v>6808</v>
      </c>
      <c r="B2625" s="128" t="s">
        <v>6809</v>
      </c>
      <c r="C2625" s="129"/>
      <c r="D2625" s="130" t="n">
        <v>3</v>
      </c>
      <c r="E2625" s="130" t="n">
        <v>3</v>
      </c>
      <c r="F2625" s="129"/>
    </row>
    <row r="2626" customFormat="false" ht="50.25" hidden="false" customHeight="false" outlineLevel="0" collapsed="false">
      <c r="A2626" s="128" t="s">
        <v>6810</v>
      </c>
      <c r="B2626" s="128" t="s">
        <v>6811</v>
      </c>
      <c r="C2626" s="129"/>
      <c r="D2626" s="130" t="n">
        <v>3</v>
      </c>
      <c r="E2626" s="130" t="n">
        <v>3</v>
      </c>
      <c r="F2626" s="129"/>
    </row>
    <row r="2627" customFormat="false" ht="70.5" hidden="false" customHeight="false" outlineLevel="0" collapsed="false">
      <c r="A2627" s="128" t="s">
        <v>6812</v>
      </c>
      <c r="B2627" s="128" t="s">
        <v>6813</v>
      </c>
      <c r="C2627" s="129"/>
      <c r="D2627" s="130" t="n">
        <v>169</v>
      </c>
      <c r="E2627" s="130" t="n">
        <v>165</v>
      </c>
      <c r="F2627" s="130" t="n">
        <v>4</v>
      </c>
    </row>
    <row r="2628" customFormat="false" ht="60.75" hidden="false" customHeight="false" outlineLevel="0" collapsed="false">
      <c r="A2628" s="128" t="s">
        <v>6814</v>
      </c>
      <c r="B2628" s="128" t="s">
        <v>6815</v>
      </c>
      <c r="C2628" s="129"/>
      <c r="D2628" s="130" t="n">
        <v>6</v>
      </c>
      <c r="E2628" s="130" t="n">
        <v>3</v>
      </c>
      <c r="F2628" s="130" t="n">
        <v>3</v>
      </c>
    </row>
    <row r="2629" customFormat="false" ht="90.75" hidden="false" customHeight="false" outlineLevel="0" collapsed="false">
      <c r="A2629" s="128" t="s">
        <v>6816</v>
      </c>
      <c r="B2629" s="128" t="s">
        <v>6817</v>
      </c>
      <c r="C2629" s="129"/>
      <c r="D2629" s="130" t="n">
        <v>31</v>
      </c>
      <c r="E2629" s="130" t="n">
        <v>31</v>
      </c>
      <c r="F2629" s="129"/>
    </row>
    <row r="2630" customFormat="false" ht="111" hidden="false" customHeight="false" outlineLevel="0" collapsed="false">
      <c r="A2630" s="128" t="s">
        <v>6818</v>
      </c>
      <c r="B2630" s="128" t="s">
        <v>6819</v>
      </c>
      <c r="C2630" s="129"/>
      <c r="D2630" s="130" t="n">
        <v>10</v>
      </c>
      <c r="E2630" s="130" t="n">
        <v>10</v>
      </c>
      <c r="F2630" s="129"/>
    </row>
    <row r="2631" customFormat="false" ht="60.75" hidden="false" customHeight="false" outlineLevel="0" collapsed="false">
      <c r="A2631" s="128" t="s">
        <v>6820</v>
      </c>
      <c r="B2631" s="128" t="s">
        <v>6821</v>
      </c>
      <c r="C2631" s="129"/>
      <c r="D2631" s="130" t="n">
        <v>3</v>
      </c>
      <c r="E2631" s="130" t="n">
        <v>2</v>
      </c>
      <c r="F2631" s="130" t="n">
        <v>1</v>
      </c>
    </row>
    <row r="2632" customFormat="false" ht="81" hidden="false" customHeight="false" outlineLevel="0" collapsed="false">
      <c r="A2632" s="128" t="s">
        <v>6822</v>
      </c>
      <c r="B2632" s="128" t="s">
        <v>6823</v>
      </c>
      <c r="C2632" s="129"/>
      <c r="D2632" s="130" t="n">
        <v>4</v>
      </c>
      <c r="E2632" s="129"/>
      <c r="F2632" s="130" t="n">
        <v>4</v>
      </c>
    </row>
    <row r="2633" customFormat="false" ht="90.75" hidden="false" customHeight="false" outlineLevel="0" collapsed="false">
      <c r="A2633" s="128" t="s">
        <v>6824</v>
      </c>
      <c r="B2633" s="128" t="s">
        <v>6825</v>
      </c>
      <c r="C2633" s="129"/>
      <c r="D2633" s="130" t="n">
        <v>3</v>
      </c>
      <c r="E2633" s="130" t="n">
        <v>3</v>
      </c>
      <c r="F2633" s="129"/>
    </row>
    <row r="2634" customFormat="false" ht="81" hidden="false" customHeight="false" outlineLevel="0" collapsed="false">
      <c r="A2634" s="128" t="s">
        <v>6826</v>
      </c>
      <c r="B2634" s="128" t="s">
        <v>6827</v>
      </c>
      <c r="C2634" s="129"/>
      <c r="D2634" s="130" t="n">
        <v>25</v>
      </c>
      <c r="E2634" s="130" t="n">
        <v>19</v>
      </c>
      <c r="F2634" s="130" t="n">
        <v>6</v>
      </c>
    </row>
    <row r="2635" customFormat="false" ht="81" hidden="false" customHeight="false" outlineLevel="0" collapsed="false">
      <c r="A2635" s="128" t="s">
        <v>6828</v>
      </c>
      <c r="B2635" s="128" t="s">
        <v>6829</v>
      </c>
      <c r="C2635" s="129"/>
      <c r="D2635" s="130" t="n">
        <v>1</v>
      </c>
      <c r="E2635" s="129"/>
      <c r="F2635" s="130" t="n">
        <v>1</v>
      </c>
    </row>
    <row r="2636" customFormat="false" ht="81" hidden="false" customHeight="false" outlineLevel="0" collapsed="false">
      <c r="A2636" s="128" t="s">
        <v>6830</v>
      </c>
      <c r="B2636" s="128" t="s">
        <v>6831</v>
      </c>
      <c r="C2636" s="129"/>
      <c r="D2636" s="130" t="n">
        <v>3</v>
      </c>
      <c r="E2636" s="130" t="n">
        <v>1</v>
      </c>
      <c r="F2636" s="130" t="n">
        <v>2</v>
      </c>
    </row>
    <row r="2637" customFormat="false" ht="50.25" hidden="false" customHeight="false" outlineLevel="0" collapsed="false">
      <c r="A2637" s="128" t="s">
        <v>6832</v>
      </c>
      <c r="B2637" s="128" t="s">
        <v>6833</v>
      </c>
      <c r="C2637" s="129"/>
      <c r="D2637" s="130" t="n">
        <v>3</v>
      </c>
      <c r="E2637" s="129"/>
      <c r="F2637" s="130" t="n">
        <v>3</v>
      </c>
    </row>
    <row r="2638" customFormat="false" ht="111" hidden="false" customHeight="false" outlineLevel="0" collapsed="false">
      <c r="A2638" s="128" t="s">
        <v>6834</v>
      </c>
      <c r="B2638" s="128" t="s">
        <v>6835</v>
      </c>
      <c r="C2638" s="129"/>
      <c r="D2638" s="130" t="n">
        <v>6</v>
      </c>
      <c r="E2638" s="129"/>
      <c r="F2638" s="130" t="n">
        <v>6</v>
      </c>
    </row>
    <row r="2639" customFormat="false" ht="70.5" hidden="false" customHeight="false" outlineLevel="0" collapsed="false">
      <c r="A2639" s="128" t="s">
        <v>6836</v>
      </c>
      <c r="B2639" s="128" t="s">
        <v>6837</v>
      </c>
      <c r="C2639" s="129"/>
      <c r="D2639" s="130" t="n">
        <v>3</v>
      </c>
      <c r="E2639" s="130" t="n">
        <v>1</v>
      </c>
      <c r="F2639" s="130" t="n">
        <v>2</v>
      </c>
    </row>
    <row r="2640" customFormat="false" ht="70.5" hidden="false" customHeight="false" outlineLevel="0" collapsed="false">
      <c r="A2640" s="128" t="s">
        <v>6838</v>
      </c>
      <c r="B2640" s="128" t="s">
        <v>6839</v>
      </c>
      <c r="C2640" s="129"/>
      <c r="D2640" s="130" t="n">
        <v>3</v>
      </c>
      <c r="E2640" s="129"/>
      <c r="F2640" s="130" t="n">
        <v>3</v>
      </c>
    </row>
    <row r="2641" customFormat="false" ht="101.25" hidden="false" customHeight="false" outlineLevel="0" collapsed="false">
      <c r="A2641" s="128" t="s">
        <v>6840</v>
      </c>
      <c r="B2641" s="128" t="s">
        <v>6841</v>
      </c>
      <c r="C2641" s="129"/>
      <c r="D2641" s="130" t="n">
        <v>9</v>
      </c>
      <c r="E2641" s="130" t="n">
        <v>9</v>
      </c>
      <c r="F2641" s="129"/>
    </row>
    <row r="2642" customFormat="false" ht="81" hidden="false" customHeight="false" outlineLevel="0" collapsed="false">
      <c r="A2642" s="128" t="s">
        <v>6842</v>
      </c>
      <c r="B2642" s="128" t="s">
        <v>6843</v>
      </c>
      <c r="C2642" s="129"/>
      <c r="D2642" s="130" t="n">
        <v>3</v>
      </c>
      <c r="E2642" s="130" t="n">
        <v>2</v>
      </c>
      <c r="F2642" s="130" t="n">
        <v>1</v>
      </c>
    </row>
    <row r="2643" customFormat="false" ht="70.5" hidden="false" customHeight="false" outlineLevel="0" collapsed="false">
      <c r="A2643" s="128" t="s">
        <v>6844</v>
      </c>
      <c r="B2643" s="128" t="s">
        <v>6845</v>
      </c>
      <c r="C2643" s="129"/>
      <c r="D2643" s="130" t="n">
        <v>30</v>
      </c>
      <c r="E2643" s="130" t="n">
        <v>30</v>
      </c>
      <c r="F2643" s="129"/>
    </row>
    <row r="2644" customFormat="false" ht="111" hidden="false" customHeight="false" outlineLevel="0" collapsed="false">
      <c r="A2644" s="128" t="s">
        <v>6846</v>
      </c>
      <c r="B2644" s="128" t="s">
        <v>6847</v>
      </c>
      <c r="C2644" s="129"/>
      <c r="D2644" s="130" t="n">
        <v>2</v>
      </c>
      <c r="E2644" s="130" t="n">
        <v>2</v>
      </c>
      <c r="F2644" s="129"/>
    </row>
    <row r="2645" customFormat="false" ht="90.75" hidden="false" customHeight="false" outlineLevel="0" collapsed="false">
      <c r="A2645" s="128" t="s">
        <v>6848</v>
      </c>
      <c r="B2645" s="128" t="s">
        <v>6849</v>
      </c>
      <c r="C2645" s="129"/>
      <c r="D2645" s="130" t="n">
        <v>1</v>
      </c>
      <c r="E2645" s="130" t="n">
        <v>1</v>
      </c>
      <c r="F2645" s="129"/>
    </row>
    <row r="2646" customFormat="false" ht="81" hidden="false" customHeight="false" outlineLevel="0" collapsed="false">
      <c r="A2646" s="128" t="s">
        <v>6850</v>
      </c>
      <c r="B2646" s="128" t="s">
        <v>6851</v>
      </c>
      <c r="C2646" s="129"/>
      <c r="D2646" s="130" t="n">
        <v>2</v>
      </c>
      <c r="E2646" s="130" t="n">
        <v>2</v>
      </c>
      <c r="F2646" s="129"/>
    </row>
    <row r="2647" customFormat="false" ht="50.25" hidden="false" customHeight="false" outlineLevel="0" collapsed="false">
      <c r="A2647" s="128" t="s">
        <v>6852</v>
      </c>
      <c r="B2647" s="128" t="s">
        <v>6853</v>
      </c>
      <c r="C2647" s="129"/>
      <c r="D2647" s="130" t="n">
        <v>4</v>
      </c>
      <c r="E2647" s="130" t="n">
        <v>1</v>
      </c>
      <c r="F2647" s="130" t="n">
        <v>3</v>
      </c>
    </row>
    <row r="2648" customFormat="false" ht="60.75" hidden="false" customHeight="false" outlineLevel="0" collapsed="false">
      <c r="A2648" s="128" t="s">
        <v>1661</v>
      </c>
      <c r="B2648" s="128" t="s">
        <v>1659</v>
      </c>
      <c r="C2648" s="129"/>
      <c r="D2648" s="130" t="n">
        <v>26</v>
      </c>
      <c r="E2648" s="130" t="n">
        <v>26</v>
      </c>
      <c r="F2648" s="129"/>
    </row>
    <row r="2649" customFormat="false" ht="60.75" hidden="false" customHeight="false" outlineLevel="0" collapsed="false">
      <c r="A2649" s="128" t="s">
        <v>6854</v>
      </c>
      <c r="B2649" s="128" t="s">
        <v>6855</v>
      </c>
      <c r="C2649" s="129"/>
      <c r="D2649" s="130" t="n">
        <v>2</v>
      </c>
      <c r="E2649" s="129"/>
      <c r="F2649" s="130" t="n">
        <v>2</v>
      </c>
    </row>
    <row r="2650" customFormat="false" ht="70.5" hidden="false" customHeight="false" outlineLevel="0" collapsed="false">
      <c r="A2650" s="128" t="s">
        <v>6856</v>
      </c>
      <c r="B2650" s="128" t="s">
        <v>6857</v>
      </c>
      <c r="C2650" s="129"/>
      <c r="D2650" s="130" t="n">
        <v>6</v>
      </c>
      <c r="E2650" s="130" t="n">
        <v>5</v>
      </c>
      <c r="F2650" s="130" t="n">
        <v>1</v>
      </c>
    </row>
    <row r="2651" customFormat="false" ht="40.5" hidden="false" customHeight="false" outlineLevel="0" collapsed="false">
      <c r="A2651" s="128" t="s">
        <v>6858</v>
      </c>
      <c r="B2651" s="128" t="s">
        <v>6859</v>
      </c>
      <c r="C2651" s="129"/>
      <c r="D2651" s="130" t="n">
        <v>4</v>
      </c>
      <c r="E2651" s="130" t="n">
        <v>3</v>
      </c>
      <c r="F2651" s="130" t="n">
        <v>1</v>
      </c>
    </row>
    <row r="2652" customFormat="false" ht="50.25" hidden="false" customHeight="false" outlineLevel="0" collapsed="false">
      <c r="A2652" s="128" t="s">
        <v>6860</v>
      </c>
      <c r="B2652" s="128" t="s">
        <v>6861</v>
      </c>
      <c r="C2652" s="129"/>
      <c r="D2652" s="130" t="n">
        <v>3</v>
      </c>
      <c r="E2652" s="129"/>
      <c r="F2652" s="130" t="n">
        <v>3</v>
      </c>
    </row>
    <row r="2653" customFormat="false" ht="70.5" hidden="false" customHeight="false" outlineLevel="0" collapsed="false">
      <c r="A2653" s="128" t="s">
        <v>6862</v>
      </c>
      <c r="B2653" s="128" t="s">
        <v>6863</v>
      </c>
      <c r="C2653" s="129"/>
      <c r="D2653" s="130" t="n">
        <v>6</v>
      </c>
      <c r="E2653" s="130" t="n">
        <v>4</v>
      </c>
      <c r="F2653" s="130" t="n">
        <v>2</v>
      </c>
    </row>
    <row r="2654" customFormat="false" ht="60.75" hidden="false" customHeight="false" outlineLevel="0" collapsed="false">
      <c r="A2654" s="128" t="s">
        <v>6864</v>
      </c>
      <c r="B2654" s="128" t="s">
        <v>6865</v>
      </c>
      <c r="C2654" s="129"/>
      <c r="D2654" s="130" t="n">
        <v>6</v>
      </c>
      <c r="E2654" s="130" t="n">
        <v>6</v>
      </c>
      <c r="F2654" s="129"/>
    </row>
    <row r="2655" customFormat="false" ht="81" hidden="false" customHeight="false" outlineLevel="0" collapsed="false">
      <c r="A2655" s="128" t="s">
        <v>6866</v>
      </c>
      <c r="B2655" s="128" t="s">
        <v>6867</v>
      </c>
      <c r="C2655" s="129"/>
      <c r="D2655" s="130" t="n">
        <v>6</v>
      </c>
      <c r="E2655" s="130" t="n">
        <v>5</v>
      </c>
      <c r="F2655" s="130" t="n">
        <v>1</v>
      </c>
    </row>
    <row r="2656" customFormat="false" ht="70.5" hidden="false" customHeight="false" outlineLevel="0" collapsed="false">
      <c r="A2656" s="128" t="s">
        <v>6868</v>
      </c>
      <c r="B2656" s="128" t="s">
        <v>6869</v>
      </c>
      <c r="C2656" s="129"/>
      <c r="D2656" s="130" t="n">
        <v>3</v>
      </c>
      <c r="E2656" s="129"/>
      <c r="F2656" s="130" t="n">
        <v>3</v>
      </c>
    </row>
    <row r="2657" customFormat="false" ht="90.75" hidden="false" customHeight="false" outlineLevel="0" collapsed="false">
      <c r="A2657" s="128" t="s">
        <v>6870</v>
      </c>
      <c r="B2657" s="128" t="s">
        <v>6871</v>
      </c>
      <c r="C2657" s="129"/>
      <c r="D2657" s="130" t="n">
        <v>2</v>
      </c>
      <c r="E2657" s="129"/>
      <c r="F2657" s="130" t="n">
        <v>2</v>
      </c>
    </row>
    <row r="2658" customFormat="false" ht="70.5" hidden="false" customHeight="false" outlineLevel="0" collapsed="false">
      <c r="A2658" s="128" t="s">
        <v>6872</v>
      </c>
      <c r="B2658" s="128" t="s">
        <v>6873</v>
      </c>
      <c r="C2658" s="129"/>
      <c r="D2658" s="130" t="n">
        <v>1</v>
      </c>
      <c r="E2658" s="129"/>
      <c r="F2658" s="130" t="n">
        <v>1</v>
      </c>
    </row>
    <row r="2659" customFormat="false" ht="50.25" hidden="false" customHeight="false" outlineLevel="0" collapsed="false">
      <c r="A2659" s="128" t="s">
        <v>314</v>
      </c>
      <c r="B2659" s="128" t="s">
        <v>312</v>
      </c>
      <c r="C2659" s="129"/>
      <c r="D2659" s="130" t="n">
        <v>58</v>
      </c>
      <c r="E2659" s="130" t="n">
        <v>54</v>
      </c>
      <c r="F2659" s="130" t="n">
        <v>4</v>
      </c>
    </row>
    <row r="2660" customFormat="false" ht="81" hidden="false" customHeight="false" outlineLevel="0" collapsed="false">
      <c r="A2660" s="128" t="s">
        <v>6874</v>
      </c>
      <c r="B2660" s="128" t="s">
        <v>6875</v>
      </c>
      <c r="C2660" s="129"/>
      <c r="D2660" s="130" t="n">
        <v>2</v>
      </c>
      <c r="E2660" s="129"/>
      <c r="F2660" s="130" t="n">
        <v>2</v>
      </c>
    </row>
    <row r="2661" customFormat="false" ht="60.75" hidden="false" customHeight="false" outlineLevel="0" collapsed="false">
      <c r="A2661" s="128" t="s">
        <v>6876</v>
      </c>
      <c r="B2661" s="128" t="s">
        <v>6877</v>
      </c>
      <c r="C2661" s="129"/>
      <c r="D2661" s="130" t="n">
        <v>2</v>
      </c>
      <c r="E2661" s="129"/>
      <c r="F2661" s="130" t="n">
        <v>2</v>
      </c>
    </row>
    <row r="2662" customFormat="false" ht="70.5" hidden="false" customHeight="false" outlineLevel="0" collapsed="false">
      <c r="A2662" s="128" t="s">
        <v>6878</v>
      </c>
      <c r="B2662" s="128" t="s">
        <v>6879</v>
      </c>
      <c r="C2662" s="129"/>
      <c r="D2662" s="130" t="n">
        <v>3</v>
      </c>
      <c r="E2662" s="129"/>
      <c r="F2662" s="130" t="n">
        <v>3</v>
      </c>
    </row>
    <row r="2663" customFormat="false" ht="70.5" hidden="false" customHeight="false" outlineLevel="0" collapsed="false">
      <c r="A2663" s="128" t="s">
        <v>6880</v>
      </c>
      <c r="B2663" s="128" t="s">
        <v>6881</v>
      </c>
      <c r="C2663" s="129"/>
      <c r="D2663" s="130" t="n">
        <v>12</v>
      </c>
      <c r="E2663" s="130" t="n">
        <v>12</v>
      </c>
      <c r="F2663" s="129"/>
    </row>
    <row r="2664" customFormat="false" ht="70.5" hidden="false" customHeight="false" outlineLevel="0" collapsed="false">
      <c r="A2664" s="128" t="s">
        <v>6882</v>
      </c>
      <c r="B2664" s="128" t="s">
        <v>6883</v>
      </c>
      <c r="C2664" s="129"/>
      <c r="D2664" s="130" t="n">
        <v>24</v>
      </c>
      <c r="E2664" s="130" t="n">
        <v>24</v>
      </c>
      <c r="F2664" s="129"/>
    </row>
    <row r="2665" customFormat="false" ht="70.5" hidden="false" customHeight="false" outlineLevel="0" collapsed="false">
      <c r="A2665" s="128" t="s">
        <v>6884</v>
      </c>
      <c r="B2665" s="128" t="s">
        <v>6885</v>
      </c>
      <c r="C2665" s="129"/>
      <c r="D2665" s="130" t="n">
        <v>1</v>
      </c>
      <c r="E2665" s="129"/>
      <c r="F2665" s="130" t="n">
        <v>1</v>
      </c>
    </row>
    <row r="2666" customFormat="false" ht="81" hidden="false" customHeight="false" outlineLevel="0" collapsed="false">
      <c r="A2666" s="128" t="s">
        <v>6886</v>
      </c>
      <c r="B2666" s="128" t="s">
        <v>6887</v>
      </c>
      <c r="C2666" s="129"/>
      <c r="D2666" s="130" t="n">
        <v>6</v>
      </c>
      <c r="E2666" s="130" t="n">
        <v>1</v>
      </c>
      <c r="F2666" s="130" t="n">
        <v>5</v>
      </c>
    </row>
    <row r="2667" customFormat="false" ht="60.75" hidden="false" customHeight="false" outlineLevel="0" collapsed="false">
      <c r="A2667" s="128" t="s">
        <v>6888</v>
      </c>
      <c r="B2667" s="128" t="s">
        <v>6889</v>
      </c>
      <c r="C2667" s="129"/>
      <c r="D2667" s="130" t="n">
        <v>3</v>
      </c>
      <c r="E2667" s="129"/>
      <c r="F2667" s="130" t="n">
        <v>3</v>
      </c>
    </row>
    <row r="2668" customFormat="false" ht="81" hidden="false" customHeight="false" outlineLevel="0" collapsed="false">
      <c r="A2668" s="128" t="s">
        <v>6890</v>
      </c>
      <c r="B2668" s="128" t="s">
        <v>6891</v>
      </c>
      <c r="C2668" s="129"/>
      <c r="D2668" s="130" t="n">
        <v>4</v>
      </c>
      <c r="E2668" s="129"/>
      <c r="F2668" s="130" t="n">
        <v>4</v>
      </c>
    </row>
    <row r="2669" customFormat="false" ht="70.5" hidden="false" customHeight="false" outlineLevel="0" collapsed="false">
      <c r="A2669" s="128" t="s">
        <v>6892</v>
      </c>
      <c r="B2669" s="128" t="s">
        <v>6893</v>
      </c>
      <c r="C2669" s="129"/>
      <c r="D2669" s="130" t="n">
        <v>4</v>
      </c>
      <c r="E2669" s="130" t="n">
        <v>1</v>
      </c>
      <c r="F2669" s="130" t="n">
        <v>3</v>
      </c>
    </row>
    <row r="2670" customFormat="false" ht="60.75" hidden="false" customHeight="false" outlineLevel="0" collapsed="false">
      <c r="A2670" s="128" t="s">
        <v>6894</v>
      </c>
      <c r="B2670" s="128" t="s">
        <v>6895</v>
      </c>
      <c r="C2670" s="129"/>
      <c r="D2670" s="130" t="n">
        <v>18</v>
      </c>
      <c r="E2670" s="130" t="n">
        <v>18</v>
      </c>
      <c r="F2670" s="129"/>
    </row>
    <row r="2671" customFormat="false" ht="60.75" hidden="false" customHeight="false" outlineLevel="0" collapsed="false">
      <c r="A2671" s="128" t="s">
        <v>6896</v>
      </c>
      <c r="B2671" s="128" t="s">
        <v>6897</v>
      </c>
      <c r="C2671" s="129"/>
      <c r="D2671" s="130" t="n">
        <v>4</v>
      </c>
      <c r="E2671" s="130" t="n">
        <v>4</v>
      </c>
      <c r="F2671" s="129"/>
    </row>
    <row r="2672" customFormat="false" ht="40.5" hidden="false" customHeight="false" outlineLevel="0" collapsed="false">
      <c r="A2672" s="128" t="s">
        <v>6898</v>
      </c>
      <c r="B2672" s="128" t="s">
        <v>6899</v>
      </c>
      <c r="C2672" s="129"/>
      <c r="D2672" s="130" t="n">
        <v>4</v>
      </c>
      <c r="E2672" s="130" t="n">
        <v>1</v>
      </c>
      <c r="F2672" s="130" t="n">
        <v>3</v>
      </c>
    </row>
    <row r="2673" customFormat="false" ht="50.25" hidden="false" customHeight="false" outlineLevel="0" collapsed="false">
      <c r="A2673" s="128" t="s">
        <v>6900</v>
      </c>
      <c r="B2673" s="128" t="s">
        <v>6901</v>
      </c>
      <c r="C2673" s="129"/>
      <c r="D2673" s="130" t="n">
        <v>1</v>
      </c>
      <c r="E2673" s="129"/>
      <c r="F2673" s="130" t="n">
        <v>1</v>
      </c>
    </row>
    <row r="2674" customFormat="false" ht="70.5" hidden="false" customHeight="false" outlineLevel="0" collapsed="false">
      <c r="A2674" s="128" t="s">
        <v>6902</v>
      </c>
      <c r="B2674" s="128" t="s">
        <v>6903</v>
      </c>
      <c r="C2674" s="129"/>
      <c r="D2674" s="130" t="n">
        <v>2</v>
      </c>
      <c r="E2674" s="130" t="n">
        <v>2</v>
      </c>
      <c r="F2674" s="129"/>
    </row>
    <row r="2675" customFormat="false" ht="81" hidden="false" customHeight="false" outlineLevel="0" collapsed="false">
      <c r="A2675" s="128" t="s">
        <v>6904</v>
      </c>
      <c r="B2675" s="128" t="s">
        <v>6905</v>
      </c>
      <c r="C2675" s="129"/>
      <c r="D2675" s="130" t="n">
        <v>6</v>
      </c>
      <c r="E2675" s="130" t="n">
        <v>6</v>
      </c>
      <c r="F2675" s="129"/>
    </row>
    <row r="2676" customFormat="false" ht="60.75" hidden="false" customHeight="false" outlineLevel="0" collapsed="false">
      <c r="A2676" s="128" t="s">
        <v>6906</v>
      </c>
      <c r="B2676" s="128" t="s">
        <v>6907</v>
      </c>
      <c r="C2676" s="129"/>
      <c r="D2676" s="130" t="n">
        <v>2</v>
      </c>
      <c r="E2676" s="130" t="n">
        <v>2</v>
      </c>
      <c r="F2676" s="129"/>
    </row>
    <row r="2677" customFormat="false" ht="60.75" hidden="false" customHeight="false" outlineLevel="0" collapsed="false">
      <c r="A2677" s="128" t="s">
        <v>6908</v>
      </c>
      <c r="B2677" s="128" t="s">
        <v>6909</v>
      </c>
      <c r="C2677" s="129"/>
      <c r="D2677" s="130" t="n">
        <v>2</v>
      </c>
      <c r="E2677" s="130" t="n">
        <v>2</v>
      </c>
      <c r="F2677" s="129"/>
    </row>
    <row r="2678" customFormat="false" ht="50.25" hidden="false" customHeight="false" outlineLevel="0" collapsed="false">
      <c r="A2678" s="128" t="s">
        <v>6910</v>
      </c>
      <c r="B2678" s="128" t="s">
        <v>6911</v>
      </c>
      <c r="C2678" s="129"/>
      <c r="D2678" s="130" t="n">
        <v>1</v>
      </c>
      <c r="E2678" s="129"/>
      <c r="F2678" s="130" t="n">
        <v>1</v>
      </c>
    </row>
    <row r="2679" customFormat="false" ht="60.75" hidden="false" customHeight="false" outlineLevel="0" collapsed="false">
      <c r="A2679" s="128" t="s">
        <v>6912</v>
      </c>
      <c r="B2679" s="128" t="s">
        <v>6913</v>
      </c>
      <c r="C2679" s="129"/>
      <c r="D2679" s="130" t="n">
        <v>2</v>
      </c>
      <c r="E2679" s="130" t="n">
        <v>2</v>
      </c>
      <c r="F2679" s="129"/>
    </row>
    <row r="2680" customFormat="false" ht="70.5" hidden="false" customHeight="false" outlineLevel="0" collapsed="false">
      <c r="A2680" s="128" t="s">
        <v>6914</v>
      </c>
      <c r="B2680" s="128" t="s">
        <v>6915</v>
      </c>
      <c r="C2680" s="129"/>
      <c r="D2680" s="130" t="n">
        <v>2</v>
      </c>
      <c r="E2680" s="130" t="n">
        <v>2</v>
      </c>
      <c r="F2680" s="129"/>
    </row>
    <row r="2681" customFormat="false" ht="81" hidden="false" customHeight="false" outlineLevel="0" collapsed="false">
      <c r="A2681" s="128" t="s">
        <v>105</v>
      </c>
      <c r="B2681" s="128" t="s">
        <v>103</v>
      </c>
      <c r="C2681" s="129"/>
      <c r="D2681" s="130" t="n">
        <v>19</v>
      </c>
      <c r="E2681" s="130" t="n">
        <v>14</v>
      </c>
      <c r="F2681" s="130" t="n">
        <v>5</v>
      </c>
    </row>
    <row r="2682" customFormat="false" ht="81" hidden="false" customHeight="false" outlineLevel="0" collapsed="false">
      <c r="A2682" s="128" t="s">
        <v>6916</v>
      </c>
      <c r="B2682" s="128" t="s">
        <v>6917</v>
      </c>
      <c r="C2682" s="129"/>
      <c r="D2682" s="130" t="n">
        <v>5</v>
      </c>
      <c r="E2682" s="130" t="n">
        <v>5</v>
      </c>
      <c r="F2682" s="129"/>
    </row>
    <row r="2683" customFormat="false" ht="40.5" hidden="false" customHeight="false" outlineLevel="0" collapsed="false">
      <c r="A2683" s="128" t="s">
        <v>6918</v>
      </c>
      <c r="B2683" s="128" t="s">
        <v>6919</v>
      </c>
      <c r="C2683" s="129"/>
      <c r="D2683" s="130" t="n">
        <v>2</v>
      </c>
      <c r="E2683" s="130" t="n">
        <v>1</v>
      </c>
      <c r="F2683" s="130" t="n">
        <v>1</v>
      </c>
    </row>
    <row r="2684" customFormat="false" ht="81" hidden="false" customHeight="false" outlineLevel="0" collapsed="false">
      <c r="A2684" s="128" t="s">
        <v>6920</v>
      </c>
      <c r="B2684" s="128" t="s">
        <v>6921</v>
      </c>
      <c r="C2684" s="129"/>
      <c r="D2684" s="130" t="n">
        <v>36</v>
      </c>
      <c r="E2684" s="130" t="n">
        <v>32</v>
      </c>
      <c r="F2684" s="130" t="n">
        <v>4</v>
      </c>
    </row>
    <row r="2685" customFormat="false" ht="81" hidden="false" customHeight="false" outlineLevel="0" collapsed="false">
      <c r="A2685" s="128" t="s">
        <v>6922</v>
      </c>
      <c r="B2685" s="128" t="s">
        <v>6923</v>
      </c>
      <c r="C2685" s="129"/>
      <c r="D2685" s="130" t="n">
        <v>1</v>
      </c>
      <c r="E2685" s="130" t="n">
        <v>1</v>
      </c>
      <c r="F2685" s="129"/>
    </row>
    <row r="2686" customFormat="false" ht="70.5" hidden="false" customHeight="false" outlineLevel="0" collapsed="false">
      <c r="A2686" s="128" t="s">
        <v>6924</v>
      </c>
      <c r="B2686" s="128" t="s">
        <v>6925</v>
      </c>
      <c r="C2686" s="129"/>
      <c r="D2686" s="130" t="n">
        <v>5</v>
      </c>
      <c r="E2686" s="130" t="n">
        <v>5</v>
      </c>
      <c r="F2686" s="129"/>
    </row>
    <row r="2687" customFormat="false" ht="90.75" hidden="false" customHeight="false" outlineLevel="0" collapsed="false">
      <c r="A2687" s="128" t="s">
        <v>6926</v>
      </c>
      <c r="B2687" s="128" t="s">
        <v>6927</v>
      </c>
      <c r="C2687" s="129"/>
      <c r="D2687" s="130" t="n">
        <v>3</v>
      </c>
      <c r="E2687" s="129"/>
      <c r="F2687" s="130" t="n">
        <v>3</v>
      </c>
    </row>
    <row r="2688" customFormat="false" ht="50.25" hidden="false" customHeight="false" outlineLevel="0" collapsed="false">
      <c r="A2688" s="128" t="s">
        <v>6928</v>
      </c>
      <c r="B2688" s="128" t="s">
        <v>6929</v>
      </c>
      <c r="C2688" s="129"/>
      <c r="D2688" s="130" t="n">
        <v>3</v>
      </c>
      <c r="E2688" s="130" t="n">
        <v>1</v>
      </c>
      <c r="F2688" s="130" t="n">
        <v>2</v>
      </c>
    </row>
    <row r="2689" customFormat="false" ht="50.25" hidden="false" customHeight="false" outlineLevel="0" collapsed="false">
      <c r="A2689" s="128" t="s">
        <v>6930</v>
      </c>
      <c r="B2689" s="128" t="s">
        <v>6931</v>
      </c>
      <c r="C2689" s="129"/>
      <c r="D2689" s="130" t="n">
        <v>1</v>
      </c>
      <c r="E2689" s="129"/>
      <c r="F2689" s="130" t="n">
        <v>1</v>
      </c>
    </row>
    <row r="2690" customFormat="false" ht="111" hidden="false" customHeight="false" outlineLevel="0" collapsed="false">
      <c r="A2690" s="128" t="s">
        <v>6932</v>
      </c>
      <c r="B2690" s="128" t="s">
        <v>6933</v>
      </c>
      <c r="C2690" s="129"/>
      <c r="D2690" s="130" t="n">
        <v>2</v>
      </c>
      <c r="E2690" s="129"/>
      <c r="F2690" s="130" t="n">
        <v>2</v>
      </c>
    </row>
    <row r="2691" customFormat="false" ht="81" hidden="false" customHeight="false" outlineLevel="0" collapsed="false">
      <c r="A2691" s="128" t="s">
        <v>6934</v>
      </c>
      <c r="B2691" s="128" t="s">
        <v>6935</v>
      </c>
      <c r="C2691" s="129"/>
      <c r="D2691" s="130" t="n">
        <v>3</v>
      </c>
      <c r="E2691" s="129"/>
      <c r="F2691" s="130" t="n">
        <v>3</v>
      </c>
    </row>
    <row r="2692" customFormat="false" ht="50.25" hidden="false" customHeight="false" outlineLevel="0" collapsed="false">
      <c r="A2692" s="128" t="s">
        <v>6936</v>
      </c>
      <c r="B2692" s="128" t="s">
        <v>6937</v>
      </c>
      <c r="C2692" s="129"/>
      <c r="D2692" s="130" t="n">
        <v>1</v>
      </c>
      <c r="E2692" s="129"/>
      <c r="F2692" s="130" t="n">
        <v>1</v>
      </c>
    </row>
    <row r="2693" customFormat="false" ht="40.5" hidden="false" customHeight="false" outlineLevel="0" collapsed="false">
      <c r="A2693" s="128" t="s">
        <v>6938</v>
      </c>
      <c r="B2693" s="128" t="s">
        <v>6939</v>
      </c>
      <c r="C2693" s="129"/>
      <c r="D2693" s="130" t="n">
        <v>3</v>
      </c>
      <c r="E2693" s="130" t="n">
        <v>3</v>
      </c>
      <c r="F2693" s="129"/>
    </row>
    <row r="2694" customFormat="false" ht="70.5" hidden="false" customHeight="false" outlineLevel="0" collapsed="false">
      <c r="A2694" s="128" t="s">
        <v>6940</v>
      </c>
      <c r="B2694" s="128" t="s">
        <v>6941</v>
      </c>
      <c r="C2694" s="129"/>
      <c r="D2694" s="130" t="n">
        <v>1</v>
      </c>
      <c r="E2694" s="130" t="n">
        <v>1</v>
      </c>
      <c r="F2694" s="129"/>
    </row>
    <row r="2695" customFormat="false" ht="50.25" hidden="false" customHeight="false" outlineLevel="0" collapsed="false">
      <c r="A2695" s="128" t="s">
        <v>6942</v>
      </c>
      <c r="B2695" s="128" t="s">
        <v>6943</v>
      </c>
      <c r="C2695" s="129"/>
      <c r="D2695" s="130" t="n">
        <v>1</v>
      </c>
      <c r="E2695" s="129"/>
      <c r="F2695" s="130" t="n">
        <v>1</v>
      </c>
    </row>
    <row r="2696" customFormat="false" ht="81" hidden="false" customHeight="false" outlineLevel="0" collapsed="false">
      <c r="A2696" s="128" t="s">
        <v>6944</v>
      </c>
      <c r="B2696" s="128" t="s">
        <v>6945</v>
      </c>
      <c r="C2696" s="129"/>
      <c r="D2696" s="130" t="n">
        <v>6</v>
      </c>
      <c r="E2696" s="130" t="n">
        <v>1</v>
      </c>
      <c r="F2696" s="130" t="n">
        <v>5</v>
      </c>
    </row>
    <row r="2697" customFormat="false" ht="60.75" hidden="false" customHeight="false" outlineLevel="0" collapsed="false">
      <c r="A2697" s="128" t="s">
        <v>6946</v>
      </c>
      <c r="B2697" s="128" t="s">
        <v>6947</v>
      </c>
      <c r="C2697" s="129"/>
      <c r="D2697" s="130" t="n">
        <v>9</v>
      </c>
      <c r="E2697" s="130" t="n">
        <v>9</v>
      </c>
      <c r="F2697" s="129"/>
    </row>
    <row r="2698" customFormat="false" ht="50.25" hidden="false" customHeight="false" outlineLevel="0" collapsed="false">
      <c r="A2698" s="128" t="s">
        <v>1681</v>
      </c>
      <c r="B2698" s="128" t="s">
        <v>1679</v>
      </c>
      <c r="C2698" s="129"/>
      <c r="D2698" s="130" t="n">
        <v>90</v>
      </c>
      <c r="E2698" s="130" t="n">
        <v>78</v>
      </c>
      <c r="F2698" s="130" t="n">
        <v>12</v>
      </c>
    </row>
    <row r="2699" customFormat="false" ht="60.75" hidden="false" customHeight="false" outlineLevel="0" collapsed="false">
      <c r="A2699" s="128" t="s">
        <v>6948</v>
      </c>
      <c r="B2699" s="128" t="s">
        <v>6949</v>
      </c>
      <c r="C2699" s="129"/>
      <c r="D2699" s="130" t="n">
        <v>2</v>
      </c>
      <c r="E2699" s="130" t="n">
        <v>1</v>
      </c>
      <c r="F2699" s="130" t="n">
        <v>1</v>
      </c>
    </row>
    <row r="2700" customFormat="false" ht="60.75" hidden="false" customHeight="false" outlineLevel="0" collapsed="false">
      <c r="A2700" s="128" t="s">
        <v>391</v>
      </c>
      <c r="B2700" s="128" t="s">
        <v>389</v>
      </c>
      <c r="C2700" s="129"/>
      <c r="D2700" s="130" t="n">
        <v>48</v>
      </c>
      <c r="E2700" s="130" t="n">
        <v>44</v>
      </c>
      <c r="F2700" s="130" t="n">
        <v>4</v>
      </c>
    </row>
    <row r="2701" customFormat="false" ht="70.5" hidden="false" customHeight="false" outlineLevel="0" collapsed="false">
      <c r="A2701" s="128" t="s">
        <v>6950</v>
      </c>
      <c r="B2701" s="128" t="s">
        <v>6951</v>
      </c>
      <c r="C2701" s="129"/>
      <c r="D2701" s="130" t="n">
        <v>7</v>
      </c>
      <c r="E2701" s="130" t="n">
        <v>7</v>
      </c>
      <c r="F2701" s="129"/>
    </row>
    <row r="2702" customFormat="false" ht="70.5" hidden="false" customHeight="false" outlineLevel="0" collapsed="false">
      <c r="A2702" s="128" t="s">
        <v>6952</v>
      </c>
      <c r="B2702" s="128" t="s">
        <v>6953</v>
      </c>
      <c r="C2702" s="129"/>
      <c r="D2702" s="130" t="n">
        <v>342</v>
      </c>
      <c r="E2702" s="130" t="n">
        <v>342</v>
      </c>
      <c r="F2702" s="129"/>
    </row>
    <row r="2703" customFormat="false" ht="81" hidden="false" customHeight="false" outlineLevel="0" collapsed="false">
      <c r="A2703" s="128" t="s">
        <v>6954</v>
      </c>
      <c r="B2703" s="128" t="s">
        <v>6955</v>
      </c>
      <c r="C2703" s="129"/>
      <c r="D2703" s="130" t="n">
        <v>12</v>
      </c>
      <c r="E2703" s="130" t="n">
        <v>12</v>
      </c>
      <c r="F2703" s="129"/>
    </row>
    <row r="2704" customFormat="false" ht="101.25" hidden="false" customHeight="false" outlineLevel="0" collapsed="false">
      <c r="A2704" s="128" t="s">
        <v>6956</v>
      </c>
      <c r="B2704" s="128" t="s">
        <v>6957</v>
      </c>
      <c r="C2704" s="129"/>
      <c r="D2704" s="130" t="n">
        <v>6</v>
      </c>
      <c r="E2704" s="130" t="n">
        <v>6</v>
      </c>
      <c r="F2704" s="129"/>
    </row>
    <row r="2705" customFormat="false" ht="60.75" hidden="false" customHeight="false" outlineLevel="0" collapsed="false">
      <c r="A2705" s="128" t="s">
        <v>6958</v>
      </c>
      <c r="B2705" s="128" t="s">
        <v>6959</v>
      </c>
      <c r="C2705" s="129"/>
      <c r="D2705" s="130" t="n">
        <v>24</v>
      </c>
      <c r="E2705" s="130" t="n">
        <v>24</v>
      </c>
      <c r="F2705" s="129"/>
    </row>
    <row r="2706" customFormat="false" ht="81" hidden="false" customHeight="false" outlineLevel="0" collapsed="false">
      <c r="A2706" s="128" t="s">
        <v>6960</v>
      </c>
      <c r="B2706" s="128" t="s">
        <v>6961</v>
      </c>
      <c r="C2706" s="129"/>
      <c r="D2706" s="130" t="n">
        <v>24</v>
      </c>
      <c r="E2706" s="130" t="n">
        <v>24</v>
      </c>
      <c r="F2706" s="129"/>
    </row>
    <row r="2707" customFormat="false" ht="60.75" hidden="false" customHeight="false" outlineLevel="0" collapsed="false">
      <c r="A2707" s="128" t="s">
        <v>6962</v>
      </c>
      <c r="B2707" s="128" t="s">
        <v>6963</v>
      </c>
      <c r="C2707" s="129"/>
      <c r="D2707" s="130" t="n">
        <v>23</v>
      </c>
      <c r="E2707" s="130" t="n">
        <v>23</v>
      </c>
      <c r="F2707" s="129"/>
    </row>
    <row r="2708" customFormat="false" ht="81" hidden="false" customHeight="false" outlineLevel="0" collapsed="false">
      <c r="A2708" s="128" t="s">
        <v>6964</v>
      </c>
      <c r="B2708" s="128" t="s">
        <v>6965</v>
      </c>
      <c r="C2708" s="129"/>
      <c r="D2708" s="130" t="n">
        <v>5</v>
      </c>
      <c r="E2708" s="130" t="n">
        <v>2</v>
      </c>
      <c r="F2708" s="130" t="n">
        <v>3</v>
      </c>
    </row>
    <row r="2709" customFormat="false" ht="81" hidden="false" customHeight="false" outlineLevel="0" collapsed="false">
      <c r="A2709" s="128" t="s">
        <v>6966</v>
      </c>
      <c r="B2709" s="128" t="s">
        <v>6967</v>
      </c>
      <c r="C2709" s="129"/>
      <c r="D2709" s="130" t="n">
        <v>9</v>
      </c>
      <c r="E2709" s="130" t="n">
        <v>6</v>
      </c>
      <c r="F2709" s="130" t="n">
        <v>3</v>
      </c>
    </row>
    <row r="2710" customFormat="false" ht="70.5" hidden="false" customHeight="false" outlineLevel="0" collapsed="false">
      <c r="A2710" s="128" t="s">
        <v>6968</v>
      </c>
      <c r="B2710" s="128" t="s">
        <v>6969</v>
      </c>
      <c r="C2710" s="129"/>
      <c r="D2710" s="130" t="n">
        <v>2</v>
      </c>
      <c r="E2710" s="130" t="n">
        <v>1</v>
      </c>
      <c r="F2710" s="130" t="n">
        <v>1</v>
      </c>
    </row>
    <row r="2711" customFormat="false" ht="50.25" hidden="false" customHeight="false" outlineLevel="0" collapsed="false">
      <c r="A2711" s="128" t="s">
        <v>6970</v>
      </c>
      <c r="B2711" s="128" t="s">
        <v>6971</v>
      </c>
      <c r="C2711" s="129"/>
      <c r="D2711" s="130" t="n">
        <v>91</v>
      </c>
      <c r="E2711" s="130" t="n">
        <v>87</v>
      </c>
      <c r="F2711" s="130" t="n">
        <v>4</v>
      </c>
    </row>
    <row r="2712" customFormat="false" ht="81" hidden="false" customHeight="false" outlineLevel="0" collapsed="false">
      <c r="A2712" s="128" t="s">
        <v>6972</v>
      </c>
      <c r="B2712" s="128" t="s">
        <v>6973</v>
      </c>
      <c r="C2712" s="129"/>
      <c r="D2712" s="130" t="n">
        <v>9</v>
      </c>
      <c r="E2712" s="130" t="n">
        <v>8</v>
      </c>
      <c r="F2712" s="130" t="n">
        <v>1</v>
      </c>
    </row>
    <row r="2713" customFormat="false" ht="121.5" hidden="false" customHeight="false" outlineLevel="0" collapsed="false">
      <c r="A2713" s="128" t="s">
        <v>6974</v>
      </c>
      <c r="B2713" s="128" t="s">
        <v>6975</v>
      </c>
      <c r="C2713" s="129"/>
      <c r="D2713" s="130" t="n">
        <v>4</v>
      </c>
      <c r="E2713" s="130" t="n">
        <v>2</v>
      </c>
      <c r="F2713" s="130" t="n">
        <v>2</v>
      </c>
    </row>
    <row r="2714" customFormat="false" ht="50.25" hidden="false" customHeight="false" outlineLevel="0" collapsed="false">
      <c r="A2714" s="128" t="s">
        <v>6976</v>
      </c>
      <c r="B2714" s="128" t="s">
        <v>6977</v>
      </c>
      <c r="C2714" s="129"/>
      <c r="D2714" s="130" t="n">
        <v>6</v>
      </c>
      <c r="E2714" s="130" t="n">
        <v>6</v>
      </c>
      <c r="F2714" s="129"/>
    </row>
    <row r="2715" customFormat="false" ht="50.25" hidden="false" customHeight="false" outlineLevel="0" collapsed="false">
      <c r="A2715" s="128" t="s">
        <v>6978</v>
      </c>
      <c r="B2715" s="128" t="s">
        <v>6979</v>
      </c>
      <c r="C2715" s="129"/>
      <c r="D2715" s="130" t="n">
        <v>2</v>
      </c>
      <c r="E2715" s="129"/>
      <c r="F2715" s="130" t="n">
        <v>2</v>
      </c>
    </row>
    <row r="2716" customFormat="false" ht="81" hidden="false" customHeight="false" outlineLevel="0" collapsed="false">
      <c r="A2716" s="128" t="s">
        <v>6980</v>
      </c>
      <c r="B2716" s="128" t="s">
        <v>6981</v>
      </c>
      <c r="C2716" s="129"/>
      <c r="D2716" s="130" t="n">
        <v>24</v>
      </c>
      <c r="E2716" s="130" t="n">
        <v>24</v>
      </c>
      <c r="F2716" s="129"/>
    </row>
    <row r="2717" customFormat="false" ht="70.5" hidden="false" customHeight="false" outlineLevel="0" collapsed="false">
      <c r="A2717" s="128" t="s">
        <v>6982</v>
      </c>
      <c r="B2717" s="128" t="s">
        <v>6983</v>
      </c>
      <c r="C2717" s="129"/>
      <c r="D2717" s="130" t="n">
        <v>12</v>
      </c>
      <c r="E2717" s="130" t="n">
        <v>12</v>
      </c>
      <c r="F2717" s="129"/>
    </row>
    <row r="2718" customFormat="false" ht="70.5" hidden="false" customHeight="false" outlineLevel="0" collapsed="false">
      <c r="A2718" s="128" t="s">
        <v>6984</v>
      </c>
      <c r="B2718" s="128" t="s">
        <v>6985</v>
      </c>
      <c r="C2718" s="129"/>
      <c r="D2718" s="130" t="n">
        <v>12</v>
      </c>
      <c r="E2718" s="130" t="n">
        <v>12</v>
      </c>
      <c r="F2718" s="129"/>
    </row>
    <row r="2719" customFormat="false" ht="121.5" hidden="false" customHeight="false" outlineLevel="0" collapsed="false">
      <c r="A2719" s="128" t="s">
        <v>6986</v>
      </c>
      <c r="B2719" s="128" t="s">
        <v>6987</v>
      </c>
      <c r="C2719" s="129"/>
      <c r="D2719" s="130" t="n">
        <v>13</v>
      </c>
      <c r="E2719" s="130" t="n">
        <v>8</v>
      </c>
      <c r="F2719" s="130" t="n">
        <v>5</v>
      </c>
    </row>
    <row r="2720" customFormat="false" ht="70.5" hidden="false" customHeight="false" outlineLevel="0" collapsed="false">
      <c r="A2720" s="128" t="s">
        <v>6988</v>
      </c>
      <c r="B2720" s="128" t="s">
        <v>6989</v>
      </c>
      <c r="C2720" s="129"/>
      <c r="D2720" s="130" t="n">
        <v>4</v>
      </c>
      <c r="E2720" s="130" t="n">
        <v>4</v>
      </c>
      <c r="F2720" s="129"/>
    </row>
    <row r="2721" customFormat="false" ht="90.75" hidden="false" customHeight="false" outlineLevel="0" collapsed="false">
      <c r="A2721" s="128" t="s">
        <v>6990</v>
      </c>
      <c r="B2721" s="128" t="s">
        <v>6991</v>
      </c>
      <c r="C2721" s="129"/>
      <c r="D2721" s="130" t="n">
        <v>5</v>
      </c>
      <c r="E2721" s="130" t="n">
        <v>5</v>
      </c>
      <c r="F2721" s="129"/>
    </row>
    <row r="2722" customFormat="false" ht="40.5" hidden="false" customHeight="false" outlineLevel="0" collapsed="false">
      <c r="A2722" s="128" t="s">
        <v>6992</v>
      </c>
      <c r="B2722" s="128" t="s">
        <v>6993</v>
      </c>
      <c r="C2722" s="129"/>
      <c r="D2722" s="130" t="n">
        <v>22</v>
      </c>
      <c r="E2722" s="130" t="n">
        <v>22</v>
      </c>
      <c r="F2722" s="129"/>
    </row>
    <row r="2723" customFormat="false" ht="90.75" hidden="false" customHeight="false" outlineLevel="0" collapsed="false">
      <c r="A2723" s="128" t="s">
        <v>6994</v>
      </c>
      <c r="B2723" s="128" t="s">
        <v>6995</v>
      </c>
      <c r="C2723" s="129"/>
      <c r="D2723" s="130" t="n">
        <v>6</v>
      </c>
      <c r="E2723" s="130" t="n">
        <v>6</v>
      </c>
      <c r="F2723" s="129"/>
    </row>
    <row r="2724" customFormat="false" ht="70.5" hidden="false" customHeight="false" outlineLevel="0" collapsed="false">
      <c r="A2724" s="128" t="s">
        <v>6996</v>
      </c>
      <c r="B2724" s="128" t="s">
        <v>6997</v>
      </c>
      <c r="C2724" s="129"/>
      <c r="D2724" s="130" t="n">
        <v>24</v>
      </c>
      <c r="E2724" s="130" t="n">
        <v>15</v>
      </c>
      <c r="F2724" s="130" t="n">
        <v>9</v>
      </c>
    </row>
    <row r="2725" customFormat="false" ht="60.75" hidden="false" customHeight="false" outlineLevel="0" collapsed="false">
      <c r="A2725" s="128" t="s">
        <v>6998</v>
      </c>
      <c r="B2725" s="128" t="s">
        <v>6999</v>
      </c>
      <c r="C2725" s="129"/>
      <c r="D2725" s="130" t="n">
        <v>44</v>
      </c>
      <c r="E2725" s="130" t="n">
        <v>44</v>
      </c>
      <c r="F2725" s="129"/>
    </row>
    <row r="2726" customFormat="false" ht="60.75" hidden="false" customHeight="false" outlineLevel="0" collapsed="false">
      <c r="A2726" s="128" t="s">
        <v>7000</v>
      </c>
      <c r="B2726" s="128" t="s">
        <v>7001</v>
      </c>
      <c r="C2726" s="129"/>
      <c r="D2726" s="130" t="n">
        <v>25</v>
      </c>
      <c r="E2726" s="130" t="n">
        <v>25</v>
      </c>
      <c r="F2726" s="129"/>
    </row>
    <row r="2727" customFormat="false" ht="60.75" hidden="false" customHeight="false" outlineLevel="0" collapsed="false">
      <c r="A2727" s="128" t="s">
        <v>7002</v>
      </c>
      <c r="B2727" s="128" t="s">
        <v>7003</v>
      </c>
      <c r="C2727" s="129"/>
      <c r="D2727" s="130" t="n">
        <v>16</v>
      </c>
      <c r="E2727" s="130" t="n">
        <v>16</v>
      </c>
      <c r="F2727" s="129"/>
    </row>
    <row r="2728" customFormat="false" ht="50.25" hidden="false" customHeight="false" outlineLevel="0" collapsed="false">
      <c r="A2728" s="128" t="s">
        <v>7004</v>
      </c>
      <c r="B2728" s="128" t="s">
        <v>7005</v>
      </c>
      <c r="C2728" s="129"/>
      <c r="D2728" s="130" t="n">
        <v>3</v>
      </c>
      <c r="E2728" s="130" t="n">
        <v>3</v>
      </c>
      <c r="F2728" s="129"/>
    </row>
    <row r="2729" customFormat="false" ht="101.25" hidden="false" customHeight="false" outlineLevel="0" collapsed="false">
      <c r="A2729" s="128" t="s">
        <v>7006</v>
      </c>
      <c r="B2729" s="128" t="s">
        <v>7007</v>
      </c>
      <c r="C2729" s="129"/>
      <c r="D2729" s="130" t="n">
        <v>5</v>
      </c>
      <c r="E2729" s="130" t="n">
        <v>5</v>
      </c>
      <c r="F2729" s="129"/>
    </row>
    <row r="2730" customFormat="false" ht="30" hidden="false" customHeight="false" outlineLevel="0" collapsed="false">
      <c r="A2730" s="128" t="s">
        <v>1442</v>
      </c>
      <c r="B2730" s="128" t="s">
        <v>1440</v>
      </c>
      <c r="C2730" s="129"/>
      <c r="D2730" s="130" t="n">
        <v>39</v>
      </c>
      <c r="E2730" s="130" t="n">
        <v>37</v>
      </c>
      <c r="F2730" s="130" t="n">
        <v>2</v>
      </c>
    </row>
    <row r="2731" customFormat="false" ht="101.25" hidden="false" customHeight="false" outlineLevel="0" collapsed="false">
      <c r="A2731" s="128" t="s">
        <v>7008</v>
      </c>
      <c r="B2731" s="128" t="s">
        <v>7009</v>
      </c>
      <c r="C2731" s="129"/>
      <c r="D2731" s="130" t="n">
        <v>3</v>
      </c>
      <c r="E2731" s="130" t="n">
        <v>3</v>
      </c>
      <c r="F2731" s="129"/>
    </row>
    <row r="2732" customFormat="false" ht="81" hidden="false" customHeight="false" outlineLevel="0" collapsed="false">
      <c r="A2732" s="128" t="s">
        <v>7010</v>
      </c>
      <c r="B2732" s="128" t="s">
        <v>7011</v>
      </c>
      <c r="C2732" s="129"/>
      <c r="D2732" s="130" t="n">
        <v>12</v>
      </c>
      <c r="E2732" s="130" t="n">
        <v>9</v>
      </c>
      <c r="F2732" s="130" t="n">
        <v>3</v>
      </c>
    </row>
    <row r="2733" customFormat="false" ht="81" hidden="false" customHeight="false" outlineLevel="0" collapsed="false">
      <c r="A2733" s="128" t="s">
        <v>7012</v>
      </c>
      <c r="B2733" s="128" t="s">
        <v>7013</v>
      </c>
      <c r="C2733" s="129"/>
      <c r="D2733" s="130" t="n">
        <v>3</v>
      </c>
      <c r="E2733" s="129"/>
      <c r="F2733" s="130" t="n">
        <v>3</v>
      </c>
    </row>
    <row r="2734" customFormat="false" ht="90.75" hidden="false" customHeight="false" outlineLevel="0" collapsed="false">
      <c r="A2734" s="128" t="s">
        <v>7014</v>
      </c>
      <c r="B2734" s="128" t="s">
        <v>7015</v>
      </c>
      <c r="C2734" s="129"/>
      <c r="D2734" s="130" t="n">
        <v>15</v>
      </c>
      <c r="E2734" s="130" t="n">
        <v>12</v>
      </c>
      <c r="F2734" s="130" t="n">
        <v>3</v>
      </c>
    </row>
    <row r="2735" customFormat="false" ht="40.5" hidden="false" customHeight="false" outlineLevel="0" collapsed="false">
      <c r="A2735" s="128" t="s">
        <v>7016</v>
      </c>
      <c r="B2735" s="128" t="s">
        <v>7017</v>
      </c>
      <c r="C2735" s="129"/>
      <c r="D2735" s="130" t="n">
        <v>16</v>
      </c>
      <c r="E2735" s="130" t="n">
        <v>12</v>
      </c>
      <c r="F2735" s="130" t="n">
        <v>4</v>
      </c>
    </row>
    <row r="2736" customFormat="false" ht="50.25" hidden="false" customHeight="false" outlineLevel="0" collapsed="false">
      <c r="A2736" s="128" t="s">
        <v>7018</v>
      </c>
      <c r="B2736" s="128" t="s">
        <v>7019</v>
      </c>
      <c r="C2736" s="129"/>
      <c r="D2736" s="130" t="n">
        <v>12</v>
      </c>
      <c r="E2736" s="130" t="n">
        <v>5</v>
      </c>
      <c r="F2736" s="130" t="n">
        <v>7</v>
      </c>
    </row>
    <row r="2737" customFormat="false" ht="81" hidden="false" customHeight="false" outlineLevel="0" collapsed="false">
      <c r="A2737" s="128" t="s">
        <v>7020</v>
      </c>
      <c r="B2737" s="128" t="s">
        <v>7021</v>
      </c>
      <c r="C2737" s="129"/>
      <c r="D2737" s="130" t="n">
        <v>11</v>
      </c>
      <c r="E2737" s="130" t="n">
        <v>7</v>
      </c>
      <c r="F2737" s="130" t="n">
        <v>4</v>
      </c>
    </row>
    <row r="2738" customFormat="false" ht="81" hidden="false" customHeight="false" outlineLevel="0" collapsed="false">
      <c r="A2738" s="128" t="s">
        <v>7022</v>
      </c>
      <c r="B2738" s="128" t="s">
        <v>7023</v>
      </c>
      <c r="C2738" s="129"/>
      <c r="D2738" s="130" t="n">
        <v>4</v>
      </c>
      <c r="E2738" s="130" t="n">
        <v>4</v>
      </c>
      <c r="F2738" s="129"/>
    </row>
    <row r="2739" customFormat="false" ht="60.75" hidden="false" customHeight="false" outlineLevel="0" collapsed="false">
      <c r="A2739" s="128" t="s">
        <v>457</v>
      </c>
      <c r="B2739" s="128" t="s">
        <v>455</v>
      </c>
      <c r="C2739" s="129"/>
      <c r="D2739" s="130" t="n">
        <v>227</v>
      </c>
      <c r="E2739" s="130" t="n">
        <v>204</v>
      </c>
      <c r="F2739" s="130" t="n">
        <v>23</v>
      </c>
    </row>
    <row r="2740" customFormat="false" ht="70.5" hidden="false" customHeight="false" outlineLevel="0" collapsed="false">
      <c r="A2740" s="128" t="s">
        <v>7024</v>
      </c>
      <c r="B2740" s="128" t="s">
        <v>7025</v>
      </c>
      <c r="C2740" s="129"/>
      <c r="D2740" s="130" t="n">
        <v>3</v>
      </c>
      <c r="E2740" s="130" t="n">
        <v>3</v>
      </c>
      <c r="F2740" s="129"/>
    </row>
    <row r="2741" customFormat="false" ht="50.25" hidden="false" customHeight="false" outlineLevel="0" collapsed="false">
      <c r="A2741" s="128" t="s">
        <v>7026</v>
      </c>
      <c r="B2741" s="128" t="s">
        <v>7027</v>
      </c>
      <c r="C2741" s="129"/>
      <c r="D2741" s="130" t="n">
        <v>3</v>
      </c>
      <c r="E2741" s="130" t="n">
        <v>2</v>
      </c>
      <c r="F2741" s="130" t="n">
        <v>1</v>
      </c>
    </row>
    <row r="2742" customFormat="false" ht="50.25" hidden="false" customHeight="false" outlineLevel="0" collapsed="false">
      <c r="A2742" s="128" t="s">
        <v>7028</v>
      </c>
      <c r="B2742" s="128" t="s">
        <v>7029</v>
      </c>
      <c r="C2742" s="129"/>
      <c r="D2742" s="130" t="n">
        <v>24</v>
      </c>
      <c r="E2742" s="130" t="n">
        <v>24</v>
      </c>
      <c r="F2742" s="129"/>
    </row>
    <row r="2743" customFormat="false" ht="90.75" hidden="false" customHeight="false" outlineLevel="0" collapsed="false">
      <c r="A2743" s="128" t="s">
        <v>185</v>
      </c>
      <c r="B2743" s="128" t="s">
        <v>183</v>
      </c>
      <c r="C2743" s="129"/>
      <c r="D2743" s="130" t="n">
        <v>30</v>
      </c>
      <c r="E2743" s="130" t="n">
        <v>21</v>
      </c>
      <c r="F2743" s="130" t="n">
        <v>9</v>
      </c>
    </row>
    <row r="2744" customFormat="false" ht="70.5" hidden="false" customHeight="false" outlineLevel="0" collapsed="false">
      <c r="A2744" s="128" t="s">
        <v>7030</v>
      </c>
      <c r="B2744" s="128" t="s">
        <v>7031</v>
      </c>
      <c r="C2744" s="129"/>
      <c r="D2744" s="130" t="n">
        <v>11</v>
      </c>
      <c r="E2744" s="130" t="n">
        <v>11</v>
      </c>
      <c r="F2744" s="129"/>
    </row>
    <row r="2745" customFormat="false" ht="40.5" hidden="false" customHeight="false" outlineLevel="0" collapsed="false">
      <c r="A2745" s="128" t="s">
        <v>1775</v>
      </c>
      <c r="B2745" s="128" t="s">
        <v>1773</v>
      </c>
      <c r="C2745" s="129"/>
      <c r="D2745" s="130" t="n">
        <v>232</v>
      </c>
      <c r="E2745" s="130" t="n">
        <v>227</v>
      </c>
      <c r="F2745" s="130" t="n">
        <v>5</v>
      </c>
    </row>
    <row r="2746" customFormat="false" ht="81" hidden="false" customHeight="false" outlineLevel="0" collapsed="false">
      <c r="A2746" s="128" t="s">
        <v>7032</v>
      </c>
      <c r="B2746" s="128" t="s">
        <v>7033</v>
      </c>
      <c r="C2746" s="129"/>
      <c r="D2746" s="130" t="n">
        <v>4</v>
      </c>
      <c r="E2746" s="130" t="n">
        <v>4</v>
      </c>
      <c r="F2746" s="129"/>
    </row>
    <row r="2747" customFormat="false" ht="70.5" hidden="false" customHeight="false" outlineLevel="0" collapsed="false">
      <c r="A2747" s="128" t="s">
        <v>7034</v>
      </c>
      <c r="B2747" s="128" t="s">
        <v>7035</v>
      </c>
      <c r="C2747" s="129"/>
      <c r="D2747" s="130" t="n">
        <v>8</v>
      </c>
      <c r="E2747" s="130" t="n">
        <v>7</v>
      </c>
      <c r="F2747" s="130" t="n">
        <v>1</v>
      </c>
    </row>
    <row r="2748" customFormat="false" ht="40.5" hidden="false" customHeight="false" outlineLevel="0" collapsed="false">
      <c r="A2748" s="128" t="s">
        <v>7036</v>
      </c>
      <c r="B2748" s="128" t="s">
        <v>7037</v>
      </c>
      <c r="C2748" s="129"/>
      <c r="D2748" s="130" t="n">
        <v>11</v>
      </c>
      <c r="E2748" s="130" t="n">
        <v>11</v>
      </c>
      <c r="F2748" s="129"/>
    </row>
    <row r="2749" customFormat="false" ht="101.25" hidden="false" customHeight="false" outlineLevel="0" collapsed="false">
      <c r="A2749" s="128" t="s">
        <v>7038</v>
      </c>
      <c r="B2749" s="128" t="s">
        <v>7039</v>
      </c>
      <c r="C2749" s="129"/>
      <c r="D2749" s="130" t="n">
        <v>8</v>
      </c>
      <c r="E2749" s="130" t="n">
        <v>7</v>
      </c>
      <c r="F2749" s="130" t="n">
        <v>1</v>
      </c>
    </row>
    <row r="2750" customFormat="false" ht="101.25" hidden="false" customHeight="false" outlineLevel="0" collapsed="false">
      <c r="A2750" s="128" t="s">
        <v>7040</v>
      </c>
      <c r="B2750" s="128" t="s">
        <v>7041</v>
      </c>
      <c r="C2750" s="129"/>
      <c r="D2750" s="130" t="n">
        <v>24</v>
      </c>
      <c r="E2750" s="130" t="n">
        <v>24</v>
      </c>
      <c r="F2750" s="129"/>
    </row>
    <row r="2751" customFormat="false" ht="70.5" hidden="false" customHeight="false" outlineLevel="0" collapsed="false">
      <c r="A2751" s="128" t="s">
        <v>7042</v>
      </c>
      <c r="B2751" s="128" t="s">
        <v>7043</v>
      </c>
      <c r="C2751" s="129"/>
      <c r="D2751" s="130" t="n">
        <v>1</v>
      </c>
      <c r="E2751" s="129"/>
      <c r="F2751" s="130" t="n">
        <v>1</v>
      </c>
    </row>
    <row r="2752" customFormat="false" ht="90.75" hidden="false" customHeight="false" outlineLevel="0" collapsed="false">
      <c r="A2752" s="128" t="s">
        <v>7044</v>
      </c>
      <c r="B2752" s="128" t="s">
        <v>7045</v>
      </c>
      <c r="C2752" s="129"/>
      <c r="D2752" s="130" t="n">
        <v>24</v>
      </c>
      <c r="E2752" s="130" t="n">
        <v>24</v>
      </c>
      <c r="F2752" s="129"/>
    </row>
    <row r="2753" customFormat="false" ht="50.25" hidden="false" customHeight="false" outlineLevel="0" collapsed="false">
      <c r="A2753" s="128" t="s">
        <v>7046</v>
      </c>
      <c r="B2753" s="128" t="s">
        <v>7047</v>
      </c>
      <c r="C2753" s="129"/>
      <c r="D2753" s="130" t="n">
        <v>12</v>
      </c>
      <c r="E2753" s="130" t="n">
        <v>12</v>
      </c>
      <c r="F2753" s="129"/>
    </row>
    <row r="2754" customFormat="false" ht="60.75" hidden="false" customHeight="false" outlineLevel="0" collapsed="false">
      <c r="A2754" s="128" t="s">
        <v>7048</v>
      </c>
      <c r="B2754" s="128" t="s">
        <v>7049</v>
      </c>
      <c r="C2754" s="129"/>
      <c r="D2754" s="130" t="n">
        <v>12</v>
      </c>
      <c r="E2754" s="130" t="n">
        <v>12</v>
      </c>
      <c r="F2754" s="129"/>
    </row>
    <row r="2755" customFormat="false" ht="30" hidden="false" customHeight="false" outlineLevel="0" collapsed="false">
      <c r="A2755" s="128" t="s">
        <v>7050</v>
      </c>
      <c r="B2755" s="128" t="s">
        <v>7051</v>
      </c>
      <c r="C2755" s="129"/>
      <c r="D2755" s="130" t="n">
        <v>20</v>
      </c>
      <c r="E2755" s="130" t="n">
        <v>20</v>
      </c>
      <c r="F2755" s="129"/>
    </row>
    <row r="2756" customFormat="false" ht="90.75" hidden="false" customHeight="false" outlineLevel="0" collapsed="false">
      <c r="A2756" s="128" t="s">
        <v>7052</v>
      </c>
      <c r="B2756" s="128" t="s">
        <v>7053</v>
      </c>
      <c r="C2756" s="129"/>
      <c r="D2756" s="130" t="n">
        <v>30</v>
      </c>
      <c r="E2756" s="130" t="n">
        <v>19</v>
      </c>
      <c r="F2756" s="130" t="n">
        <v>11</v>
      </c>
    </row>
    <row r="2757" customFormat="false" ht="60.75" hidden="false" customHeight="false" outlineLevel="0" collapsed="false">
      <c r="A2757" s="128" t="s">
        <v>7054</v>
      </c>
      <c r="B2757" s="128" t="s">
        <v>7055</v>
      </c>
      <c r="C2757" s="129"/>
      <c r="D2757" s="130" t="n">
        <v>4</v>
      </c>
      <c r="E2757" s="130" t="n">
        <v>4</v>
      </c>
      <c r="F2757" s="129"/>
    </row>
    <row r="2758" customFormat="false" ht="50.25" hidden="false" customHeight="false" outlineLevel="0" collapsed="false">
      <c r="A2758" s="128" t="s">
        <v>7056</v>
      </c>
      <c r="B2758" s="128" t="s">
        <v>7057</v>
      </c>
      <c r="C2758" s="129"/>
      <c r="D2758" s="130" t="n">
        <v>7</v>
      </c>
      <c r="E2758" s="130" t="n">
        <v>6</v>
      </c>
      <c r="F2758" s="130" t="n">
        <v>1</v>
      </c>
    </row>
    <row r="2759" customFormat="false" ht="81" hidden="false" customHeight="false" outlineLevel="0" collapsed="false">
      <c r="A2759" s="128" t="s">
        <v>7058</v>
      </c>
      <c r="B2759" s="128" t="s">
        <v>7059</v>
      </c>
      <c r="C2759" s="129"/>
      <c r="D2759" s="130" t="n">
        <v>1</v>
      </c>
      <c r="E2759" s="130" t="n">
        <v>1</v>
      </c>
      <c r="F2759" s="129"/>
    </row>
    <row r="2760" customFormat="false" ht="40.5" hidden="false" customHeight="false" outlineLevel="0" collapsed="false">
      <c r="A2760" s="128" t="s">
        <v>7060</v>
      </c>
      <c r="B2760" s="128" t="s">
        <v>7061</v>
      </c>
      <c r="C2760" s="129"/>
      <c r="D2760" s="130" t="n">
        <v>96</v>
      </c>
      <c r="E2760" s="130" t="n">
        <v>96</v>
      </c>
      <c r="F2760" s="129"/>
    </row>
    <row r="2761" customFormat="false" ht="60.75" hidden="false" customHeight="false" outlineLevel="0" collapsed="false">
      <c r="A2761" s="128" t="s">
        <v>7062</v>
      </c>
      <c r="B2761" s="128" t="s">
        <v>7063</v>
      </c>
      <c r="C2761" s="129"/>
      <c r="D2761" s="130" t="n">
        <v>6</v>
      </c>
      <c r="E2761" s="130" t="n">
        <v>6</v>
      </c>
      <c r="F2761" s="129"/>
    </row>
    <row r="2762" customFormat="false" ht="60.75" hidden="false" customHeight="false" outlineLevel="0" collapsed="false">
      <c r="A2762" s="128" t="s">
        <v>7064</v>
      </c>
      <c r="B2762" s="128" t="s">
        <v>7065</v>
      </c>
      <c r="C2762" s="129"/>
      <c r="D2762" s="130" t="n">
        <v>12</v>
      </c>
      <c r="E2762" s="130" t="n">
        <v>12</v>
      </c>
      <c r="F2762" s="129"/>
    </row>
    <row r="2763" customFormat="false" ht="60.75" hidden="false" customHeight="false" outlineLevel="0" collapsed="false">
      <c r="A2763" s="128" t="s">
        <v>7066</v>
      </c>
      <c r="B2763" s="128" t="s">
        <v>7067</v>
      </c>
      <c r="C2763" s="129"/>
      <c r="D2763" s="130" t="n">
        <v>6</v>
      </c>
      <c r="E2763" s="130" t="n">
        <v>6</v>
      </c>
      <c r="F2763" s="129"/>
    </row>
    <row r="2764" customFormat="false" ht="81" hidden="false" customHeight="false" outlineLevel="0" collapsed="false">
      <c r="A2764" s="128" t="s">
        <v>7068</v>
      </c>
      <c r="B2764" s="128" t="s">
        <v>7069</v>
      </c>
      <c r="C2764" s="129"/>
      <c r="D2764" s="130" t="n">
        <v>3</v>
      </c>
      <c r="E2764" s="130" t="n">
        <v>3</v>
      </c>
      <c r="F2764" s="129"/>
    </row>
    <row r="2765" customFormat="false" ht="50.25" hidden="false" customHeight="false" outlineLevel="0" collapsed="false">
      <c r="A2765" s="128" t="s">
        <v>7070</v>
      </c>
      <c r="B2765" s="128" t="s">
        <v>7071</v>
      </c>
      <c r="C2765" s="129"/>
      <c r="D2765" s="130" t="n">
        <v>54</v>
      </c>
      <c r="E2765" s="130" t="n">
        <v>49</v>
      </c>
      <c r="F2765" s="130" t="n">
        <v>5</v>
      </c>
    </row>
    <row r="2766" customFormat="false" ht="60.75" hidden="false" customHeight="false" outlineLevel="0" collapsed="false">
      <c r="A2766" s="128" t="s">
        <v>7072</v>
      </c>
      <c r="B2766" s="128" t="s">
        <v>7073</v>
      </c>
      <c r="C2766" s="129"/>
      <c r="D2766" s="130" t="n">
        <v>6</v>
      </c>
      <c r="E2766" s="130" t="n">
        <v>6</v>
      </c>
      <c r="F2766" s="129"/>
    </row>
    <row r="2767" customFormat="false" ht="60.75" hidden="false" customHeight="false" outlineLevel="0" collapsed="false">
      <c r="A2767" s="128" t="s">
        <v>7074</v>
      </c>
      <c r="B2767" s="128" t="s">
        <v>7075</v>
      </c>
      <c r="C2767" s="129"/>
      <c r="D2767" s="130" t="n">
        <v>1</v>
      </c>
      <c r="E2767" s="129"/>
      <c r="F2767" s="130" t="n">
        <v>1</v>
      </c>
    </row>
    <row r="2768" customFormat="false" ht="70.5" hidden="false" customHeight="false" outlineLevel="0" collapsed="false">
      <c r="A2768" s="128" t="s">
        <v>7076</v>
      </c>
      <c r="B2768" s="128" t="s">
        <v>7077</v>
      </c>
      <c r="C2768" s="129"/>
      <c r="D2768" s="130" t="n">
        <v>14.62</v>
      </c>
      <c r="E2768" s="130" t="n">
        <v>9.04</v>
      </c>
      <c r="F2768" s="130" t="n">
        <v>5.58</v>
      </c>
    </row>
    <row r="2769" customFormat="false" ht="70.5" hidden="false" customHeight="false" outlineLevel="0" collapsed="false">
      <c r="A2769" s="128" t="s">
        <v>7078</v>
      </c>
      <c r="B2769" s="128" t="s">
        <v>7079</v>
      </c>
      <c r="C2769" s="129"/>
      <c r="D2769" s="130" t="n">
        <v>5</v>
      </c>
      <c r="E2769" s="130" t="n">
        <v>3</v>
      </c>
      <c r="F2769" s="130" t="n">
        <v>2</v>
      </c>
    </row>
    <row r="2770" customFormat="false" ht="60.75" hidden="false" customHeight="false" outlineLevel="0" collapsed="false">
      <c r="A2770" s="128" t="s">
        <v>7080</v>
      </c>
      <c r="B2770" s="128" t="s">
        <v>7081</v>
      </c>
      <c r="C2770" s="129"/>
      <c r="D2770" s="130" t="n">
        <v>55</v>
      </c>
      <c r="E2770" s="130" t="n">
        <v>55</v>
      </c>
      <c r="F2770" s="129"/>
    </row>
    <row r="2771" customFormat="false" ht="50.25" hidden="false" customHeight="false" outlineLevel="0" collapsed="false">
      <c r="A2771" s="128" t="s">
        <v>7082</v>
      </c>
      <c r="B2771" s="128" t="s">
        <v>7083</v>
      </c>
      <c r="C2771" s="129"/>
      <c r="D2771" s="130" t="n">
        <v>6</v>
      </c>
      <c r="E2771" s="130" t="n">
        <v>6</v>
      </c>
      <c r="F2771" s="129"/>
    </row>
    <row r="2772" customFormat="false" ht="50.25" hidden="false" customHeight="false" outlineLevel="0" collapsed="false">
      <c r="A2772" s="128" t="s">
        <v>7084</v>
      </c>
      <c r="B2772" s="128" t="s">
        <v>7085</v>
      </c>
      <c r="C2772" s="129"/>
      <c r="D2772" s="130" t="n">
        <v>4</v>
      </c>
      <c r="E2772" s="130" t="n">
        <v>4</v>
      </c>
      <c r="F2772" s="129"/>
    </row>
    <row r="2773" customFormat="false" ht="60.75" hidden="false" customHeight="false" outlineLevel="0" collapsed="false">
      <c r="A2773" s="128" t="s">
        <v>7086</v>
      </c>
      <c r="B2773" s="128" t="s">
        <v>7087</v>
      </c>
      <c r="C2773" s="129"/>
      <c r="D2773" s="130" t="n">
        <v>12</v>
      </c>
      <c r="E2773" s="130" t="n">
        <v>5</v>
      </c>
      <c r="F2773" s="130" t="n">
        <v>7</v>
      </c>
    </row>
    <row r="2774" customFormat="false" ht="70.5" hidden="false" customHeight="false" outlineLevel="0" collapsed="false">
      <c r="A2774" s="128" t="s">
        <v>1324</v>
      </c>
      <c r="B2774" s="128" t="s">
        <v>1322</v>
      </c>
      <c r="C2774" s="129"/>
      <c r="D2774" s="130" t="n">
        <v>42</v>
      </c>
      <c r="E2774" s="130" t="n">
        <v>34</v>
      </c>
      <c r="F2774" s="130" t="n">
        <v>8</v>
      </c>
    </row>
    <row r="2775" customFormat="false" ht="50.25" hidden="false" customHeight="false" outlineLevel="0" collapsed="false">
      <c r="A2775" s="128" t="s">
        <v>7088</v>
      </c>
      <c r="B2775" s="128" t="s">
        <v>7089</v>
      </c>
      <c r="C2775" s="129"/>
      <c r="D2775" s="130" t="n">
        <v>6</v>
      </c>
      <c r="E2775" s="130" t="n">
        <v>6</v>
      </c>
      <c r="F2775" s="129"/>
    </row>
    <row r="2776" customFormat="false" ht="90.75" hidden="false" customHeight="false" outlineLevel="0" collapsed="false">
      <c r="A2776" s="128" t="s">
        <v>7090</v>
      </c>
      <c r="B2776" s="128" t="s">
        <v>7091</v>
      </c>
      <c r="C2776" s="129"/>
      <c r="D2776" s="130" t="n">
        <v>4</v>
      </c>
      <c r="E2776" s="130" t="n">
        <v>3</v>
      </c>
      <c r="F2776" s="130" t="n">
        <v>1</v>
      </c>
    </row>
    <row r="2777" customFormat="false" ht="121.5" hidden="false" customHeight="false" outlineLevel="0" collapsed="false">
      <c r="A2777" s="128" t="s">
        <v>1509</v>
      </c>
      <c r="B2777" s="128" t="s">
        <v>1508</v>
      </c>
      <c r="C2777" s="129"/>
      <c r="D2777" s="130" t="n">
        <v>24</v>
      </c>
      <c r="E2777" s="130" t="n">
        <v>12</v>
      </c>
      <c r="F2777" s="130" t="n">
        <v>12</v>
      </c>
    </row>
    <row r="2778" customFormat="false" ht="90.75" hidden="false" customHeight="false" outlineLevel="0" collapsed="false">
      <c r="A2778" s="128" t="s">
        <v>7092</v>
      </c>
      <c r="B2778" s="128" t="s">
        <v>7093</v>
      </c>
      <c r="C2778" s="129"/>
      <c r="D2778" s="130" t="n">
        <v>11</v>
      </c>
      <c r="E2778" s="130" t="n">
        <v>11</v>
      </c>
      <c r="F2778" s="129"/>
    </row>
    <row r="2779" customFormat="false" ht="101.25" hidden="false" customHeight="false" outlineLevel="0" collapsed="false">
      <c r="A2779" s="128" t="s">
        <v>7094</v>
      </c>
      <c r="B2779" s="128" t="s">
        <v>7095</v>
      </c>
      <c r="C2779" s="129"/>
      <c r="D2779" s="130" t="n">
        <v>64</v>
      </c>
      <c r="E2779" s="130" t="n">
        <v>61</v>
      </c>
      <c r="F2779" s="130" t="n">
        <v>3</v>
      </c>
    </row>
    <row r="2780" customFormat="false" ht="81" hidden="false" customHeight="false" outlineLevel="0" collapsed="false">
      <c r="A2780" s="128" t="s">
        <v>7096</v>
      </c>
      <c r="B2780" s="128" t="s">
        <v>7097</v>
      </c>
      <c r="C2780" s="129"/>
      <c r="D2780" s="130" t="n">
        <v>6</v>
      </c>
      <c r="E2780" s="130" t="n">
        <v>6</v>
      </c>
      <c r="F2780" s="129"/>
    </row>
    <row r="2781" customFormat="false" ht="90.75" hidden="false" customHeight="false" outlineLevel="0" collapsed="false">
      <c r="A2781" s="128" t="s">
        <v>7098</v>
      </c>
      <c r="B2781" s="128" t="s">
        <v>7099</v>
      </c>
      <c r="C2781" s="129"/>
      <c r="D2781" s="130" t="n">
        <v>65</v>
      </c>
      <c r="E2781" s="130" t="n">
        <v>44</v>
      </c>
      <c r="F2781" s="130" t="n">
        <v>21</v>
      </c>
    </row>
    <row r="2782" customFormat="false" ht="81" hidden="false" customHeight="false" outlineLevel="0" collapsed="false">
      <c r="A2782" s="128" t="s">
        <v>334</v>
      </c>
      <c r="B2782" s="128" t="s">
        <v>332</v>
      </c>
      <c r="C2782" s="129"/>
      <c r="D2782" s="130" t="n">
        <v>64</v>
      </c>
      <c r="E2782" s="130" t="n">
        <v>39</v>
      </c>
      <c r="F2782" s="130" t="n">
        <v>25</v>
      </c>
    </row>
    <row r="2783" customFormat="false" ht="90.75" hidden="false" customHeight="false" outlineLevel="0" collapsed="false">
      <c r="A2783" s="128" t="s">
        <v>7100</v>
      </c>
      <c r="B2783" s="128" t="s">
        <v>7101</v>
      </c>
      <c r="C2783" s="129"/>
      <c r="D2783" s="130" t="n">
        <v>6</v>
      </c>
      <c r="E2783" s="130" t="n">
        <v>6</v>
      </c>
      <c r="F2783" s="129"/>
    </row>
    <row r="2784" customFormat="false" ht="50.25" hidden="false" customHeight="false" outlineLevel="0" collapsed="false">
      <c r="A2784" s="128" t="s">
        <v>7102</v>
      </c>
      <c r="B2784" s="128" t="s">
        <v>7103</v>
      </c>
      <c r="C2784" s="129"/>
      <c r="D2784" s="130" t="n">
        <v>3</v>
      </c>
      <c r="E2784" s="130" t="n">
        <v>3</v>
      </c>
      <c r="F2784" s="129"/>
    </row>
    <row r="2785" customFormat="false" ht="50.25" hidden="false" customHeight="false" outlineLevel="0" collapsed="false">
      <c r="A2785" s="128" t="s">
        <v>7104</v>
      </c>
      <c r="B2785" s="128" t="s">
        <v>7105</v>
      </c>
      <c r="C2785" s="129"/>
      <c r="D2785" s="130" t="n">
        <v>6</v>
      </c>
      <c r="E2785" s="130" t="n">
        <v>6</v>
      </c>
      <c r="F2785" s="129"/>
    </row>
    <row r="2786" customFormat="false" ht="50.25" hidden="false" customHeight="false" outlineLevel="0" collapsed="false">
      <c r="A2786" s="128" t="s">
        <v>7106</v>
      </c>
      <c r="B2786" s="128" t="s">
        <v>7107</v>
      </c>
      <c r="C2786" s="129"/>
      <c r="D2786" s="130" t="n">
        <v>12</v>
      </c>
      <c r="E2786" s="130" t="n">
        <v>8</v>
      </c>
      <c r="F2786" s="130" t="n">
        <v>4</v>
      </c>
    </row>
    <row r="2787" customFormat="false" ht="40.5" hidden="false" customHeight="false" outlineLevel="0" collapsed="false">
      <c r="A2787" s="128" t="s">
        <v>7108</v>
      </c>
      <c r="B2787" s="128" t="s">
        <v>7109</v>
      </c>
      <c r="C2787" s="129"/>
      <c r="D2787" s="130" t="n">
        <v>180</v>
      </c>
      <c r="E2787" s="130" t="n">
        <v>171</v>
      </c>
      <c r="F2787" s="130" t="n">
        <v>9</v>
      </c>
    </row>
    <row r="2788" customFormat="false" ht="30" hidden="false" customHeight="false" outlineLevel="0" collapsed="false">
      <c r="A2788" s="128" t="s">
        <v>7110</v>
      </c>
      <c r="B2788" s="128" t="s">
        <v>7111</v>
      </c>
      <c r="C2788" s="129"/>
      <c r="D2788" s="130" t="n">
        <v>13</v>
      </c>
      <c r="E2788" s="130" t="n">
        <v>8</v>
      </c>
      <c r="F2788" s="130" t="n">
        <v>5</v>
      </c>
    </row>
    <row r="2789" customFormat="false" ht="60.75" hidden="false" customHeight="false" outlineLevel="0" collapsed="false">
      <c r="A2789" s="128" t="s">
        <v>7112</v>
      </c>
      <c r="B2789" s="128" t="s">
        <v>7113</v>
      </c>
      <c r="C2789" s="129"/>
      <c r="D2789" s="130" t="n">
        <v>3</v>
      </c>
      <c r="E2789" s="130" t="n">
        <v>3</v>
      </c>
      <c r="F2789" s="129"/>
    </row>
    <row r="2790" customFormat="false" ht="50.25" hidden="false" customHeight="false" outlineLevel="0" collapsed="false">
      <c r="A2790" s="128" t="s">
        <v>1296</v>
      </c>
      <c r="B2790" s="128" t="s">
        <v>1294</v>
      </c>
      <c r="C2790" s="129"/>
      <c r="D2790" s="130" t="n">
        <v>20</v>
      </c>
      <c r="E2790" s="130" t="n">
        <v>18</v>
      </c>
      <c r="F2790" s="130" t="n">
        <v>2</v>
      </c>
    </row>
    <row r="2791" customFormat="false" ht="101.25" hidden="false" customHeight="false" outlineLevel="0" collapsed="false">
      <c r="A2791" s="128" t="s">
        <v>7114</v>
      </c>
      <c r="B2791" s="128" t="s">
        <v>7115</v>
      </c>
      <c r="C2791" s="129"/>
      <c r="D2791" s="130" t="n">
        <v>3</v>
      </c>
      <c r="E2791" s="130" t="n">
        <v>2</v>
      </c>
      <c r="F2791" s="130" t="n">
        <v>1</v>
      </c>
    </row>
    <row r="2792" customFormat="false" ht="70.5" hidden="false" customHeight="false" outlineLevel="0" collapsed="false">
      <c r="A2792" s="128" t="s">
        <v>7116</v>
      </c>
      <c r="B2792" s="128" t="s">
        <v>7117</v>
      </c>
      <c r="C2792" s="129"/>
      <c r="D2792" s="130" t="n">
        <v>2</v>
      </c>
      <c r="E2792" s="130" t="n">
        <v>2</v>
      </c>
      <c r="F2792" s="129"/>
    </row>
    <row r="2793" customFormat="false" ht="60.75" hidden="false" customHeight="false" outlineLevel="0" collapsed="false">
      <c r="A2793" s="128" t="s">
        <v>7118</v>
      </c>
      <c r="B2793" s="128" t="s">
        <v>7119</v>
      </c>
      <c r="C2793" s="129"/>
      <c r="D2793" s="130" t="n">
        <v>102</v>
      </c>
      <c r="E2793" s="130" t="n">
        <v>91</v>
      </c>
      <c r="F2793" s="130" t="n">
        <v>11</v>
      </c>
    </row>
    <row r="2794" customFormat="false" ht="60.75" hidden="false" customHeight="false" outlineLevel="0" collapsed="false">
      <c r="A2794" s="128" t="s">
        <v>7120</v>
      </c>
      <c r="B2794" s="128" t="s">
        <v>7121</v>
      </c>
      <c r="C2794" s="129"/>
      <c r="D2794" s="130" t="n">
        <v>30</v>
      </c>
      <c r="E2794" s="130" t="n">
        <v>30</v>
      </c>
      <c r="F2794" s="129"/>
    </row>
    <row r="2795" customFormat="false" ht="50.25" hidden="false" customHeight="false" outlineLevel="0" collapsed="false">
      <c r="A2795" s="128" t="s">
        <v>7122</v>
      </c>
      <c r="B2795" s="128" t="s">
        <v>7123</v>
      </c>
      <c r="C2795" s="129"/>
      <c r="D2795" s="130" t="n">
        <v>12</v>
      </c>
      <c r="E2795" s="130" t="n">
        <v>12</v>
      </c>
      <c r="F2795" s="129"/>
    </row>
    <row r="2796" customFormat="false" ht="90.75" hidden="false" customHeight="false" outlineLevel="0" collapsed="false">
      <c r="A2796" s="128" t="s">
        <v>7124</v>
      </c>
      <c r="B2796" s="128" t="s">
        <v>7125</v>
      </c>
      <c r="C2796" s="129"/>
      <c r="D2796" s="130" t="n">
        <v>12</v>
      </c>
      <c r="E2796" s="130" t="n">
        <v>12</v>
      </c>
      <c r="F2796" s="129"/>
    </row>
    <row r="2797" customFormat="false" ht="40.5" hidden="false" customHeight="false" outlineLevel="0" collapsed="false">
      <c r="A2797" s="128" t="s">
        <v>7126</v>
      </c>
      <c r="B2797" s="128" t="s">
        <v>7127</v>
      </c>
      <c r="C2797" s="129"/>
      <c r="D2797" s="130" t="n">
        <v>10</v>
      </c>
      <c r="E2797" s="130" t="n">
        <v>1</v>
      </c>
      <c r="F2797" s="130" t="n">
        <v>9</v>
      </c>
    </row>
    <row r="2798" customFormat="false" ht="30" hidden="false" customHeight="false" outlineLevel="0" collapsed="false">
      <c r="A2798" s="128" t="s">
        <v>7128</v>
      </c>
      <c r="B2798" s="128" t="s">
        <v>7129</v>
      </c>
      <c r="C2798" s="129"/>
      <c r="D2798" s="130" t="n">
        <v>72</v>
      </c>
      <c r="E2798" s="130" t="n">
        <v>72</v>
      </c>
      <c r="F2798" s="129"/>
    </row>
    <row r="2799" customFormat="false" ht="70.5" hidden="false" customHeight="false" outlineLevel="0" collapsed="false">
      <c r="A2799" s="128" t="s">
        <v>7130</v>
      </c>
      <c r="B2799" s="128" t="s">
        <v>7131</v>
      </c>
      <c r="C2799" s="129"/>
      <c r="D2799" s="130" t="n">
        <v>11</v>
      </c>
      <c r="E2799" s="130" t="n">
        <v>11</v>
      </c>
      <c r="F2799" s="129"/>
    </row>
    <row r="2800" customFormat="false" ht="40.5" hidden="false" customHeight="false" outlineLevel="0" collapsed="false">
      <c r="A2800" s="128" t="s">
        <v>7132</v>
      </c>
      <c r="B2800" s="128" t="s">
        <v>7133</v>
      </c>
      <c r="C2800" s="129"/>
      <c r="D2800" s="130" t="n">
        <v>8</v>
      </c>
      <c r="E2800" s="130" t="n">
        <v>7</v>
      </c>
      <c r="F2800" s="130" t="n">
        <v>1</v>
      </c>
    </row>
    <row r="2801" customFormat="false" ht="40.5" hidden="false" customHeight="false" outlineLevel="0" collapsed="false">
      <c r="A2801" s="128" t="s">
        <v>7134</v>
      </c>
      <c r="B2801" s="128" t="s">
        <v>7135</v>
      </c>
      <c r="C2801" s="129"/>
      <c r="D2801" s="130" t="n">
        <v>48</v>
      </c>
      <c r="E2801" s="130" t="n">
        <v>48</v>
      </c>
      <c r="F2801" s="129"/>
    </row>
    <row r="2802" customFormat="false" ht="40.5" hidden="false" customHeight="false" outlineLevel="0" collapsed="false">
      <c r="A2802" s="128" t="s">
        <v>7136</v>
      </c>
      <c r="B2802" s="128" t="s">
        <v>7137</v>
      </c>
      <c r="C2802" s="129"/>
      <c r="D2802" s="130" t="n">
        <v>1</v>
      </c>
      <c r="E2802" s="130" t="n">
        <v>1</v>
      </c>
      <c r="F2802" s="129"/>
    </row>
    <row r="2803" customFormat="false" ht="70.5" hidden="false" customHeight="false" outlineLevel="0" collapsed="false">
      <c r="A2803" s="128" t="s">
        <v>1790</v>
      </c>
      <c r="B2803" s="128" t="s">
        <v>1788</v>
      </c>
      <c r="C2803" s="129"/>
      <c r="D2803" s="130" t="n">
        <v>6</v>
      </c>
      <c r="E2803" s="130" t="n">
        <v>2</v>
      </c>
      <c r="F2803" s="130" t="n">
        <v>4</v>
      </c>
    </row>
    <row r="2804" customFormat="false" ht="40.5" hidden="false" customHeight="false" outlineLevel="0" collapsed="false">
      <c r="A2804" s="128" t="s">
        <v>1272</v>
      </c>
      <c r="B2804" s="128" t="s">
        <v>1270</v>
      </c>
      <c r="C2804" s="129"/>
      <c r="D2804" s="130" t="n">
        <v>88</v>
      </c>
      <c r="E2804" s="130" t="n">
        <v>88</v>
      </c>
      <c r="F2804" s="129"/>
    </row>
    <row r="2805" customFormat="false" ht="60.75" hidden="false" customHeight="false" outlineLevel="0" collapsed="false">
      <c r="A2805" s="128" t="s">
        <v>433</v>
      </c>
      <c r="B2805" s="128" t="s">
        <v>431</v>
      </c>
      <c r="C2805" s="129"/>
      <c r="D2805" s="130" t="n">
        <v>33</v>
      </c>
      <c r="E2805" s="130" t="n">
        <v>25</v>
      </c>
      <c r="F2805" s="130" t="n">
        <v>8</v>
      </c>
    </row>
    <row r="2806" customFormat="false" ht="40.5" hidden="false" customHeight="false" outlineLevel="0" collapsed="false">
      <c r="A2806" s="128" t="s">
        <v>888</v>
      </c>
      <c r="B2806" s="128" t="s">
        <v>886</v>
      </c>
      <c r="C2806" s="129"/>
      <c r="D2806" s="130" t="n">
        <v>98</v>
      </c>
      <c r="E2806" s="130" t="n">
        <v>92</v>
      </c>
      <c r="F2806" s="130" t="n">
        <v>6</v>
      </c>
    </row>
    <row r="2807" customFormat="false" ht="70.5" hidden="false" customHeight="false" outlineLevel="0" collapsed="false">
      <c r="A2807" s="128" t="s">
        <v>7138</v>
      </c>
      <c r="B2807" s="128" t="s">
        <v>7139</v>
      </c>
      <c r="C2807" s="129"/>
      <c r="D2807" s="130" t="n">
        <v>50</v>
      </c>
      <c r="E2807" s="130" t="n">
        <v>50</v>
      </c>
      <c r="F2807" s="129"/>
    </row>
    <row r="2808" customFormat="false" ht="70.5" hidden="false" customHeight="false" outlineLevel="0" collapsed="false">
      <c r="A2808" s="128" t="s">
        <v>7140</v>
      </c>
      <c r="B2808" s="128" t="s">
        <v>7141</v>
      </c>
      <c r="C2808" s="129"/>
      <c r="D2808" s="130" t="n">
        <v>40</v>
      </c>
      <c r="E2808" s="130" t="n">
        <v>40</v>
      </c>
      <c r="F2808" s="129"/>
    </row>
    <row r="2809" customFormat="false" ht="60.75" hidden="false" customHeight="false" outlineLevel="0" collapsed="false">
      <c r="A2809" s="128" t="s">
        <v>7142</v>
      </c>
      <c r="B2809" s="128" t="s">
        <v>7143</v>
      </c>
      <c r="C2809" s="129"/>
      <c r="D2809" s="130" t="n">
        <v>10</v>
      </c>
      <c r="E2809" s="130" t="n">
        <v>10</v>
      </c>
      <c r="F2809" s="129"/>
    </row>
    <row r="2810" customFormat="false" ht="50.25" hidden="false" customHeight="false" outlineLevel="0" collapsed="false">
      <c r="A2810" s="128" t="s">
        <v>7144</v>
      </c>
      <c r="B2810" s="128" t="s">
        <v>7145</v>
      </c>
      <c r="C2810" s="129"/>
      <c r="D2810" s="130" t="n">
        <v>41</v>
      </c>
      <c r="E2810" s="130" t="n">
        <v>41</v>
      </c>
      <c r="F2810" s="129"/>
    </row>
    <row r="2811" customFormat="false" ht="50.25" hidden="false" customHeight="false" outlineLevel="0" collapsed="false">
      <c r="A2811" s="128" t="s">
        <v>7146</v>
      </c>
      <c r="B2811" s="128" t="s">
        <v>7147</v>
      </c>
      <c r="C2811" s="129"/>
      <c r="D2811" s="130" t="n">
        <v>30</v>
      </c>
      <c r="E2811" s="130" t="n">
        <v>30</v>
      </c>
      <c r="F2811" s="129"/>
    </row>
    <row r="2812" customFormat="false" ht="101.25" hidden="false" customHeight="false" outlineLevel="0" collapsed="false">
      <c r="A2812" s="128" t="s">
        <v>7148</v>
      </c>
      <c r="B2812" s="128" t="s">
        <v>7149</v>
      </c>
      <c r="C2812" s="129"/>
      <c r="D2812" s="130" t="n">
        <v>6</v>
      </c>
      <c r="E2812" s="130" t="n">
        <v>3</v>
      </c>
      <c r="F2812" s="130" t="n">
        <v>3</v>
      </c>
    </row>
    <row r="2813" customFormat="false" ht="60.75" hidden="false" customHeight="false" outlineLevel="0" collapsed="false">
      <c r="A2813" s="128" t="s">
        <v>7150</v>
      </c>
      <c r="B2813" s="128" t="s">
        <v>7151</v>
      </c>
      <c r="C2813" s="129"/>
      <c r="D2813" s="130" t="n">
        <v>10</v>
      </c>
      <c r="E2813" s="130" t="n">
        <v>10</v>
      </c>
      <c r="F2813" s="129"/>
    </row>
    <row r="2814" customFormat="false" ht="50.25" hidden="false" customHeight="false" outlineLevel="0" collapsed="false">
      <c r="A2814" s="128" t="s">
        <v>7152</v>
      </c>
      <c r="B2814" s="128" t="s">
        <v>7153</v>
      </c>
      <c r="C2814" s="129"/>
      <c r="D2814" s="130" t="n">
        <v>960</v>
      </c>
      <c r="E2814" s="130" t="n">
        <v>960</v>
      </c>
      <c r="F2814" s="129"/>
    </row>
    <row r="2815" customFormat="false" ht="30" hidden="false" customHeight="false" outlineLevel="0" collapsed="false">
      <c r="A2815" s="128" t="s">
        <v>7154</v>
      </c>
      <c r="B2815" s="128" t="s">
        <v>7155</v>
      </c>
      <c r="C2815" s="129"/>
      <c r="D2815" s="129" t="s">
        <v>5312</v>
      </c>
      <c r="E2815" s="129" t="s">
        <v>7156</v>
      </c>
      <c r="F2815" s="130" t="n">
        <v>21</v>
      </c>
    </row>
    <row r="2816" customFormat="false" ht="40.5" hidden="false" customHeight="false" outlineLevel="0" collapsed="false">
      <c r="A2816" s="128" t="s">
        <v>7157</v>
      </c>
      <c r="B2816" s="128" t="s">
        <v>7158</v>
      </c>
      <c r="C2816" s="129"/>
      <c r="D2816" s="130" t="n">
        <v>30</v>
      </c>
      <c r="E2816" s="130" t="n">
        <v>30</v>
      </c>
      <c r="F2816" s="129"/>
    </row>
    <row r="2817" customFormat="false" ht="20.25" hidden="false" customHeight="false" outlineLevel="0" collapsed="false">
      <c r="A2817" s="128" t="s">
        <v>7159</v>
      </c>
      <c r="B2817" s="128" t="s">
        <v>7160</v>
      </c>
      <c r="C2817" s="129"/>
      <c r="D2817" s="130" t="n">
        <v>10</v>
      </c>
      <c r="E2817" s="130" t="n">
        <v>10</v>
      </c>
      <c r="F2817" s="129"/>
    </row>
    <row r="2818" customFormat="false" ht="40.5" hidden="false" customHeight="false" outlineLevel="0" collapsed="false">
      <c r="A2818" s="128" t="s">
        <v>7161</v>
      </c>
      <c r="B2818" s="128" t="s">
        <v>7162</v>
      </c>
      <c r="C2818" s="129"/>
      <c r="D2818" s="129" t="s">
        <v>7163</v>
      </c>
      <c r="E2818" s="129" t="s">
        <v>7164</v>
      </c>
      <c r="F2818" s="130" t="n">
        <v>8</v>
      </c>
    </row>
    <row r="2819" customFormat="false" ht="90.75" hidden="false" customHeight="false" outlineLevel="0" collapsed="false">
      <c r="A2819" s="128" t="s">
        <v>7165</v>
      </c>
      <c r="B2819" s="128" t="s">
        <v>7166</v>
      </c>
      <c r="C2819" s="129"/>
      <c r="D2819" s="130" t="n">
        <v>25</v>
      </c>
      <c r="E2819" s="130" t="n">
        <v>25</v>
      </c>
      <c r="F2819" s="129"/>
    </row>
    <row r="2820" customFormat="false" ht="40.5" hidden="false" customHeight="false" outlineLevel="0" collapsed="false">
      <c r="A2820" s="128" t="s">
        <v>7167</v>
      </c>
      <c r="B2820" s="128" t="s">
        <v>7168</v>
      </c>
      <c r="C2820" s="129"/>
      <c r="D2820" s="130" t="n">
        <v>670</v>
      </c>
      <c r="E2820" s="130" t="n">
        <v>670</v>
      </c>
      <c r="F2820" s="129"/>
    </row>
    <row r="2821" customFormat="false" ht="40.5" hidden="false" customHeight="false" outlineLevel="0" collapsed="false">
      <c r="A2821" s="128" t="s">
        <v>7169</v>
      </c>
      <c r="B2821" s="128" t="s">
        <v>7170</v>
      </c>
      <c r="C2821" s="129"/>
      <c r="D2821" s="130" t="n">
        <v>981</v>
      </c>
      <c r="E2821" s="130" t="n">
        <v>981</v>
      </c>
      <c r="F2821" s="129"/>
    </row>
    <row r="2822" customFormat="false" ht="40.5" hidden="false" customHeight="false" outlineLevel="0" collapsed="false">
      <c r="A2822" s="128" t="s">
        <v>7171</v>
      </c>
      <c r="B2822" s="128" t="s">
        <v>7172</v>
      </c>
      <c r="C2822" s="129"/>
      <c r="D2822" s="130" t="n">
        <v>20</v>
      </c>
      <c r="E2822" s="130" t="n">
        <v>13</v>
      </c>
      <c r="F2822" s="130" t="n">
        <v>7</v>
      </c>
    </row>
    <row r="2823" customFormat="false" ht="40.5" hidden="false" customHeight="false" outlineLevel="0" collapsed="false">
      <c r="A2823" s="128" t="s">
        <v>7173</v>
      </c>
      <c r="B2823" s="128" t="s">
        <v>7174</v>
      </c>
      <c r="C2823" s="129"/>
      <c r="D2823" s="130" t="n">
        <v>70</v>
      </c>
      <c r="E2823" s="130" t="n">
        <v>70</v>
      </c>
      <c r="F2823" s="129"/>
    </row>
    <row r="2824" customFormat="false" ht="30" hidden="false" customHeight="false" outlineLevel="0" collapsed="false">
      <c r="A2824" s="128" t="s">
        <v>7175</v>
      </c>
      <c r="B2824" s="128" t="s">
        <v>7176</v>
      </c>
      <c r="C2824" s="129"/>
      <c r="D2824" s="130" t="n">
        <v>140</v>
      </c>
      <c r="E2824" s="130" t="n">
        <v>140</v>
      </c>
      <c r="F2824" s="129"/>
    </row>
    <row r="2825" customFormat="false" ht="30" hidden="false" customHeight="false" outlineLevel="0" collapsed="false">
      <c r="A2825" s="128" t="s">
        <v>7177</v>
      </c>
      <c r="B2825" s="128" t="s">
        <v>7178</v>
      </c>
      <c r="C2825" s="129"/>
      <c r="D2825" s="130" t="n">
        <v>42</v>
      </c>
      <c r="E2825" s="130" t="n">
        <v>37</v>
      </c>
      <c r="F2825" s="130" t="n">
        <v>5</v>
      </c>
    </row>
    <row r="2826" customFormat="false" ht="30" hidden="false" customHeight="false" outlineLevel="0" collapsed="false">
      <c r="A2826" s="128" t="s">
        <v>7179</v>
      </c>
      <c r="B2826" s="128" t="s">
        <v>7180</v>
      </c>
      <c r="C2826" s="129"/>
      <c r="D2826" s="130" t="n">
        <v>50</v>
      </c>
      <c r="E2826" s="130" t="n">
        <v>45</v>
      </c>
      <c r="F2826" s="130" t="n">
        <v>5</v>
      </c>
    </row>
    <row r="2827" customFormat="false" ht="30" hidden="false" customHeight="false" outlineLevel="0" collapsed="false">
      <c r="A2827" s="128" t="s">
        <v>7181</v>
      </c>
      <c r="B2827" s="128" t="s">
        <v>7182</v>
      </c>
      <c r="C2827" s="129"/>
      <c r="D2827" s="130" t="n">
        <v>10</v>
      </c>
      <c r="E2827" s="130" t="n">
        <v>10</v>
      </c>
      <c r="F2827" s="129"/>
    </row>
    <row r="2828" customFormat="false" ht="70.5" hidden="false" customHeight="false" outlineLevel="0" collapsed="false">
      <c r="A2828" s="128" t="s">
        <v>7183</v>
      </c>
      <c r="B2828" s="128" t="s">
        <v>7184</v>
      </c>
      <c r="C2828" s="129"/>
      <c r="D2828" s="130" t="n">
        <v>10</v>
      </c>
      <c r="E2828" s="130" t="n">
        <v>10</v>
      </c>
      <c r="F2828" s="129"/>
    </row>
    <row r="2829" customFormat="false" ht="30" hidden="false" customHeight="false" outlineLevel="0" collapsed="false">
      <c r="A2829" s="128" t="s">
        <v>7185</v>
      </c>
      <c r="B2829" s="128" t="s">
        <v>7186</v>
      </c>
      <c r="C2829" s="129"/>
      <c r="D2829" s="130" t="n">
        <v>31</v>
      </c>
      <c r="E2829" s="130" t="n">
        <v>31</v>
      </c>
      <c r="F2829" s="129"/>
    </row>
    <row r="2830" customFormat="false" ht="50.25" hidden="false" customHeight="false" outlineLevel="0" collapsed="false">
      <c r="A2830" s="128" t="s">
        <v>7187</v>
      </c>
      <c r="B2830" s="128" t="s">
        <v>7188</v>
      </c>
      <c r="C2830" s="129"/>
      <c r="D2830" s="130" t="n">
        <v>2</v>
      </c>
      <c r="E2830" s="129"/>
      <c r="F2830" s="130" t="n">
        <v>2</v>
      </c>
    </row>
    <row r="2831" customFormat="false" ht="30" hidden="false" customHeight="false" outlineLevel="0" collapsed="false">
      <c r="A2831" s="128" t="s">
        <v>7189</v>
      </c>
      <c r="B2831" s="128" t="s">
        <v>7190</v>
      </c>
      <c r="C2831" s="129"/>
      <c r="D2831" s="130" t="n">
        <v>10</v>
      </c>
      <c r="E2831" s="130" t="n">
        <v>5</v>
      </c>
      <c r="F2831" s="130" t="n">
        <v>5</v>
      </c>
    </row>
    <row r="2832" customFormat="false" ht="81" hidden="false" customHeight="false" outlineLevel="0" collapsed="false">
      <c r="A2832" s="128" t="s">
        <v>7191</v>
      </c>
      <c r="B2832" s="128" t="s">
        <v>7192</v>
      </c>
      <c r="C2832" s="129"/>
      <c r="D2832" s="130" t="n">
        <v>10</v>
      </c>
      <c r="E2832" s="130" t="n">
        <v>10</v>
      </c>
      <c r="F2832" s="129"/>
    </row>
    <row r="2833" customFormat="false" ht="30" hidden="false" customHeight="false" outlineLevel="0" collapsed="false">
      <c r="A2833" s="128" t="s">
        <v>7193</v>
      </c>
      <c r="B2833" s="128" t="s">
        <v>7194</v>
      </c>
      <c r="C2833" s="129"/>
      <c r="D2833" s="130" t="n">
        <v>10</v>
      </c>
      <c r="E2833" s="130" t="n">
        <v>5</v>
      </c>
      <c r="F2833" s="130" t="n">
        <v>5</v>
      </c>
    </row>
    <row r="2834" customFormat="false" ht="30" hidden="false" customHeight="false" outlineLevel="0" collapsed="false">
      <c r="A2834" s="128" t="s">
        <v>7195</v>
      </c>
      <c r="B2834" s="128" t="s">
        <v>7196</v>
      </c>
      <c r="C2834" s="129"/>
      <c r="D2834" s="130" t="n">
        <v>10</v>
      </c>
      <c r="E2834" s="130" t="n">
        <v>10</v>
      </c>
      <c r="F2834" s="129"/>
    </row>
    <row r="2835" customFormat="false" ht="60.75" hidden="false" customHeight="false" outlineLevel="0" collapsed="false">
      <c r="A2835" s="128" t="s">
        <v>7197</v>
      </c>
      <c r="B2835" s="128" t="s">
        <v>7198</v>
      </c>
      <c r="C2835" s="129"/>
      <c r="D2835" s="130" t="n">
        <v>240</v>
      </c>
      <c r="E2835" s="130" t="n">
        <v>223</v>
      </c>
      <c r="F2835" s="130" t="n">
        <v>17</v>
      </c>
    </row>
    <row r="2836" customFormat="false" ht="30" hidden="false" customHeight="false" outlineLevel="0" collapsed="false">
      <c r="A2836" s="128" t="s">
        <v>7199</v>
      </c>
      <c r="B2836" s="128" t="s">
        <v>7200</v>
      </c>
      <c r="C2836" s="129"/>
      <c r="D2836" s="130" t="n">
        <v>50</v>
      </c>
      <c r="E2836" s="130" t="n">
        <v>50</v>
      </c>
      <c r="F2836" s="129"/>
    </row>
    <row r="2837" customFormat="false" ht="50.25" hidden="false" customHeight="false" outlineLevel="0" collapsed="false">
      <c r="A2837" s="128" t="s">
        <v>7201</v>
      </c>
      <c r="B2837" s="128" t="s">
        <v>7202</v>
      </c>
      <c r="C2837" s="129"/>
      <c r="D2837" s="130" t="n">
        <v>67</v>
      </c>
      <c r="E2837" s="130" t="n">
        <v>67</v>
      </c>
      <c r="F2837" s="129"/>
    </row>
    <row r="2838" customFormat="false" ht="30" hidden="false" customHeight="false" outlineLevel="0" collapsed="false">
      <c r="A2838" s="128" t="s">
        <v>7203</v>
      </c>
      <c r="B2838" s="128" t="s">
        <v>7204</v>
      </c>
      <c r="C2838" s="129"/>
      <c r="D2838" s="130" t="n">
        <v>31</v>
      </c>
      <c r="E2838" s="130" t="n">
        <v>21</v>
      </c>
      <c r="F2838" s="130" t="n">
        <v>10</v>
      </c>
    </row>
    <row r="2839" customFormat="false" ht="30" hidden="false" customHeight="false" outlineLevel="0" collapsed="false">
      <c r="A2839" s="128" t="s">
        <v>7205</v>
      </c>
      <c r="B2839" s="128" t="s">
        <v>7206</v>
      </c>
      <c r="C2839" s="129"/>
      <c r="D2839" s="130" t="n">
        <v>40</v>
      </c>
      <c r="E2839" s="130" t="n">
        <v>40</v>
      </c>
      <c r="F2839" s="129"/>
    </row>
    <row r="2840" customFormat="false" ht="50.25" hidden="false" customHeight="false" outlineLevel="0" collapsed="false">
      <c r="A2840" s="128" t="s">
        <v>7207</v>
      </c>
      <c r="B2840" s="128" t="s">
        <v>7208</v>
      </c>
      <c r="C2840" s="129"/>
      <c r="D2840" s="130" t="n">
        <v>400</v>
      </c>
      <c r="E2840" s="130" t="n">
        <v>377</v>
      </c>
      <c r="F2840" s="130" t="n">
        <v>23</v>
      </c>
    </row>
    <row r="2841" customFormat="false" ht="40.5" hidden="false" customHeight="false" outlineLevel="0" collapsed="false">
      <c r="A2841" s="128" t="s">
        <v>7209</v>
      </c>
      <c r="B2841" s="128" t="s">
        <v>7210</v>
      </c>
      <c r="C2841" s="129"/>
      <c r="D2841" s="130" t="n">
        <v>190</v>
      </c>
      <c r="E2841" s="130" t="n">
        <v>190</v>
      </c>
      <c r="F2841" s="129"/>
    </row>
    <row r="2842" customFormat="false" ht="40.5" hidden="false" customHeight="false" outlineLevel="0" collapsed="false">
      <c r="A2842" s="128" t="s">
        <v>761</v>
      </c>
      <c r="B2842" s="128" t="s">
        <v>759</v>
      </c>
      <c r="C2842" s="129"/>
      <c r="D2842" s="130" t="n">
        <v>120</v>
      </c>
      <c r="E2842" s="130" t="n">
        <v>118</v>
      </c>
      <c r="F2842" s="130" t="n">
        <v>2</v>
      </c>
    </row>
    <row r="2843" customFormat="false" ht="50.25" hidden="false" customHeight="false" outlineLevel="0" collapsed="false">
      <c r="A2843" s="128" t="s">
        <v>311</v>
      </c>
      <c r="B2843" s="128" t="s">
        <v>309</v>
      </c>
      <c r="C2843" s="129"/>
      <c r="D2843" s="130" t="n">
        <v>40</v>
      </c>
      <c r="E2843" s="130" t="n">
        <v>28</v>
      </c>
      <c r="F2843" s="130" t="n">
        <v>12</v>
      </c>
    </row>
    <row r="2844" customFormat="false" ht="60.75" hidden="false" customHeight="false" outlineLevel="0" collapsed="false">
      <c r="A2844" s="128" t="s">
        <v>83</v>
      </c>
      <c r="B2844" s="128" t="s">
        <v>81</v>
      </c>
      <c r="C2844" s="129"/>
      <c r="D2844" s="130" t="n">
        <v>20</v>
      </c>
      <c r="E2844" s="130" t="n">
        <v>10</v>
      </c>
      <c r="F2844" s="130" t="n">
        <v>10</v>
      </c>
    </row>
    <row r="2845" customFormat="false" ht="60.75" hidden="false" customHeight="false" outlineLevel="0" collapsed="false">
      <c r="A2845" s="128" t="s">
        <v>662</v>
      </c>
      <c r="B2845" s="128" t="s">
        <v>660</v>
      </c>
      <c r="C2845" s="129"/>
      <c r="D2845" s="130" t="n">
        <v>10</v>
      </c>
      <c r="E2845" s="130" t="n">
        <v>10</v>
      </c>
      <c r="F2845" s="129"/>
    </row>
    <row r="2846" customFormat="false" ht="60.75" hidden="false" customHeight="false" outlineLevel="0" collapsed="false">
      <c r="A2846" s="128" t="s">
        <v>86</v>
      </c>
      <c r="B2846" s="128" t="s">
        <v>84</v>
      </c>
      <c r="C2846" s="129"/>
      <c r="D2846" s="130" t="n">
        <v>25</v>
      </c>
      <c r="E2846" s="130" t="n">
        <v>21</v>
      </c>
      <c r="F2846" s="130" t="n">
        <v>4</v>
      </c>
    </row>
    <row r="2847" customFormat="false" ht="50.25" hidden="false" customHeight="false" outlineLevel="0" collapsed="false">
      <c r="A2847" s="128" t="s">
        <v>7211</v>
      </c>
      <c r="B2847" s="128" t="s">
        <v>7212</v>
      </c>
      <c r="C2847" s="129"/>
      <c r="D2847" s="130" t="n">
        <v>20</v>
      </c>
      <c r="E2847" s="130" t="n">
        <v>14</v>
      </c>
      <c r="F2847" s="130" t="n">
        <v>6</v>
      </c>
    </row>
    <row r="2848" customFormat="false" ht="81" hidden="false" customHeight="false" outlineLevel="0" collapsed="false">
      <c r="A2848" s="128" t="s">
        <v>89</v>
      </c>
      <c r="B2848" s="128" t="s">
        <v>87</v>
      </c>
      <c r="C2848" s="129"/>
      <c r="D2848" s="130" t="n">
        <v>25</v>
      </c>
      <c r="E2848" s="130" t="n">
        <v>22</v>
      </c>
      <c r="F2848" s="130" t="n">
        <v>3</v>
      </c>
    </row>
    <row r="2849" customFormat="false" ht="70.5" hidden="false" customHeight="false" outlineLevel="0" collapsed="false">
      <c r="A2849" s="128" t="s">
        <v>901</v>
      </c>
      <c r="B2849" s="128" t="s">
        <v>899</v>
      </c>
      <c r="C2849" s="129"/>
      <c r="D2849" s="130" t="n">
        <v>60</v>
      </c>
      <c r="E2849" s="130" t="n">
        <v>57</v>
      </c>
      <c r="F2849" s="130" t="n">
        <v>3</v>
      </c>
    </row>
    <row r="2850" customFormat="false" ht="60.75" hidden="false" customHeight="false" outlineLevel="0" collapsed="false">
      <c r="A2850" s="128" t="s">
        <v>99</v>
      </c>
      <c r="B2850" s="128" t="s">
        <v>97</v>
      </c>
      <c r="C2850" s="129"/>
      <c r="D2850" s="130" t="n">
        <v>24</v>
      </c>
      <c r="E2850" s="130" t="n">
        <v>24</v>
      </c>
      <c r="F2850" s="129"/>
    </row>
    <row r="2851" customFormat="false" ht="40.5" hidden="false" customHeight="false" outlineLevel="0" collapsed="false">
      <c r="A2851" s="128" t="s">
        <v>7213</v>
      </c>
      <c r="B2851" s="128" t="s">
        <v>7214</v>
      </c>
      <c r="C2851" s="129"/>
      <c r="D2851" s="130" t="n">
        <v>4</v>
      </c>
      <c r="E2851" s="130" t="n">
        <v>3</v>
      </c>
      <c r="F2851" s="130" t="n">
        <v>1</v>
      </c>
    </row>
    <row r="2852" customFormat="false" ht="60.75" hidden="false" customHeight="false" outlineLevel="0" collapsed="false">
      <c r="A2852" s="128" t="s">
        <v>7215</v>
      </c>
      <c r="B2852" s="128" t="s">
        <v>7216</v>
      </c>
      <c r="C2852" s="129"/>
      <c r="D2852" s="130" t="n">
        <v>9</v>
      </c>
      <c r="E2852" s="130" t="n">
        <v>7</v>
      </c>
      <c r="F2852" s="130" t="n">
        <v>2</v>
      </c>
    </row>
    <row r="2853" customFormat="false" ht="81" hidden="false" customHeight="false" outlineLevel="0" collapsed="false">
      <c r="A2853" s="128" t="s">
        <v>904</v>
      </c>
      <c r="B2853" s="128" t="s">
        <v>902</v>
      </c>
      <c r="C2853" s="129"/>
      <c r="D2853" s="130" t="n">
        <v>60</v>
      </c>
      <c r="E2853" s="130" t="n">
        <v>52</v>
      </c>
      <c r="F2853" s="130" t="n">
        <v>8</v>
      </c>
    </row>
    <row r="2854" customFormat="false" ht="30" hidden="false" customHeight="false" outlineLevel="0" collapsed="false">
      <c r="A2854" s="128" t="s">
        <v>7217</v>
      </c>
      <c r="B2854" s="128" t="s">
        <v>7218</v>
      </c>
      <c r="C2854" s="129"/>
      <c r="D2854" s="130" t="n">
        <v>23</v>
      </c>
      <c r="E2854" s="130" t="n">
        <v>23</v>
      </c>
      <c r="F2854" s="129"/>
    </row>
    <row r="2855" customFormat="false" ht="50.25" hidden="false" customHeight="false" outlineLevel="0" collapsed="false">
      <c r="A2855" s="128" t="s">
        <v>534</v>
      </c>
      <c r="B2855" s="128" t="s">
        <v>532</v>
      </c>
      <c r="C2855" s="129"/>
      <c r="D2855" s="130" t="n">
        <v>5</v>
      </c>
      <c r="E2855" s="130" t="n">
        <v>3</v>
      </c>
      <c r="F2855" s="130" t="n">
        <v>2</v>
      </c>
    </row>
    <row r="2856" customFormat="false" ht="50.25" hidden="false" customHeight="false" outlineLevel="0" collapsed="false">
      <c r="A2856" s="128" t="s">
        <v>7219</v>
      </c>
      <c r="B2856" s="128" t="s">
        <v>7220</v>
      </c>
      <c r="C2856" s="129"/>
      <c r="D2856" s="130" t="n">
        <v>18</v>
      </c>
      <c r="E2856" s="130" t="n">
        <v>18</v>
      </c>
      <c r="F2856" s="129"/>
    </row>
    <row r="2857" customFormat="false" ht="50.25" hidden="false" customHeight="false" outlineLevel="0" collapsed="false">
      <c r="A2857" s="128" t="s">
        <v>1572</v>
      </c>
      <c r="B2857" s="128" t="s">
        <v>1570</v>
      </c>
      <c r="C2857" s="129"/>
      <c r="D2857" s="130" t="n">
        <v>322</v>
      </c>
      <c r="E2857" s="130" t="n">
        <v>290</v>
      </c>
      <c r="F2857" s="130" t="n">
        <v>32</v>
      </c>
    </row>
    <row r="2858" customFormat="false" ht="60.75" hidden="false" customHeight="false" outlineLevel="0" collapsed="false">
      <c r="A2858" s="128" t="s">
        <v>1448</v>
      </c>
      <c r="B2858" s="128" t="s">
        <v>1446</v>
      </c>
      <c r="C2858" s="129"/>
      <c r="D2858" s="130" t="n">
        <v>224</v>
      </c>
      <c r="E2858" s="130" t="n">
        <v>221</v>
      </c>
      <c r="F2858" s="130" t="n">
        <v>3</v>
      </c>
    </row>
    <row r="2859" customFormat="false" ht="60.75" hidden="false" customHeight="false" outlineLevel="0" collapsed="false">
      <c r="A2859" s="128" t="s">
        <v>1219</v>
      </c>
      <c r="B2859" s="128" t="s">
        <v>1217</v>
      </c>
      <c r="C2859" s="129"/>
      <c r="D2859" s="130" t="n">
        <v>117</v>
      </c>
      <c r="E2859" s="130" t="n">
        <v>108</v>
      </c>
      <c r="F2859" s="130" t="n">
        <v>9</v>
      </c>
    </row>
    <row r="2860" customFormat="false" ht="60.75" hidden="false" customHeight="false" outlineLevel="0" collapsed="false">
      <c r="A2860" s="128" t="s">
        <v>7221</v>
      </c>
      <c r="B2860" s="128" t="s">
        <v>7222</v>
      </c>
      <c r="C2860" s="129"/>
      <c r="D2860" s="130" t="n">
        <v>12</v>
      </c>
      <c r="E2860" s="130" t="n">
        <v>4</v>
      </c>
      <c r="F2860" s="130" t="n">
        <v>8</v>
      </c>
    </row>
    <row r="2861" customFormat="false" ht="60.75" hidden="false" customHeight="false" outlineLevel="0" collapsed="false">
      <c r="A2861" s="128" t="s">
        <v>1225</v>
      </c>
      <c r="B2861" s="128" t="s">
        <v>1223</v>
      </c>
      <c r="C2861" s="129"/>
      <c r="D2861" s="130" t="n">
        <v>35</v>
      </c>
      <c r="E2861" s="130" t="n">
        <v>29</v>
      </c>
      <c r="F2861" s="130" t="n">
        <v>6</v>
      </c>
    </row>
    <row r="2862" customFormat="false" ht="70.5" hidden="false" customHeight="false" outlineLevel="0" collapsed="false">
      <c r="A2862" s="128" t="s">
        <v>1456</v>
      </c>
      <c r="B2862" s="128" t="s">
        <v>1454</v>
      </c>
      <c r="C2862" s="129"/>
      <c r="D2862" s="130" t="n">
        <v>83</v>
      </c>
      <c r="E2862" s="130" t="n">
        <v>78</v>
      </c>
      <c r="F2862" s="130" t="n">
        <v>5</v>
      </c>
    </row>
    <row r="2863" customFormat="false" ht="70.5" hidden="false" customHeight="false" outlineLevel="0" collapsed="false">
      <c r="A2863" s="128" t="s">
        <v>7223</v>
      </c>
      <c r="B2863" s="128" t="s">
        <v>7224</v>
      </c>
      <c r="C2863" s="129"/>
      <c r="D2863" s="130" t="n">
        <v>24</v>
      </c>
      <c r="E2863" s="130" t="n">
        <v>24</v>
      </c>
      <c r="F2863" s="129"/>
    </row>
    <row r="2864" customFormat="false" ht="81" hidden="false" customHeight="false" outlineLevel="0" collapsed="false">
      <c r="A2864" s="128" t="s">
        <v>1852</v>
      </c>
      <c r="B2864" s="128" t="s">
        <v>1850</v>
      </c>
      <c r="C2864" s="129"/>
      <c r="D2864" s="130" t="n">
        <v>21</v>
      </c>
      <c r="E2864" s="130" t="n">
        <v>8</v>
      </c>
      <c r="F2864" s="130" t="n">
        <v>13</v>
      </c>
    </row>
    <row r="2865" customFormat="false" ht="81" hidden="false" customHeight="false" outlineLevel="0" collapsed="false">
      <c r="A2865" s="128" t="s">
        <v>1228</v>
      </c>
      <c r="B2865" s="128" t="s">
        <v>1226</v>
      </c>
      <c r="C2865" s="129"/>
      <c r="D2865" s="130" t="n">
        <v>73</v>
      </c>
      <c r="E2865" s="130" t="n">
        <v>65</v>
      </c>
      <c r="F2865" s="130" t="n">
        <v>8</v>
      </c>
    </row>
    <row r="2866" customFormat="false" ht="40.5" hidden="false" customHeight="false" outlineLevel="0" collapsed="false">
      <c r="A2866" s="128" t="s">
        <v>1563</v>
      </c>
      <c r="B2866" s="128" t="s">
        <v>1561</v>
      </c>
      <c r="C2866" s="129"/>
      <c r="D2866" s="130" t="n">
        <v>136</v>
      </c>
      <c r="E2866" s="130" t="n">
        <v>129</v>
      </c>
      <c r="F2866" s="130" t="n">
        <v>7</v>
      </c>
    </row>
    <row r="2867" customFormat="false" ht="40.5" hidden="false" customHeight="false" outlineLevel="0" collapsed="false">
      <c r="A2867" s="128" t="s">
        <v>7225</v>
      </c>
      <c r="B2867" s="128" t="s">
        <v>7226</v>
      </c>
      <c r="C2867" s="129"/>
      <c r="D2867" s="130" t="n">
        <v>6</v>
      </c>
      <c r="E2867" s="130" t="n">
        <v>4</v>
      </c>
      <c r="F2867" s="130" t="n">
        <v>2</v>
      </c>
    </row>
    <row r="2868" customFormat="false" ht="70.5" hidden="false" customHeight="false" outlineLevel="0" collapsed="false">
      <c r="A2868" s="128" t="s">
        <v>7227</v>
      </c>
      <c r="B2868" s="128" t="s">
        <v>7228</v>
      </c>
      <c r="C2868" s="129"/>
      <c r="D2868" s="130" t="n">
        <v>2</v>
      </c>
      <c r="E2868" s="130" t="n">
        <v>2</v>
      </c>
      <c r="F2868" s="129"/>
    </row>
    <row r="2869" customFormat="false" ht="40.5" hidden="false" customHeight="false" outlineLevel="0" collapsed="false">
      <c r="A2869" s="128" t="s">
        <v>7229</v>
      </c>
      <c r="B2869" s="128" t="s">
        <v>7230</v>
      </c>
      <c r="C2869" s="129"/>
      <c r="D2869" s="130" t="n">
        <v>229.7</v>
      </c>
      <c r="E2869" s="130" t="n">
        <v>217.7</v>
      </c>
      <c r="F2869" s="130" t="n">
        <v>12</v>
      </c>
    </row>
    <row r="2870" customFormat="false" ht="70.5" hidden="false" customHeight="false" outlineLevel="0" collapsed="false">
      <c r="A2870" s="128" t="s">
        <v>7231</v>
      </c>
      <c r="B2870" s="128" t="s">
        <v>7232</v>
      </c>
      <c r="C2870" s="129"/>
      <c r="D2870" s="130" t="n">
        <v>3</v>
      </c>
      <c r="E2870" s="130" t="n">
        <v>3</v>
      </c>
      <c r="F2870" s="129"/>
    </row>
    <row r="2871" customFormat="false" ht="60.75" hidden="false" customHeight="false" outlineLevel="0" collapsed="false">
      <c r="A2871" s="128" t="s">
        <v>7233</v>
      </c>
      <c r="B2871" s="128" t="s">
        <v>7234</v>
      </c>
      <c r="C2871" s="129"/>
      <c r="D2871" s="130" t="n">
        <v>2</v>
      </c>
      <c r="E2871" s="130" t="n">
        <v>2</v>
      </c>
      <c r="F2871" s="129"/>
    </row>
    <row r="2872" customFormat="false" ht="40.5" hidden="false" customHeight="false" outlineLevel="0" collapsed="false">
      <c r="A2872" s="128" t="s">
        <v>7235</v>
      </c>
      <c r="B2872" s="128" t="s">
        <v>7236</v>
      </c>
      <c r="C2872" s="129"/>
      <c r="D2872" s="130" t="n">
        <v>5</v>
      </c>
      <c r="E2872" s="130" t="n">
        <v>5</v>
      </c>
      <c r="F2872" s="129"/>
    </row>
    <row r="2873" customFormat="false" ht="70.5" hidden="false" customHeight="false" outlineLevel="0" collapsed="false">
      <c r="A2873" s="128" t="s">
        <v>7237</v>
      </c>
      <c r="B2873" s="128" t="s">
        <v>7238</v>
      </c>
      <c r="C2873" s="129"/>
      <c r="D2873" s="130" t="n">
        <v>5</v>
      </c>
      <c r="E2873" s="130" t="n">
        <v>5</v>
      </c>
      <c r="F2873" s="129"/>
    </row>
    <row r="2874" customFormat="false" ht="30" hidden="false" customHeight="false" outlineLevel="0" collapsed="false">
      <c r="A2874" s="128" t="s">
        <v>7239</v>
      </c>
      <c r="B2874" s="128" t="s">
        <v>7240</v>
      </c>
      <c r="C2874" s="129"/>
      <c r="D2874" s="130" t="n">
        <v>49</v>
      </c>
      <c r="E2874" s="130" t="n">
        <v>49</v>
      </c>
      <c r="F2874" s="129"/>
    </row>
    <row r="2875" customFormat="false" ht="50.25" hidden="false" customHeight="false" outlineLevel="0" collapsed="false">
      <c r="A2875" s="128" t="s">
        <v>7241</v>
      </c>
      <c r="B2875" s="128" t="s">
        <v>7242</v>
      </c>
      <c r="C2875" s="129"/>
      <c r="D2875" s="130" t="n">
        <v>45</v>
      </c>
      <c r="E2875" s="130" t="n">
        <v>43</v>
      </c>
      <c r="F2875" s="130" t="n">
        <v>2</v>
      </c>
    </row>
    <row r="2876" customFormat="false" ht="60.75" hidden="false" customHeight="false" outlineLevel="0" collapsed="false">
      <c r="A2876" s="128" t="s">
        <v>1285</v>
      </c>
      <c r="B2876" s="128" t="s">
        <v>1283</v>
      </c>
      <c r="C2876" s="129"/>
      <c r="D2876" s="130" t="n">
        <v>114</v>
      </c>
      <c r="E2876" s="130" t="n">
        <v>103</v>
      </c>
      <c r="F2876" s="130" t="n">
        <v>11</v>
      </c>
    </row>
    <row r="2877" customFormat="false" ht="30" hidden="false" customHeight="false" outlineLevel="0" collapsed="false">
      <c r="A2877" s="128" t="s">
        <v>7243</v>
      </c>
      <c r="B2877" s="128" t="s">
        <v>7244</v>
      </c>
      <c r="C2877" s="129"/>
      <c r="D2877" s="130" t="n">
        <v>4.2</v>
      </c>
      <c r="E2877" s="130" t="n">
        <v>4.2</v>
      </c>
      <c r="F2877" s="129"/>
    </row>
    <row r="2878" customFormat="false" ht="50.25" hidden="false" customHeight="false" outlineLevel="0" collapsed="false">
      <c r="A2878" s="128" t="s">
        <v>7245</v>
      </c>
      <c r="B2878" s="128" t="s">
        <v>7246</v>
      </c>
      <c r="C2878" s="129"/>
      <c r="D2878" s="130" t="n">
        <v>3</v>
      </c>
      <c r="E2878" s="130" t="n">
        <v>3</v>
      </c>
      <c r="F2878" s="129"/>
    </row>
    <row r="2879" customFormat="false" ht="60.75" hidden="false" customHeight="false" outlineLevel="0" collapsed="false">
      <c r="A2879" s="128" t="s">
        <v>7247</v>
      </c>
      <c r="B2879" s="128" t="s">
        <v>7248</v>
      </c>
      <c r="C2879" s="129"/>
      <c r="D2879" s="130" t="n">
        <v>8</v>
      </c>
      <c r="E2879" s="130" t="n">
        <v>8</v>
      </c>
      <c r="F2879" s="129"/>
    </row>
    <row r="2880" customFormat="false" ht="70.5" hidden="false" customHeight="false" outlineLevel="0" collapsed="false">
      <c r="A2880" s="128" t="s">
        <v>7249</v>
      </c>
      <c r="B2880" s="128" t="s">
        <v>7250</v>
      </c>
      <c r="C2880" s="129"/>
      <c r="D2880" s="130" t="n">
        <v>9</v>
      </c>
      <c r="E2880" s="130" t="n">
        <v>4</v>
      </c>
      <c r="F2880" s="130" t="n">
        <v>5</v>
      </c>
    </row>
    <row r="2881" customFormat="false" ht="30" hidden="false" customHeight="false" outlineLevel="0" collapsed="false">
      <c r="A2881" s="128" t="s">
        <v>7251</v>
      </c>
      <c r="B2881" s="128" t="s">
        <v>7252</v>
      </c>
      <c r="C2881" s="129"/>
      <c r="D2881" s="130" t="n">
        <v>18</v>
      </c>
      <c r="E2881" s="130" t="n">
        <v>18</v>
      </c>
      <c r="F2881" s="129"/>
    </row>
    <row r="2882" customFormat="false" ht="50.25" hidden="false" customHeight="false" outlineLevel="0" collapsed="false">
      <c r="A2882" s="128" t="s">
        <v>7253</v>
      </c>
      <c r="B2882" s="128" t="s">
        <v>7254</v>
      </c>
      <c r="C2882" s="129"/>
      <c r="D2882" s="130" t="n">
        <v>4</v>
      </c>
      <c r="E2882" s="130" t="n">
        <v>1</v>
      </c>
      <c r="F2882" s="130" t="n">
        <v>3</v>
      </c>
    </row>
    <row r="2883" customFormat="false" ht="70.5" hidden="false" customHeight="false" outlineLevel="0" collapsed="false">
      <c r="A2883" s="128" t="s">
        <v>7255</v>
      </c>
      <c r="B2883" s="128" t="s">
        <v>7256</v>
      </c>
      <c r="C2883" s="129"/>
      <c r="D2883" s="130" t="n">
        <v>4</v>
      </c>
      <c r="E2883" s="130" t="n">
        <v>1</v>
      </c>
      <c r="F2883" s="130" t="n">
        <v>3</v>
      </c>
    </row>
    <row r="2884" customFormat="false" ht="60.75" hidden="false" customHeight="false" outlineLevel="0" collapsed="false">
      <c r="A2884" s="128" t="s">
        <v>7257</v>
      </c>
      <c r="B2884" s="128" t="s">
        <v>7258</v>
      </c>
      <c r="C2884" s="129"/>
      <c r="D2884" s="130" t="n">
        <v>1</v>
      </c>
      <c r="E2884" s="130" t="n">
        <v>1</v>
      </c>
      <c r="F2884" s="129"/>
    </row>
    <row r="2885" customFormat="false" ht="70.5" hidden="false" customHeight="false" outlineLevel="0" collapsed="false">
      <c r="A2885" s="128" t="s">
        <v>7259</v>
      </c>
      <c r="B2885" s="128" t="s">
        <v>7260</v>
      </c>
      <c r="C2885" s="129"/>
      <c r="D2885" s="130" t="n">
        <v>1</v>
      </c>
      <c r="E2885" s="130" t="n">
        <v>1</v>
      </c>
      <c r="F2885" s="129"/>
    </row>
    <row r="2886" customFormat="false" ht="40.5" hidden="false" customHeight="false" outlineLevel="0" collapsed="false">
      <c r="A2886" s="128" t="s">
        <v>7261</v>
      </c>
      <c r="B2886" s="128" t="s">
        <v>7262</v>
      </c>
      <c r="C2886" s="129"/>
      <c r="D2886" s="130" t="n">
        <v>18</v>
      </c>
      <c r="E2886" s="130" t="n">
        <v>6</v>
      </c>
      <c r="F2886" s="130" t="n">
        <v>12</v>
      </c>
    </row>
    <row r="2887" customFormat="false" ht="81" hidden="false" customHeight="false" outlineLevel="0" collapsed="false">
      <c r="A2887" s="128" t="s">
        <v>7263</v>
      </c>
      <c r="B2887" s="128" t="s">
        <v>7264</v>
      </c>
      <c r="C2887" s="129"/>
      <c r="D2887" s="130" t="n">
        <v>6</v>
      </c>
      <c r="E2887" s="130" t="n">
        <v>3</v>
      </c>
      <c r="F2887" s="130" t="n">
        <v>3</v>
      </c>
    </row>
    <row r="2888" customFormat="false" ht="40.5" hidden="false" customHeight="false" outlineLevel="0" collapsed="false">
      <c r="A2888" s="128" t="s">
        <v>673</v>
      </c>
      <c r="B2888" s="128" t="s">
        <v>671</v>
      </c>
      <c r="C2888" s="129"/>
      <c r="D2888" s="130" t="n">
        <v>2</v>
      </c>
      <c r="E2888" s="129"/>
      <c r="F2888" s="130" t="n">
        <v>2</v>
      </c>
    </row>
    <row r="2889" customFormat="false" ht="111" hidden="false" customHeight="false" outlineLevel="0" collapsed="false">
      <c r="A2889" s="128" t="s">
        <v>7265</v>
      </c>
      <c r="B2889" s="128" t="s">
        <v>7266</v>
      </c>
      <c r="C2889" s="129"/>
      <c r="D2889" s="130" t="n">
        <v>8</v>
      </c>
      <c r="E2889" s="130" t="n">
        <v>5</v>
      </c>
      <c r="F2889" s="130" t="n">
        <v>3</v>
      </c>
    </row>
    <row r="2890" customFormat="false" ht="90.75" hidden="false" customHeight="false" outlineLevel="0" collapsed="false">
      <c r="A2890" s="128" t="s">
        <v>7267</v>
      </c>
      <c r="B2890" s="128" t="s">
        <v>7268</v>
      </c>
      <c r="C2890" s="129"/>
      <c r="D2890" s="130" t="n">
        <v>2</v>
      </c>
      <c r="E2890" s="130" t="n">
        <v>1</v>
      </c>
      <c r="F2890" s="130" t="n">
        <v>1</v>
      </c>
    </row>
    <row r="2891" customFormat="false" ht="111" hidden="false" customHeight="false" outlineLevel="0" collapsed="false">
      <c r="A2891" s="128" t="s">
        <v>7269</v>
      </c>
      <c r="B2891" s="128" t="s">
        <v>7270</v>
      </c>
      <c r="C2891" s="129"/>
      <c r="D2891" s="130" t="n">
        <v>30</v>
      </c>
      <c r="E2891" s="130" t="n">
        <v>24</v>
      </c>
      <c r="F2891" s="130" t="n">
        <v>6</v>
      </c>
    </row>
    <row r="2892" customFormat="false" ht="101.25" hidden="false" customHeight="false" outlineLevel="0" collapsed="false">
      <c r="A2892" s="128" t="s">
        <v>7271</v>
      </c>
      <c r="B2892" s="128" t="s">
        <v>7272</v>
      </c>
      <c r="C2892" s="129"/>
      <c r="D2892" s="130" t="n">
        <v>24</v>
      </c>
      <c r="E2892" s="130" t="n">
        <v>16</v>
      </c>
      <c r="F2892" s="130" t="n">
        <v>8</v>
      </c>
    </row>
    <row r="2893" customFormat="false" ht="90.75" hidden="false" customHeight="false" outlineLevel="0" collapsed="false">
      <c r="A2893" s="128" t="s">
        <v>7273</v>
      </c>
      <c r="B2893" s="128" t="s">
        <v>7274</v>
      </c>
      <c r="C2893" s="129"/>
      <c r="D2893" s="130" t="n">
        <v>6</v>
      </c>
      <c r="E2893" s="130" t="n">
        <v>3</v>
      </c>
      <c r="F2893" s="130" t="n">
        <v>3</v>
      </c>
    </row>
    <row r="2894" customFormat="false" ht="81" hidden="false" customHeight="false" outlineLevel="0" collapsed="false">
      <c r="A2894" s="128" t="s">
        <v>7275</v>
      </c>
      <c r="B2894" s="128" t="s">
        <v>7276</v>
      </c>
      <c r="C2894" s="129"/>
      <c r="D2894" s="130" t="n">
        <v>25</v>
      </c>
      <c r="E2894" s="130" t="n">
        <v>25</v>
      </c>
      <c r="F2894" s="129"/>
    </row>
    <row r="2895" customFormat="false" ht="70.5" hidden="false" customHeight="false" outlineLevel="0" collapsed="false">
      <c r="A2895" s="128" t="s">
        <v>1372</v>
      </c>
      <c r="B2895" s="128" t="s">
        <v>1370</v>
      </c>
      <c r="C2895" s="129"/>
      <c r="D2895" s="130" t="n">
        <v>56</v>
      </c>
      <c r="E2895" s="130" t="n">
        <v>56</v>
      </c>
      <c r="F2895" s="129"/>
    </row>
    <row r="2896" customFormat="false" ht="50.25" hidden="false" customHeight="false" outlineLevel="0" collapsed="false">
      <c r="A2896" s="128" t="s">
        <v>7277</v>
      </c>
      <c r="B2896" s="128" t="s">
        <v>7278</v>
      </c>
      <c r="C2896" s="129"/>
      <c r="D2896" s="130" t="n">
        <v>111</v>
      </c>
      <c r="E2896" s="130" t="n">
        <v>108</v>
      </c>
      <c r="F2896" s="130" t="n">
        <v>3</v>
      </c>
    </row>
    <row r="2897" customFormat="false" ht="40.5" hidden="false" customHeight="false" outlineLevel="0" collapsed="false">
      <c r="A2897" s="128" t="s">
        <v>7279</v>
      </c>
      <c r="B2897" s="128" t="s">
        <v>7280</v>
      </c>
      <c r="C2897" s="129"/>
      <c r="D2897" s="130" t="n">
        <v>4</v>
      </c>
      <c r="E2897" s="130" t="n">
        <v>4</v>
      </c>
      <c r="F2897" s="129"/>
    </row>
    <row r="2898" customFormat="false" ht="40.5" hidden="false" customHeight="false" outlineLevel="0" collapsed="false">
      <c r="A2898" s="128" t="s">
        <v>7281</v>
      </c>
      <c r="B2898" s="128" t="s">
        <v>7282</v>
      </c>
      <c r="C2898" s="129"/>
      <c r="D2898" s="130" t="n">
        <v>62</v>
      </c>
      <c r="E2898" s="130" t="n">
        <v>62</v>
      </c>
      <c r="F2898" s="129"/>
    </row>
    <row r="2899" customFormat="false" ht="40.5" hidden="false" customHeight="false" outlineLevel="0" collapsed="false">
      <c r="A2899" s="128" t="s">
        <v>7283</v>
      </c>
      <c r="B2899" s="128" t="s">
        <v>7284</v>
      </c>
      <c r="C2899" s="129"/>
      <c r="D2899" s="130" t="n">
        <v>2</v>
      </c>
      <c r="E2899" s="130" t="n">
        <v>2</v>
      </c>
      <c r="F2899" s="129"/>
    </row>
    <row r="2900" customFormat="false" ht="50.25" hidden="false" customHeight="false" outlineLevel="0" collapsed="false">
      <c r="A2900" s="128" t="s">
        <v>7285</v>
      </c>
      <c r="B2900" s="128" t="s">
        <v>7286</v>
      </c>
      <c r="C2900" s="129"/>
      <c r="D2900" s="130" t="n">
        <v>79</v>
      </c>
      <c r="E2900" s="130" t="n">
        <v>77</v>
      </c>
      <c r="F2900" s="130" t="n">
        <v>2</v>
      </c>
    </row>
    <row r="2901" customFormat="false" ht="60.75" hidden="false" customHeight="false" outlineLevel="0" collapsed="false">
      <c r="A2901" s="128" t="s">
        <v>1093</v>
      </c>
      <c r="B2901" s="128" t="s">
        <v>1091</v>
      </c>
      <c r="C2901" s="129"/>
      <c r="D2901" s="130" t="n">
        <v>261</v>
      </c>
      <c r="E2901" s="130" t="n">
        <v>250</v>
      </c>
      <c r="F2901" s="130" t="n">
        <v>11</v>
      </c>
    </row>
    <row r="2902" customFormat="false" ht="90.75" hidden="false" customHeight="false" outlineLevel="0" collapsed="false">
      <c r="A2902" s="128" t="s">
        <v>839</v>
      </c>
      <c r="B2902" s="128" t="s">
        <v>837</v>
      </c>
      <c r="C2902" s="129"/>
      <c r="D2902" s="130" t="n">
        <v>248</v>
      </c>
      <c r="E2902" s="130" t="n">
        <v>230</v>
      </c>
      <c r="F2902" s="130" t="n">
        <v>18</v>
      </c>
    </row>
    <row r="2903" customFormat="false" ht="90.75" hidden="false" customHeight="false" outlineLevel="0" collapsed="false">
      <c r="A2903" s="128" t="s">
        <v>7287</v>
      </c>
      <c r="B2903" s="128" t="s">
        <v>7288</v>
      </c>
      <c r="C2903" s="129"/>
      <c r="D2903" s="130" t="n">
        <v>6</v>
      </c>
      <c r="E2903" s="130" t="n">
        <v>1</v>
      </c>
      <c r="F2903" s="130" t="n">
        <v>5</v>
      </c>
    </row>
    <row r="2904" customFormat="false" ht="60.75" hidden="false" customHeight="false" outlineLevel="0" collapsed="false">
      <c r="A2904" s="128" t="s">
        <v>7289</v>
      </c>
      <c r="B2904" s="128" t="s">
        <v>7290</v>
      </c>
      <c r="C2904" s="129"/>
      <c r="D2904" s="130" t="n">
        <v>20</v>
      </c>
      <c r="E2904" s="130" t="n">
        <v>20</v>
      </c>
      <c r="F2904" s="129"/>
    </row>
    <row r="2905" customFormat="false" ht="40.5" hidden="false" customHeight="false" outlineLevel="0" collapsed="false">
      <c r="A2905" s="128" t="s">
        <v>7291</v>
      </c>
      <c r="B2905" s="128" t="s">
        <v>7292</v>
      </c>
      <c r="C2905" s="129"/>
      <c r="D2905" s="130" t="n">
        <v>26.78</v>
      </c>
      <c r="E2905" s="130" t="n">
        <v>26.78</v>
      </c>
      <c r="F2905" s="129"/>
    </row>
    <row r="2906" customFormat="false" ht="60.75" hidden="false" customHeight="false" outlineLevel="0" collapsed="false">
      <c r="A2906" s="128" t="s">
        <v>7293</v>
      </c>
      <c r="B2906" s="128" t="s">
        <v>7294</v>
      </c>
      <c r="C2906" s="129"/>
      <c r="D2906" s="130" t="n">
        <v>31</v>
      </c>
      <c r="E2906" s="130" t="n">
        <v>31</v>
      </c>
      <c r="F2906" s="129"/>
    </row>
    <row r="2907" customFormat="false" ht="60.75" hidden="false" customHeight="false" outlineLevel="0" collapsed="false">
      <c r="A2907" s="128" t="s">
        <v>7295</v>
      </c>
      <c r="B2907" s="128" t="s">
        <v>7296</v>
      </c>
      <c r="C2907" s="129"/>
      <c r="D2907" s="130" t="n">
        <v>21</v>
      </c>
      <c r="E2907" s="130" t="n">
        <v>19</v>
      </c>
      <c r="F2907" s="130" t="n">
        <v>2</v>
      </c>
    </row>
    <row r="2908" customFormat="false" ht="40.5" hidden="false" customHeight="false" outlineLevel="0" collapsed="false">
      <c r="A2908" s="128" t="s">
        <v>739</v>
      </c>
      <c r="B2908" s="128" t="s">
        <v>737</v>
      </c>
      <c r="C2908" s="129"/>
      <c r="D2908" s="130" t="n">
        <v>38</v>
      </c>
      <c r="E2908" s="130" t="n">
        <v>36</v>
      </c>
      <c r="F2908" s="130" t="n">
        <v>2</v>
      </c>
    </row>
    <row r="2909" customFormat="false" ht="70.5" hidden="false" customHeight="false" outlineLevel="0" collapsed="false">
      <c r="A2909" s="128" t="s">
        <v>7297</v>
      </c>
      <c r="B2909" s="128" t="s">
        <v>7298</v>
      </c>
      <c r="C2909" s="129"/>
      <c r="D2909" s="130" t="n">
        <v>3</v>
      </c>
      <c r="E2909" s="129"/>
      <c r="F2909" s="130" t="n">
        <v>3</v>
      </c>
    </row>
    <row r="2910" customFormat="false" ht="60.75" hidden="false" customHeight="false" outlineLevel="0" collapsed="false">
      <c r="A2910" s="128" t="s">
        <v>7299</v>
      </c>
      <c r="B2910" s="128" t="s">
        <v>7300</v>
      </c>
      <c r="C2910" s="129"/>
      <c r="D2910" s="130" t="n">
        <v>20</v>
      </c>
      <c r="E2910" s="130" t="n">
        <v>20</v>
      </c>
      <c r="F2910" s="129"/>
    </row>
    <row r="2911" customFormat="false" ht="40.5" hidden="false" customHeight="false" outlineLevel="0" collapsed="false">
      <c r="A2911" s="128" t="s">
        <v>7301</v>
      </c>
      <c r="B2911" s="128" t="s">
        <v>7302</v>
      </c>
      <c r="C2911" s="129"/>
      <c r="D2911" s="130" t="n">
        <v>22</v>
      </c>
      <c r="E2911" s="130" t="n">
        <v>18</v>
      </c>
      <c r="F2911" s="130" t="n">
        <v>4</v>
      </c>
    </row>
    <row r="2912" customFormat="false" ht="70.5" hidden="false" customHeight="false" outlineLevel="0" collapsed="false">
      <c r="A2912" s="128" t="s">
        <v>1769</v>
      </c>
      <c r="B2912" s="128" t="s">
        <v>1767</v>
      </c>
      <c r="C2912" s="129"/>
      <c r="D2912" s="130" t="n">
        <v>80</v>
      </c>
      <c r="E2912" s="130" t="n">
        <v>74</v>
      </c>
      <c r="F2912" s="130" t="n">
        <v>6</v>
      </c>
    </row>
    <row r="2913" customFormat="false" ht="60.75" hidden="false" customHeight="false" outlineLevel="0" collapsed="false">
      <c r="A2913" s="128" t="s">
        <v>7303</v>
      </c>
      <c r="B2913" s="128" t="s">
        <v>7304</v>
      </c>
      <c r="C2913" s="129"/>
      <c r="D2913" s="130" t="n">
        <v>72</v>
      </c>
      <c r="E2913" s="130" t="n">
        <v>68</v>
      </c>
      <c r="F2913" s="130" t="n">
        <v>4</v>
      </c>
    </row>
    <row r="2914" customFormat="false" ht="60.75" hidden="false" customHeight="false" outlineLevel="0" collapsed="false">
      <c r="A2914" s="128" t="s">
        <v>7305</v>
      </c>
      <c r="B2914" s="128" t="s">
        <v>7306</v>
      </c>
      <c r="C2914" s="129"/>
      <c r="D2914" s="130" t="n">
        <v>17</v>
      </c>
      <c r="E2914" s="130" t="n">
        <v>15</v>
      </c>
      <c r="F2914" s="130" t="n">
        <v>2</v>
      </c>
    </row>
    <row r="2915" customFormat="false" ht="70.5" hidden="false" customHeight="false" outlineLevel="0" collapsed="false">
      <c r="A2915" s="128" t="s">
        <v>7307</v>
      </c>
      <c r="B2915" s="128" t="s">
        <v>7308</v>
      </c>
      <c r="C2915" s="129"/>
      <c r="D2915" s="130" t="n">
        <v>28</v>
      </c>
      <c r="E2915" s="130" t="n">
        <v>26</v>
      </c>
      <c r="F2915" s="130" t="n">
        <v>2</v>
      </c>
    </row>
    <row r="2916" customFormat="false" ht="40.5" hidden="false" customHeight="false" outlineLevel="0" collapsed="false">
      <c r="A2916" s="128" t="s">
        <v>7309</v>
      </c>
      <c r="B2916" s="128" t="s">
        <v>7310</v>
      </c>
      <c r="C2916" s="129"/>
      <c r="D2916" s="130" t="n">
        <v>319</v>
      </c>
      <c r="E2916" s="130" t="n">
        <v>316</v>
      </c>
      <c r="F2916" s="130" t="n">
        <v>3</v>
      </c>
    </row>
    <row r="2917" customFormat="false" ht="60.75" hidden="false" customHeight="false" outlineLevel="0" collapsed="false">
      <c r="A2917" s="128" t="s">
        <v>7311</v>
      </c>
      <c r="B2917" s="128" t="s">
        <v>7312</v>
      </c>
      <c r="C2917" s="129"/>
      <c r="D2917" s="130" t="n">
        <v>4</v>
      </c>
      <c r="E2917" s="130" t="n">
        <v>3</v>
      </c>
      <c r="F2917" s="130" t="n">
        <v>1</v>
      </c>
    </row>
    <row r="2918" customFormat="false" ht="40.5" hidden="false" customHeight="false" outlineLevel="0" collapsed="false">
      <c r="A2918" s="128" t="s">
        <v>7313</v>
      </c>
      <c r="B2918" s="128" t="s">
        <v>7314</v>
      </c>
      <c r="C2918" s="129"/>
      <c r="D2918" s="130" t="n">
        <v>1</v>
      </c>
      <c r="E2918" s="129"/>
      <c r="F2918" s="130" t="n">
        <v>1</v>
      </c>
    </row>
    <row r="2919" customFormat="false" ht="60.75" hidden="false" customHeight="false" outlineLevel="0" collapsed="false">
      <c r="A2919" s="128" t="s">
        <v>7315</v>
      </c>
      <c r="B2919" s="128" t="s">
        <v>7316</v>
      </c>
      <c r="C2919" s="129"/>
      <c r="D2919" s="130" t="n">
        <v>1</v>
      </c>
      <c r="E2919" s="129"/>
      <c r="F2919" s="130" t="n">
        <v>1</v>
      </c>
    </row>
    <row r="2920" customFormat="false" ht="70.5" hidden="false" customHeight="false" outlineLevel="0" collapsed="false">
      <c r="A2920" s="128" t="s">
        <v>7317</v>
      </c>
      <c r="B2920" s="128" t="s">
        <v>7318</v>
      </c>
      <c r="C2920" s="129"/>
      <c r="D2920" s="130" t="n">
        <v>4</v>
      </c>
      <c r="E2920" s="130" t="n">
        <v>3</v>
      </c>
      <c r="F2920" s="130" t="n">
        <v>1</v>
      </c>
    </row>
    <row r="2921" customFormat="false" ht="70.5" hidden="false" customHeight="false" outlineLevel="0" collapsed="false">
      <c r="A2921" s="128" t="s">
        <v>7319</v>
      </c>
      <c r="B2921" s="128" t="s">
        <v>7320</v>
      </c>
      <c r="C2921" s="129"/>
      <c r="D2921" s="130" t="n">
        <v>1</v>
      </c>
      <c r="E2921" s="130" t="n">
        <v>1</v>
      </c>
      <c r="F2921" s="129"/>
    </row>
    <row r="2922" customFormat="false" ht="50.25" hidden="false" customHeight="false" outlineLevel="0" collapsed="false">
      <c r="A2922" s="128" t="s">
        <v>7321</v>
      </c>
      <c r="B2922" s="128" t="s">
        <v>7322</v>
      </c>
      <c r="C2922" s="129"/>
      <c r="D2922" s="130" t="n">
        <v>1</v>
      </c>
      <c r="E2922" s="129"/>
      <c r="F2922" s="130" t="n">
        <v>1</v>
      </c>
    </row>
    <row r="2923" customFormat="false" ht="70.5" hidden="false" customHeight="false" outlineLevel="0" collapsed="false">
      <c r="A2923" s="128" t="s">
        <v>7323</v>
      </c>
      <c r="B2923" s="128" t="s">
        <v>7324</v>
      </c>
      <c r="C2923" s="129"/>
      <c r="D2923" s="130" t="n">
        <v>1</v>
      </c>
      <c r="E2923" s="129"/>
      <c r="F2923" s="130" t="n">
        <v>1</v>
      </c>
    </row>
    <row r="2924" customFormat="false" ht="50.25" hidden="false" customHeight="false" outlineLevel="0" collapsed="false">
      <c r="A2924" s="128" t="s">
        <v>7325</v>
      </c>
      <c r="B2924" s="128" t="s">
        <v>7326</v>
      </c>
      <c r="C2924" s="129"/>
      <c r="D2924" s="130" t="n">
        <v>4</v>
      </c>
      <c r="E2924" s="130" t="n">
        <v>2</v>
      </c>
      <c r="F2924" s="130" t="n">
        <v>2</v>
      </c>
    </row>
    <row r="2925" customFormat="false" ht="60.75" hidden="false" customHeight="false" outlineLevel="0" collapsed="false">
      <c r="A2925" s="128" t="s">
        <v>7327</v>
      </c>
      <c r="B2925" s="128" t="s">
        <v>7328</v>
      </c>
      <c r="C2925" s="129"/>
      <c r="D2925" s="130" t="n">
        <v>3</v>
      </c>
      <c r="E2925" s="129"/>
      <c r="F2925" s="130" t="n">
        <v>3</v>
      </c>
    </row>
    <row r="2926" customFormat="false" ht="50.25" hidden="false" customHeight="false" outlineLevel="0" collapsed="false">
      <c r="A2926" s="128" t="s">
        <v>7329</v>
      </c>
      <c r="B2926" s="128" t="s">
        <v>7330</v>
      </c>
      <c r="C2926" s="129"/>
      <c r="D2926" s="130" t="n">
        <v>2</v>
      </c>
      <c r="E2926" s="129"/>
      <c r="F2926" s="130" t="n">
        <v>2</v>
      </c>
    </row>
    <row r="2927" customFormat="false" ht="81" hidden="false" customHeight="false" outlineLevel="0" collapsed="false">
      <c r="A2927" s="128" t="s">
        <v>7331</v>
      </c>
      <c r="B2927" s="128" t="s">
        <v>7332</v>
      </c>
      <c r="C2927" s="129"/>
      <c r="D2927" s="130" t="n">
        <v>6</v>
      </c>
      <c r="E2927" s="130" t="n">
        <v>6</v>
      </c>
      <c r="F2927" s="129"/>
    </row>
    <row r="2928" customFormat="false" ht="60.75" hidden="false" customHeight="false" outlineLevel="0" collapsed="false">
      <c r="A2928" s="128" t="s">
        <v>7333</v>
      </c>
      <c r="B2928" s="128" t="s">
        <v>7334</v>
      </c>
      <c r="C2928" s="129"/>
      <c r="D2928" s="130" t="n">
        <v>1</v>
      </c>
      <c r="E2928" s="129"/>
      <c r="F2928" s="130" t="n">
        <v>1</v>
      </c>
    </row>
    <row r="2929" customFormat="false" ht="60.75" hidden="false" customHeight="false" outlineLevel="0" collapsed="false">
      <c r="A2929" s="128" t="s">
        <v>439</v>
      </c>
      <c r="B2929" s="128" t="s">
        <v>437</v>
      </c>
      <c r="C2929" s="129"/>
      <c r="D2929" s="130" t="n">
        <v>27</v>
      </c>
      <c r="E2929" s="130" t="n">
        <v>27</v>
      </c>
      <c r="F2929" s="129"/>
    </row>
    <row r="2930" customFormat="false" ht="40.5" hidden="false" customHeight="false" outlineLevel="0" collapsed="false">
      <c r="A2930" s="128" t="s">
        <v>7335</v>
      </c>
      <c r="B2930" s="128" t="s">
        <v>7336</v>
      </c>
      <c r="C2930" s="129"/>
      <c r="D2930" s="130" t="n">
        <v>3</v>
      </c>
      <c r="E2930" s="130" t="n">
        <v>1</v>
      </c>
      <c r="F2930" s="130" t="n">
        <v>2</v>
      </c>
    </row>
    <row r="2931" customFormat="false" ht="81" hidden="false" customHeight="false" outlineLevel="0" collapsed="false">
      <c r="A2931" s="128" t="s">
        <v>7337</v>
      </c>
      <c r="B2931" s="128" t="s">
        <v>7338</v>
      </c>
      <c r="C2931" s="129"/>
      <c r="D2931" s="130" t="n">
        <v>1</v>
      </c>
      <c r="E2931" s="129"/>
      <c r="F2931" s="130" t="n">
        <v>1</v>
      </c>
    </row>
    <row r="2932" customFormat="false" ht="40.5" hidden="false" customHeight="false" outlineLevel="0" collapsed="false">
      <c r="A2932" s="128" t="s">
        <v>7339</v>
      </c>
      <c r="B2932" s="128" t="s">
        <v>7340</v>
      </c>
      <c r="C2932" s="129"/>
      <c r="D2932" s="130" t="n">
        <v>2</v>
      </c>
      <c r="E2932" s="129"/>
      <c r="F2932" s="130" t="n">
        <v>2</v>
      </c>
    </row>
    <row r="2933" customFormat="false" ht="60.75" hidden="false" customHeight="false" outlineLevel="0" collapsed="false">
      <c r="A2933" s="128" t="s">
        <v>7341</v>
      </c>
      <c r="B2933" s="128" t="s">
        <v>7342</v>
      </c>
      <c r="C2933" s="129"/>
      <c r="D2933" s="130" t="n">
        <v>1</v>
      </c>
      <c r="E2933" s="129"/>
      <c r="F2933" s="130" t="n">
        <v>1</v>
      </c>
    </row>
    <row r="2934" customFormat="false" ht="81" hidden="false" customHeight="false" outlineLevel="0" collapsed="false">
      <c r="A2934" s="128" t="s">
        <v>7343</v>
      </c>
      <c r="B2934" s="128" t="s">
        <v>7344</v>
      </c>
      <c r="C2934" s="129"/>
      <c r="D2934" s="130" t="n">
        <v>6</v>
      </c>
      <c r="E2934" s="129"/>
      <c r="F2934" s="130" t="n">
        <v>6</v>
      </c>
    </row>
    <row r="2935" customFormat="false" ht="40.5" hidden="false" customHeight="false" outlineLevel="0" collapsed="false">
      <c r="A2935" s="128" t="s">
        <v>7345</v>
      </c>
      <c r="B2935" s="128" t="s">
        <v>7346</v>
      </c>
      <c r="C2935" s="129"/>
      <c r="D2935" s="130" t="n">
        <v>2</v>
      </c>
      <c r="E2935" s="130" t="n">
        <v>1</v>
      </c>
      <c r="F2935" s="130" t="n">
        <v>1</v>
      </c>
    </row>
    <row r="2936" customFormat="false" ht="30" hidden="false" customHeight="false" outlineLevel="0" collapsed="false">
      <c r="A2936" s="128" t="s">
        <v>7347</v>
      </c>
      <c r="B2936" s="128" t="s">
        <v>7348</v>
      </c>
      <c r="C2936" s="129"/>
      <c r="D2936" s="130" t="n">
        <v>1</v>
      </c>
      <c r="E2936" s="129"/>
      <c r="F2936" s="130" t="n">
        <v>1</v>
      </c>
    </row>
    <row r="2937" customFormat="false" ht="70.5" hidden="false" customHeight="false" outlineLevel="0" collapsed="false">
      <c r="A2937" s="128" t="s">
        <v>7349</v>
      </c>
      <c r="B2937" s="128" t="s">
        <v>7350</v>
      </c>
      <c r="C2937" s="129"/>
      <c r="D2937" s="130" t="n">
        <v>1</v>
      </c>
      <c r="E2937" s="130" t="n">
        <v>1</v>
      </c>
      <c r="F2937" s="129"/>
    </row>
    <row r="2938" customFormat="false" ht="50.25" hidden="false" customHeight="false" outlineLevel="0" collapsed="false">
      <c r="A2938" s="128" t="s">
        <v>7351</v>
      </c>
      <c r="B2938" s="128" t="s">
        <v>7352</v>
      </c>
      <c r="C2938" s="129"/>
      <c r="D2938" s="130" t="n">
        <v>1</v>
      </c>
      <c r="E2938" s="130" t="n">
        <v>1</v>
      </c>
      <c r="F2938" s="129"/>
    </row>
    <row r="2939" customFormat="false" ht="60.75" hidden="false" customHeight="false" outlineLevel="0" collapsed="false">
      <c r="A2939" s="128" t="s">
        <v>7353</v>
      </c>
      <c r="B2939" s="128" t="s">
        <v>7354</v>
      </c>
      <c r="C2939" s="129"/>
      <c r="D2939" s="130" t="n">
        <v>36</v>
      </c>
      <c r="E2939" s="130" t="n">
        <v>33</v>
      </c>
      <c r="F2939" s="130" t="n">
        <v>3</v>
      </c>
    </row>
    <row r="2940" customFormat="false" ht="30" hidden="false" customHeight="false" outlineLevel="0" collapsed="false">
      <c r="A2940" s="128" t="s">
        <v>7355</v>
      </c>
      <c r="B2940" s="128" t="s">
        <v>7356</v>
      </c>
      <c r="C2940" s="129"/>
      <c r="D2940" s="130" t="n">
        <v>12</v>
      </c>
      <c r="E2940" s="130" t="n">
        <v>12</v>
      </c>
      <c r="F2940" s="129"/>
    </row>
    <row r="2941" customFormat="false" ht="60.75" hidden="false" customHeight="false" outlineLevel="0" collapsed="false">
      <c r="A2941" s="128" t="s">
        <v>7357</v>
      </c>
      <c r="B2941" s="128" t="s">
        <v>7358</v>
      </c>
      <c r="C2941" s="129"/>
      <c r="D2941" s="130" t="n">
        <v>14</v>
      </c>
      <c r="E2941" s="130" t="n">
        <v>11</v>
      </c>
      <c r="F2941" s="130" t="n">
        <v>3</v>
      </c>
    </row>
    <row r="2942" customFormat="false" ht="50.25" hidden="false" customHeight="false" outlineLevel="0" collapsed="false">
      <c r="A2942" s="128" t="s">
        <v>7359</v>
      </c>
      <c r="B2942" s="128" t="s">
        <v>7360</v>
      </c>
      <c r="C2942" s="129"/>
      <c r="D2942" s="130" t="n">
        <v>4</v>
      </c>
      <c r="E2942" s="130" t="n">
        <v>4</v>
      </c>
      <c r="F2942" s="129"/>
    </row>
    <row r="2943" customFormat="false" ht="50.25" hidden="false" customHeight="false" outlineLevel="0" collapsed="false">
      <c r="A2943" s="128" t="s">
        <v>7361</v>
      </c>
      <c r="B2943" s="128" t="s">
        <v>7362</v>
      </c>
      <c r="C2943" s="129"/>
      <c r="D2943" s="130" t="n">
        <v>2</v>
      </c>
      <c r="E2943" s="130" t="n">
        <v>2</v>
      </c>
      <c r="F2943" s="129"/>
    </row>
    <row r="2944" customFormat="false" ht="60.75" hidden="false" customHeight="false" outlineLevel="0" collapsed="false">
      <c r="A2944" s="128" t="s">
        <v>7363</v>
      </c>
      <c r="B2944" s="128" t="s">
        <v>7364</v>
      </c>
      <c r="C2944" s="129"/>
      <c r="D2944" s="130" t="n">
        <v>1</v>
      </c>
      <c r="E2944" s="129"/>
      <c r="F2944" s="130" t="n">
        <v>1</v>
      </c>
    </row>
    <row r="2945" customFormat="false" ht="40.5" hidden="false" customHeight="false" outlineLevel="0" collapsed="false">
      <c r="A2945" s="128" t="s">
        <v>7365</v>
      </c>
      <c r="B2945" s="128" t="s">
        <v>7366</v>
      </c>
      <c r="C2945" s="129"/>
      <c r="D2945" s="130" t="n">
        <v>4</v>
      </c>
      <c r="E2945" s="130" t="n">
        <v>4</v>
      </c>
      <c r="F2945" s="129"/>
    </row>
    <row r="2946" customFormat="false" ht="70.5" hidden="false" customHeight="false" outlineLevel="0" collapsed="false">
      <c r="A2946" s="128" t="s">
        <v>7367</v>
      </c>
      <c r="B2946" s="128" t="s">
        <v>7368</v>
      </c>
      <c r="C2946" s="129"/>
      <c r="D2946" s="130" t="n">
        <v>56</v>
      </c>
      <c r="E2946" s="130" t="n">
        <v>56</v>
      </c>
      <c r="F2946" s="129"/>
    </row>
    <row r="2947" customFormat="false" ht="60.75" hidden="false" customHeight="false" outlineLevel="0" collapsed="false">
      <c r="A2947" s="128" t="s">
        <v>1655</v>
      </c>
      <c r="B2947" s="128" t="s">
        <v>1653</v>
      </c>
      <c r="C2947" s="129"/>
      <c r="D2947" s="130" t="n">
        <v>11</v>
      </c>
      <c r="E2947" s="130" t="n">
        <v>11</v>
      </c>
      <c r="F2947" s="129"/>
    </row>
    <row r="2948" customFormat="false" ht="70.5" hidden="false" customHeight="false" outlineLevel="0" collapsed="false">
      <c r="A2948" s="128" t="s">
        <v>7369</v>
      </c>
      <c r="B2948" s="128" t="s">
        <v>7370</v>
      </c>
      <c r="C2948" s="129"/>
      <c r="D2948" s="130" t="n">
        <v>3</v>
      </c>
      <c r="E2948" s="130" t="n">
        <v>1</v>
      </c>
      <c r="F2948" s="130" t="n">
        <v>2</v>
      </c>
    </row>
    <row r="2949" customFormat="false" ht="70.5" hidden="false" customHeight="false" outlineLevel="0" collapsed="false">
      <c r="A2949" s="128" t="s">
        <v>7371</v>
      </c>
      <c r="B2949" s="128" t="s">
        <v>7372</v>
      </c>
      <c r="C2949" s="129"/>
      <c r="D2949" s="130" t="n">
        <v>46</v>
      </c>
      <c r="E2949" s="130" t="n">
        <v>46</v>
      </c>
      <c r="F2949" s="129"/>
    </row>
    <row r="2950" customFormat="false" ht="70.5" hidden="false" customHeight="false" outlineLevel="0" collapsed="false">
      <c r="A2950" s="128" t="s">
        <v>7373</v>
      </c>
      <c r="B2950" s="128" t="s">
        <v>7374</v>
      </c>
      <c r="C2950" s="129"/>
      <c r="D2950" s="130" t="n">
        <v>64</v>
      </c>
      <c r="E2950" s="130" t="n">
        <v>64</v>
      </c>
      <c r="F2950" s="129"/>
    </row>
    <row r="2951" customFormat="false" ht="50.25" hidden="false" customHeight="false" outlineLevel="0" collapsed="false">
      <c r="A2951" s="128" t="s">
        <v>7375</v>
      </c>
      <c r="B2951" s="128" t="s">
        <v>7376</v>
      </c>
      <c r="C2951" s="129"/>
      <c r="D2951" s="130" t="n">
        <v>3</v>
      </c>
      <c r="E2951" s="130" t="n">
        <v>2</v>
      </c>
      <c r="F2951" s="130" t="n">
        <v>1</v>
      </c>
    </row>
    <row r="2952" customFormat="false" ht="40.5" hidden="false" customHeight="false" outlineLevel="0" collapsed="false">
      <c r="A2952" s="128" t="s">
        <v>7377</v>
      </c>
      <c r="B2952" s="128" t="s">
        <v>7378</v>
      </c>
      <c r="C2952" s="129"/>
      <c r="D2952" s="130" t="n">
        <v>41</v>
      </c>
      <c r="E2952" s="130" t="n">
        <v>25</v>
      </c>
      <c r="F2952" s="130" t="n">
        <v>16</v>
      </c>
    </row>
    <row r="2953" customFormat="false" ht="60.75" hidden="false" customHeight="false" outlineLevel="0" collapsed="false">
      <c r="A2953" s="128" t="s">
        <v>7379</v>
      </c>
      <c r="B2953" s="128" t="s">
        <v>7380</v>
      </c>
      <c r="C2953" s="129"/>
      <c r="D2953" s="130" t="n">
        <v>2</v>
      </c>
      <c r="E2953" s="130" t="n">
        <v>2</v>
      </c>
      <c r="F2953" s="129"/>
    </row>
    <row r="2954" customFormat="false" ht="40.5" hidden="false" customHeight="false" outlineLevel="0" collapsed="false">
      <c r="A2954" s="128" t="s">
        <v>1496</v>
      </c>
      <c r="B2954" s="128" t="s">
        <v>1494</v>
      </c>
      <c r="C2954" s="129"/>
      <c r="D2954" s="130" t="n">
        <v>52</v>
      </c>
      <c r="E2954" s="130" t="n">
        <v>52</v>
      </c>
      <c r="F2954" s="129"/>
    </row>
    <row r="2955" customFormat="false" ht="70.5" hidden="false" customHeight="false" outlineLevel="0" collapsed="false">
      <c r="A2955" s="128" t="s">
        <v>1745</v>
      </c>
      <c r="B2955" s="128" t="s">
        <v>1743</v>
      </c>
      <c r="C2955" s="129"/>
      <c r="D2955" s="130" t="n">
        <v>15</v>
      </c>
      <c r="E2955" s="130" t="n">
        <v>6</v>
      </c>
      <c r="F2955" s="130" t="n">
        <v>9</v>
      </c>
    </row>
    <row r="2956" customFormat="false" ht="60.75" hidden="false" customHeight="false" outlineLevel="0" collapsed="false">
      <c r="A2956" s="128" t="s">
        <v>7381</v>
      </c>
      <c r="B2956" s="128" t="s">
        <v>7382</v>
      </c>
      <c r="C2956" s="129"/>
      <c r="D2956" s="130" t="n">
        <v>420</v>
      </c>
      <c r="E2956" s="130" t="n">
        <v>420</v>
      </c>
      <c r="F2956" s="129"/>
    </row>
    <row r="2957" customFormat="false" ht="60.75" hidden="false" customHeight="false" outlineLevel="0" collapsed="false">
      <c r="A2957" s="128" t="s">
        <v>7383</v>
      </c>
      <c r="B2957" s="128" t="s">
        <v>7384</v>
      </c>
      <c r="C2957" s="129"/>
      <c r="D2957" s="130" t="n">
        <v>18</v>
      </c>
      <c r="E2957" s="130" t="n">
        <v>18</v>
      </c>
      <c r="F2957" s="129"/>
    </row>
    <row r="2958" customFormat="false" ht="30" hidden="false" customHeight="false" outlineLevel="0" collapsed="false">
      <c r="A2958" s="128" t="s">
        <v>7385</v>
      </c>
      <c r="B2958" s="128" t="s">
        <v>7386</v>
      </c>
      <c r="C2958" s="129"/>
      <c r="D2958" s="130" t="n">
        <v>16</v>
      </c>
      <c r="E2958" s="130" t="n">
        <v>16</v>
      </c>
      <c r="F2958" s="129"/>
    </row>
    <row r="2959" customFormat="false" ht="30" hidden="false" customHeight="false" outlineLevel="0" collapsed="false">
      <c r="A2959" s="128" t="s">
        <v>7387</v>
      </c>
      <c r="B2959" s="128" t="s">
        <v>7388</v>
      </c>
      <c r="C2959" s="129"/>
      <c r="D2959" s="130" t="n">
        <v>19</v>
      </c>
      <c r="E2959" s="130" t="n">
        <v>19</v>
      </c>
      <c r="F2959" s="129"/>
    </row>
    <row r="2960" customFormat="false" ht="30" hidden="false" customHeight="false" outlineLevel="0" collapsed="false">
      <c r="A2960" s="128" t="s">
        <v>7389</v>
      </c>
      <c r="B2960" s="128" t="s">
        <v>7390</v>
      </c>
      <c r="C2960" s="129"/>
      <c r="D2960" s="130" t="n">
        <v>14</v>
      </c>
      <c r="E2960" s="130" t="n">
        <v>14</v>
      </c>
      <c r="F2960" s="129"/>
    </row>
    <row r="2961" customFormat="false" ht="60.75" hidden="false" customHeight="false" outlineLevel="0" collapsed="false">
      <c r="A2961" s="128" t="s">
        <v>1096</v>
      </c>
      <c r="B2961" s="128" t="s">
        <v>1094</v>
      </c>
      <c r="C2961" s="129"/>
      <c r="D2961" s="130" t="n">
        <v>30</v>
      </c>
      <c r="E2961" s="130" t="n">
        <v>23</v>
      </c>
      <c r="F2961" s="130" t="n">
        <v>7</v>
      </c>
    </row>
    <row r="2962" customFormat="false" ht="30" hidden="false" customHeight="false" outlineLevel="0" collapsed="false">
      <c r="A2962" s="128" t="s">
        <v>7391</v>
      </c>
      <c r="B2962" s="128" t="s">
        <v>7392</v>
      </c>
      <c r="C2962" s="129"/>
      <c r="D2962" s="130" t="n">
        <v>27</v>
      </c>
      <c r="E2962" s="130" t="n">
        <v>22</v>
      </c>
      <c r="F2962" s="130" t="n">
        <v>5</v>
      </c>
    </row>
    <row r="2963" customFormat="false" ht="70.5" hidden="false" customHeight="false" outlineLevel="0" collapsed="false">
      <c r="A2963" s="128" t="s">
        <v>1551</v>
      </c>
      <c r="B2963" s="128" t="s">
        <v>1549</v>
      </c>
      <c r="C2963" s="129"/>
      <c r="D2963" s="130" t="n">
        <v>10</v>
      </c>
      <c r="E2963" s="130" t="n">
        <v>10</v>
      </c>
      <c r="F2963" s="129"/>
    </row>
    <row r="2964" customFormat="false" ht="20.25" hidden="false" customHeight="false" outlineLevel="0" collapsed="false">
      <c r="A2964" s="128" t="s">
        <v>474</v>
      </c>
      <c r="B2964" s="128" t="s">
        <v>472</v>
      </c>
      <c r="C2964" s="129"/>
      <c r="D2964" s="130" t="n">
        <v>21</v>
      </c>
      <c r="E2964" s="130" t="n">
        <v>21</v>
      </c>
      <c r="F2964" s="129"/>
    </row>
    <row r="2965" customFormat="false" ht="30" hidden="false" customHeight="false" outlineLevel="0" collapsed="false">
      <c r="A2965" s="128" t="s">
        <v>7393</v>
      </c>
      <c r="B2965" s="128" t="s">
        <v>7394</v>
      </c>
      <c r="C2965" s="129"/>
      <c r="D2965" s="130" t="n">
        <v>16</v>
      </c>
      <c r="E2965" s="130" t="n">
        <v>16</v>
      </c>
      <c r="F2965" s="129"/>
    </row>
    <row r="2966" customFormat="false" ht="60.75" hidden="false" customHeight="false" outlineLevel="0" collapsed="false">
      <c r="A2966" s="128" t="s">
        <v>7395</v>
      </c>
      <c r="B2966" s="128" t="s">
        <v>7396</v>
      </c>
      <c r="C2966" s="129"/>
      <c r="D2966" s="130" t="n">
        <v>48</v>
      </c>
      <c r="E2966" s="130" t="n">
        <v>38</v>
      </c>
      <c r="F2966" s="130" t="n">
        <v>10</v>
      </c>
    </row>
    <row r="2967" customFormat="false" ht="40.5" hidden="false" customHeight="false" outlineLevel="0" collapsed="false">
      <c r="A2967" s="128" t="s">
        <v>7397</v>
      </c>
      <c r="B2967" s="128" t="s">
        <v>7398</v>
      </c>
      <c r="C2967" s="129"/>
      <c r="D2967" s="130" t="n">
        <v>16</v>
      </c>
      <c r="E2967" s="130" t="n">
        <v>16</v>
      </c>
      <c r="F2967" s="129"/>
    </row>
    <row r="2968" customFormat="false" ht="30" hidden="false" customHeight="false" outlineLevel="0" collapsed="false">
      <c r="A2968" s="128" t="s">
        <v>7399</v>
      </c>
      <c r="B2968" s="128" t="s">
        <v>7400</v>
      </c>
      <c r="C2968" s="129"/>
      <c r="D2968" s="130" t="n">
        <v>144</v>
      </c>
      <c r="E2968" s="130" t="n">
        <v>135</v>
      </c>
      <c r="F2968" s="130" t="n">
        <v>9</v>
      </c>
    </row>
    <row r="2969" customFormat="false" ht="40.5" hidden="false" customHeight="false" outlineLevel="0" collapsed="false">
      <c r="A2969" s="128" t="s">
        <v>1499</v>
      </c>
      <c r="B2969" s="128" t="s">
        <v>1497</v>
      </c>
      <c r="C2969" s="129"/>
      <c r="D2969" s="130" t="n">
        <v>74</v>
      </c>
      <c r="E2969" s="130" t="n">
        <v>74</v>
      </c>
      <c r="F2969" s="129"/>
    </row>
    <row r="2970" customFormat="false" ht="50.25" hidden="false" customHeight="false" outlineLevel="0" collapsed="false">
      <c r="A2970" s="128" t="s">
        <v>7401</v>
      </c>
      <c r="B2970" s="128" t="s">
        <v>7402</v>
      </c>
      <c r="C2970" s="129"/>
      <c r="D2970" s="130" t="n">
        <v>40</v>
      </c>
      <c r="E2970" s="130" t="n">
        <v>37</v>
      </c>
      <c r="F2970" s="130" t="n">
        <v>3</v>
      </c>
    </row>
    <row r="2971" customFormat="false" ht="50.25" hidden="false" customHeight="false" outlineLevel="0" collapsed="false">
      <c r="A2971" s="128" t="s">
        <v>7403</v>
      </c>
      <c r="B2971" s="128" t="s">
        <v>7404</v>
      </c>
      <c r="C2971" s="129"/>
      <c r="D2971" s="130" t="n">
        <v>10</v>
      </c>
      <c r="E2971" s="130" t="n">
        <v>10</v>
      </c>
      <c r="F2971" s="129"/>
    </row>
    <row r="2972" customFormat="false" ht="50.25" hidden="false" customHeight="false" outlineLevel="0" collapsed="false">
      <c r="A2972" s="128" t="s">
        <v>7405</v>
      </c>
      <c r="B2972" s="128" t="s">
        <v>7406</v>
      </c>
      <c r="C2972" s="129"/>
      <c r="D2972" s="130" t="n">
        <v>8</v>
      </c>
      <c r="E2972" s="130" t="n">
        <v>8</v>
      </c>
      <c r="F2972" s="129"/>
    </row>
    <row r="2973" customFormat="false" ht="50.25" hidden="false" customHeight="false" outlineLevel="0" collapsed="false">
      <c r="A2973" s="128" t="s">
        <v>7407</v>
      </c>
      <c r="B2973" s="128" t="s">
        <v>7408</v>
      </c>
      <c r="C2973" s="129"/>
      <c r="D2973" s="130" t="n">
        <v>30</v>
      </c>
      <c r="E2973" s="130" t="n">
        <v>30</v>
      </c>
      <c r="F2973" s="129"/>
    </row>
    <row r="2974" customFormat="false" ht="70.5" hidden="false" customHeight="false" outlineLevel="0" collapsed="false">
      <c r="A2974" s="128" t="s">
        <v>867</v>
      </c>
      <c r="B2974" s="128" t="s">
        <v>865</v>
      </c>
      <c r="C2974" s="129"/>
      <c r="D2974" s="130" t="n">
        <v>29</v>
      </c>
      <c r="E2974" s="130" t="n">
        <v>25</v>
      </c>
      <c r="F2974" s="130" t="n">
        <v>4</v>
      </c>
    </row>
    <row r="2975" customFormat="false" ht="50.25" hidden="false" customHeight="false" outlineLevel="0" collapsed="false">
      <c r="A2975" s="128" t="s">
        <v>7409</v>
      </c>
      <c r="B2975" s="128" t="s">
        <v>7410</v>
      </c>
      <c r="C2975" s="129"/>
      <c r="D2975" s="130" t="n">
        <v>48</v>
      </c>
      <c r="E2975" s="130" t="n">
        <v>48</v>
      </c>
      <c r="F2975" s="129"/>
    </row>
    <row r="2976" customFormat="false" ht="30" hidden="false" customHeight="false" outlineLevel="0" collapsed="false">
      <c r="A2976" s="128" t="s">
        <v>7411</v>
      </c>
      <c r="B2976" s="128" t="s">
        <v>7412</v>
      </c>
      <c r="C2976" s="129"/>
      <c r="D2976" s="130" t="n">
        <v>28</v>
      </c>
      <c r="E2976" s="130" t="n">
        <v>25</v>
      </c>
      <c r="F2976" s="130" t="n">
        <v>3</v>
      </c>
    </row>
    <row r="2977" customFormat="false" ht="20.25" hidden="false" customHeight="false" outlineLevel="0" collapsed="false">
      <c r="A2977" s="128" t="s">
        <v>7413</v>
      </c>
      <c r="B2977" s="128" t="s">
        <v>7414</v>
      </c>
      <c r="C2977" s="129"/>
      <c r="D2977" s="130" t="n">
        <v>288</v>
      </c>
      <c r="E2977" s="130" t="n">
        <v>278</v>
      </c>
      <c r="F2977" s="130" t="n">
        <v>10</v>
      </c>
    </row>
    <row r="2978" customFormat="false" ht="50.25" hidden="false" customHeight="false" outlineLevel="0" collapsed="false">
      <c r="A2978" s="128" t="s">
        <v>7415</v>
      </c>
      <c r="B2978" s="128" t="s">
        <v>7416</v>
      </c>
      <c r="C2978" s="129"/>
      <c r="D2978" s="130" t="n">
        <v>3</v>
      </c>
      <c r="E2978" s="130" t="n">
        <v>3</v>
      </c>
      <c r="F2978" s="129"/>
    </row>
    <row r="2979" customFormat="false" ht="50.25" hidden="false" customHeight="false" outlineLevel="0" collapsed="false">
      <c r="A2979" s="128" t="s">
        <v>7417</v>
      </c>
      <c r="B2979" s="128" t="s">
        <v>7418</v>
      </c>
      <c r="C2979" s="129"/>
      <c r="D2979" s="130" t="n">
        <v>3</v>
      </c>
      <c r="E2979" s="130" t="n">
        <v>3</v>
      </c>
      <c r="F2979" s="129"/>
    </row>
    <row r="2980" customFormat="false" ht="50.25" hidden="false" customHeight="false" outlineLevel="0" collapsed="false">
      <c r="A2980" s="128" t="s">
        <v>7419</v>
      </c>
      <c r="B2980" s="128" t="s">
        <v>7420</v>
      </c>
      <c r="C2980" s="129"/>
      <c r="D2980" s="130" t="n">
        <v>17</v>
      </c>
      <c r="E2980" s="130" t="n">
        <v>16</v>
      </c>
      <c r="F2980" s="130" t="n">
        <v>1</v>
      </c>
    </row>
    <row r="2981" customFormat="false" ht="40.5" hidden="false" customHeight="false" outlineLevel="0" collapsed="false">
      <c r="A2981" s="128" t="s">
        <v>7421</v>
      </c>
      <c r="B2981" s="128" t="s">
        <v>7422</v>
      </c>
      <c r="C2981" s="129"/>
      <c r="D2981" s="130" t="n">
        <v>5</v>
      </c>
      <c r="E2981" s="130" t="n">
        <v>5</v>
      </c>
      <c r="F2981" s="129"/>
    </row>
    <row r="2982" customFormat="false" ht="40.5" hidden="false" customHeight="false" outlineLevel="0" collapsed="false">
      <c r="A2982" s="128" t="s">
        <v>7423</v>
      </c>
      <c r="B2982" s="128" t="s">
        <v>7424</v>
      </c>
      <c r="C2982" s="129"/>
      <c r="D2982" s="130" t="n">
        <v>21</v>
      </c>
      <c r="E2982" s="130" t="n">
        <v>21</v>
      </c>
      <c r="F2982" s="129"/>
    </row>
    <row r="2983" customFormat="false" ht="60.75" hidden="false" customHeight="false" outlineLevel="0" collapsed="false">
      <c r="A2983" s="128" t="s">
        <v>7425</v>
      </c>
      <c r="B2983" s="128" t="s">
        <v>7426</v>
      </c>
      <c r="C2983" s="129"/>
      <c r="D2983" s="130" t="n">
        <v>6</v>
      </c>
      <c r="E2983" s="130" t="n">
        <v>2</v>
      </c>
      <c r="F2983" s="130" t="n">
        <v>4</v>
      </c>
    </row>
    <row r="2984" customFormat="false" ht="60.75" hidden="false" customHeight="false" outlineLevel="0" collapsed="false">
      <c r="A2984" s="128" t="s">
        <v>7427</v>
      </c>
      <c r="B2984" s="128" t="s">
        <v>7428</v>
      </c>
      <c r="C2984" s="129"/>
      <c r="D2984" s="130" t="n">
        <v>12</v>
      </c>
      <c r="E2984" s="130" t="n">
        <v>12</v>
      </c>
      <c r="F2984" s="129"/>
    </row>
    <row r="2985" customFormat="false" ht="60.75" hidden="false" customHeight="false" outlineLevel="0" collapsed="false">
      <c r="A2985" s="128" t="s">
        <v>7429</v>
      </c>
      <c r="B2985" s="128" t="s">
        <v>7430</v>
      </c>
      <c r="C2985" s="129"/>
      <c r="D2985" s="130" t="n">
        <v>3</v>
      </c>
      <c r="E2985" s="130" t="n">
        <v>1</v>
      </c>
      <c r="F2985" s="130" t="n">
        <v>2</v>
      </c>
    </row>
    <row r="2986" customFormat="false" ht="81" hidden="false" customHeight="false" outlineLevel="0" collapsed="false">
      <c r="A2986" s="128" t="s">
        <v>7431</v>
      </c>
      <c r="B2986" s="128" t="s">
        <v>7432</v>
      </c>
      <c r="C2986" s="129"/>
      <c r="D2986" s="130" t="n">
        <v>14</v>
      </c>
      <c r="E2986" s="130" t="n">
        <v>14</v>
      </c>
      <c r="F2986" s="129"/>
    </row>
    <row r="2987" customFormat="false" ht="40.5" hidden="false" customHeight="false" outlineLevel="0" collapsed="false">
      <c r="A2987" s="128" t="s">
        <v>7433</v>
      </c>
      <c r="B2987" s="128" t="s">
        <v>7434</v>
      </c>
      <c r="C2987" s="129"/>
      <c r="D2987" s="130" t="n">
        <v>3</v>
      </c>
      <c r="E2987" s="129"/>
      <c r="F2987" s="130" t="n">
        <v>3</v>
      </c>
    </row>
    <row r="2988" customFormat="false" ht="70.5" hidden="false" customHeight="false" outlineLevel="0" collapsed="false">
      <c r="A2988" s="128" t="s">
        <v>7435</v>
      </c>
      <c r="B2988" s="128" t="s">
        <v>7436</v>
      </c>
      <c r="C2988" s="129"/>
      <c r="D2988" s="130" t="n">
        <v>12</v>
      </c>
      <c r="E2988" s="130" t="n">
        <v>12</v>
      </c>
      <c r="F2988" s="129"/>
    </row>
    <row r="2989" customFormat="false" ht="111" hidden="false" customHeight="false" outlineLevel="0" collapsed="false">
      <c r="A2989" s="128" t="s">
        <v>7437</v>
      </c>
      <c r="B2989" s="128" t="s">
        <v>7438</v>
      </c>
      <c r="C2989" s="129"/>
      <c r="D2989" s="130" t="n">
        <v>12</v>
      </c>
      <c r="E2989" s="130" t="n">
        <v>12</v>
      </c>
      <c r="F2989" s="129"/>
    </row>
    <row r="2990" customFormat="false" ht="111" hidden="false" customHeight="false" outlineLevel="0" collapsed="false">
      <c r="A2990" s="128" t="s">
        <v>7439</v>
      </c>
      <c r="B2990" s="128" t="s">
        <v>7440</v>
      </c>
      <c r="C2990" s="129"/>
      <c r="D2990" s="130" t="n">
        <v>12</v>
      </c>
      <c r="E2990" s="130" t="n">
        <v>12</v>
      </c>
      <c r="F2990" s="129"/>
    </row>
    <row r="2991" customFormat="false" ht="111" hidden="false" customHeight="false" outlineLevel="0" collapsed="false">
      <c r="A2991" s="128" t="s">
        <v>7441</v>
      </c>
      <c r="B2991" s="128" t="s">
        <v>7442</v>
      </c>
      <c r="C2991" s="129"/>
      <c r="D2991" s="130" t="n">
        <v>12</v>
      </c>
      <c r="E2991" s="130" t="n">
        <v>12</v>
      </c>
      <c r="F2991" s="129"/>
    </row>
    <row r="2992" customFormat="false" ht="40.5" hidden="false" customHeight="false" outlineLevel="0" collapsed="false">
      <c r="A2992" s="128" t="s">
        <v>7443</v>
      </c>
      <c r="B2992" s="128" t="s">
        <v>7444</v>
      </c>
      <c r="C2992" s="129"/>
      <c r="D2992" s="130" t="n">
        <v>3</v>
      </c>
      <c r="E2992" s="130" t="n">
        <v>3</v>
      </c>
      <c r="F2992" s="129"/>
    </row>
    <row r="2993" customFormat="false" ht="40.5" hidden="false" customHeight="false" outlineLevel="0" collapsed="false">
      <c r="A2993" s="128" t="s">
        <v>7445</v>
      </c>
      <c r="B2993" s="128" t="s">
        <v>7446</v>
      </c>
      <c r="C2993" s="129"/>
      <c r="D2993" s="130" t="n">
        <v>3</v>
      </c>
      <c r="E2993" s="130" t="n">
        <v>3</v>
      </c>
      <c r="F2993" s="129"/>
    </row>
    <row r="2994" customFormat="false" ht="40.5" hidden="false" customHeight="false" outlineLevel="0" collapsed="false">
      <c r="A2994" s="128" t="s">
        <v>7447</v>
      </c>
      <c r="B2994" s="128" t="s">
        <v>7448</v>
      </c>
      <c r="C2994" s="129"/>
      <c r="D2994" s="130" t="n">
        <v>4</v>
      </c>
      <c r="E2994" s="130" t="n">
        <v>4</v>
      </c>
      <c r="F2994" s="129"/>
    </row>
    <row r="2995" customFormat="false" ht="101.25" hidden="false" customHeight="false" outlineLevel="0" collapsed="false">
      <c r="A2995" s="128" t="s">
        <v>7449</v>
      </c>
      <c r="B2995" s="128" t="s">
        <v>7450</v>
      </c>
      <c r="C2995" s="129"/>
      <c r="D2995" s="130" t="n">
        <v>3</v>
      </c>
      <c r="E2995" s="129"/>
      <c r="F2995" s="130" t="n">
        <v>3</v>
      </c>
    </row>
    <row r="2996" customFormat="false" ht="60.75" hidden="false" customHeight="false" outlineLevel="0" collapsed="false">
      <c r="A2996" s="128" t="s">
        <v>7451</v>
      </c>
      <c r="B2996" s="128" t="s">
        <v>7452</v>
      </c>
      <c r="C2996" s="129"/>
      <c r="D2996" s="130" t="n">
        <v>3</v>
      </c>
      <c r="E2996" s="130" t="n">
        <v>3</v>
      </c>
      <c r="F2996" s="129"/>
    </row>
    <row r="2997" customFormat="false" ht="60.75" hidden="false" customHeight="false" outlineLevel="0" collapsed="false">
      <c r="A2997" s="128" t="s">
        <v>450</v>
      </c>
      <c r="B2997" s="128" t="s">
        <v>448</v>
      </c>
      <c r="C2997" s="129"/>
      <c r="D2997" s="130" t="n">
        <v>42</v>
      </c>
      <c r="E2997" s="130" t="n">
        <v>29</v>
      </c>
      <c r="F2997" s="130" t="n">
        <v>13</v>
      </c>
    </row>
    <row r="2998" customFormat="false" ht="50.25" hidden="false" customHeight="false" outlineLevel="0" collapsed="false">
      <c r="A2998" s="128" t="s">
        <v>7453</v>
      </c>
      <c r="B2998" s="128" t="s">
        <v>7454</v>
      </c>
      <c r="C2998" s="129"/>
      <c r="D2998" s="130" t="n">
        <v>2</v>
      </c>
      <c r="E2998" s="130" t="n">
        <v>2</v>
      </c>
      <c r="F2998" s="129"/>
    </row>
    <row r="2999" customFormat="false" ht="90.75" hidden="false" customHeight="false" outlineLevel="0" collapsed="false">
      <c r="A2999" s="128" t="s">
        <v>7455</v>
      </c>
      <c r="B2999" s="128" t="s">
        <v>7456</v>
      </c>
      <c r="C2999" s="129"/>
      <c r="D2999" s="130" t="n">
        <v>15</v>
      </c>
      <c r="E2999" s="130" t="n">
        <v>6</v>
      </c>
      <c r="F2999" s="130" t="n">
        <v>9</v>
      </c>
    </row>
    <row r="3000" customFormat="false" ht="60.75" hidden="false" customHeight="false" outlineLevel="0" collapsed="false">
      <c r="A3000" s="128" t="s">
        <v>7457</v>
      </c>
      <c r="B3000" s="128" t="s">
        <v>7458</v>
      </c>
      <c r="C3000" s="129"/>
      <c r="D3000" s="130" t="n">
        <v>2</v>
      </c>
      <c r="E3000" s="130" t="n">
        <v>2</v>
      </c>
      <c r="F3000" s="129"/>
    </row>
    <row r="3001" customFormat="false" ht="70.5" hidden="false" customHeight="false" outlineLevel="0" collapsed="false">
      <c r="A3001" s="128" t="s">
        <v>7459</v>
      </c>
      <c r="B3001" s="128" t="s">
        <v>7460</v>
      </c>
      <c r="C3001" s="129"/>
      <c r="D3001" s="130" t="n">
        <v>2</v>
      </c>
      <c r="E3001" s="130" t="n">
        <v>2</v>
      </c>
      <c r="F3001" s="129"/>
    </row>
    <row r="3002" customFormat="false" ht="50.25" hidden="false" customHeight="false" outlineLevel="0" collapsed="false">
      <c r="A3002" s="128" t="s">
        <v>7461</v>
      </c>
      <c r="B3002" s="128" t="s">
        <v>7462</v>
      </c>
      <c r="C3002" s="129"/>
      <c r="D3002" s="130" t="n">
        <v>2</v>
      </c>
      <c r="E3002" s="130" t="n">
        <v>2</v>
      </c>
      <c r="F3002" s="129"/>
    </row>
    <row r="3003" customFormat="false" ht="30" hidden="false" customHeight="false" outlineLevel="0" collapsed="false">
      <c r="A3003" s="128" t="s">
        <v>7463</v>
      </c>
      <c r="B3003" s="128" t="s">
        <v>7464</v>
      </c>
      <c r="C3003" s="129"/>
      <c r="D3003" s="130" t="n">
        <v>550</v>
      </c>
      <c r="E3003" s="130" t="n">
        <v>547</v>
      </c>
      <c r="F3003" s="130" t="n">
        <v>3</v>
      </c>
    </row>
    <row r="3004" customFormat="false" ht="60.75" hidden="false" customHeight="false" outlineLevel="0" collapsed="false">
      <c r="A3004" s="128" t="s">
        <v>629</v>
      </c>
      <c r="B3004" s="128" t="s">
        <v>627</v>
      </c>
      <c r="C3004" s="129"/>
      <c r="D3004" s="130" t="n">
        <v>995</v>
      </c>
      <c r="E3004" s="130" t="n">
        <v>971</v>
      </c>
      <c r="F3004" s="130" t="n">
        <v>24</v>
      </c>
    </row>
    <row r="3005" customFormat="false" ht="70.5" hidden="false" customHeight="false" outlineLevel="0" collapsed="false">
      <c r="A3005" s="128" t="s">
        <v>7465</v>
      </c>
      <c r="B3005" s="128" t="s">
        <v>7466</v>
      </c>
      <c r="C3005" s="129"/>
      <c r="D3005" s="130" t="n">
        <v>12</v>
      </c>
      <c r="E3005" s="130" t="n">
        <v>8</v>
      </c>
      <c r="F3005" s="130" t="n">
        <v>4</v>
      </c>
    </row>
    <row r="3006" customFormat="false" ht="40.5" hidden="false" customHeight="false" outlineLevel="0" collapsed="false">
      <c r="A3006" s="128" t="s">
        <v>1475</v>
      </c>
      <c r="B3006" s="128" t="s">
        <v>1473</v>
      </c>
      <c r="C3006" s="129"/>
      <c r="D3006" s="130" t="n">
        <v>30</v>
      </c>
      <c r="E3006" s="130" t="n">
        <v>23</v>
      </c>
      <c r="F3006" s="130" t="n">
        <v>7</v>
      </c>
    </row>
    <row r="3007" customFormat="false" ht="50.25" hidden="false" customHeight="false" outlineLevel="0" collapsed="false">
      <c r="A3007" s="128" t="s">
        <v>7467</v>
      </c>
      <c r="B3007" s="128" t="s">
        <v>7468</v>
      </c>
      <c r="C3007" s="129"/>
      <c r="D3007" s="130" t="n">
        <v>1</v>
      </c>
      <c r="E3007" s="130" t="n">
        <v>1</v>
      </c>
      <c r="F3007" s="129"/>
    </row>
    <row r="3008" customFormat="false" ht="70.5" hidden="false" customHeight="false" outlineLevel="0" collapsed="false">
      <c r="A3008" s="128" t="s">
        <v>7469</v>
      </c>
      <c r="B3008" s="128" t="s">
        <v>7470</v>
      </c>
      <c r="C3008" s="129"/>
      <c r="D3008" s="130" t="n">
        <v>2</v>
      </c>
      <c r="E3008" s="129"/>
      <c r="F3008" s="130" t="n">
        <v>2</v>
      </c>
    </row>
    <row r="3009" customFormat="false" ht="50.25" hidden="false" customHeight="false" outlineLevel="0" collapsed="false">
      <c r="A3009" s="128" t="s">
        <v>7471</v>
      </c>
      <c r="B3009" s="128" t="s">
        <v>7472</v>
      </c>
      <c r="C3009" s="129"/>
      <c r="D3009" s="130" t="n">
        <v>5</v>
      </c>
      <c r="E3009" s="130" t="n">
        <v>3</v>
      </c>
      <c r="F3009" s="130" t="n">
        <v>2</v>
      </c>
    </row>
    <row r="3010" customFormat="false" ht="81" hidden="false" customHeight="false" outlineLevel="0" collapsed="false">
      <c r="A3010" s="128" t="s">
        <v>7473</v>
      </c>
      <c r="B3010" s="128" t="s">
        <v>7474</v>
      </c>
      <c r="C3010" s="129"/>
      <c r="D3010" s="130" t="n">
        <v>1</v>
      </c>
      <c r="E3010" s="130" t="n">
        <v>1</v>
      </c>
      <c r="F3010" s="129"/>
    </row>
    <row r="3011" customFormat="false" ht="101.25" hidden="false" customHeight="false" outlineLevel="0" collapsed="false">
      <c r="A3011" s="128" t="s">
        <v>7475</v>
      </c>
      <c r="B3011" s="128" t="s">
        <v>7476</v>
      </c>
      <c r="C3011" s="129"/>
      <c r="D3011" s="130" t="n">
        <v>3</v>
      </c>
      <c r="E3011" s="129"/>
      <c r="F3011" s="130" t="n">
        <v>3</v>
      </c>
    </row>
    <row r="3012" customFormat="false" ht="50.25" hidden="false" customHeight="false" outlineLevel="0" collapsed="false">
      <c r="A3012" s="128" t="s">
        <v>7477</v>
      </c>
      <c r="B3012" s="128" t="s">
        <v>7478</v>
      </c>
      <c r="C3012" s="129"/>
      <c r="D3012" s="130" t="n">
        <v>2</v>
      </c>
      <c r="E3012" s="130" t="n">
        <v>2</v>
      </c>
      <c r="F3012" s="129"/>
    </row>
    <row r="3013" customFormat="false" ht="81" hidden="false" customHeight="false" outlineLevel="0" collapsed="false">
      <c r="A3013" s="128" t="s">
        <v>7479</v>
      </c>
      <c r="B3013" s="128" t="s">
        <v>7480</v>
      </c>
      <c r="C3013" s="129"/>
      <c r="D3013" s="130" t="n">
        <v>1</v>
      </c>
      <c r="E3013" s="130" t="n">
        <v>1</v>
      </c>
      <c r="F3013" s="129"/>
    </row>
    <row r="3014" customFormat="false" ht="81" hidden="false" customHeight="false" outlineLevel="0" collapsed="false">
      <c r="A3014" s="128" t="s">
        <v>7481</v>
      </c>
      <c r="B3014" s="128" t="s">
        <v>7482</v>
      </c>
      <c r="C3014" s="129"/>
      <c r="D3014" s="130" t="n">
        <v>1</v>
      </c>
      <c r="E3014" s="129"/>
      <c r="F3014" s="130" t="n">
        <v>1</v>
      </c>
    </row>
    <row r="3015" customFormat="false" ht="90.75" hidden="false" customHeight="false" outlineLevel="0" collapsed="false">
      <c r="A3015" s="128" t="s">
        <v>7483</v>
      </c>
      <c r="B3015" s="128" t="s">
        <v>7484</v>
      </c>
      <c r="C3015" s="129"/>
      <c r="D3015" s="130" t="n">
        <v>1</v>
      </c>
      <c r="E3015" s="130" t="n">
        <v>1</v>
      </c>
      <c r="F3015" s="129"/>
    </row>
    <row r="3016" customFormat="false" ht="101.25" hidden="false" customHeight="false" outlineLevel="0" collapsed="false">
      <c r="A3016" s="128" t="s">
        <v>830</v>
      </c>
      <c r="B3016" s="128" t="s">
        <v>828</v>
      </c>
      <c r="C3016" s="129"/>
      <c r="D3016" s="130" t="n">
        <v>140</v>
      </c>
      <c r="E3016" s="130" t="n">
        <v>116</v>
      </c>
      <c r="F3016" s="130" t="n">
        <v>24</v>
      </c>
    </row>
    <row r="3017" customFormat="false" ht="60.75" hidden="false" customHeight="false" outlineLevel="0" collapsed="false">
      <c r="A3017" s="128" t="s">
        <v>7485</v>
      </c>
      <c r="B3017" s="128" t="s">
        <v>7486</v>
      </c>
      <c r="C3017" s="129"/>
      <c r="D3017" s="130" t="n">
        <v>48</v>
      </c>
      <c r="E3017" s="130" t="n">
        <v>28</v>
      </c>
      <c r="F3017" s="130" t="n">
        <v>20</v>
      </c>
    </row>
    <row r="3018" customFormat="false" ht="50.25" hidden="false" customHeight="false" outlineLevel="0" collapsed="false">
      <c r="A3018" s="128" t="s">
        <v>1451</v>
      </c>
      <c r="B3018" s="128" t="s">
        <v>1449</v>
      </c>
      <c r="C3018" s="129"/>
      <c r="D3018" s="130" t="n">
        <v>54</v>
      </c>
      <c r="E3018" s="130" t="n">
        <v>54</v>
      </c>
      <c r="F3018" s="129"/>
    </row>
    <row r="3019" customFormat="false" ht="60.75" hidden="false" customHeight="false" outlineLevel="0" collapsed="false">
      <c r="A3019" s="128" t="s">
        <v>1017</v>
      </c>
      <c r="B3019" s="128" t="s">
        <v>1015</v>
      </c>
      <c r="C3019" s="129"/>
      <c r="D3019" s="130" t="n">
        <v>82</v>
      </c>
      <c r="E3019" s="130" t="n">
        <v>65</v>
      </c>
      <c r="F3019" s="130" t="n">
        <v>17</v>
      </c>
    </row>
    <row r="3020" customFormat="false" ht="60.75" hidden="false" customHeight="false" outlineLevel="0" collapsed="false">
      <c r="A3020" s="128" t="s">
        <v>609</v>
      </c>
      <c r="B3020" s="128" t="s">
        <v>607</v>
      </c>
      <c r="C3020" s="129"/>
      <c r="D3020" s="130" t="n">
        <v>6</v>
      </c>
      <c r="E3020" s="130" t="n">
        <v>4</v>
      </c>
      <c r="F3020" s="130" t="n">
        <v>2</v>
      </c>
    </row>
    <row r="3021" customFormat="false" ht="70.5" hidden="false" customHeight="false" outlineLevel="0" collapsed="false">
      <c r="A3021" s="128" t="s">
        <v>858</v>
      </c>
      <c r="B3021" s="128" t="s">
        <v>856</v>
      </c>
      <c r="C3021" s="129"/>
      <c r="D3021" s="130" t="n">
        <v>126</v>
      </c>
      <c r="E3021" s="130" t="n">
        <v>106</v>
      </c>
      <c r="F3021" s="130" t="n">
        <v>20</v>
      </c>
    </row>
    <row r="3022" customFormat="false" ht="50.25" hidden="false" customHeight="false" outlineLevel="0" collapsed="false">
      <c r="A3022" s="128" t="s">
        <v>7487</v>
      </c>
      <c r="B3022" s="128" t="s">
        <v>7488</v>
      </c>
      <c r="C3022" s="129"/>
      <c r="D3022" s="130" t="n">
        <v>78</v>
      </c>
      <c r="E3022" s="130" t="n">
        <v>78</v>
      </c>
      <c r="F3022" s="129"/>
    </row>
    <row r="3023" customFormat="false" ht="70.5" hidden="false" customHeight="false" outlineLevel="0" collapsed="false">
      <c r="A3023" s="128" t="s">
        <v>320</v>
      </c>
      <c r="B3023" s="128" t="s">
        <v>318</v>
      </c>
      <c r="C3023" s="129"/>
      <c r="D3023" s="130" t="n">
        <v>498.7</v>
      </c>
      <c r="E3023" s="130" t="n">
        <v>478.7</v>
      </c>
      <c r="F3023" s="130" t="n">
        <v>20</v>
      </c>
    </row>
    <row r="3024" customFormat="false" ht="70.5" hidden="false" customHeight="false" outlineLevel="0" collapsed="false">
      <c r="A3024" s="128" t="s">
        <v>7489</v>
      </c>
      <c r="B3024" s="128" t="s">
        <v>7490</v>
      </c>
      <c r="C3024" s="129"/>
      <c r="D3024" s="130" t="n">
        <v>7</v>
      </c>
      <c r="E3024" s="130" t="n">
        <v>6</v>
      </c>
      <c r="F3024" s="130" t="n">
        <v>1</v>
      </c>
    </row>
    <row r="3025" customFormat="false" ht="70.5" hidden="false" customHeight="false" outlineLevel="0" collapsed="false">
      <c r="A3025" s="128" t="s">
        <v>7491</v>
      </c>
      <c r="B3025" s="128" t="s">
        <v>7492</v>
      </c>
      <c r="C3025" s="129"/>
      <c r="D3025" s="130" t="n">
        <v>24</v>
      </c>
      <c r="E3025" s="130" t="n">
        <v>19</v>
      </c>
      <c r="F3025" s="130" t="n">
        <v>5</v>
      </c>
    </row>
    <row r="3026" customFormat="false" ht="70.5" hidden="false" customHeight="false" outlineLevel="0" collapsed="false">
      <c r="A3026" s="128" t="s">
        <v>7493</v>
      </c>
      <c r="B3026" s="128" t="s">
        <v>7494</v>
      </c>
      <c r="C3026" s="129"/>
      <c r="D3026" s="130" t="n">
        <v>61</v>
      </c>
      <c r="E3026" s="130" t="n">
        <v>54</v>
      </c>
      <c r="F3026" s="130" t="n">
        <v>7</v>
      </c>
    </row>
    <row r="3027" customFormat="false" ht="30" hidden="false" customHeight="false" outlineLevel="0" collapsed="false">
      <c r="A3027" s="128" t="s">
        <v>7495</v>
      </c>
      <c r="B3027" s="128" t="s">
        <v>7496</v>
      </c>
      <c r="C3027" s="129"/>
      <c r="D3027" s="130" t="n">
        <v>15</v>
      </c>
      <c r="E3027" s="130" t="n">
        <v>10</v>
      </c>
      <c r="F3027" s="130" t="n">
        <v>5</v>
      </c>
    </row>
    <row r="3028" customFormat="false" ht="30" hidden="false" customHeight="false" outlineLevel="0" collapsed="false">
      <c r="A3028" s="128" t="s">
        <v>7497</v>
      </c>
      <c r="B3028" s="128" t="s">
        <v>7498</v>
      </c>
      <c r="C3028" s="129"/>
      <c r="D3028" s="130" t="n">
        <v>15</v>
      </c>
      <c r="E3028" s="130" t="n">
        <v>12</v>
      </c>
      <c r="F3028" s="130" t="n">
        <v>3</v>
      </c>
    </row>
    <row r="3029" customFormat="false" ht="50.25" hidden="false" customHeight="false" outlineLevel="0" collapsed="false">
      <c r="A3029" s="128" t="s">
        <v>7499</v>
      </c>
      <c r="B3029" s="128" t="s">
        <v>7500</v>
      </c>
      <c r="C3029" s="129"/>
      <c r="D3029" s="130" t="n">
        <v>4</v>
      </c>
      <c r="E3029" s="130" t="n">
        <v>4</v>
      </c>
      <c r="F3029" s="129"/>
    </row>
    <row r="3030" customFormat="false" ht="50.25" hidden="false" customHeight="false" outlineLevel="0" collapsed="false">
      <c r="A3030" s="128" t="s">
        <v>7501</v>
      </c>
      <c r="B3030" s="128" t="s">
        <v>7502</v>
      </c>
      <c r="C3030" s="129"/>
      <c r="D3030" s="130" t="n">
        <v>5</v>
      </c>
      <c r="E3030" s="130" t="n">
        <v>5</v>
      </c>
      <c r="F3030" s="129"/>
    </row>
    <row r="3031" customFormat="false" ht="60.75" hidden="false" customHeight="false" outlineLevel="0" collapsed="false">
      <c r="A3031" s="128" t="s">
        <v>7503</v>
      </c>
      <c r="B3031" s="128" t="s">
        <v>7504</v>
      </c>
      <c r="C3031" s="129"/>
      <c r="D3031" s="130" t="n">
        <v>120</v>
      </c>
      <c r="E3031" s="130" t="n">
        <v>120</v>
      </c>
      <c r="F3031" s="129"/>
    </row>
    <row r="3032" customFormat="false" ht="60.75" hidden="false" customHeight="false" outlineLevel="0" collapsed="false">
      <c r="A3032" s="128" t="s">
        <v>7505</v>
      </c>
      <c r="B3032" s="128" t="s">
        <v>7506</v>
      </c>
      <c r="C3032" s="129"/>
      <c r="D3032" s="130" t="n">
        <v>7</v>
      </c>
      <c r="E3032" s="130" t="n">
        <v>7</v>
      </c>
      <c r="F3032" s="129"/>
    </row>
    <row r="3033" customFormat="false" ht="90.75" hidden="false" customHeight="false" outlineLevel="0" collapsed="false">
      <c r="A3033" s="128" t="s">
        <v>7507</v>
      </c>
      <c r="B3033" s="128" t="s">
        <v>7508</v>
      </c>
      <c r="C3033" s="129"/>
      <c r="D3033" s="130" t="n">
        <v>341</v>
      </c>
      <c r="E3033" s="130" t="n">
        <v>341</v>
      </c>
      <c r="F3033" s="129"/>
    </row>
    <row r="3034" customFormat="false" ht="40.5" hidden="false" customHeight="false" outlineLevel="0" collapsed="false">
      <c r="A3034" s="128" t="s">
        <v>7509</v>
      </c>
      <c r="B3034" s="128" t="s">
        <v>7510</v>
      </c>
      <c r="C3034" s="129"/>
      <c r="D3034" s="130" t="n">
        <v>25</v>
      </c>
      <c r="E3034" s="130" t="n">
        <v>25</v>
      </c>
      <c r="F3034" s="129"/>
    </row>
    <row r="3035" customFormat="false" ht="81" hidden="false" customHeight="false" outlineLevel="0" collapsed="false">
      <c r="A3035" s="128" t="s">
        <v>7511</v>
      </c>
      <c r="B3035" s="128" t="s">
        <v>7512</v>
      </c>
      <c r="C3035" s="129"/>
      <c r="D3035" s="130" t="n">
        <v>6</v>
      </c>
      <c r="E3035" s="130" t="n">
        <v>6</v>
      </c>
      <c r="F3035" s="129"/>
    </row>
    <row r="3036" customFormat="false" ht="50.25" hidden="false" customHeight="false" outlineLevel="0" collapsed="false">
      <c r="A3036" s="128" t="s">
        <v>7513</v>
      </c>
      <c r="B3036" s="128" t="s">
        <v>7514</v>
      </c>
      <c r="C3036" s="129"/>
      <c r="D3036" s="130" t="n">
        <v>24</v>
      </c>
      <c r="E3036" s="130" t="n">
        <v>24</v>
      </c>
      <c r="F3036" s="129"/>
    </row>
    <row r="3037" customFormat="false" ht="40.5" hidden="false" customHeight="false" outlineLevel="0" collapsed="false">
      <c r="A3037" s="128" t="s">
        <v>7515</v>
      </c>
      <c r="B3037" s="128" t="s">
        <v>7516</v>
      </c>
      <c r="C3037" s="129"/>
      <c r="D3037" s="130" t="n">
        <v>17</v>
      </c>
      <c r="E3037" s="130" t="n">
        <v>17</v>
      </c>
      <c r="F3037" s="129"/>
    </row>
    <row r="3038" customFormat="false" ht="40.5" hidden="false" customHeight="false" outlineLevel="0" collapsed="false">
      <c r="A3038" s="128" t="s">
        <v>466</v>
      </c>
      <c r="B3038" s="128" t="s">
        <v>464</v>
      </c>
      <c r="C3038" s="129"/>
      <c r="D3038" s="130" t="n">
        <v>55</v>
      </c>
      <c r="E3038" s="130" t="n">
        <v>53</v>
      </c>
      <c r="F3038" s="130" t="n">
        <v>2</v>
      </c>
    </row>
    <row r="3039" customFormat="false" ht="60.75" hidden="false" customHeight="false" outlineLevel="0" collapsed="false">
      <c r="A3039" s="128" t="s">
        <v>7517</v>
      </c>
      <c r="B3039" s="128" t="s">
        <v>7518</v>
      </c>
      <c r="C3039" s="129"/>
      <c r="D3039" s="130" t="n">
        <v>16</v>
      </c>
      <c r="E3039" s="130" t="n">
        <v>13</v>
      </c>
      <c r="F3039" s="130" t="n">
        <v>3</v>
      </c>
    </row>
    <row r="3040" customFormat="false" ht="90.75" hidden="false" customHeight="false" outlineLevel="0" collapsed="false">
      <c r="A3040" s="128" t="s">
        <v>7519</v>
      </c>
      <c r="B3040" s="128" t="s">
        <v>7520</v>
      </c>
      <c r="C3040" s="129"/>
      <c r="D3040" s="130" t="n">
        <v>4</v>
      </c>
      <c r="E3040" s="130" t="n">
        <v>1</v>
      </c>
      <c r="F3040" s="130" t="n">
        <v>3</v>
      </c>
    </row>
    <row r="3041" customFormat="false" ht="60.75" hidden="false" customHeight="false" outlineLevel="0" collapsed="false">
      <c r="A3041" s="128" t="s">
        <v>1079</v>
      </c>
      <c r="B3041" s="128" t="s">
        <v>1077</v>
      </c>
      <c r="C3041" s="129"/>
      <c r="D3041" s="130" t="n">
        <v>20</v>
      </c>
      <c r="E3041" s="130" t="n">
        <v>17</v>
      </c>
      <c r="F3041" s="130" t="n">
        <v>3</v>
      </c>
    </row>
    <row r="3042" customFormat="false" ht="81" hidden="false" customHeight="false" outlineLevel="0" collapsed="false">
      <c r="A3042" s="128" t="s">
        <v>7521</v>
      </c>
      <c r="B3042" s="128" t="s">
        <v>7522</v>
      </c>
      <c r="C3042" s="129"/>
      <c r="D3042" s="130" t="n">
        <v>1</v>
      </c>
      <c r="E3042" s="129"/>
      <c r="F3042" s="130" t="n">
        <v>1</v>
      </c>
    </row>
    <row r="3043" customFormat="false" ht="60.75" hidden="false" customHeight="false" outlineLevel="0" collapsed="false">
      <c r="A3043" s="128" t="s">
        <v>1378</v>
      </c>
      <c r="B3043" s="128" t="s">
        <v>1376</v>
      </c>
      <c r="C3043" s="129"/>
      <c r="D3043" s="130" t="n">
        <v>17</v>
      </c>
      <c r="E3043" s="130" t="n">
        <v>17</v>
      </c>
      <c r="F3043" s="129"/>
    </row>
    <row r="3044" customFormat="false" ht="81" hidden="false" customHeight="false" outlineLevel="0" collapsed="false">
      <c r="A3044" s="128" t="s">
        <v>833</v>
      </c>
      <c r="B3044" s="128" t="s">
        <v>831</v>
      </c>
      <c r="C3044" s="129"/>
      <c r="D3044" s="130" t="n">
        <v>341</v>
      </c>
      <c r="E3044" s="130" t="n">
        <v>322</v>
      </c>
      <c r="F3044" s="130" t="n">
        <v>19</v>
      </c>
    </row>
    <row r="3045" customFormat="false" ht="111" hidden="false" customHeight="false" outlineLevel="0" collapsed="false">
      <c r="A3045" s="128" t="s">
        <v>836</v>
      </c>
      <c r="B3045" s="128" t="s">
        <v>834</v>
      </c>
      <c r="C3045" s="129"/>
      <c r="D3045" s="130" t="n">
        <v>540</v>
      </c>
      <c r="E3045" s="130" t="n">
        <v>504</v>
      </c>
      <c r="F3045" s="130" t="n">
        <v>36</v>
      </c>
    </row>
    <row r="3046" customFormat="false" ht="70.5" hidden="false" customHeight="false" outlineLevel="0" collapsed="false">
      <c r="A3046" s="128" t="s">
        <v>7523</v>
      </c>
      <c r="B3046" s="128" t="s">
        <v>7524</v>
      </c>
      <c r="C3046" s="129"/>
      <c r="D3046" s="130" t="n">
        <v>264</v>
      </c>
      <c r="E3046" s="130" t="n">
        <v>264</v>
      </c>
      <c r="F3046" s="129"/>
    </row>
    <row r="3047" customFormat="false" ht="40.5" hidden="false" customHeight="false" outlineLevel="0" collapsed="false">
      <c r="A3047" s="128" t="s">
        <v>7525</v>
      </c>
      <c r="B3047" s="128" t="s">
        <v>7526</v>
      </c>
      <c r="C3047" s="129"/>
      <c r="D3047" s="130" t="n">
        <v>14</v>
      </c>
      <c r="E3047" s="130" t="n">
        <v>14</v>
      </c>
      <c r="F3047" s="129"/>
    </row>
    <row r="3048" customFormat="false" ht="40.5" hidden="false" customHeight="false" outlineLevel="0" collapsed="false">
      <c r="A3048" s="128" t="s">
        <v>7527</v>
      </c>
      <c r="B3048" s="128" t="s">
        <v>7528</v>
      </c>
      <c r="C3048" s="129"/>
      <c r="D3048" s="130" t="n">
        <v>12</v>
      </c>
      <c r="E3048" s="130" t="n">
        <v>8</v>
      </c>
      <c r="F3048" s="130" t="n">
        <v>4</v>
      </c>
    </row>
    <row r="3049" customFormat="false" ht="60.75" hidden="false" customHeight="false" outlineLevel="0" collapsed="false">
      <c r="A3049" s="128" t="s">
        <v>7529</v>
      </c>
      <c r="B3049" s="128" t="s">
        <v>7530</v>
      </c>
      <c r="C3049" s="129"/>
      <c r="D3049" s="130" t="n">
        <v>13</v>
      </c>
      <c r="E3049" s="130" t="n">
        <v>13</v>
      </c>
      <c r="F3049" s="129"/>
    </row>
    <row r="3050" customFormat="false" ht="90.75" hidden="false" customHeight="false" outlineLevel="0" collapsed="false">
      <c r="A3050" s="128" t="s">
        <v>7531</v>
      </c>
      <c r="B3050" s="128" t="s">
        <v>7532</v>
      </c>
      <c r="C3050" s="129"/>
      <c r="D3050" s="130" t="n">
        <v>6</v>
      </c>
      <c r="E3050" s="130" t="n">
        <v>6</v>
      </c>
      <c r="F3050" s="129"/>
    </row>
    <row r="3051" customFormat="false" ht="90.75" hidden="false" customHeight="false" outlineLevel="0" collapsed="false">
      <c r="A3051" s="128" t="s">
        <v>7533</v>
      </c>
      <c r="B3051" s="128" t="s">
        <v>7534</v>
      </c>
      <c r="C3051" s="129"/>
      <c r="D3051" s="130" t="n">
        <v>36</v>
      </c>
      <c r="E3051" s="130" t="n">
        <v>29</v>
      </c>
      <c r="F3051" s="130" t="n">
        <v>7</v>
      </c>
    </row>
    <row r="3052" customFormat="false" ht="60.75" hidden="false" customHeight="false" outlineLevel="0" collapsed="false">
      <c r="A3052" s="128" t="s">
        <v>7535</v>
      </c>
      <c r="B3052" s="128" t="s">
        <v>7536</v>
      </c>
      <c r="C3052" s="129"/>
      <c r="D3052" s="130" t="n">
        <v>5</v>
      </c>
      <c r="E3052" s="130" t="n">
        <v>3</v>
      </c>
      <c r="F3052" s="130" t="n">
        <v>2</v>
      </c>
    </row>
    <row r="3053" customFormat="false" ht="81" hidden="false" customHeight="false" outlineLevel="0" collapsed="false">
      <c r="A3053" s="128" t="s">
        <v>7537</v>
      </c>
      <c r="B3053" s="128" t="s">
        <v>7538</v>
      </c>
      <c r="C3053" s="129"/>
      <c r="D3053" s="130" t="n">
        <v>3</v>
      </c>
      <c r="E3053" s="129"/>
      <c r="F3053" s="130" t="n">
        <v>3</v>
      </c>
    </row>
    <row r="3054" customFormat="false" ht="30" hidden="false" customHeight="false" outlineLevel="0" collapsed="false">
      <c r="A3054" s="128" t="s">
        <v>7539</v>
      </c>
      <c r="B3054" s="128" t="s">
        <v>7540</v>
      </c>
      <c r="C3054" s="129"/>
      <c r="D3054" s="130" t="n">
        <v>5</v>
      </c>
      <c r="E3054" s="130" t="n">
        <v>4</v>
      </c>
      <c r="F3054" s="130" t="n">
        <v>1</v>
      </c>
    </row>
    <row r="3055" customFormat="false" ht="50.25" hidden="false" customHeight="false" outlineLevel="0" collapsed="false">
      <c r="A3055" s="128" t="s">
        <v>7541</v>
      </c>
      <c r="B3055" s="128" t="s">
        <v>7542</v>
      </c>
      <c r="C3055" s="129"/>
      <c r="D3055" s="130" t="n">
        <v>4</v>
      </c>
      <c r="E3055" s="130" t="n">
        <v>1</v>
      </c>
      <c r="F3055" s="130" t="n">
        <v>3</v>
      </c>
    </row>
    <row r="3056" customFormat="false" ht="70.5" hidden="false" customHeight="false" outlineLevel="0" collapsed="false">
      <c r="A3056" s="128" t="s">
        <v>7543</v>
      </c>
      <c r="B3056" s="128" t="s">
        <v>7544</v>
      </c>
      <c r="C3056" s="129"/>
      <c r="D3056" s="130" t="n">
        <v>1</v>
      </c>
      <c r="E3056" s="129"/>
      <c r="F3056" s="130" t="n">
        <v>1</v>
      </c>
    </row>
    <row r="3057" customFormat="false" ht="101.25" hidden="false" customHeight="false" outlineLevel="0" collapsed="false">
      <c r="A3057" s="128" t="s">
        <v>990</v>
      </c>
      <c r="B3057" s="128" t="s">
        <v>988</v>
      </c>
      <c r="C3057" s="129"/>
      <c r="D3057" s="130" t="n">
        <v>24</v>
      </c>
      <c r="E3057" s="130" t="n">
        <v>9</v>
      </c>
      <c r="F3057" s="130" t="n">
        <v>15</v>
      </c>
    </row>
    <row r="3058" customFormat="false" ht="60.75" hidden="false" customHeight="false" outlineLevel="0" collapsed="false">
      <c r="A3058" s="128" t="s">
        <v>7545</v>
      </c>
      <c r="B3058" s="128" t="s">
        <v>7546</v>
      </c>
      <c r="C3058" s="129"/>
      <c r="D3058" s="130" t="n">
        <v>3</v>
      </c>
      <c r="E3058" s="130" t="n">
        <v>2</v>
      </c>
      <c r="F3058" s="130" t="n">
        <v>1</v>
      </c>
    </row>
    <row r="3059" customFormat="false" ht="101.25" hidden="false" customHeight="false" outlineLevel="0" collapsed="false">
      <c r="A3059" s="128" t="s">
        <v>7547</v>
      </c>
      <c r="B3059" s="128" t="s">
        <v>7548</v>
      </c>
      <c r="C3059" s="129"/>
      <c r="D3059" s="130" t="n">
        <v>3</v>
      </c>
      <c r="E3059" s="130" t="n">
        <v>1</v>
      </c>
      <c r="F3059" s="130" t="n">
        <v>2</v>
      </c>
    </row>
    <row r="3060" customFormat="false" ht="111" hidden="false" customHeight="false" outlineLevel="0" collapsed="false">
      <c r="A3060" s="128" t="s">
        <v>7549</v>
      </c>
      <c r="B3060" s="128" t="s">
        <v>7550</v>
      </c>
      <c r="C3060" s="129"/>
      <c r="D3060" s="130" t="n">
        <v>1</v>
      </c>
      <c r="E3060" s="130" t="n">
        <v>1</v>
      </c>
      <c r="F3060" s="129"/>
    </row>
    <row r="3061" customFormat="false" ht="60.75" hidden="false" customHeight="false" outlineLevel="0" collapsed="false">
      <c r="A3061" s="128" t="s">
        <v>7551</v>
      </c>
      <c r="B3061" s="128" t="s">
        <v>7552</v>
      </c>
      <c r="C3061" s="129"/>
      <c r="D3061" s="130" t="n">
        <v>56</v>
      </c>
      <c r="E3061" s="130" t="n">
        <v>50</v>
      </c>
      <c r="F3061" s="130" t="n">
        <v>6</v>
      </c>
    </row>
    <row r="3062" customFormat="false" ht="60.75" hidden="false" customHeight="false" outlineLevel="0" collapsed="false">
      <c r="A3062" s="128" t="s">
        <v>7553</v>
      </c>
      <c r="B3062" s="128" t="s">
        <v>7554</v>
      </c>
      <c r="C3062" s="129"/>
      <c r="D3062" s="130" t="n">
        <v>94</v>
      </c>
      <c r="E3062" s="130" t="n">
        <v>94</v>
      </c>
      <c r="F3062" s="129"/>
    </row>
    <row r="3063" customFormat="false" ht="70.5" hidden="false" customHeight="false" outlineLevel="0" collapsed="false">
      <c r="A3063" s="128" t="s">
        <v>7555</v>
      </c>
      <c r="B3063" s="128" t="s">
        <v>7556</v>
      </c>
      <c r="C3063" s="129"/>
      <c r="D3063" s="130" t="n">
        <v>15</v>
      </c>
      <c r="E3063" s="130" t="n">
        <v>15</v>
      </c>
      <c r="F3063" s="129"/>
    </row>
    <row r="3064" customFormat="false" ht="40.5" hidden="false" customHeight="false" outlineLevel="0" collapsed="false">
      <c r="A3064" s="128" t="s">
        <v>1299</v>
      </c>
      <c r="B3064" s="128" t="s">
        <v>1297</v>
      </c>
      <c r="C3064" s="129"/>
      <c r="D3064" s="130" t="n">
        <v>26</v>
      </c>
      <c r="E3064" s="130" t="n">
        <v>19</v>
      </c>
      <c r="F3064" s="130" t="n">
        <v>7</v>
      </c>
    </row>
    <row r="3065" customFormat="false" ht="30" hidden="false" customHeight="false" outlineLevel="0" collapsed="false">
      <c r="A3065" s="128" t="s">
        <v>7557</v>
      </c>
      <c r="B3065" s="128" t="s">
        <v>7558</v>
      </c>
      <c r="C3065" s="129"/>
      <c r="D3065" s="130" t="n">
        <v>3</v>
      </c>
      <c r="E3065" s="130" t="n">
        <v>3</v>
      </c>
      <c r="F3065" s="129"/>
    </row>
    <row r="3066" customFormat="false" ht="50.25" hidden="false" customHeight="false" outlineLevel="0" collapsed="false">
      <c r="A3066" s="128" t="s">
        <v>7559</v>
      </c>
      <c r="B3066" s="128" t="s">
        <v>7560</v>
      </c>
      <c r="C3066" s="129"/>
      <c r="D3066" s="130" t="n">
        <v>3</v>
      </c>
      <c r="E3066" s="130" t="n">
        <v>3</v>
      </c>
      <c r="F3066" s="129"/>
    </row>
    <row r="3067" customFormat="false" ht="30" hidden="false" customHeight="false" outlineLevel="0" collapsed="false">
      <c r="A3067" s="128" t="s">
        <v>7561</v>
      </c>
      <c r="B3067" s="128" t="s">
        <v>7562</v>
      </c>
      <c r="C3067" s="129"/>
      <c r="D3067" s="130" t="n">
        <v>6</v>
      </c>
      <c r="E3067" s="130" t="n">
        <v>6</v>
      </c>
      <c r="F3067" s="129"/>
    </row>
    <row r="3068" customFormat="false" ht="40.5" hidden="false" customHeight="false" outlineLevel="0" collapsed="false">
      <c r="A3068" s="128" t="s">
        <v>7563</v>
      </c>
      <c r="B3068" s="128" t="s">
        <v>7564</v>
      </c>
      <c r="C3068" s="129"/>
      <c r="D3068" s="130" t="n">
        <v>20</v>
      </c>
      <c r="E3068" s="130" t="n">
        <v>12.33</v>
      </c>
      <c r="F3068" s="130" t="n">
        <v>7.67</v>
      </c>
    </row>
    <row r="3069" customFormat="false" ht="50.25" hidden="false" customHeight="false" outlineLevel="0" collapsed="false">
      <c r="A3069" s="128" t="s">
        <v>7565</v>
      </c>
      <c r="B3069" s="128" t="s">
        <v>7566</v>
      </c>
      <c r="C3069" s="129"/>
      <c r="D3069" s="130" t="n">
        <v>3</v>
      </c>
      <c r="E3069" s="130" t="n">
        <v>3</v>
      </c>
      <c r="F3069" s="129"/>
    </row>
    <row r="3070" customFormat="false" ht="40.5" hidden="false" customHeight="false" outlineLevel="0" collapsed="false">
      <c r="A3070" s="128" t="s">
        <v>1545</v>
      </c>
      <c r="B3070" s="128" t="s">
        <v>1543</v>
      </c>
      <c r="C3070" s="129"/>
      <c r="D3070" s="130" t="n">
        <v>40</v>
      </c>
      <c r="E3070" s="130" t="n">
        <v>30</v>
      </c>
      <c r="F3070" s="130" t="n">
        <v>10</v>
      </c>
    </row>
    <row r="3071" customFormat="false" ht="40.5" hidden="false" customHeight="false" outlineLevel="0" collapsed="false">
      <c r="A3071" s="128" t="s">
        <v>7567</v>
      </c>
      <c r="B3071" s="128" t="s">
        <v>7568</v>
      </c>
      <c r="C3071" s="129"/>
      <c r="D3071" s="130" t="n">
        <v>30</v>
      </c>
      <c r="E3071" s="130" t="n">
        <v>30</v>
      </c>
      <c r="F3071" s="129"/>
    </row>
    <row r="3072" customFormat="false" ht="30" hidden="false" customHeight="false" outlineLevel="0" collapsed="false">
      <c r="A3072" s="128" t="s">
        <v>7569</v>
      </c>
      <c r="B3072" s="128" t="s">
        <v>7570</v>
      </c>
      <c r="C3072" s="129"/>
      <c r="D3072" s="130" t="n">
        <v>197</v>
      </c>
      <c r="E3072" s="130" t="n">
        <v>197</v>
      </c>
      <c r="F3072" s="129"/>
    </row>
    <row r="3073" customFormat="false" ht="40.5" hidden="false" customHeight="false" outlineLevel="0" collapsed="false">
      <c r="A3073" s="128" t="s">
        <v>7571</v>
      </c>
      <c r="B3073" s="128" t="s">
        <v>7572</v>
      </c>
      <c r="C3073" s="129"/>
      <c r="D3073" s="130" t="n">
        <v>10</v>
      </c>
      <c r="E3073" s="130" t="n">
        <v>10</v>
      </c>
      <c r="F3073" s="129"/>
    </row>
    <row r="3074" customFormat="false" ht="40.5" hidden="false" customHeight="false" outlineLevel="0" collapsed="false">
      <c r="A3074" s="128" t="s">
        <v>7573</v>
      </c>
      <c r="B3074" s="128" t="s">
        <v>7574</v>
      </c>
      <c r="C3074" s="129"/>
      <c r="D3074" s="130" t="n">
        <v>2</v>
      </c>
      <c r="E3074" s="129"/>
      <c r="F3074" s="130" t="n">
        <v>2</v>
      </c>
    </row>
    <row r="3075" customFormat="false" ht="90.75" hidden="false" customHeight="false" outlineLevel="0" collapsed="false">
      <c r="A3075" s="128" t="s">
        <v>7575</v>
      </c>
      <c r="B3075" s="128" t="s">
        <v>7576</v>
      </c>
      <c r="C3075" s="129"/>
      <c r="D3075" s="130" t="n">
        <v>3</v>
      </c>
      <c r="E3075" s="129"/>
      <c r="F3075" s="130" t="n">
        <v>3</v>
      </c>
    </row>
    <row r="3076" customFormat="false" ht="50.25" hidden="false" customHeight="false" outlineLevel="0" collapsed="false">
      <c r="A3076" s="128" t="s">
        <v>7577</v>
      </c>
      <c r="B3076" s="128" t="s">
        <v>7578</v>
      </c>
      <c r="C3076" s="129"/>
      <c r="D3076" s="130" t="n">
        <v>27</v>
      </c>
      <c r="E3076" s="130" t="n">
        <v>27</v>
      </c>
      <c r="F3076" s="129"/>
    </row>
    <row r="3077" customFormat="false" ht="60.75" hidden="false" customHeight="false" outlineLevel="0" collapsed="false">
      <c r="A3077" s="128" t="s">
        <v>7579</v>
      </c>
      <c r="B3077" s="128" t="s">
        <v>7580</v>
      </c>
      <c r="C3077" s="129"/>
      <c r="D3077" s="130" t="n">
        <v>12</v>
      </c>
      <c r="E3077" s="130" t="n">
        <v>8.5</v>
      </c>
      <c r="F3077" s="130" t="n">
        <v>3.5</v>
      </c>
    </row>
    <row r="3078" customFormat="false" ht="40.5" hidden="false" customHeight="false" outlineLevel="0" collapsed="false">
      <c r="A3078" s="128" t="s">
        <v>1183</v>
      </c>
      <c r="B3078" s="128" t="s">
        <v>1181</v>
      </c>
      <c r="C3078" s="129"/>
      <c r="D3078" s="130" t="n">
        <v>84</v>
      </c>
      <c r="E3078" s="130" t="n">
        <v>72</v>
      </c>
      <c r="F3078" s="130" t="n">
        <v>12</v>
      </c>
    </row>
    <row r="3079" customFormat="false" ht="40.5" hidden="false" customHeight="false" outlineLevel="0" collapsed="false">
      <c r="A3079" s="128" t="s">
        <v>7581</v>
      </c>
      <c r="B3079" s="128" t="s">
        <v>7582</v>
      </c>
      <c r="C3079" s="129"/>
      <c r="D3079" s="130" t="n">
        <v>110</v>
      </c>
      <c r="E3079" s="130" t="n">
        <v>99</v>
      </c>
      <c r="F3079" s="130" t="n">
        <v>11</v>
      </c>
    </row>
    <row r="3080" customFormat="false" ht="40.5" hidden="false" customHeight="false" outlineLevel="0" collapsed="false">
      <c r="A3080" s="128" t="s">
        <v>7583</v>
      </c>
      <c r="B3080" s="128" t="s">
        <v>7584</v>
      </c>
      <c r="C3080" s="129"/>
      <c r="D3080" s="130" t="n">
        <v>18</v>
      </c>
      <c r="E3080" s="130" t="n">
        <v>18</v>
      </c>
      <c r="F3080" s="129"/>
    </row>
    <row r="3081" customFormat="false" ht="70.5" hidden="false" customHeight="false" outlineLevel="0" collapsed="false">
      <c r="A3081" s="128" t="s">
        <v>7585</v>
      </c>
      <c r="B3081" s="128" t="s">
        <v>7586</v>
      </c>
      <c r="C3081" s="129"/>
      <c r="D3081" s="130" t="n">
        <v>45</v>
      </c>
      <c r="E3081" s="130" t="n">
        <v>38</v>
      </c>
      <c r="F3081" s="130" t="n">
        <v>7</v>
      </c>
    </row>
    <row r="3082" customFormat="false" ht="70.5" hidden="false" customHeight="false" outlineLevel="0" collapsed="false">
      <c r="A3082" s="128" t="s">
        <v>7587</v>
      </c>
      <c r="B3082" s="128" t="s">
        <v>7588</v>
      </c>
      <c r="C3082" s="129"/>
      <c r="D3082" s="130" t="n">
        <v>48</v>
      </c>
      <c r="E3082" s="130" t="n">
        <v>34</v>
      </c>
      <c r="F3082" s="130" t="n">
        <v>14</v>
      </c>
    </row>
    <row r="3083" customFormat="false" ht="70.5" hidden="false" customHeight="false" outlineLevel="0" collapsed="false">
      <c r="A3083" s="128" t="s">
        <v>7589</v>
      </c>
      <c r="B3083" s="128" t="s">
        <v>7590</v>
      </c>
      <c r="C3083" s="129"/>
      <c r="D3083" s="130" t="n">
        <v>14</v>
      </c>
      <c r="E3083" s="130" t="n">
        <v>11</v>
      </c>
      <c r="F3083" s="130" t="n">
        <v>3</v>
      </c>
    </row>
    <row r="3084" customFormat="false" ht="50.25" hidden="false" customHeight="false" outlineLevel="0" collapsed="false">
      <c r="A3084" s="128" t="s">
        <v>7591</v>
      </c>
      <c r="B3084" s="128" t="s">
        <v>7592</v>
      </c>
      <c r="C3084" s="129"/>
      <c r="D3084" s="130" t="n">
        <v>430</v>
      </c>
      <c r="E3084" s="130" t="n">
        <v>430</v>
      </c>
      <c r="F3084" s="129"/>
    </row>
    <row r="3085" customFormat="false" ht="40.5" hidden="false" customHeight="false" outlineLevel="0" collapsed="false">
      <c r="A3085" s="128" t="s">
        <v>7593</v>
      </c>
      <c r="B3085" s="128" t="s">
        <v>7594</v>
      </c>
      <c r="C3085" s="129"/>
      <c r="D3085" s="130" t="n">
        <v>6</v>
      </c>
      <c r="E3085" s="130" t="n">
        <v>6</v>
      </c>
      <c r="F3085" s="129"/>
    </row>
    <row r="3086" customFormat="false" ht="40.5" hidden="false" customHeight="false" outlineLevel="0" collapsed="false">
      <c r="A3086" s="128" t="s">
        <v>7595</v>
      </c>
      <c r="B3086" s="128" t="s">
        <v>7596</v>
      </c>
      <c r="C3086" s="129"/>
      <c r="D3086" s="130" t="n">
        <v>12</v>
      </c>
      <c r="E3086" s="130" t="n">
        <v>12</v>
      </c>
      <c r="F3086" s="129"/>
    </row>
    <row r="3087" customFormat="false" ht="50.25" hidden="false" customHeight="false" outlineLevel="0" collapsed="false">
      <c r="A3087" s="128" t="s">
        <v>7597</v>
      </c>
      <c r="B3087" s="128" t="s">
        <v>7598</v>
      </c>
      <c r="C3087" s="129"/>
      <c r="D3087" s="130" t="n">
        <v>12</v>
      </c>
      <c r="E3087" s="130" t="n">
        <v>12</v>
      </c>
      <c r="F3087" s="129"/>
    </row>
    <row r="3088" customFormat="false" ht="30" hidden="false" customHeight="false" outlineLevel="0" collapsed="false">
      <c r="A3088" s="128" t="s">
        <v>7599</v>
      </c>
      <c r="B3088" s="128" t="s">
        <v>7600</v>
      </c>
      <c r="C3088" s="129"/>
      <c r="D3088" s="130" t="n">
        <v>53</v>
      </c>
      <c r="E3088" s="130" t="n">
        <v>53</v>
      </c>
      <c r="F3088" s="129"/>
    </row>
    <row r="3089" customFormat="false" ht="50.25" hidden="false" customHeight="false" outlineLevel="0" collapsed="false">
      <c r="A3089" s="128" t="s">
        <v>7601</v>
      </c>
      <c r="B3089" s="128" t="s">
        <v>7602</v>
      </c>
      <c r="C3089" s="129"/>
      <c r="D3089" s="130" t="n">
        <v>13</v>
      </c>
      <c r="E3089" s="130" t="n">
        <v>13</v>
      </c>
      <c r="F3089" s="129"/>
    </row>
    <row r="3090" customFormat="false" ht="50.25" hidden="false" customHeight="false" outlineLevel="0" collapsed="false">
      <c r="A3090" s="128" t="s">
        <v>7603</v>
      </c>
      <c r="B3090" s="128" t="s">
        <v>7604</v>
      </c>
      <c r="C3090" s="129"/>
      <c r="D3090" s="130" t="n">
        <v>12</v>
      </c>
      <c r="E3090" s="130" t="n">
        <v>12</v>
      </c>
      <c r="F3090" s="129"/>
    </row>
    <row r="3091" customFormat="false" ht="90.75" hidden="false" customHeight="false" outlineLevel="0" collapsed="false">
      <c r="A3091" s="128" t="s">
        <v>7605</v>
      </c>
      <c r="B3091" s="128" t="s">
        <v>7606</v>
      </c>
      <c r="C3091" s="129"/>
      <c r="D3091" s="130" t="n">
        <v>2</v>
      </c>
      <c r="E3091" s="129"/>
      <c r="F3091" s="130" t="n">
        <v>2</v>
      </c>
    </row>
    <row r="3092" customFormat="false" ht="60.75" hidden="false" customHeight="false" outlineLevel="0" collapsed="false">
      <c r="A3092" s="128" t="s">
        <v>1265</v>
      </c>
      <c r="B3092" s="128" t="s">
        <v>1263</v>
      </c>
      <c r="C3092" s="129"/>
      <c r="D3092" s="130" t="n">
        <v>72</v>
      </c>
      <c r="E3092" s="130" t="n">
        <v>56</v>
      </c>
      <c r="F3092" s="130" t="n">
        <v>16</v>
      </c>
    </row>
    <row r="3093" customFormat="false" ht="50.25" hidden="false" customHeight="false" outlineLevel="0" collapsed="false">
      <c r="A3093" s="128" t="s">
        <v>7607</v>
      </c>
      <c r="B3093" s="128" t="s">
        <v>7608</v>
      </c>
      <c r="C3093" s="129"/>
      <c r="D3093" s="130" t="n">
        <v>8</v>
      </c>
      <c r="E3093" s="130" t="n">
        <v>8</v>
      </c>
      <c r="F3093" s="129"/>
    </row>
    <row r="3094" customFormat="false" ht="60.75" hidden="false" customHeight="false" outlineLevel="0" collapsed="false">
      <c r="A3094" s="128" t="s">
        <v>7609</v>
      </c>
      <c r="B3094" s="128" t="s">
        <v>7610</v>
      </c>
      <c r="C3094" s="129"/>
      <c r="D3094" s="130" t="n">
        <v>13</v>
      </c>
      <c r="E3094" s="130" t="n">
        <v>13</v>
      </c>
      <c r="F3094" s="129"/>
    </row>
    <row r="3095" customFormat="false" ht="70.5" hidden="false" customHeight="false" outlineLevel="0" collapsed="false">
      <c r="A3095" s="128" t="s">
        <v>7611</v>
      </c>
      <c r="B3095" s="128" t="s">
        <v>7612</v>
      </c>
      <c r="C3095" s="129"/>
      <c r="D3095" s="130" t="n">
        <v>36</v>
      </c>
      <c r="E3095" s="130" t="n">
        <v>27</v>
      </c>
      <c r="F3095" s="130" t="n">
        <v>9</v>
      </c>
    </row>
    <row r="3096" customFormat="false" ht="90.75" hidden="false" customHeight="false" outlineLevel="0" collapsed="false">
      <c r="A3096" s="128" t="s">
        <v>7613</v>
      </c>
      <c r="B3096" s="128" t="s">
        <v>7614</v>
      </c>
      <c r="C3096" s="129"/>
      <c r="D3096" s="130" t="n">
        <v>255</v>
      </c>
      <c r="E3096" s="130" t="n">
        <v>248</v>
      </c>
      <c r="F3096" s="130" t="n">
        <v>7</v>
      </c>
    </row>
    <row r="3097" customFormat="false" ht="40.5" hidden="false" customHeight="false" outlineLevel="0" collapsed="false">
      <c r="A3097" s="128" t="s">
        <v>7615</v>
      </c>
      <c r="B3097" s="128" t="s">
        <v>7616</v>
      </c>
      <c r="C3097" s="129"/>
      <c r="D3097" s="130" t="n">
        <v>90</v>
      </c>
      <c r="E3097" s="130" t="n">
        <v>82</v>
      </c>
      <c r="F3097" s="130" t="n">
        <v>8</v>
      </c>
    </row>
    <row r="3098" customFormat="false" ht="90.75" hidden="false" customHeight="false" outlineLevel="0" collapsed="false">
      <c r="A3098" s="128" t="s">
        <v>7617</v>
      </c>
      <c r="B3098" s="128" t="s">
        <v>7618</v>
      </c>
      <c r="C3098" s="129"/>
      <c r="D3098" s="130" t="n">
        <v>8</v>
      </c>
      <c r="E3098" s="130" t="n">
        <v>2</v>
      </c>
      <c r="F3098" s="130" t="n">
        <v>6</v>
      </c>
    </row>
    <row r="3099" customFormat="false" ht="60.75" hidden="false" customHeight="false" outlineLevel="0" collapsed="false">
      <c r="A3099" s="128" t="s">
        <v>7619</v>
      </c>
      <c r="B3099" s="128" t="s">
        <v>7620</v>
      </c>
      <c r="C3099" s="129"/>
      <c r="D3099" s="130" t="n">
        <v>24</v>
      </c>
      <c r="E3099" s="130" t="n">
        <v>18</v>
      </c>
      <c r="F3099" s="130" t="n">
        <v>6</v>
      </c>
    </row>
    <row r="3100" customFormat="false" ht="60.75" hidden="false" customHeight="false" outlineLevel="0" collapsed="false">
      <c r="A3100" s="128" t="s">
        <v>7621</v>
      </c>
      <c r="B3100" s="128" t="s">
        <v>7622</v>
      </c>
      <c r="C3100" s="129"/>
      <c r="D3100" s="130" t="n">
        <v>12</v>
      </c>
      <c r="E3100" s="130" t="n">
        <v>4</v>
      </c>
      <c r="F3100" s="130" t="n">
        <v>8</v>
      </c>
    </row>
    <row r="3101" customFormat="false" ht="70.5" hidden="false" customHeight="false" outlineLevel="0" collapsed="false">
      <c r="A3101" s="128" t="s">
        <v>7623</v>
      </c>
      <c r="B3101" s="128" t="s">
        <v>7624</v>
      </c>
      <c r="C3101" s="129"/>
      <c r="D3101" s="130" t="n">
        <v>15</v>
      </c>
      <c r="E3101" s="130" t="n">
        <v>14</v>
      </c>
      <c r="F3101" s="130" t="n">
        <v>1</v>
      </c>
    </row>
    <row r="3102" customFormat="false" ht="30" hidden="false" customHeight="false" outlineLevel="0" collapsed="false">
      <c r="A3102" s="128" t="s">
        <v>7625</v>
      </c>
      <c r="B3102" s="128" t="s">
        <v>7626</v>
      </c>
      <c r="C3102" s="129"/>
      <c r="D3102" s="130" t="n">
        <v>551</v>
      </c>
      <c r="E3102" s="130" t="n">
        <v>545</v>
      </c>
      <c r="F3102" s="130" t="n">
        <v>6</v>
      </c>
    </row>
    <row r="3103" customFormat="false" ht="30" hidden="false" customHeight="false" outlineLevel="0" collapsed="false">
      <c r="A3103" s="128" t="s">
        <v>7627</v>
      </c>
      <c r="B3103" s="128" t="s">
        <v>7628</v>
      </c>
      <c r="C3103" s="129"/>
      <c r="D3103" s="130" t="n">
        <v>533</v>
      </c>
      <c r="E3103" s="130" t="n">
        <v>530</v>
      </c>
      <c r="F3103" s="130" t="n">
        <v>3</v>
      </c>
    </row>
    <row r="3104" customFormat="false" ht="70.5" hidden="false" customHeight="false" outlineLevel="0" collapsed="false">
      <c r="A3104" s="128" t="s">
        <v>7629</v>
      </c>
      <c r="B3104" s="128" t="s">
        <v>7630</v>
      </c>
      <c r="C3104" s="129"/>
      <c r="D3104" s="130" t="n">
        <v>8</v>
      </c>
      <c r="E3104" s="130" t="n">
        <v>8</v>
      </c>
      <c r="F3104" s="129"/>
    </row>
    <row r="3105" customFormat="false" ht="90.75" hidden="false" customHeight="false" outlineLevel="0" collapsed="false">
      <c r="A3105" s="128" t="s">
        <v>7631</v>
      </c>
      <c r="B3105" s="128" t="s">
        <v>7632</v>
      </c>
      <c r="C3105" s="129"/>
      <c r="D3105" s="130" t="n">
        <v>14.41</v>
      </c>
      <c r="E3105" s="130" t="n">
        <v>11.23</v>
      </c>
      <c r="F3105" s="130" t="n">
        <v>3.18</v>
      </c>
    </row>
    <row r="3106" customFormat="false" ht="40.5" hidden="false" customHeight="false" outlineLevel="0" collapsed="false">
      <c r="A3106" s="128" t="s">
        <v>7633</v>
      </c>
      <c r="B3106" s="128" t="s">
        <v>7634</v>
      </c>
      <c r="C3106" s="129"/>
      <c r="D3106" s="129" t="s">
        <v>7635</v>
      </c>
      <c r="E3106" s="129" t="s">
        <v>7636</v>
      </c>
      <c r="F3106" s="130" t="n">
        <v>24</v>
      </c>
    </row>
    <row r="3107" customFormat="false" ht="30" hidden="false" customHeight="false" outlineLevel="0" collapsed="false">
      <c r="A3107" s="128" t="s">
        <v>1684</v>
      </c>
      <c r="B3107" s="128" t="s">
        <v>1682</v>
      </c>
      <c r="C3107" s="129"/>
      <c r="D3107" s="130" t="n">
        <v>289</v>
      </c>
      <c r="E3107" s="130" t="n">
        <v>263</v>
      </c>
      <c r="F3107" s="130" t="n">
        <v>26</v>
      </c>
    </row>
    <row r="3108" customFormat="false" ht="111" hidden="false" customHeight="false" outlineLevel="0" collapsed="false">
      <c r="A3108" s="128" t="s">
        <v>7637</v>
      </c>
      <c r="B3108" s="128" t="s">
        <v>7638</v>
      </c>
      <c r="C3108" s="129"/>
      <c r="D3108" s="130" t="n">
        <v>8</v>
      </c>
      <c r="E3108" s="130" t="n">
        <v>3</v>
      </c>
      <c r="F3108" s="130" t="n">
        <v>5</v>
      </c>
    </row>
    <row r="3109" customFormat="false" ht="30" hidden="false" customHeight="false" outlineLevel="0" collapsed="false">
      <c r="A3109" s="128" t="s">
        <v>7639</v>
      </c>
      <c r="B3109" s="128" t="s">
        <v>7640</v>
      </c>
      <c r="C3109" s="129"/>
      <c r="D3109" s="130" t="n">
        <v>36</v>
      </c>
      <c r="E3109" s="130" t="n">
        <v>36</v>
      </c>
      <c r="F3109" s="129"/>
    </row>
    <row r="3110" customFormat="false" ht="30" hidden="false" customHeight="false" outlineLevel="0" collapsed="false">
      <c r="A3110" s="128" t="s">
        <v>7641</v>
      </c>
      <c r="B3110" s="128" t="s">
        <v>7642</v>
      </c>
      <c r="C3110" s="129"/>
      <c r="D3110" s="130" t="n">
        <v>324</v>
      </c>
      <c r="E3110" s="130" t="n">
        <v>312</v>
      </c>
      <c r="F3110" s="130" t="n">
        <v>12</v>
      </c>
    </row>
    <row r="3111" customFormat="false" ht="50.25" hidden="false" customHeight="false" outlineLevel="0" collapsed="false">
      <c r="A3111" s="128" t="s">
        <v>7643</v>
      </c>
      <c r="B3111" s="128" t="s">
        <v>7644</v>
      </c>
      <c r="C3111" s="129"/>
      <c r="D3111" s="130" t="n">
        <v>17</v>
      </c>
      <c r="E3111" s="130" t="n">
        <v>17</v>
      </c>
      <c r="F3111" s="129"/>
    </row>
    <row r="3112" customFormat="false" ht="50.25" hidden="false" customHeight="false" outlineLevel="0" collapsed="false">
      <c r="A3112" s="128" t="s">
        <v>7645</v>
      </c>
      <c r="B3112" s="128" t="s">
        <v>7646</v>
      </c>
      <c r="C3112" s="129"/>
      <c r="D3112" s="130" t="n">
        <v>36</v>
      </c>
      <c r="E3112" s="130" t="n">
        <v>25</v>
      </c>
      <c r="F3112" s="130" t="n">
        <v>11</v>
      </c>
    </row>
    <row r="3113" customFormat="false" ht="60.75" hidden="false" customHeight="false" outlineLevel="0" collapsed="false">
      <c r="A3113" s="128" t="s">
        <v>7647</v>
      </c>
      <c r="B3113" s="128" t="s">
        <v>7648</v>
      </c>
      <c r="C3113" s="129"/>
      <c r="D3113" s="130" t="n">
        <v>5</v>
      </c>
      <c r="E3113" s="130" t="n">
        <v>5</v>
      </c>
      <c r="F3113" s="129"/>
    </row>
    <row r="3114" customFormat="false" ht="40.5" hidden="false" customHeight="false" outlineLevel="0" collapsed="false">
      <c r="A3114" s="128" t="s">
        <v>7649</v>
      </c>
      <c r="B3114" s="128" t="s">
        <v>7650</v>
      </c>
      <c r="C3114" s="129"/>
      <c r="D3114" s="130" t="n">
        <v>32</v>
      </c>
      <c r="E3114" s="130" t="n">
        <v>28</v>
      </c>
      <c r="F3114" s="130" t="n">
        <v>4</v>
      </c>
    </row>
    <row r="3115" customFormat="false" ht="40.5" hidden="false" customHeight="false" outlineLevel="0" collapsed="false">
      <c r="A3115" s="128" t="s">
        <v>7651</v>
      </c>
      <c r="B3115" s="128" t="s">
        <v>7652</v>
      </c>
      <c r="C3115" s="129"/>
      <c r="D3115" s="130" t="n">
        <v>10</v>
      </c>
      <c r="E3115" s="130" t="n">
        <v>6</v>
      </c>
      <c r="F3115" s="130" t="n">
        <v>4</v>
      </c>
    </row>
    <row r="3116" customFormat="false" ht="40.5" hidden="false" customHeight="false" outlineLevel="0" collapsed="false">
      <c r="A3116" s="128" t="s">
        <v>7653</v>
      </c>
      <c r="B3116" s="128" t="s">
        <v>7654</v>
      </c>
      <c r="C3116" s="129"/>
      <c r="D3116" s="130" t="n">
        <v>24</v>
      </c>
      <c r="E3116" s="130" t="n">
        <v>24</v>
      </c>
      <c r="F3116" s="129"/>
    </row>
    <row r="3117" customFormat="false" ht="40.5" hidden="false" customHeight="false" outlineLevel="0" collapsed="false">
      <c r="A3117" s="128" t="s">
        <v>7655</v>
      </c>
      <c r="B3117" s="128" t="s">
        <v>7656</v>
      </c>
      <c r="C3117" s="129"/>
      <c r="D3117" s="130" t="n">
        <v>2</v>
      </c>
      <c r="E3117" s="130" t="n">
        <v>1</v>
      </c>
      <c r="F3117" s="130" t="n">
        <v>1</v>
      </c>
    </row>
    <row r="3118" customFormat="false" ht="40.5" hidden="false" customHeight="false" outlineLevel="0" collapsed="false">
      <c r="A3118" s="128" t="s">
        <v>7657</v>
      </c>
      <c r="B3118" s="128" t="s">
        <v>7658</v>
      </c>
      <c r="C3118" s="129"/>
      <c r="D3118" s="130" t="n">
        <v>372</v>
      </c>
      <c r="E3118" s="130" t="n">
        <v>372</v>
      </c>
      <c r="F3118" s="129"/>
    </row>
    <row r="3119" customFormat="false" ht="30" hidden="false" customHeight="false" outlineLevel="0" collapsed="false">
      <c r="A3119" s="128" t="s">
        <v>7659</v>
      </c>
      <c r="B3119" s="128" t="s">
        <v>7660</v>
      </c>
      <c r="C3119" s="129"/>
      <c r="D3119" s="130" t="n">
        <v>6</v>
      </c>
      <c r="E3119" s="130" t="n">
        <v>6</v>
      </c>
      <c r="F3119" s="129"/>
    </row>
    <row r="3120" customFormat="false" ht="50.25" hidden="false" customHeight="false" outlineLevel="0" collapsed="false">
      <c r="A3120" s="128" t="s">
        <v>7661</v>
      </c>
      <c r="B3120" s="128" t="s">
        <v>7662</v>
      </c>
      <c r="C3120" s="129"/>
      <c r="D3120" s="130" t="n">
        <v>1</v>
      </c>
      <c r="E3120" s="129"/>
      <c r="F3120" s="130" t="n">
        <v>1</v>
      </c>
    </row>
    <row r="3121" customFormat="false" ht="60.75" hidden="false" customHeight="false" outlineLevel="0" collapsed="false">
      <c r="A3121" s="128" t="s">
        <v>7663</v>
      </c>
      <c r="B3121" s="128" t="s">
        <v>7664</v>
      </c>
      <c r="C3121" s="129"/>
      <c r="D3121" s="130" t="n">
        <v>1</v>
      </c>
      <c r="E3121" s="129"/>
      <c r="F3121" s="130" t="n">
        <v>1</v>
      </c>
    </row>
    <row r="3122" customFormat="false" ht="60.75" hidden="false" customHeight="false" outlineLevel="0" collapsed="false">
      <c r="A3122" s="128" t="s">
        <v>7665</v>
      </c>
      <c r="B3122" s="128" t="s">
        <v>7666</v>
      </c>
      <c r="C3122" s="129"/>
      <c r="D3122" s="130" t="n">
        <v>101</v>
      </c>
      <c r="E3122" s="130" t="n">
        <v>101</v>
      </c>
      <c r="F3122" s="129"/>
    </row>
    <row r="3123" customFormat="false" ht="121.5" hidden="false" customHeight="false" outlineLevel="0" collapsed="false">
      <c r="A3123" s="128" t="s">
        <v>7667</v>
      </c>
      <c r="B3123" s="128" t="s">
        <v>7668</v>
      </c>
      <c r="C3123" s="129"/>
      <c r="D3123" s="130" t="n">
        <v>3</v>
      </c>
      <c r="E3123" s="129"/>
      <c r="F3123" s="130" t="n">
        <v>3</v>
      </c>
    </row>
    <row r="3124" customFormat="false" ht="70.5" hidden="false" customHeight="false" outlineLevel="0" collapsed="false">
      <c r="A3124" s="128" t="s">
        <v>7669</v>
      </c>
      <c r="B3124" s="128" t="s">
        <v>7670</v>
      </c>
      <c r="C3124" s="129"/>
      <c r="D3124" s="130" t="n">
        <v>18</v>
      </c>
      <c r="E3124" s="130" t="n">
        <v>12</v>
      </c>
      <c r="F3124" s="130" t="n">
        <v>6</v>
      </c>
    </row>
    <row r="3125" customFormat="false" ht="60.75" hidden="false" customHeight="false" outlineLevel="0" collapsed="false">
      <c r="A3125" s="128" t="s">
        <v>136</v>
      </c>
      <c r="B3125" s="128" t="s">
        <v>134</v>
      </c>
      <c r="C3125" s="129"/>
      <c r="D3125" s="130" t="n">
        <v>10</v>
      </c>
      <c r="E3125" s="130" t="n">
        <v>8</v>
      </c>
      <c r="F3125" s="130" t="n">
        <v>2</v>
      </c>
    </row>
    <row r="3126" customFormat="false" ht="60.75" hidden="false" customHeight="false" outlineLevel="0" collapsed="false">
      <c r="A3126" s="128" t="s">
        <v>139</v>
      </c>
      <c r="B3126" s="128" t="s">
        <v>137</v>
      </c>
      <c r="C3126" s="129"/>
      <c r="D3126" s="130" t="n">
        <v>5</v>
      </c>
      <c r="E3126" s="130" t="n">
        <v>4</v>
      </c>
      <c r="F3126" s="130" t="n">
        <v>1</v>
      </c>
    </row>
    <row r="3127" customFormat="false" ht="70.5" hidden="false" customHeight="false" outlineLevel="0" collapsed="false">
      <c r="A3127" s="128" t="s">
        <v>7671</v>
      </c>
      <c r="B3127" s="128" t="s">
        <v>7672</v>
      </c>
      <c r="C3127" s="129"/>
      <c r="D3127" s="130" t="n">
        <v>8</v>
      </c>
      <c r="E3127" s="130" t="n">
        <v>3</v>
      </c>
      <c r="F3127" s="130" t="n">
        <v>5</v>
      </c>
    </row>
    <row r="3128" customFormat="false" ht="70.5" hidden="false" customHeight="false" outlineLevel="0" collapsed="false">
      <c r="A3128" s="128" t="s">
        <v>142</v>
      </c>
      <c r="B3128" s="128" t="s">
        <v>140</v>
      </c>
      <c r="C3128" s="129"/>
      <c r="D3128" s="130" t="n">
        <v>23</v>
      </c>
      <c r="E3128" s="130" t="n">
        <v>19</v>
      </c>
      <c r="F3128" s="130" t="n">
        <v>4</v>
      </c>
    </row>
    <row r="3129" customFormat="false" ht="70.5" hidden="false" customHeight="false" outlineLevel="0" collapsed="false">
      <c r="A3129" s="128" t="s">
        <v>7673</v>
      </c>
      <c r="B3129" s="128" t="s">
        <v>7674</v>
      </c>
      <c r="C3129" s="129"/>
      <c r="D3129" s="130" t="n">
        <v>30</v>
      </c>
      <c r="E3129" s="130" t="n">
        <v>21</v>
      </c>
      <c r="F3129" s="130" t="n">
        <v>9</v>
      </c>
    </row>
    <row r="3130" customFormat="false" ht="50.25" hidden="false" customHeight="false" outlineLevel="0" collapsed="false">
      <c r="A3130" s="128" t="s">
        <v>145</v>
      </c>
      <c r="B3130" s="128" t="s">
        <v>143</v>
      </c>
      <c r="C3130" s="129"/>
      <c r="D3130" s="130" t="n">
        <v>14</v>
      </c>
      <c r="E3130" s="130" t="n">
        <v>13</v>
      </c>
      <c r="F3130" s="130" t="n">
        <v>1</v>
      </c>
    </row>
    <row r="3131" customFormat="false" ht="60.75" hidden="false" customHeight="false" outlineLevel="0" collapsed="false">
      <c r="A3131" s="128" t="s">
        <v>7675</v>
      </c>
      <c r="B3131" s="128" t="s">
        <v>7676</v>
      </c>
      <c r="C3131" s="129"/>
      <c r="D3131" s="130" t="n">
        <v>40</v>
      </c>
      <c r="E3131" s="130" t="n">
        <v>35</v>
      </c>
      <c r="F3131" s="130" t="n">
        <v>5</v>
      </c>
    </row>
    <row r="3132" customFormat="false" ht="50.25" hidden="false" customHeight="false" outlineLevel="0" collapsed="false">
      <c r="A3132" s="128" t="s">
        <v>7677</v>
      </c>
      <c r="B3132" s="128" t="s">
        <v>7678</v>
      </c>
      <c r="C3132" s="129"/>
      <c r="D3132" s="130" t="n">
        <v>22</v>
      </c>
      <c r="E3132" s="130" t="n">
        <v>18</v>
      </c>
      <c r="F3132" s="130" t="n">
        <v>4</v>
      </c>
    </row>
    <row r="3133" customFormat="false" ht="50.25" hidden="false" customHeight="false" outlineLevel="0" collapsed="false">
      <c r="A3133" s="128" t="s">
        <v>148</v>
      </c>
      <c r="B3133" s="128" t="s">
        <v>146</v>
      </c>
      <c r="C3133" s="129"/>
      <c r="D3133" s="130" t="n">
        <v>4</v>
      </c>
      <c r="E3133" s="130" t="n">
        <v>1</v>
      </c>
      <c r="F3133" s="130" t="n">
        <v>3</v>
      </c>
    </row>
    <row r="3134" customFormat="false" ht="81" hidden="false" customHeight="false" outlineLevel="0" collapsed="false">
      <c r="A3134" s="128" t="s">
        <v>7679</v>
      </c>
      <c r="B3134" s="128" t="s">
        <v>7680</v>
      </c>
      <c r="C3134" s="129"/>
      <c r="D3134" s="130" t="n">
        <v>30</v>
      </c>
      <c r="E3134" s="130" t="n">
        <v>17</v>
      </c>
      <c r="F3134" s="130" t="n">
        <v>13</v>
      </c>
    </row>
    <row r="3135" customFormat="false" ht="90.75" hidden="false" customHeight="false" outlineLevel="0" collapsed="false">
      <c r="A3135" s="128" t="s">
        <v>7681</v>
      </c>
      <c r="B3135" s="128" t="s">
        <v>7682</v>
      </c>
      <c r="C3135" s="129"/>
      <c r="D3135" s="130" t="n">
        <v>27</v>
      </c>
      <c r="E3135" s="130" t="n">
        <v>27</v>
      </c>
      <c r="F3135" s="129"/>
    </row>
    <row r="3136" customFormat="false" ht="70.5" hidden="false" customHeight="false" outlineLevel="0" collapsed="false">
      <c r="A3136" s="128" t="s">
        <v>227</v>
      </c>
      <c r="B3136" s="128" t="s">
        <v>225</v>
      </c>
      <c r="C3136" s="129"/>
      <c r="D3136" s="130" t="n">
        <v>37</v>
      </c>
      <c r="E3136" s="130" t="n">
        <v>32</v>
      </c>
      <c r="F3136" s="130" t="n">
        <v>5</v>
      </c>
    </row>
    <row r="3137" customFormat="false" ht="60.75" hidden="false" customHeight="false" outlineLevel="0" collapsed="false">
      <c r="A3137" s="128" t="s">
        <v>151</v>
      </c>
      <c r="B3137" s="128" t="s">
        <v>149</v>
      </c>
      <c r="C3137" s="129"/>
      <c r="D3137" s="130" t="n">
        <v>33</v>
      </c>
      <c r="E3137" s="130" t="n">
        <v>27</v>
      </c>
      <c r="F3137" s="130" t="n">
        <v>6</v>
      </c>
    </row>
    <row r="3138" customFormat="false" ht="101.25" hidden="false" customHeight="false" outlineLevel="0" collapsed="false">
      <c r="A3138" s="128" t="s">
        <v>7683</v>
      </c>
      <c r="B3138" s="128" t="s">
        <v>7684</v>
      </c>
      <c r="C3138" s="129"/>
      <c r="D3138" s="130" t="n">
        <v>2</v>
      </c>
      <c r="E3138" s="129"/>
      <c r="F3138" s="130" t="n">
        <v>2</v>
      </c>
    </row>
    <row r="3139" customFormat="false" ht="70.5" hidden="false" customHeight="false" outlineLevel="0" collapsed="false">
      <c r="A3139" s="128" t="s">
        <v>7685</v>
      </c>
      <c r="B3139" s="128" t="s">
        <v>7686</v>
      </c>
      <c r="C3139" s="129"/>
      <c r="D3139" s="130" t="n">
        <v>9</v>
      </c>
      <c r="E3139" s="130" t="n">
        <v>4</v>
      </c>
      <c r="F3139" s="130" t="n">
        <v>5</v>
      </c>
    </row>
    <row r="3140" customFormat="false" ht="60.75" hidden="false" customHeight="false" outlineLevel="0" collapsed="false">
      <c r="A3140" s="128" t="s">
        <v>952</v>
      </c>
      <c r="B3140" s="128" t="s">
        <v>950</v>
      </c>
      <c r="C3140" s="129"/>
      <c r="D3140" s="130" t="n">
        <v>39</v>
      </c>
      <c r="E3140" s="130" t="n">
        <v>24</v>
      </c>
      <c r="F3140" s="130" t="n">
        <v>15</v>
      </c>
    </row>
    <row r="3141" customFormat="false" ht="70.5" hidden="false" customHeight="false" outlineLevel="0" collapsed="false">
      <c r="A3141" s="128" t="s">
        <v>961</v>
      </c>
      <c r="B3141" s="128" t="s">
        <v>959</v>
      </c>
      <c r="C3141" s="129"/>
      <c r="D3141" s="130" t="n">
        <v>33</v>
      </c>
      <c r="E3141" s="130" t="n">
        <v>24</v>
      </c>
      <c r="F3141" s="130" t="n">
        <v>9</v>
      </c>
    </row>
    <row r="3142" customFormat="false" ht="60.75" hidden="false" customHeight="false" outlineLevel="0" collapsed="false">
      <c r="A3142" s="128" t="s">
        <v>1099</v>
      </c>
      <c r="B3142" s="128" t="s">
        <v>1097</v>
      </c>
      <c r="C3142" s="129"/>
      <c r="D3142" s="130" t="n">
        <v>25</v>
      </c>
      <c r="E3142" s="130" t="n">
        <v>20</v>
      </c>
      <c r="F3142" s="130" t="n">
        <v>5</v>
      </c>
    </row>
    <row r="3143" customFormat="false" ht="50.25" hidden="false" customHeight="false" outlineLevel="0" collapsed="false">
      <c r="A3143" s="128" t="s">
        <v>7687</v>
      </c>
      <c r="B3143" s="128" t="s">
        <v>7688</v>
      </c>
      <c r="C3143" s="129"/>
      <c r="D3143" s="130" t="n">
        <v>1</v>
      </c>
      <c r="E3143" s="130" t="n">
        <v>1</v>
      </c>
      <c r="F3143" s="129"/>
    </row>
    <row r="3144" customFormat="false" ht="40.5" hidden="false" customHeight="false" outlineLevel="0" collapsed="false">
      <c r="A3144" s="128" t="s">
        <v>7689</v>
      </c>
      <c r="B3144" s="128" t="s">
        <v>7690</v>
      </c>
      <c r="C3144" s="129"/>
      <c r="D3144" s="130" t="n">
        <v>21</v>
      </c>
      <c r="E3144" s="130" t="n">
        <v>21</v>
      </c>
      <c r="F3144" s="129"/>
    </row>
    <row r="3145" customFormat="false" ht="30" hidden="false" customHeight="false" outlineLevel="0" collapsed="false">
      <c r="A3145" s="128" t="s">
        <v>7691</v>
      </c>
      <c r="B3145" s="128" t="s">
        <v>7692</v>
      </c>
      <c r="C3145" s="129"/>
      <c r="D3145" s="130" t="n">
        <v>30</v>
      </c>
      <c r="E3145" s="130" t="n">
        <v>29</v>
      </c>
      <c r="F3145" s="130" t="n">
        <v>1</v>
      </c>
    </row>
    <row r="3146" customFormat="false" ht="50.25" hidden="false" customHeight="false" outlineLevel="0" collapsed="false">
      <c r="A3146" s="128" t="s">
        <v>7693</v>
      </c>
      <c r="B3146" s="128" t="s">
        <v>7694</v>
      </c>
      <c r="C3146" s="129"/>
      <c r="D3146" s="130" t="n">
        <v>136</v>
      </c>
      <c r="E3146" s="130" t="n">
        <v>136</v>
      </c>
      <c r="F3146" s="129"/>
    </row>
    <row r="3147" customFormat="false" ht="40.5" hidden="false" customHeight="false" outlineLevel="0" collapsed="false">
      <c r="A3147" s="128" t="s">
        <v>7695</v>
      </c>
      <c r="B3147" s="128" t="s">
        <v>7696</v>
      </c>
      <c r="C3147" s="129"/>
      <c r="D3147" s="130" t="n">
        <v>6.96</v>
      </c>
      <c r="E3147" s="130" t="n">
        <v>5.54</v>
      </c>
      <c r="F3147" s="130" t="n">
        <v>1.42</v>
      </c>
    </row>
    <row r="3148" customFormat="false" ht="90.75" hidden="false" customHeight="false" outlineLevel="0" collapsed="false">
      <c r="A3148" s="128" t="s">
        <v>7697</v>
      </c>
      <c r="B3148" s="128" t="s">
        <v>7698</v>
      </c>
      <c r="C3148" s="129"/>
      <c r="D3148" s="130" t="n">
        <v>36</v>
      </c>
      <c r="E3148" s="130" t="n">
        <v>33</v>
      </c>
      <c r="F3148" s="130" t="n">
        <v>3</v>
      </c>
    </row>
    <row r="3149" customFormat="false" ht="40.5" hidden="false" customHeight="false" outlineLevel="0" collapsed="false">
      <c r="A3149" s="128" t="s">
        <v>130</v>
      </c>
      <c r="B3149" s="128" t="s">
        <v>128</v>
      </c>
      <c r="C3149" s="129"/>
      <c r="D3149" s="130" t="n">
        <v>30.4</v>
      </c>
      <c r="E3149" s="130" t="n">
        <v>24.7</v>
      </c>
      <c r="F3149" s="130" t="n">
        <v>5.7</v>
      </c>
    </row>
    <row r="3150" customFormat="false" ht="70.5" hidden="false" customHeight="false" outlineLevel="0" collapsed="false">
      <c r="A3150" s="128" t="s">
        <v>296</v>
      </c>
      <c r="B3150" s="128" t="s">
        <v>294</v>
      </c>
      <c r="C3150" s="129"/>
      <c r="D3150" s="130" t="n">
        <v>131.5</v>
      </c>
      <c r="E3150" s="130" t="n">
        <v>93</v>
      </c>
      <c r="F3150" s="130" t="n">
        <v>38.5</v>
      </c>
    </row>
    <row r="3151" customFormat="false" ht="60.75" hidden="false" customHeight="false" outlineLevel="0" collapsed="false">
      <c r="A3151" s="128" t="s">
        <v>7699</v>
      </c>
      <c r="B3151" s="128" t="s">
        <v>7700</v>
      </c>
      <c r="C3151" s="129"/>
      <c r="D3151" s="130" t="n">
        <v>15.2</v>
      </c>
      <c r="E3151" s="130" t="n">
        <v>15.2</v>
      </c>
      <c r="F3151" s="129"/>
    </row>
    <row r="3152" customFormat="false" ht="60.75" hidden="false" customHeight="false" outlineLevel="0" collapsed="false">
      <c r="A3152" s="128" t="s">
        <v>7701</v>
      </c>
      <c r="B3152" s="128" t="s">
        <v>7702</v>
      </c>
      <c r="C3152" s="129"/>
      <c r="D3152" s="130" t="n">
        <v>204</v>
      </c>
      <c r="E3152" s="130" t="n">
        <v>187</v>
      </c>
      <c r="F3152" s="130" t="n">
        <v>17</v>
      </c>
    </row>
    <row r="3153" customFormat="false" ht="81" hidden="false" customHeight="false" outlineLevel="0" collapsed="false">
      <c r="A3153" s="128" t="s">
        <v>7703</v>
      </c>
      <c r="B3153" s="128" t="s">
        <v>7704</v>
      </c>
      <c r="C3153" s="129"/>
      <c r="D3153" s="130" t="n">
        <v>9</v>
      </c>
      <c r="E3153" s="130" t="n">
        <v>7</v>
      </c>
      <c r="F3153" s="130" t="n">
        <v>2</v>
      </c>
    </row>
    <row r="3154" customFormat="false" ht="30" hidden="false" customHeight="false" outlineLevel="0" collapsed="false">
      <c r="A3154" s="128" t="s">
        <v>7705</v>
      </c>
      <c r="B3154" s="128" t="s">
        <v>7706</v>
      </c>
      <c r="C3154" s="129"/>
      <c r="D3154" s="130" t="n">
        <v>271</v>
      </c>
      <c r="E3154" s="130" t="n">
        <v>271</v>
      </c>
      <c r="F3154" s="129"/>
    </row>
    <row r="3155" customFormat="false" ht="60.75" hidden="false" customHeight="false" outlineLevel="0" collapsed="false">
      <c r="A3155" s="128" t="s">
        <v>7707</v>
      </c>
      <c r="B3155" s="128" t="s">
        <v>7708</v>
      </c>
      <c r="C3155" s="129"/>
      <c r="D3155" s="130" t="n">
        <v>40</v>
      </c>
      <c r="E3155" s="130" t="n">
        <v>40</v>
      </c>
      <c r="F3155" s="129"/>
    </row>
    <row r="3156" customFormat="false" ht="40.5" hidden="false" customHeight="false" outlineLevel="0" collapsed="false">
      <c r="A3156" s="128" t="s">
        <v>7709</v>
      </c>
      <c r="B3156" s="128" t="s">
        <v>7710</v>
      </c>
      <c r="C3156" s="129"/>
      <c r="D3156" s="130" t="n">
        <v>15</v>
      </c>
      <c r="E3156" s="130" t="n">
        <v>15</v>
      </c>
      <c r="F3156" s="129"/>
    </row>
    <row r="3157" customFormat="false" ht="50.25" hidden="false" customHeight="false" outlineLevel="0" collapsed="false">
      <c r="A3157" s="128" t="s">
        <v>7711</v>
      </c>
      <c r="B3157" s="128" t="s">
        <v>7712</v>
      </c>
      <c r="C3157" s="129"/>
      <c r="D3157" s="130" t="n">
        <v>5</v>
      </c>
      <c r="E3157" s="130" t="n">
        <v>3</v>
      </c>
      <c r="F3157" s="130" t="n">
        <v>2</v>
      </c>
    </row>
    <row r="3158" customFormat="false" ht="70.5" hidden="false" customHeight="false" outlineLevel="0" collapsed="false">
      <c r="A3158" s="128" t="s">
        <v>7713</v>
      </c>
      <c r="B3158" s="128" t="s">
        <v>7714</v>
      </c>
      <c r="C3158" s="129"/>
      <c r="D3158" s="130" t="n">
        <v>25</v>
      </c>
      <c r="E3158" s="130" t="n">
        <v>25</v>
      </c>
      <c r="F3158" s="129"/>
    </row>
    <row r="3159" customFormat="false" ht="90.75" hidden="false" customHeight="false" outlineLevel="0" collapsed="false">
      <c r="A3159" s="128" t="s">
        <v>7715</v>
      </c>
      <c r="B3159" s="128" t="s">
        <v>7716</v>
      </c>
      <c r="C3159" s="129"/>
      <c r="D3159" s="130" t="n">
        <v>384</v>
      </c>
      <c r="E3159" s="130" t="n">
        <v>380</v>
      </c>
      <c r="F3159" s="130" t="n">
        <v>4</v>
      </c>
    </row>
    <row r="3160" customFormat="false" ht="70.5" hidden="false" customHeight="false" outlineLevel="0" collapsed="false">
      <c r="A3160" s="128" t="s">
        <v>7717</v>
      </c>
      <c r="B3160" s="128" t="s">
        <v>7718</v>
      </c>
      <c r="C3160" s="129"/>
      <c r="D3160" s="130" t="n">
        <v>3</v>
      </c>
      <c r="E3160" s="130" t="n">
        <v>2</v>
      </c>
      <c r="F3160" s="130" t="n">
        <v>1</v>
      </c>
    </row>
    <row r="3161" customFormat="false" ht="81" hidden="false" customHeight="false" outlineLevel="0" collapsed="false">
      <c r="A3161" s="128" t="s">
        <v>7719</v>
      </c>
      <c r="B3161" s="128" t="s">
        <v>7720</v>
      </c>
      <c r="C3161" s="129"/>
      <c r="D3161" s="130" t="n">
        <v>6</v>
      </c>
      <c r="E3161" s="130" t="n">
        <v>6</v>
      </c>
      <c r="F3161" s="129"/>
    </row>
    <row r="3162" customFormat="false" ht="81" hidden="false" customHeight="false" outlineLevel="0" collapsed="false">
      <c r="A3162" s="128" t="s">
        <v>7721</v>
      </c>
      <c r="B3162" s="128" t="s">
        <v>7722</v>
      </c>
      <c r="C3162" s="129"/>
      <c r="D3162" s="130" t="n">
        <v>6</v>
      </c>
      <c r="E3162" s="130" t="n">
        <v>5</v>
      </c>
      <c r="F3162" s="130" t="n">
        <v>1</v>
      </c>
    </row>
    <row r="3163" customFormat="false" ht="90.75" hidden="false" customHeight="false" outlineLevel="0" collapsed="false">
      <c r="A3163" s="128" t="s">
        <v>7723</v>
      </c>
      <c r="B3163" s="128" t="s">
        <v>7724</v>
      </c>
      <c r="C3163" s="129"/>
      <c r="D3163" s="130" t="n">
        <v>12</v>
      </c>
      <c r="E3163" s="130" t="n">
        <v>10</v>
      </c>
      <c r="F3163" s="130" t="n">
        <v>2</v>
      </c>
    </row>
    <row r="3164" customFormat="false" ht="70.5" hidden="false" customHeight="false" outlineLevel="0" collapsed="false">
      <c r="A3164" s="128" t="s">
        <v>7725</v>
      </c>
      <c r="B3164" s="128" t="s">
        <v>7726</v>
      </c>
      <c r="C3164" s="129"/>
      <c r="D3164" s="130" t="n">
        <v>9</v>
      </c>
      <c r="E3164" s="130" t="n">
        <v>2</v>
      </c>
      <c r="F3164" s="130" t="n">
        <v>7</v>
      </c>
    </row>
    <row r="3165" customFormat="false" ht="81" hidden="false" customHeight="false" outlineLevel="0" collapsed="false">
      <c r="A3165" s="128" t="s">
        <v>7727</v>
      </c>
      <c r="B3165" s="128" t="s">
        <v>7728</v>
      </c>
      <c r="C3165" s="129"/>
      <c r="D3165" s="130" t="n">
        <v>18</v>
      </c>
      <c r="E3165" s="130" t="n">
        <v>15</v>
      </c>
      <c r="F3165" s="130" t="n">
        <v>3</v>
      </c>
    </row>
    <row r="3166" customFormat="false" ht="90.75" hidden="false" customHeight="false" outlineLevel="0" collapsed="false">
      <c r="A3166" s="128" t="s">
        <v>7729</v>
      </c>
      <c r="B3166" s="128" t="s">
        <v>7730</v>
      </c>
      <c r="C3166" s="129"/>
      <c r="D3166" s="130" t="n">
        <v>12</v>
      </c>
      <c r="E3166" s="130" t="n">
        <v>12</v>
      </c>
      <c r="F3166" s="129"/>
    </row>
    <row r="3167" customFormat="false" ht="50.25" hidden="false" customHeight="false" outlineLevel="0" collapsed="false">
      <c r="A3167" s="128" t="s">
        <v>7731</v>
      </c>
      <c r="B3167" s="128" t="s">
        <v>7732</v>
      </c>
      <c r="C3167" s="129"/>
      <c r="D3167" s="130" t="n">
        <v>20</v>
      </c>
      <c r="E3167" s="130" t="n">
        <v>17</v>
      </c>
      <c r="F3167" s="130" t="n">
        <v>3</v>
      </c>
    </row>
    <row r="3168" customFormat="false" ht="70.5" hidden="false" customHeight="false" outlineLevel="0" collapsed="false">
      <c r="A3168" s="128" t="s">
        <v>7733</v>
      </c>
      <c r="B3168" s="128" t="s">
        <v>7734</v>
      </c>
      <c r="C3168" s="129"/>
      <c r="D3168" s="130" t="n">
        <v>6</v>
      </c>
      <c r="E3168" s="130" t="n">
        <v>6</v>
      </c>
      <c r="F3168" s="129"/>
    </row>
    <row r="3169" customFormat="false" ht="40.5" hidden="false" customHeight="false" outlineLevel="0" collapsed="false">
      <c r="A3169" s="128" t="s">
        <v>7735</v>
      </c>
      <c r="B3169" s="128" t="s">
        <v>7736</v>
      </c>
      <c r="C3169" s="129"/>
      <c r="D3169" s="130" t="n">
        <v>120</v>
      </c>
      <c r="E3169" s="130" t="n">
        <v>120</v>
      </c>
      <c r="F3169" s="129"/>
    </row>
    <row r="3170" customFormat="false" ht="40.5" hidden="false" customHeight="false" outlineLevel="0" collapsed="false">
      <c r="A3170" s="128" t="s">
        <v>7737</v>
      </c>
      <c r="B3170" s="128" t="s">
        <v>7738</v>
      </c>
      <c r="C3170" s="129"/>
      <c r="D3170" s="130" t="n">
        <v>71</v>
      </c>
      <c r="E3170" s="130" t="n">
        <v>71</v>
      </c>
      <c r="F3170" s="129"/>
    </row>
    <row r="3171" customFormat="false" ht="40.5" hidden="false" customHeight="false" outlineLevel="0" collapsed="false">
      <c r="A3171" s="128" t="s">
        <v>7739</v>
      </c>
      <c r="B3171" s="128" t="s">
        <v>7740</v>
      </c>
      <c r="C3171" s="129"/>
      <c r="D3171" s="130" t="n">
        <v>18</v>
      </c>
      <c r="E3171" s="130" t="n">
        <v>16</v>
      </c>
      <c r="F3171" s="130" t="n">
        <v>2</v>
      </c>
    </row>
    <row r="3172" customFormat="false" ht="60.75" hidden="false" customHeight="false" outlineLevel="0" collapsed="false">
      <c r="A3172" s="128" t="s">
        <v>7741</v>
      </c>
      <c r="B3172" s="128" t="s">
        <v>7742</v>
      </c>
      <c r="C3172" s="129"/>
      <c r="D3172" s="130" t="n">
        <v>30</v>
      </c>
      <c r="E3172" s="130" t="n">
        <v>26</v>
      </c>
      <c r="F3172" s="130" t="n">
        <v>4</v>
      </c>
    </row>
    <row r="3173" customFormat="false" ht="40.5" hidden="false" customHeight="false" outlineLevel="0" collapsed="false">
      <c r="A3173" s="128" t="s">
        <v>7743</v>
      </c>
      <c r="B3173" s="128" t="s">
        <v>7744</v>
      </c>
      <c r="C3173" s="129"/>
      <c r="D3173" s="130" t="n">
        <v>24</v>
      </c>
      <c r="E3173" s="130" t="n">
        <v>24</v>
      </c>
      <c r="F3173" s="129"/>
    </row>
    <row r="3174" customFormat="false" ht="40.5" hidden="false" customHeight="false" outlineLevel="0" collapsed="false">
      <c r="A3174" s="128" t="s">
        <v>764</v>
      </c>
      <c r="B3174" s="128" t="s">
        <v>762</v>
      </c>
      <c r="C3174" s="129"/>
      <c r="D3174" s="130" t="n">
        <v>131</v>
      </c>
      <c r="E3174" s="130" t="n">
        <v>123</v>
      </c>
      <c r="F3174" s="130" t="n">
        <v>8</v>
      </c>
    </row>
    <row r="3175" customFormat="false" ht="60.75" hidden="false" customHeight="false" outlineLevel="0" collapsed="false">
      <c r="A3175" s="128" t="s">
        <v>919</v>
      </c>
      <c r="B3175" s="128" t="s">
        <v>917</v>
      </c>
      <c r="C3175" s="129"/>
      <c r="D3175" s="130" t="n">
        <v>220</v>
      </c>
      <c r="E3175" s="130" t="n">
        <v>204</v>
      </c>
      <c r="F3175" s="130" t="n">
        <v>16</v>
      </c>
    </row>
    <row r="3176" customFormat="false" ht="90.75" hidden="false" customHeight="false" outlineLevel="0" collapsed="false">
      <c r="A3176" s="128" t="s">
        <v>7745</v>
      </c>
      <c r="B3176" s="128" t="s">
        <v>7746</v>
      </c>
      <c r="C3176" s="129"/>
      <c r="D3176" s="130" t="n">
        <v>6</v>
      </c>
      <c r="E3176" s="130" t="n">
        <v>4</v>
      </c>
      <c r="F3176" s="130" t="n">
        <v>2</v>
      </c>
    </row>
    <row r="3177" customFormat="false" ht="50.25" hidden="false" customHeight="false" outlineLevel="0" collapsed="false">
      <c r="A3177" s="128" t="s">
        <v>1084</v>
      </c>
      <c r="B3177" s="128" t="s">
        <v>1082</v>
      </c>
      <c r="C3177" s="129"/>
      <c r="D3177" s="130" t="n">
        <v>80</v>
      </c>
      <c r="E3177" s="130" t="n">
        <v>78</v>
      </c>
      <c r="F3177" s="130" t="n">
        <v>2</v>
      </c>
    </row>
    <row r="3178" customFormat="false" ht="40.5" hidden="false" customHeight="false" outlineLevel="0" collapsed="false">
      <c r="A3178" s="128" t="s">
        <v>7747</v>
      </c>
      <c r="B3178" s="128" t="s">
        <v>7748</v>
      </c>
      <c r="C3178" s="129"/>
      <c r="D3178" s="130" t="n">
        <v>432</v>
      </c>
      <c r="E3178" s="130" t="n">
        <v>413</v>
      </c>
      <c r="F3178" s="130" t="n">
        <v>19</v>
      </c>
    </row>
    <row r="3179" customFormat="false" ht="40.5" hidden="false" customHeight="false" outlineLevel="0" collapsed="false">
      <c r="A3179" s="128" t="s">
        <v>7749</v>
      </c>
      <c r="B3179" s="128" t="s">
        <v>7750</v>
      </c>
      <c r="C3179" s="129"/>
      <c r="D3179" s="130" t="n">
        <v>144</v>
      </c>
      <c r="E3179" s="130" t="n">
        <v>144</v>
      </c>
      <c r="F3179" s="129"/>
    </row>
    <row r="3180" customFormat="false" ht="30" hidden="false" customHeight="false" outlineLevel="0" collapsed="false">
      <c r="A3180" s="128" t="s">
        <v>7751</v>
      </c>
      <c r="B3180" s="128" t="s">
        <v>7752</v>
      </c>
      <c r="C3180" s="129"/>
      <c r="D3180" s="130" t="n">
        <v>450</v>
      </c>
      <c r="E3180" s="130" t="n">
        <v>450</v>
      </c>
      <c r="F3180" s="129"/>
    </row>
    <row r="3181" customFormat="false" ht="81" hidden="false" customHeight="false" outlineLevel="0" collapsed="false">
      <c r="A3181" s="128" t="s">
        <v>7753</v>
      </c>
      <c r="B3181" s="128" t="s">
        <v>7754</v>
      </c>
      <c r="C3181" s="129"/>
      <c r="D3181" s="130" t="n">
        <v>1</v>
      </c>
      <c r="E3181" s="129"/>
      <c r="F3181" s="130" t="n">
        <v>1</v>
      </c>
    </row>
    <row r="3182" customFormat="false" ht="90.75" hidden="false" customHeight="false" outlineLevel="0" collapsed="false">
      <c r="A3182" s="128" t="s">
        <v>7755</v>
      </c>
      <c r="B3182" s="128" t="s">
        <v>7756</v>
      </c>
      <c r="C3182" s="129"/>
      <c r="D3182" s="130" t="n">
        <v>18</v>
      </c>
      <c r="E3182" s="130" t="n">
        <v>14</v>
      </c>
      <c r="F3182" s="130" t="n">
        <v>4</v>
      </c>
    </row>
    <row r="3183" customFormat="false" ht="90.75" hidden="false" customHeight="false" outlineLevel="0" collapsed="false">
      <c r="A3183" s="128" t="s">
        <v>7757</v>
      </c>
      <c r="B3183" s="128" t="s">
        <v>7758</v>
      </c>
      <c r="C3183" s="129"/>
      <c r="D3183" s="130" t="n">
        <v>24</v>
      </c>
      <c r="E3183" s="130" t="n">
        <v>15</v>
      </c>
      <c r="F3183" s="130" t="n">
        <v>9</v>
      </c>
    </row>
    <row r="3184" customFormat="false" ht="81" hidden="false" customHeight="false" outlineLevel="0" collapsed="false">
      <c r="A3184" s="128" t="s">
        <v>7759</v>
      </c>
      <c r="B3184" s="128" t="s">
        <v>7760</v>
      </c>
      <c r="C3184" s="129"/>
      <c r="D3184" s="130" t="n">
        <v>6</v>
      </c>
      <c r="E3184" s="130" t="n">
        <v>2</v>
      </c>
      <c r="F3184" s="130" t="n">
        <v>4</v>
      </c>
    </row>
    <row r="3185" customFormat="false" ht="70.5" hidden="false" customHeight="false" outlineLevel="0" collapsed="false">
      <c r="A3185" s="128" t="s">
        <v>7761</v>
      </c>
      <c r="B3185" s="128" t="s">
        <v>7762</v>
      </c>
      <c r="C3185" s="129"/>
      <c r="D3185" s="130" t="n">
        <v>12</v>
      </c>
      <c r="E3185" s="130" t="n">
        <v>9</v>
      </c>
      <c r="F3185" s="130" t="n">
        <v>3</v>
      </c>
    </row>
    <row r="3186" customFormat="false" ht="70.5" hidden="false" customHeight="false" outlineLevel="0" collapsed="false">
      <c r="A3186" s="128" t="s">
        <v>7763</v>
      </c>
      <c r="B3186" s="128" t="s">
        <v>7764</v>
      </c>
      <c r="C3186" s="129"/>
      <c r="D3186" s="130" t="n">
        <v>6</v>
      </c>
      <c r="E3186" s="130" t="n">
        <v>6</v>
      </c>
      <c r="F3186" s="129"/>
    </row>
    <row r="3187" customFormat="false" ht="70.5" hidden="false" customHeight="false" outlineLevel="0" collapsed="false">
      <c r="A3187" s="128" t="s">
        <v>7765</v>
      </c>
      <c r="B3187" s="128" t="s">
        <v>7766</v>
      </c>
      <c r="C3187" s="129"/>
      <c r="D3187" s="130" t="n">
        <v>19</v>
      </c>
      <c r="E3187" s="130" t="n">
        <v>16</v>
      </c>
      <c r="F3187" s="130" t="n">
        <v>3</v>
      </c>
    </row>
    <row r="3188" customFormat="false" ht="70.5" hidden="false" customHeight="false" outlineLevel="0" collapsed="false">
      <c r="A3188" s="128" t="s">
        <v>7767</v>
      </c>
      <c r="B3188" s="128" t="s">
        <v>7768</v>
      </c>
      <c r="C3188" s="129"/>
      <c r="D3188" s="130" t="n">
        <v>58</v>
      </c>
      <c r="E3188" s="130" t="n">
        <v>58</v>
      </c>
      <c r="F3188" s="129"/>
    </row>
    <row r="3189" customFormat="false" ht="40.5" hidden="false" customHeight="false" outlineLevel="0" collapsed="false">
      <c r="A3189" s="128" t="s">
        <v>7769</v>
      </c>
      <c r="B3189" s="128" t="s">
        <v>7770</v>
      </c>
      <c r="C3189" s="129"/>
      <c r="D3189" s="130" t="n">
        <v>2</v>
      </c>
      <c r="E3189" s="130" t="n">
        <v>1</v>
      </c>
      <c r="F3189" s="130" t="n">
        <v>1</v>
      </c>
    </row>
    <row r="3190" customFormat="false" ht="70.5" hidden="false" customHeight="false" outlineLevel="0" collapsed="false">
      <c r="A3190" s="128" t="s">
        <v>7771</v>
      </c>
      <c r="B3190" s="128" t="s">
        <v>7772</v>
      </c>
      <c r="C3190" s="129"/>
      <c r="D3190" s="130" t="n">
        <v>5</v>
      </c>
      <c r="E3190" s="130" t="n">
        <v>2</v>
      </c>
      <c r="F3190" s="130" t="n">
        <v>3</v>
      </c>
    </row>
    <row r="3191" customFormat="false" ht="50.25" hidden="false" customHeight="false" outlineLevel="0" collapsed="false">
      <c r="A3191" s="128" t="s">
        <v>7773</v>
      </c>
      <c r="B3191" s="128" t="s">
        <v>7774</v>
      </c>
      <c r="C3191" s="129"/>
      <c r="D3191" s="130" t="n">
        <v>22</v>
      </c>
      <c r="E3191" s="130" t="n">
        <v>22</v>
      </c>
      <c r="F3191" s="129"/>
    </row>
    <row r="3192" customFormat="false" ht="30" hidden="false" customHeight="false" outlineLevel="0" collapsed="false">
      <c r="A3192" s="128" t="s">
        <v>7775</v>
      </c>
      <c r="B3192" s="128" t="s">
        <v>7776</v>
      </c>
      <c r="C3192" s="129"/>
      <c r="D3192" s="130" t="n">
        <v>12.22</v>
      </c>
      <c r="E3192" s="130" t="n">
        <v>9.22</v>
      </c>
      <c r="F3192" s="130" t="n">
        <v>3</v>
      </c>
    </row>
    <row r="3193" customFormat="false" ht="20.25" hidden="false" customHeight="false" outlineLevel="0" collapsed="false">
      <c r="A3193" s="128" t="s">
        <v>1038</v>
      </c>
      <c r="B3193" s="128" t="s">
        <v>1036</v>
      </c>
      <c r="C3193" s="129"/>
      <c r="D3193" s="130" t="n">
        <v>59.16</v>
      </c>
      <c r="E3193" s="130" t="n">
        <v>59.36</v>
      </c>
      <c r="F3193" s="130" t="n">
        <v>-0.2</v>
      </c>
    </row>
    <row r="3194" customFormat="false" ht="40.5" hidden="false" customHeight="false" outlineLevel="0" collapsed="false">
      <c r="A3194" s="128" t="s">
        <v>7777</v>
      </c>
      <c r="B3194" s="128" t="s">
        <v>7778</v>
      </c>
      <c r="C3194" s="129"/>
      <c r="D3194" s="130" t="n">
        <v>3</v>
      </c>
      <c r="E3194" s="130" t="n">
        <v>2</v>
      </c>
      <c r="F3194" s="130" t="n">
        <v>1</v>
      </c>
    </row>
    <row r="3195" customFormat="false" ht="30" hidden="false" customHeight="false" outlineLevel="0" collapsed="false">
      <c r="A3195" s="128" t="s">
        <v>891</v>
      </c>
      <c r="B3195" s="128" t="s">
        <v>889</v>
      </c>
      <c r="C3195" s="129"/>
      <c r="D3195" s="130" t="n">
        <v>108</v>
      </c>
      <c r="E3195" s="130" t="n">
        <v>99</v>
      </c>
      <c r="F3195" s="130" t="n">
        <v>9</v>
      </c>
    </row>
    <row r="3196" customFormat="false" ht="30" hidden="false" customHeight="false" outlineLevel="0" collapsed="false">
      <c r="A3196" s="128" t="s">
        <v>7779</v>
      </c>
      <c r="B3196" s="128" t="s">
        <v>7780</v>
      </c>
      <c r="C3196" s="129"/>
      <c r="D3196" s="130" t="n">
        <v>2</v>
      </c>
      <c r="E3196" s="130" t="n">
        <v>1</v>
      </c>
      <c r="F3196" s="130" t="n">
        <v>1</v>
      </c>
    </row>
    <row r="3197" customFormat="false" ht="111" hidden="false" customHeight="false" outlineLevel="0" collapsed="false">
      <c r="A3197" s="128" t="s">
        <v>7781</v>
      </c>
      <c r="B3197" s="128" t="s">
        <v>7782</v>
      </c>
      <c r="C3197" s="129"/>
      <c r="D3197" s="130" t="n">
        <v>6</v>
      </c>
      <c r="E3197" s="130" t="n">
        <v>2</v>
      </c>
      <c r="F3197" s="130" t="n">
        <v>4</v>
      </c>
    </row>
    <row r="3198" customFormat="false" ht="30" hidden="false" customHeight="false" outlineLevel="0" collapsed="false">
      <c r="A3198" s="128" t="s">
        <v>7783</v>
      </c>
      <c r="B3198" s="128" t="s">
        <v>7784</v>
      </c>
      <c r="C3198" s="129"/>
      <c r="D3198" s="130" t="n">
        <v>1</v>
      </c>
      <c r="E3198" s="130" t="n">
        <v>1</v>
      </c>
      <c r="F3198" s="129"/>
    </row>
    <row r="3199" customFormat="false" ht="70.5" hidden="false" customHeight="false" outlineLevel="0" collapsed="false">
      <c r="A3199" s="128" t="s">
        <v>7785</v>
      </c>
      <c r="B3199" s="128" t="s">
        <v>7786</v>
      </c>
      <c r="C3199" s="129"/>
      <c r="D3199" s="130" t="n">
        <v>4</v>
      </c>
      <c r="E3199" s="130" t="n">
        <v>2</v>
      </c>
      <c r="F3199" s="130" t="n">
        <v>2</v>
      </c>
    </row>
    <row r="3200" customFormat="false" ht="50.25" hidden="false" customHeight="false" outlineLevel="0" collapsed="false">
      <c r="A3200" s="128" t="s">
        <v>7787</v>
      </c>
      <c r="B3200" s="128" t="s">
        <v>7788</v>
      </c>
      <c r="C3200" s="129"/>
      <c r="D3200" s="130" t="n">
        <v>2</v>
      </c>
      <c r="E3200" s="130" t="n">
        <v>1</v>
      </c>
      <c r="F3200" s="130" t="n">
        <v>1</v>
      </c>
    </row>
    <row r="3201" customFormat="false" ht="50.25" hidden="false" customHeight="false" outlineLevel="0" collapsed="false">
      <c r="A3201" s="128" t="s">
        <v>7789</v>
      </c>
      <c r="B3201" s="128" t="s">
        <v>7790</v>
      </c>
      <c r="C3201" s="129"/>
      <c r="D3201" s="130" t="n">
        <v>12</v>
      </c>
      <c r="E3201" s="130" t="n">
        <v>7</v>
      </c>
      <c r="F3201" s="130" t="n">
        <v>5</v>
      </c>
    </row>
    <row r="3202" customFormat="false" ht="81" hidden="false" customHeight="false" outlineLevel="0" collapsed="false">
      <c r="A3202" s="128" t="s">
        <v>7791</v>
      </c>
      <c r="B3202" s="128" t="s">
        <v>7792</v>
      </c>
      <c r="C3202" s="129"/>
      <c r="D3202" s="130" t="n">
        <v>2</v>
      </c>
      <c r="E3202" s="130" t="n">
        <v>2</v>
      </c>
      <c r="F3202" s="129"/>
    </row>
    <row r="3203" customFormat="false" ht="50.25" hidden="false" customHeight="false" outlineLevel="0" collapsed="false">
      <c r="A3203" s="128" t="s">
        <v>7793</v>
      </c>
      <c r="B3203" s="128" t="s">
        <v>7794</v>
      </c>
      <c r="C3203" s="129"/>
      <c r="D3203" s="130" t="n">
        <v>2</v>
      </c>
      <c r="E3203" s="130" t="n">
        <v>1</v>
      </c>
      <c r="F3203" s="130" t="n">
        <v>1</v>
      </c>
    </row>
    <row r="3204" customFormat="false" ht="70.5" hidden="false" customHeight="false" outlineLevel="0" collapsed="false">
      <c r="A3204" s="128" t="s">
        <v>7795</v>
      </c>
      <c r="B3204" s="128" t="s">
        <v>7796</v>
      </c>
      <c r="C3204" s="129"/>
      <c r="D3204" s="130" t="n">
        <v>1</v>
      </c>
      <c r="E3204" s="130" t="n">
        <v>1</v>
      </c>
      <c r="F3204" s="129"/>
    </row>
    <row r="3205" customFormat="false" ht="30" hidden="false" customHeight="false" outlineLevel="0" collapsed="false">
      <c r="A3205" s="128" t="s">
        <v>275</v>
      </c>
      <c r="B3205" s="128" t="s">
        <v>273</v>
      </c>
      <c r="C3205" s="129"/>
      <c r="D3205" s="130" t="n">
        <v>902</v>
      </c>
      <c r="E3205" s="130" t="n">
        <v>868</v>
      </c>
      <c r="F3205" s="130" t="n">
        <v>34</v>
      </c>
    </row>
    <row r="3206" customFormat="false" ht="40.5" hidden="false" customHeight="false" outlineLevel="0" collapsed="false">
      <c r="A3206" s="128" t="s">
        <v>7797</v>
      </c>
      <c r="B3206" s="128" t="s">
        <v>7798</v>
      </c>
      <c r="C3206" s="129"/>
      <c r="D3206" s="130" t="n">
        <v>116</v>
      </c>
      <c r="E3206" s="130" t="n">
        <v>116</v>
      </c>
      <c r="F3206" s="129"/>
    </row>
    <row r="3207" customFormat="false" ht="40.5" hidden="false" customHeight="false" outlineLevel="0" collapsed="false">
      <c r="A3207" s="128" t="s">
        <v>7799</v>
      </c>
      <c r="B3207" s="128" t="s">
        <v>7800</v>
      </c>
      <c r="C3207" s="129"/>
      <c r="D3207" s="130" t="n">
        <v>135</v>
      </c>
      <c r="E3207" s="130" t="n">
        <v>135</v>
      </c>
      <c r="F3207" s="129"/>
    </row>
    <row r="3208" customFormat="false" ht="81" hidden="false" customHeight="false" outlineLevel="0" collapsed="false">
      <c r="A3208" s="128" t="s">
        <v>7801</v>
      </c>
      <c r="B3208" s="128" t="s">
        <v>7802</v>
      </c>
      <c r="C3208" s="129"/>
      <c r="D3208" s="130" t="n">
        <v>13</v>
      </c>
      <c r="E3208" s="130" t="n">
        <v>7</v>
      </c>
      <c r="F3208" s="130" t="n">
        <v>6</v>
      </c>
    </row>
    <row r="3209" customFormat="false" ht="40.5" hidden="false" customHeight="false" outlineLevel="0" collapsed="false">
      <c r="A3209" s="128" t="s">
        <v>7803</v>
      </c>
      <c r="B3209" s="128" t="s">
        <v>7804</v>
      </c>
      <c r="C3209" s="129"/>
      <c r="D3209" s="130" t="n">
        <v>107</v>
      </c>
      <c r="E3209" s="130" t="n">
        <v>107</v>
      </c>
      <c r="F3209" s="129"/>
    </row>
    <row r="3210" customFormat="false" ht="50.25" hidden="false" customHeight="false" outlineLevel="0" collapsed="false">
      <c r="A3210" s="128" t="s">
        <v>7805</v>
      </c>
      <c r="B3210" s="128" t="s">
        <v>7806</v>
      </c>
      <c r="C3210" s="129"/>
      <c r="D3210" s="130" t="n">
        <v>9</v>
      </c>
      <c r="E3210" s="130" t="n">
        <v>5</v>
      </c>
      <c r="F3210" s="130" t="n">
        <v>4</v>
      </c>
    </row>
    <row r="3211" customFormat="false" ht="40.5" hidden="false" customHeight="false" outlineLevel="0" collapsed="false">
      <c r="A3211" s="128" t="s">
        <v>7807</v>
      </c>
      <c r="B3211" s="128" t="s">
        <v>7808</v>
      </c>
      <c r="C3211" s="129"/>
      <c r="D3211" s="130" t="n">
        <v>11</v>
      </c>
      <c r="E3211" s="130" t="n">
        <v>11</v>
      </c>
      <c r="F3211" s="129"/>
    </row>
    <row r="3212" customFormat="false" ht="90.75" hidden="false" customHeight="false" outlineLevel="0" collapsed="false">
      <c r="A3212" s="128" t="s">
        <v>7809</v>
      </c>
      <c r="B3212" s="128" t="s">
        <v>7810</v>
      </c>
      <c r="C3212" s="129"/>
      <c r="D3212" s="130" t="n">
        <v>2</v>
      </c>
      <c r="E3212" s="130" t="n">
        <v>1</v>
      </c>
      <c r="F3212" s="130" t="n">
        <v>1</v>
      </c>
    </row>
    <row r="3213" customFormat="false" ht="60.75" hidden="false" customHeight="false" outlineLevel="0" collapsed="false">
      <c r="A3213" s="128" t="s">
        <v>7811</v>
      </c>
      <c r="B3213" s="128" t="s">
        <v>7812</v>
      </c>
      <c r="C3213" s="129"/>
      <c r="D3213" s="130" t="n">
        <v>115</v>
      </c>
      <c r="E3213" s="130" t="n">
        <v>115</v>
      </c>
      <c r="F3213" s="129"/>
    </row>
    <row r="3214" customFormat="false" ht="60.75" hidden="false" customHeight="false" outlineLevel="0" collapsed="false">
      <c r="A3214" s="128" t="s">
        <v>7813</v>
      </c>
      <c r="B3214" s="128" t="s">
        <v>7814</v>
      </c>
      <c r="C3214" s="129"/>
      <c r="D3214" s="130" t="n">
        <v>81</v>
      </c>
      <c r="E3214" s="130" t="n">
        <v>79</v>
      </c>
      <c r="F3214" s="130" t="n">
        <v>2</v>
      </c>
    </row>
    <row r="3215" customFormat="false" ht="60.75" hidden="false" customHeight="false" outlineLevel="0" collapsed="false">
      <c r="A3215" s="128" t="s">
        <v>7815</v>
      </c>
      <c r="B3215" s="128" t="s">
        <v>7816</v>
      </c>
      <c r="C3215" s="129"/>
      <c r="D3215" s="130" t="n">
        <v>58</v>
      </c>
      <c r="E3215" s="130" t="n">
        <v>58</v>
      </c>
      <c r="F3215" s="129"/>
    </row>
    <row r="3216" customFormat="false" ht="60.75" hidden="false" customHeight="false" outlineLevel="0" collapsed="false">
      <c r="A3216" s="128" t="s">
        <v>7817</v>
      </c>
      <c r="B3216" s="128" t="s">
        <v>7818</v>
      </c>
      <c r="C3216" s="129"/>
      <c r="D3216" s="130" t="n">
        <v>34</v>
      </c>
      <c r="E3216" s="130" t="n">
        <v>34</v>
      </c>
      <c r="F3216" s="129"/>
    </row>
    <row r="3217" customFormat="false" ht="50.25" hidden="false" customHeight="false" outlineLevel="0" collapsed="false">
      <c r="A3217" s="128" t="s">
        <v>7819</v>
      </c>
      <c r="B3217" s="128" t="s">
        <v>7820</v>
      </c>
      <c r="C3217" s="129"/>
      <c r="D3217" s="130" t="n">
        <v>12</v>
      </c>
      <c r="E3217" s="130" t="n">
        <v>11</v>
      </c>
      <c r="F3217" s="130" t="n">
        <v>1</v>
      </c>
    </row>
    <row r="3218" customFormat="false" ht="50.25" hidden="false" customHeight="false" outlineLevel="0" collapsed="false">
      <c r="A3218" s="128" t="s">
        <v>7821</v>
      </c>
      <c r="B3218" s="128" t="s">
        <v>7822</v>
      </c>
      <c r="C3218" s="129"/>
      <c r="D3218" s="130" t="n">
        <v>25</v>
      </c>
      <c r="E3218" s="130" t="n">
        <v>22</v>
      </c>
      <c r="F3218" s="130" t="n">
        <v>3</v>
      </c>
    </row>
    <row r="3219" customFormat="false" ht="50.25" hidden="false" customHeight="false" outlineLevel="0" collapsed="false">
      <c r="A3219" s="128" t="s">
        <v>7823</v>
      </c>
      <c r="B3219" s="128" t="s">
        <v>7824</v>
      </c>
      <c r="C3219" s="129"/>
      <c r="D3219" s="130" t="n">
        <v>22</v>
      </c>
      <c r="E3219" s="130" t="n">
        <v>22</v>
      </c>
      <c r="F3219" s="129"/>
    </row>
    <row r="3220" customFormat="false" ht="50.25" hidden="false" customHeight="false" outlineLevel="0" collapsed="false">
      <c r="A3220" s="128" t="s">
        <v>7825</v>
      </c>
      <c r="B3220" s="128" t="s">
        <v>7826</v>
      </c>
      <c r="C3220" s="129"/>
      <c r="D3220" s="130" t="n">
        <v>13</v>
      </c>
      <c r="E3220" s="130" t="n">
        <v>13</v>
      </c>
      <c r="F3220" s="129"/>
    </row>
    <row r="3221" customFormat="false" ht="50.25" hidden="false" customHeight="false" outlineLevel="0" collapsed="false">
      <c r="A3221" s="128" t="s">
        <v>7827</v>
      </c>
      <c r="B3221" s="128" t="s">
        <v>7828</v>
      </c>
      <c r="C3221" s="129"/>
      <c r="D3221" s="130" t="n">
        <v>10</v>
      </c>
      <c r="E3221" s="130" t="n">
        <v>7</v>
      </c>
      <c r="F3221" s="130" t="n">
        <v>3</v>
      </c>
    </row>
    <row r="3222" customFormat="false" ht="60.75" hidden="false" customHeight="false" outlineLevel="0" collapsed="false">
      <c r="A3222" s="128" t="s">
        <v>7829</v>
      </c>
      <c r="B3222" s="128" t="s">
        <v>7830</v>
      </c>
      <c r="C3222" s="129"/>
      <c r="D3222" s="130" t="n">
        <v>24</v>
      </c>
      <c r="E3222" s="130" t="n">
        <v>22</v>
      </c>
      <c r="F3222" s="130" t="n">
        <v>2</v>
      </c>
    </row>
    <row r="3223" customFormat="false" ht="60.75" hidden="false" customHeight="false" outlineLevel="0" collapsed="false">
      <c r="A3223" s="128" t="s">
        <v>7831</v>
      </c>
      <c r="B3223" s="128" t="s">
        <v>7832</v>
      </c>
      <c r="C3223" s="129"/>
      <c r="D3223" s="130" t="n">
        <v>8</v>
      </c>
      <c r="E3223" s="130" t="n">
        <v>8</v>
      </c>
      <c r="F3223" s="129"/>
    </row>
    <row r="3224" customFormat="false" ht="40.5" hidden="false" customHeight="false" outlineLevel="0" collapsed="false">
      <c r="A3224" s="128" t="s">
        <v>7833</v>
      </c>
      <c r="B3224" s="128" t="s">
        <v>7834</v>
      </c>
      <c r="C3224" s="129"/>
      <c r="D3224" s="130" t="n">
        <v>3</v>
      </c>
      <c r="E3224" s="130" t="n">
        <v>2</v>
      </c>
      <c r="F3224" s="130" t="n">
        <v>1</v>
      </c>
    </row>
    <row r="3225" customFormat="false" ht="81" hidden="false" customHeight="false" outlineLevel="0" collapsed="false">
      <c r="A3225" s="128" t="s">
        <v>7835</v>
      </c>
      <c r="B3225" s="128" t="s">
        <v>7836</v>
      </c>
      <c r="C3225" s="129"/>
      <c r="D3225" s="130" t="n">
        <v>2</v>
      </c>
      <c r="E3225" s="130" t="n">
        <v>2</v>
      </c>
      <c r="F3225" s="129"/>
    </row>
    <row r="3226" customFormat="false" ht="101.25" hidden="false" customHeight="false" outlineLevel="0" collapsed="false">
      <c r="A3226" s="128" t="s">
        <v>7837</v>
      </c>
      <c r="B3226" s="128" t="s">
        <v>7838</v>
      </c>
      <c r="C3226" s="129"/>
      <c r="D3226" s="130" t="n">
        <v>267</v>
      </c>
      <c r="E3226" s="130" t="n">
        <v>255</v>
      </c>
      <c r="F3226" s="130" t="n">
        <v>12</v>
      </c>
    </row>
    <row r="3227" customFormat="false" ht="50.25" hidden="false" customHeight="false" outlineLevel="0" collapsed="false">
      <c r="A3227" s="128" t="s">
        <v>7839</v>
      </c>
      <c r="B3227" s="128" t="s">
        <v>7840</v>
      </c>
      <c r="C3227" s="129"/>
      <c r="D3227" s="130" t="n">
        <v>28</v>
      </c>
      <c r="E3227" s="130" t="n">
        <v>25</v>
      </c>
      <c r="F3227" s="130" t="n">
        <v>3</v>
      </c>
    </row>
    <row r="3228" customFormat="false" ht="70.5" hidden="false" customHeight="false" outlineLevel="0" collapsed="false">
      <c r="A3228" s="128" t="s">
        <v>1255</v>
      </c>
      <c r="B3228" s="128" t="s">
        <v>1253</v>
      </c>
      <c r="C3228" s="129"/>
      <c r="D3228" s="130" t="n">
        <v>49</v>
      </c>
      <c r="E3228" s="130" t="n">
        <v>44</v>
      </c>
      <c r="F3228" s="130" t="n">
        <v>5</v>
      </c>
    </row>
    <row r="3229" customFormat="false" ht="70.5" hidden="false" customHeight="false" outlineLevel="0" collapsed="false">
      <c r="A3229" s="128" t="s">
        <v>646</v>
      </c>
      <c r="B3229" s="128" t="s">
        <v>644</v>
      </c>
      <c r="C3229" s="129"/>
      <c r="D3229" s="130" t="n">
        <v>72</v>
      </c>
      <c r="E3229" s="130" t="n">
        <v>60</v>
      </c>
      <c r="F3229" s="130" t="n">
        <v>12</v>
      </c>
    </row>
    <row r="3230" customFormat="false" ht="50.25" hidden="false" customHeight="false" outlineLevel="0" collapsed="false">
      <c r="A3230" s="128" t="s">
        <v>349</v>
      </c>
      <c r="B3230" s="128" t="s">
        <v>347</v>
      </c>
      <c r="C3230" s="129"/>
      <c r="D3230" s="130" t="n">
        <v>382</v>
      </c>
      <c r="E3230" s="130" t="n">
        <v>363</v>
      </c>
      <c r="F3230" s="130" t="n">
        <v>19</v>
      </c>
    </row>
    <row r="3231" customFormat="false" ht="40.5" hidden="false" customHeight="false" outlineLevel="0" collapsed="false">
      <c r="A3231" s="128" t="s">
        <v>7841</v>
      </c>
      <c r="B3231" s="128" t="s">
        <v>7842</v>
      </c>
      <c r="C3231" s="129"/>
      <c r="D3231" s="130" t="n">
        <v>5</v>
      </c>
      <c r="E3231" s="130" t="n">
        <v>5</v>
      </c>
      <c r="F3231" s="129"/>
    </row>
    <row r="3232" customFormat="false" ht="90.75" hidden="false" customHeight="false" outlineLevel="0" collapsed="false">
      <c r="A3232" s="128" t="s">
        <v>7843</v>
      </c>
      <c r="B3232" s="128" t="s">
        <v>7844</v>
      </c>
      <c r="C3232" s="129"/>
      <c r="D3232" s="130" t="n">
        <v>5</v>
      </c>
      <c r="E3232" s="130" t="n">
        <v>4</v>
      </c>
      <c r="F3232" s="130" t="n">
        <v>1</v>
      </c>
    </row>
    <row r="3233" customFormat="false" ht="40.5" hidden="false" customHeight="false" outlineLevel="0" collapsed="false">
      <c r="A3233" s="128" t="s">
        <v>7845</v>
      </c>
      <c r="B3233" s="128" t="s">
        <v>7846</v>
      </c>
      <c r="C3233" s="129"/>
      <c r="D3233" s="130" t="n">
        <v>1</v>
      </c>
      <c r="E3233" s="130" t="n">
        <v>1</v>
      </c>
      <c r="F3233" s="129"/>
    </row>
    <row r="3234" customFormat="false" ht="101.25" hidden="false" customHeight="false" outlineLevel="0" collapsed="false">
      <c r="A3234" s="128" t="s">
        <v>7847</v>
      </c>
      <c r="B3234" s="128" t="s">
        <v>7848</v>
      </c>
      <c r="C3234" s="129"/>
      <c r="D3234" s="130" t="n">
        <v>2</v>
      </c>
      <c r="E3234" s="130" t="n">
        <v>2</v>
      </c>
      <c r="F3234" s="129"/>
    </row>
    <row r="3235" customFormat="false" ht="81" hidden="false" customHeight="false" outlineLevel="0" collapsed="false">
      <c r="A3235" s="128" t="s">
        <v>7849</v>
      </c>
      <c r="B3235" s="128" t="s">
        <v>7850</v>
      </c>
      <c r="C3235" s="129"/>
      <c r="D3235" s="130" t="n">
        <v>33</v>
      </c>
      <c r="E3235" s="130" t="n">
        <v>33</v>
      </c>
      <c r="F3235" s="129"/>
    </row>
    <row r="3236" customFormat="false" ht="90.75" hidden="false" customHeight="false" outlineLevel="0" collapsed="false">
      <c r="A3236" s="128" t="s">
        <v>7851</v>
      </c>
      <c r="B3236" s="128" t="s">
        <v>7852</v>
      </c>
      <c r="C3236" s="129"/>
      <c r="D3236" s="130" t="n">
        <v>2</v>
      </c>
      <c r="E3236" s="130" t="n">
        <v>2</v>
      </c>
      <c r="F3236" s="129"/>
    </row>
    <row r="3237" customFormat="false" ht="60.75" hidden="false" customHeight="false" outlineLevel="0" collapsed="false">
      <c r="A3237" s="128" t="s">
        <v>7853</v>
      </c>
      <c r="B3237" s="128" t="s">
        <v>7854</v>
      </c>
      <c r="C3237" s="129"/>
      <c r="D3237" s="130" t="n">
        <v>6</v>
      </c>
      <c r="E3237" s="130" t="n">
        <v>6</v>
      </c>
      <c r="F3237" s="129"/>
    </row>
    <row r="3238" customFormat="false" ht="81" hidden="false" customHeight="false" outlineLevel="0" collapsed="false">
      <c r="A3238" s="128" t="s">
        <v>7855</v>
      </c>
      <c r="B3238" s="128" t="s">
        <v>7856</v>
      </c>
      <c r="C3238" s="129"/>
      <c r="D3238" s="130" t="n">
        <v>2</v>
      </c>
      <c r="E3238" s="130" t="n">
        <v>2</v>
      </c>
      <c r="F3238" s="129"/>
    </row>
    <row r="3239" customFormat="false" ht="50.25" hidden="false" customHeight="false" outlineLevel="0" collapsed="false">
      <c r="A3239" s="128" t="s">
        <v>7857</v>
      </c>
      <c r="B3239" s="128" t="s">
        <v>7858</v>
      </c>
      <c r="C3239" s="129"/>
      <c r="D3239" s="130" t="n">
        <v>15</v>
      </c>
      <c r="E3239" s="130" t="n">
        <v>7</v>
      </c>
      <c r="F3239" s="130" t="n">
        <v>8</v>
      </c>
    </row>
    <row r="3240" customFormat="false" ht="40.5" hidden="false" customHeight="false" outlineLevel="0" collapsed="false">
      <c r="A3240" s="128" t="s">
        <v>7859</v>
      </c>
      <c r="B3240" s="128" t="s">
        <v>7860</v>
      </c>
      <c r="C3240" s="129"/>
      <c r="D3240" s="130" t="n">
        <v>444</v>
      </c>
      <c r="E3240" s="130" t="n">
        <v>435</v>
      </c>
      <c r="F3240" s="130" t="n">
        <v>9</v>
      </c>
    </row>
    <row r="3241" customFormat="false" ht="60.75" hidden="false" customHeight="false" outlineLevel="0" collapsed="false">
      <c r="A3241" s="128" t="s">
        <v>7861</v>
      </c>
      <c r="B3241" s="128" t="s">
        <v>7862</v>
      </c>
      <c r="C3241" s="129"/>
      <c r="D3241" s="130" t="n">
        <v>10</v>
      </c>
      <c r="E3241" s="130" t="n">
        <v>10</v>
      </c>
      <c r="F3241" s="129"/>
    </row>
    <row r="3242" customFormat="false" ht="70.5" hidden="false" customHeight="false" outlineLevel="0" collapsed="false">
      <c r="A3242" s="128" t="s">
        <v>1222</v>
      </c>
      <c r="B3242" s="128" t="s">
        <v>1220</v>
      </c>
      <c r="C3242" s="129"/>
      <c r="D3242" s="130" t="n">
        <v>14</v>
      </c>
      <c r="E3242" s="130" t="n">
        <v>13</v>
      </c>
      <c r="F3242" s="130" t="n">
        <v>1</v>
      </c>
    </row>
    <row r="3243" customFormat="false" ht="60.75" hidden="false" customHeight="false" outlineLevel="0" collapsed="false">
      <c r="A3243" s="128" t="s">
        <v>7863</v>
      </c>
      <c r="B3243" s="128" t="s">
        <v>7864</v>
      </c>
      <c r="C3243" s="129"/>
      <c r="D3243" s="130" t="n">
        <v>9</v>
      </c>
      <c r="E3243" s="130" t="n">
        <v>8</v>
      </c>
      <c r="F3243" s="130" t="n">
        <v>1</v>
      </c>
    </row>
    <row r="3244" customFormat="false" ht="81" hidden="false" customHeight="false" outlineLevel="0" collapsed="false">
      <c r="A3244" s="128" t="s">
        <v>7865</v>
      </c>
      <c r="B3244" s="128" t="s">
        <v>7866</v>
      </c>
      <c r="C3244" s="129"/>
      <c r="D3244" s="130" t="n">
        <v>4</v>
      </c>
      <c r="E3244" s="130" t="n">
        <v>1</v>
      </c>
      <c r="F3244" s="130" t="n">
        <v>3</v>
      </c>
    </row>
    <row r="3245" customFormat="false" ht="50.25" hidden="false" customHeight="false" outlineLevel="0" collapsed="false">
      <c r="A3245" s="128" t="s">
        <v>7867</v>
      </c>
      <c r="B3245" s="128" t="s">
        <v>7868</v>
      </c>
      <c r="C3245" s="129"/>
      <c r="D3245" s="130" t="n">
        <v>20</v>
      </c>
      <c r="E3245" s="130" t="n">
        <v>20</v>
      </c>
      <c r="F3245" s="129"/>
    </row>
    <row r="3246" customFormat="false" ht="50.25" hidden="false" customHeight="false" outlineLevel="0" collapsed="false">
      <c r="A3246" s="128" t="s">
        <v>7869</v>
      </c>
      <c r="B3246" s="128" t="s">
        <v>7870</v>
      </c>
      <c r="C3246" s="129"/>
      <c r="D3246" s="130" t="n">
        <v>12</v>
      </c>
      <c r="E3246" s="130" t="n">
        <v>5</v>
      </c>
      <c r="F3246" s="130" t="n">
        <v>7</v>
      </c>
    </row>
    <row r="3247" customFormat="false" ht="111" hidden="false" customHeight="false" outlineLevel="0" collapsed="false">
      <c r="A3247" s="128" t="s">
        <v>7871</v>
      </c>
      <c r="B3247" s="128" t="s">
        <v>7872</v>
      </c>
      <c r="C3247" s="129"/>
      <c r="D3247" s="130" t="n">
        <v>6</v>
      </c>
      <c r="E3247" s="130" t="n">
        <v>3</v>
      </c>
      <c r="F3247" s="130" t="n">
        <v>3</v>
      </c>
    </row>
    <row r="3248" customFormat="false" ht="81" hidden="false" customHeight="false" outlineLevel="0" collapsed="false">
      <c r="A3248" s="128" t="s">
        <v>7873</v>
      </c>
      <c r="B3248" s="128" t="s">
        <v>7874</v>
      </c>
      <c r="C3248" s="129"/>
      <c r="D3248" s="130" t="n">
        <v>1</v>
      </c>
      <c r="E3248" s="130" t="n">
        <v>1</v>
      </c>
      <c r="F3248" s="129"/>
    </row>
    <row r="3249" customFormat="false" ht="111" hidden="false" customHeight="false" outlineLevel="0" collapsed="false">
      <c r="A3249" s="128" t="s">
        <v>7875</v>
      </c>
      <c r="B3249" s="128" t="s">
        <v>7876</v>
      </c>
      <c r="C3249" s="129"/>
      <c r="D3249" s="130" t="n">
        <v>17</v>
      </c>
      <c r="E3249" s="130" t="n">
        <v>15</v>
      </c>
      <c r="F3249" s="130" t="n">
        <v>2</v>
      </c>
    </row>
    <row r="3250" customFormat="false" ht="131.25" hidden="false" customHeight="false" outlineLevel="0" collapsed="false">
      <c r="A3250" s="128" t="s">
        <v>7877</v>
      </c>
      <c r="B3250" s="128" t="s">
        <v>7878</v>
      </c>
      <c r="C3250" s="129"/>
      <c r="D3250" s="130" t="n">
        <v>9</v>
      </c>
      <c r="E3250" s="130" t="n">
        <v>8</v>
      </c>
      <c r="F3250" s="130" t="n">
        <v>1</v>
      </c>
    </row>
    <row r="3251" customFormat="false" ht="60.75" hidden="false" customHeight="false" outlineLevel="0" collapsed="false">
      <c r="A3251" s="128" t="s">
        <v>7879</v>
      </c>
      <c r="B3251" s="128" t="s">
        <v>7880</v>
      </c>
      <c r="C3251" s="129"/>
      <c r="D3251" s="130" t="n">
        <v>72</v>
      </c>
      <c r="E3251" s="130" t="n">
        <v>62</v>
      </c>
      <c r="F3251" s="130" t="n">
        <v>10</v>
      </c>
    </row>
    <row r="3252" customFormat="false" ht="50.25" hidden="false" customHeight="false" outlineLevel="0" collapsed="false">
      <c r="A3252" s="128" t="s">
        <v>7881</v>
      </c>
      <c r="B3252" s="128" t="s">
        <v>7882</v>
      </c>
      <c r="C3252" s="129"/>
      <c r="D3252" s="130" t="n">
        <v>8</v>
      </c>
      <c r="E3252" s="130" t="n">
        <v>5</v>
      </c>
      <c r="F3252" s="130" t="n">
        <v>3</v>
      </c>
    </row>
    <row r="3253" customFormat="false" ht="90.75" hidden="false" customHeight="false" outlineLevel="0" collapsed="false">
      <c r="A3253" s="128" t="s">
        <v>1460</v>
      </c>
      <c r="B3253" s="128" t="s">
        <v>1458</v>
      </c>
      <c r="C3253" s="129"/>
      <c r="D3253" s="130" t="n">
        <v>15</v>
      </c>
      <c r="E3253" s="130" t="n">
        <v>15</v>
      </c>
      <c r="F3253" s="129"/>
    </row>
    <row r="3254" customFormat="false" ht="40.5" hidden="false" customHeight="false" outlineLevel="0" collapsed="false">
      <c r="A3254" s="128" t="s">
        <v>7883</v>
      </c>
      <c r="B3254" s="128" t="s">
        <v>7884</v>
      </c>
      <c r="C3254" s="129"/>
      <c r="D3254" s="130" t="n">
        <v>3</v>
      </c>
      <c r="E3254" s="130" t="n">
        <v>3</v>
      </c>
      <c r="F3254" s="129"/>
    </row>
    <row r="3255" customFormat="false" ht="70.5" hidden="false" customHeight="false" outlineLevel="0" collapsed="false">
      <c r="A3255" s="128" t="s">
        <v>7885</v>
      </c>
      <c r="B3255" s="128" t="s">
        <v>7886</v>
      </c>
      <c r="C3255" s="129"/>
      <c r="D3255" s="130" t="n">
        <v>30</v>
      </c>
      <c r="E3255" s="130" t="n">
        <v>25</v>
      </c>
      <c r="F3255" s="130" t="n">
        <v>5</v>
      </c>
    </row>
    <row r="3256" customFormat="false" ht="50.25" hidden="false" customHeight="false" outlineLevel="0" collapsed="false">
      <c r="A3256" s="128" t="s">
        <v>7887</v>
      </c>
      <c r="B3256" s="128" t="s">
        <v>7888</v>
      </c>
      <c r="C3256" s="129"/>
      <c r="D3256" s="130" t="n">
        <v>5</v>
      </c>
      <c r="E3256" s="130" t="n">
        <v>5</v>
      </c>
      <c r="F3256" s="129"/>
    </row>
    <row r="3257" customFormat="false" ht="50.25" hidden="false" customHeight="false" outlineLevel="0" collapsed="false">
      <c r="A3257" s="128" t="s">
        <v>7889</v>
      </c>
      <c r="B3257" s="128" t="s">
        <v>7890</v>
      </c>
      <c r="C3257" s="129"/>
      <c r="D3257" s="130" t="n">
        <v>5</v>
      </c>
      <c r="E3257" s="130" t="n">
        <v>5</v>
      </c>
      <c r="F3257" s="129"/>
    </row>
    <row r="3258" customFormat="false" ht="60.75" hidden="false" customHeight="false" outlineLevel="0" collapsed="false">
      <c r="A3258" s="128" t="s">
        <v>22</v>
      </c>
      <c r="B3258" s="128" t="s">
        <v>20</v>
      </c>
      <c r="C3258" s="129"/>
      <c r="D3258" s="130" t="n">
        <v>4</v>
      </c>
      <c r="E3258" s="129"/>
      <c r="F3258" s="130" t="n">
        <v>4</v>
      </c>
    </row>
    <row r="3259" customFormat="false" ht="70.5" hidden="false" customHeight="false" outlineLevel="0" collapsed="false">
      <c r="A3259" s="128" t="s">
        <v>7891</v>
      </c>
      <c r="B3259" s="128" t="s">
        <v>7892</v>
      </c>
      <c r="C3259" s="129"/>
      <c r="D3259" s="130" t="n">
        <v>30</v>
      </c>
      <c r="E3259" s="130" t="n">
        <v>30</v>
      </c>
      <c r="F3259" s="129"/>
    </row>
    <row r="3260" customFormat="false" ht="40.5" hidden="false" customHeight="false" outlineLevel="0" collapsed="false">
      <c r="A3260" s="128" t="s">
        <v>7893</v>
      </c>
      <c r="B3260" s="128" t="s">
        <v>7894</v>
      </c>
      <c r="C3260" s="129"/>
      <c r="D3260" s="130" t="n">
        <v>2</v>
      </c>
      <c r="E3260" s="130" t="n">
        <v>2</v>
      </c>
      <c r="F3260" s="129"/>
    </row>
    <row r="3261" customFormat="false" ht="40.5" hidden="false" customHeight="false" outlineLevel="0" collapsed="false">
      <c r="A3261" s="128" t="s">
        <v>7895</v>
      </c>
      <c r="B3261" s="128" t="s">
        <v>7896</v>
      </c>
      <c r="C3261" s="129"/>
      <c r="D3261" s="130" t="n">
        <v>4</v>
      </c>
      <c r="E3261" s="130" t="n">
        <v>1</v>
      </c>
      <c r="F3261" s="130" t="n">
        <v>3</v>
      </c>
    </row>
    <row r="3262" customFormat="false" ht="50.25" hidden="false" customHeight="false" outlineLevel="0" collapsed="false">
      <c r="A3262" s="128" t="s">
        <v>7897</v>
      </c>
      <c r="B3262" s="128" t="s">
        <v>7898</v>
      </c>
      <c r="C3262" s="129"/>
      <c r="D3262" s="130" t="n">
        <v>2</v>
      </c>
      <c r="E3262" s="130" t="n">
        <v>1</v>
      </c>
      <c r="F3262" s="130" t="n">
        <v>1</v>
      </c>
    </row>
    <row r="3263" customFormat="false" ht="40.5" hidden="false" customHeight="false" outlineLevel="0" collapsed="false">
      <c r="A3263" s="128" t="s">
        <v>7899</v>
      </c>
      <c r="B3263" s="128" t="s">
        <v>7900</v>
      </c>
      <c r="C3263" s="129"/>
      <c r="D3263" s="130" t="n">
        <v>0.56</v>
      </c>
      <c r="E3263" s="130" t="n">
        <v>0.56</v>
      </c>
      <c r="F3263" s="129"/>
    </row>
    <row r="3264" customFormat="false" ht="50.25" hidden="false" customHeight="false" outlineLevel="0" collapsed="false">
      <c r="A3264" s="128" t="s">
        <v>7901</v>
      </c>
      <c r="B3264" s="128" t="s">
        <v>7902</v>
      </c>
      <c r="C3264" s="129"/>
      <c r="D3264" s="130" t="n">
        <v>104</v>
      </c>
      <c r="E3264" s="130" t="n">
        <v>104</v>
      </c>
      <c r="F3264" s="129"/>
    </row>
    <row r="3265" customFormat="false" ht="30" hidden="false" customHeight="false" outlineLevel="0" collapsed="false">
      <c r="A3265" s="128" t="s">
        <v>7903</v>
      </c>
      <c r="B3265" s="128" t="s">
        <v>7904</v>
      </c>
      <c r="C3265" s="129"/>
      <c r="D3265" s="130" t="n">
        <v>0.42</v>
      </c>
      <c r="E3265" s="130" t="n">
        <v>0.42</v>
      </c>
      <c r="F3265" s="129"/>
    </row>
    <row r="3266" customFormat="false" ht="30" hidden="false" customHeight="false" outlineLevel="0" collapsed="false">
      <c r="A3266" s="128" t="s">
        <v>7905</v>
      </c>
      <c r="B3266" s="128" t="s">
        <v>7906</v>
      </c>
      <c r="C3266" s="129"/>
      <c r="D3266" s="130" t="n">
        <v>0.36</v>
      </c>
      <c r="E3266" s="130" t="n">
        <v>0.36</v>
      </c>
      <c r="F3266" s="129"/>
    </row>
    <row r="3267" customFormat="false" ht="90.75" hidden="false" customHeight="false" outlineLevel="0" collapsed="false">
      <c r="A3267" s="128" t="s">
        <v>7907</v>
      </c>
      <c r="B3267" s="128" t="s">
        <v>7908</v>
      </c>
      <c r="C3267" s="129"/>
      <c r="D3267" s="130" t="n">
        <v>72</v>
      </c>
      <c r="E3267" s="130" t="n">
        <v>72</v>
      </c>
      <c r="F3267" s="129"/>
    </row>
    <row r="3268" customFormat="false" ht="40.5" hidden="false" customHeight="false" outlineLevel="0" collapsed="false">
      <c r="A3268" s="128" t="s">
        <v>7909</v>
      </c>
      <c r="B3268" s="128" t="s">
        <v>7910</v>
      </c>
      <c r="C3268" s="129"/>
      <c r="D3268" s="130" t="n">
        <v>0.98</v>
      </c>
      <c r="E3268" s="130" t="n">
        <v>0.98</v>
      </c>
      <c r="F3268" s="129"/>
    </row>
    <row r="3269" customFormat="false" ht="70.5" hidden="false" customHeight="false" outlineLevel="0" collapsed="false">
      <c r="A3269" s="128" t="s">
        <v>7911</v>
      </c>
      <c r="B3269" s="128" t="s">
        <v>7912</v>
      </c>
      <c r="C3269" s="129"/>
      <c r="D3269" s="130" t="n">
        <v>36</v>
      </c>
      <c r="E3269" s="130" t="n">
        <v>24</v>
      </c>
      <c r="F3269" s="130" t="n">
        <v>12</v>
      </c>
    </row>
    <row r="3270" customFormat="false" ht="30" hidden="false" customHeight="false" outlineLevel="0" collapsed="false">
      <c r="A3270" s="128" t="s">
        <v>7913</v>
      </c>
      <c r="B3270" s="128" t="s">
        <v>7914</v>
      </c>
      <c r="C3270" s="129"/>
      <c r="D3270" s="130" t="n">
        <v>0.93</v>
      </c>
      <c r="E3270" s="130" t="n">
        <v>0.93</v>
      </c>
      <c r="F3270" s="129"/>
    </row>
    <row r="3271" customFormat="false" ht="40.5" hidden="false" customHeight="false" outlineLevel="0" collapsed="false">
      <c r="A3271" s="128" t="s">
        <v>7915</v>
      </c>
      <c r="B3271" s="128" t="s">
        <v>7916</v>
      </c>
      <c r="C3271" s="129"/>
      <c r="D3271" s="130" t="n">
        <v>5</v>
      </c>
      <c r="E3271" s="130" t="n">
        <v>5</v>
      </c>
      <c r="F3271" s="129"/>
    </row>
    <row r="3272" customFormat="false" ht="40.5" hidden="false" customHeight="false" outlineLevel="0" collapsed="false">
      <c r="A3272" s="128" t="s">
        <v>7917</v>
      </c>
      <c r="B3272" s="128" t="s">
        <v>7918</v>
      </c>
      <c r="C3272" s="129"/>
      <c r="D3272" s="130" t="n">
        <v>5</v>
      </c>
      <c r="E3272" s="130" t="n">
        <v>5</v>
      </c>
      <c r="F3272" s="129"/>
    </row>
    <row r="3273" customFormat="false" ht="60.75" hidden="false" customHeight="false" outlineLevel="0" collapsed="false">
      <c r="A3273" s="128" t="s">
        <v>7919</v>
      </c>
      <c r="B3273" s="128" t="s">
        <v>7920</v>
      </c>
      <c r="C3273" s="129"/>
      <c r="D3273" s="130" t="n">
        <v>6</v>
      </c>
      <c r="E3273" s="130" t="n">
        <v>6</v>
      </c>
      <c r="F3273" s="129"/>
    </row>
    <row r="3274" customFormat="false" ht="81" hidden="false" customHeight="false" outlineLevel="0" collapsed="false">
      <c r="A3274" s="128" t="s">
        <v>7921</v>
      </c>
      <c r="B3274" s="128" t="s">
        <v>7922</v>
      </c>
      <c r="C3274" s="129"/>
      <c r="D3274" s="130" t="n">
        <v>22</v>
      </c>
      <c r="E3274" s="130" t="n">
        <v>21</v>
      </c>
      <c r="F3274" s="130" t="n">
        <v>1</v>
      </c>
    </row>
    <row r="3275" customFormat="false" ht="40.5" hidden="false" customHeight="false" outlineLevel="0" collapsed="false">
      <c r="A3275" s="128" t="s">
        <v>7923</v>
      </c>
      <c r="B3275" s="128" t="s">
        <v>7924</v>
      </c>
      <c r="C3275" s="129"/>
      <c r="D3275" s="130" t="n">
        <v>15</v>
      </c>
      <c r="E3275" s="130" t="n">
        <v>15</v>
      </c>
      <c r="F3275" s="129"/>
    </row>
    <row r="3276" customFormat="false" ht="40.5" hidden="false" customHeight="false" outlineLevel="0" collapsed="false">
      <c r="A3276" s="128" t="s">
        <v>7925</v>
      </c>
      <c r="B3276" s="128" t="s">
        <v>7926</v>
      </c>
      <c r="C3276" s="129"/>
      <c r="D3276" s="130" t="n">
        <v>5</v>
      </c>
      <c r="E3276" s="130" t="n">
        <v>5</v>
      </c>
      <c r="F3276" s="129"/>
    </row>
    <row r="3277" customFormat="false" ht="30" hidden="false" customHeight="false" outlineLevel="0" collapsed="false">
      <c r="A3277" s="128" t="s">
        <v>7927</v>
      </c>
      <c r="B3277" s="128" t="s">
        <v>7928</v>
      </c>
      <c r="C3277" s="129"/>
      <c r="D3277" s="130" t="n">
        <v>5</v>
      </c>
      <c r="E3277" s="130" t="n">
        <v>5</v>
      </c>
      <c r="F3277" s="129"/>
    </row>
    <row r="3278" customFormat="false" ht="30" hidden="false" customHeight="false" outlineLevel="0" collapsed="false">
      <c r="A3278" s="128" t="s">
        <v>163</v>
      </c>
      <c r="B3278" s="128" t="s">
        <v>161</v>
      </c>
      <c r="C3278" s="129"/>
      <c r="D3278" s="130" t="n">
        <v>9</v>
      </c>
      <c r="E3278" s="130" t="n">
        <v>7</v>
      </c>
      <c r="F3278" s="130" t="n">
        <v>2</v>
      </c>
    </row>
    <row r="3279" customFormat="false" ht="30" hidden="false" customHeight="false" outlineLevel="0" collapsed="false">
      <c r="A3279" s="128" t="s">
        <v>166</v>
      </c>
      <c r="B3279" s="128" t="s">
        <v>164</v>
      </c>
      <c r="C3279" s="129"/>
      <c r="D3279" s="130" t="n">
        <v>5.5</v>
      </c>
      <c r="E3279" s="130" t="n">
        <v>1.28</v>
      </c>
      <c r="F3279" s="130" t="n">
        <v>4.22</v>
      </c>
    </row>
    <row r="3280" customFormat="false" ht="40.5" hidden="false" customHeight="false" outlineLevel="0" collapsed="false">
      <c r="A3280" s="128" t="s">
        <v>7929</v>
      </c>
      <c r="B3280" s="128" t="s">
        <v>7930</v>
      </c>
      <c r="C3280" s="129"/>
      <c r="D3280" s="130" t="n">
        <v>2</v>
      </c>
      <c r="E3280" s="130" t="n">
        <v>2</v>
      </c>
      <c r="F3280" s="129"/>
    </row>
    <row r="3281" customFormat="false" ht="40.5" hidden="false" customHeight="false" outlineLevel="0" collapsed="false">
      <c r="A3281" s="128" t="s">
        <v>1355</v>
      </c>
      <c r="B3281" s="128" t="s">
        <v>1353</v>
      </c>
      <c r="C3281" s="129"/>
      <c r="D3281" s="130" t="n">
        <v>14.16</v>
      </c>
      <c r="E3281" s="130" t="n">
        <v>10.16</v>
      </c>
      <c r="F3281" s="130" t="n">
        <v>4</v>
      </c>
    </row>
    <row r="3282" customFormat="false" ht="50.25" hidden="false" customHeight="false" outlineLevel="0" collapsed="false">
      <c r="A3282" s="128" t="s">
        <v>7931</v>
      </c>
      <c r="B3282" s="128" t="s">
        <v>7932</v>
      </c>
      <c r="C3282" s="129"/>
      <c r="D3282" s="130" t="n">
        <v>96</v>
      </c>
      <c r="E3282" s="130" t="n">
        <v>96</v>
      </c>
      <c r="F3282" s="129"/>
    </row>
    <row r="3283" customFormat="false" ht="101.25" hidden="false" customHeight="false" outlineLevel="0" collapsed="false">
      <c r="A3283" s="128" t="s">
        <v>7933</v>
      </c>
      <c r="B3283" s="128" t="s">
        <v>7934</v>
      </c>
      <c r="C3283" s="129"/>
      <c r="D3283" s="130" t="n">
        <v>2</v>
      </c>
      <c r="E3283" s="130" t="n">
        <v>2</v>
      </c>
      <c r="F3283" s="129"/>
    </row>
    <row r="3284" customFormat="false" ht="60.75" hidden="false" customHeight="false" outlineLevel="0" collapsed="false">
      <c r="A3284" s="128" t="s">
        <v>7935</v>
      </c>
      <c r="B3284" s="128" t="s">
        <v>7936</v>
      </c>
      <c r="C3284" s="129"/>
      <c r="D3284" s="130" t="n">
        <v>6</v>
      </c>
      <c r="E3284" s="130" t="n">
        <v>2</v>
      </c>
      <c r="F3284" s="130" t="n">
        <v>4</v>
      </c>
    </row>
    <row r="3285" customFormat="false" ht="70.5" hidden="false" customHeight="false" outlineLevel="0" collapsed="false">
      <c r="A3285" s="128" t="s">
        <v>7937</v>
      </c>
      <c r="B3285" s="128" t="s">
        <v>7938</v>
      </c>
      <c r="C3285" s="129"/>
      <c r="D3285" s="130" t="n">
        <v>14</v>
      </c>
      <c r="E3285" s="130" t="n">
        <v>14</v>
      </c>
      <c r="F3285" s="129"/>
    </row>
    <row r="3286" customFormat="false" ht="90.75" hidden="false" customHeight="false" outlineLevel="0" collapsed="false">
      <c r="A3286" s="128" t="s">
        <v>7939</v>
      </c>
      <c r="B3286" s="128" t="s">
        <v>7940</v>
      </c>
      <c r="C3286" s="129"/>
      <c r="D3286" s="130" t="n">
        <v>6</v>
      </c>
      <c r="E3286" s="129"/>
      <c r="F3286" s="130" t="n">
        <v>6</v>
      </c>
    </row>
    <row r="3287" customFormat="false" ht="70.5" hidden="false" customHeight="false" outlineLevel="0" collapsed="false">
      <c r="A3287" s="128" t="s">
        <v>7941</v>
      </c>
      <c r="B3287" s="128" t="s">
        <v>7942</v>
      </c>
      <c r="C3287" s="129"/>
      <c r="D3287" s="130" t="n">
        <v>15</v>
      </c>
      <c r="E3287" s="130" t="n">
        <v>15</v>
      </c>
      <c r="F3287" s="129"/>
    </row>
    <row r="3288" customFormat="false" ht="60.75" hidden="false" customHeight="false" outlineLevel="0" collapsed="false">
      <c r="A3288" s="128" t="s">
        <v>7943</v>
      </c>
      <c r="B3288" s="128" t="s">
        <v>7944</v>
      </c>
      <c r="C3288" s="129"/>
      <c r="D3288" s="130" t="n">
        <v>6</v>
      </c>
      <c r="E3288" s="129"/>
      <c r="F3288" s="130" t="n">
        <v>6</v>
      </c>
    </row>
    <row r="3289" customFormat="false" ht="70.5" hidden="false" customHeight="false" outlineLevel="0" collapsed="false">
      <c r="A3289" s="128" t="s">
        <v>7945</v>
      </c>
      <c r="B3289" s="128" t="s">
        <v>7946</v>
      </c>
      <c r="C3289" s="129"/>
      <c r="D3289" s="130" t="n">
        <v>20</v>
      </c>
      <c r="E3289" s="130" t="n">
        <v>20</v>
      </c>
      <c r="F3289" s="129"/>
    </row>
    <row r="3290" customFormat="false" ht="70.5" hidden="false" customHeight="false" outlineLevel="0" collapsed="false">
      <c r="A3290" s="128" t="s">
        <v>7947</v>
      </c>
      <c r="B3290" s="128" t="s">
        <v>7948</v>
      </c>
      <c r="C3290" s="129"/>
      <c r="D3290" s="130" t="n">
        <v>6</v>
      </c>
      <c r="E3290" s="130" t="n">
        <v>1</v>
      </c>
      <c r="F3290" s="130" t="n">
        <v>5</v>
      </c>
    </row>
    <row r="3291" customFormat="false" ht="60.75" hidden="false" customHeight="false" outlineLevel="0" collapsed="false">
      <c r="A3291" s="128" t="s">
        <v>7949</v>
      </c>
      <c r="B3291" s="128" t="s">
        <v>7950</v>
      </c>
      <c r="C3291" s="129"/>
      <c r="D3291" s="130" t="n">
        <v>13</v>
      </c>
      <c r="E3291" s="130" t="n">
        <v>13</v>
      </c>
      <c r="F3291" s="129"/>
    </row>
    <row r="3292" customFormat="false" ht="60.75" hidden="false" customHeight="false" outlineLevel="0" collapsed="false">
      <c r="A3292" s="128" t="s">
        <v>7951</v>
      </c>
      <c r="B3292" s="128" t="s">
        <v>7952</v>
      </c>
      <c r="C3292" s="129"/>
      <c r="D3292" s="130" t="n">
        <v>10</v>
      </c>
      <c r="E3292" s="130" t="n">
        <v>10</v>
      </c>
      <c r="F3292" s="129"/>
    </row>
    <row r="3293" customFormat="false" ht="50.25" hidden="false" customHeight="false" outlineLevel="0" collapsed="false">
      <c r="A3293" s="128" t="s">
        <v>1107</v>
      </c>
      <c r="B3293" s="128" t="s">
        <v>1105</v>
      </c>
      <c r="C3293" s="129"/>
      <c r="D3293" s="130" t="n">
        <v>182</v>
      </c>
      <c r="E3293" s="130" t="n">
        <v>171</v>
      </c>
      <c r="F3293" s="130" t="n">
        <v>11</v>
      </c>
    </row>
    <row r="3294" customFormat="false" ht="30" hidden="false" customHeight="false" outlineLevel="0" collapsed="false">
      <c r="A3294" s="128" t="s">
        <v>7953</v>
      </c>
      <c r="B3294" s="128" t="s">
        <v>7954</v>
      </c>
      <c r="C3294" s="129"/>
      <c r="D3294" s="130" t="n">
        <v>6</v>
      </c>
      <c r="E3294" s="130" t="n">
        <v>2</v>
      </c>
      <c r="F3294" s="130" t="n">
        <v>4</v>
      </c>
    </row>
    <row r="3295" customFormat="false" ht="50.25" hidden="false" customHeight="false" outlineLevel="0" collapsed="false">
      <c r="A3295" s="128" t="s">
        <v>7955</v>
      </c>
      <c r="B3295" s="128" t="s">
        <v>7956</v>
      </c>
      <c r="C3295" s="129"/>
      <c r="D3295" s="130" t="n">
        <v>6</v>
      </c>
      <c r="E3295" s="130" t="n">
        <v>6</v>
      </c>
      <c r="F3295" s="129"/>
    </row>
    <row r="3296" customFormat="false" ht="70.5" hidden="false" customHeight="false" outlineLevel="0" collapsed="false">
      <c r="A3296" s="128" t="s">
        <v>7957</v>
      </c>
      <c r="B3296" s="128" t="s">
        <v>7958</v>
      </c>
      <c r="C3296" s="129"/>
      <c r="D3296" s="130" t="n">
        <v>10</v>
      </c>
      <c r="E3296" s="130" t="n">
        <v>10</v>
      </c>
      <c r="F3296" s="129"/>
    </row>
    <row r="3297" customFormat="false" ht="50.25" hidden="false" customHeight="false" outlineLevel="0" collapsed="false">
      <c r="A3297" s="128" t="s">
        <v>7959</v>
      </c>
      <c r="B3297" s="128" t="s">
        <v>7960</v>
      </c>
      <c r="C3297" s="129"/>
      <c r="D3297" s="130" t="n">
        <v>6</v>
      </c>
      <c r="E3297" s="130" t="n">
        <v>5</v>
      </c>
      <c r="F3297" s="130" t="n">
        <v>1</v>
      </c>
    </row>
    <row r="3298" customFormat="false" ht="81" hidden="false" customHeight="false" outlineLevel="0" collapsed="false">
      <c r="A3298" s="128" t="s">
        <v>7961</v>
      </c>
      <c r="B3298" s="128" t="s">
        <v>7962</v>
      </c>
      <c r="C3298" s="129"/>
      <c r="D3298" s="130" t="n">
        <v>6</v>
      </c>
      <c r="E3298" s="130" t="n">
        <v>6</v>
      </c>
      <c r="F3298" s="129"/>
    </row>
    <row r="3299" customFormat="false" ht="50.25" hidden="false" customHeight="false" outlineLevel="0" collapsed="false">
      <c r="A3299" s="128" t="s">
        <v>7963</v>
      </c>
      <c r="B3299" s="128" t="s">
        <v>7964</v>
      </c>
      <c r="C3299" s="129"/>
      <c r="D3299" s="130" t="n">
        <v>6</v>
      </c>
      <c r="E3299" s="130" t="n">
        <v>3</v>
      </c>
      <c r="F3299" s="130" t="n">
        <v>3</v>
      </c>
    </row>
    <row r="3300" customFormat="false" ht="90.75" hidden="false" customHeight="false" outlineLevel="0" collapsed="false">
      <c r="A3300" s="128" t="s">
        <v>7965</v>
      </c>
      <c r="B3300" s="128" t="s">
        <v>7966</v>
      </c>
      <c r="C3300" s="129"/>
      <c r="D3300" s="130" t="n">
        <v>3</v>
      </c>
      <c r="E3300" s="130" t="n">
        <v>3</v>
      </c>
      <c r="F3300" s="129"/>
    </row>
    <row r="3301" customFormat="false" ht="40.5" hidden="false" customHeight="false" outlineLevel="0" collapsed="false">
      <c r="A3301" s="128" t="s">
        <v>7967</v>
      </c>
      <c r="B3301" s="128" t="s">
        <v>7968</v>
      </c>
      <c r="C3301" s="129"/>
      <c r="D3301" s="130" t="n">
        <v>3</v>
      </c>
      <c r="E3301" s="129"/>
      <c r="F3301" s="130" t="n">
        <v>3</v>
      </c>
    </row>
    <row r="3302" customFormat="false" ht="40.5" hidden="false" customHeight="false" outlineLevel="0" collapsed="false">
      <c r="A3302" s="128" t="s">
        <v>7969</v>
      </c>
      <c r="B3302" s="128" t="s">
        <v>7970</v>
      </c>
      <c r="C3302" s="129"/>
      <c r="D3302" s="130" t="n">
        <v>3</v>
      </c>
      <c r="E3302" s="130" t="n">
        <v>3</v>
      </c>
      <c r="F3302" s="129"/>
    </row>
    <row r="3303" customFormat="false" ht="50.25" hidden="false" customHeight="false" outlineLevel="0" collapsed="false">
      <c r="A3303" s="128" t="s">
        <v>7971</v>
      </c>
      <c r="B3303" s="128" t="s">
        <v>7972</v>
      </c>
      <c r="C3303" s="129"/>
      <c r="D3303" s="130" t="n">
        <v>3</v>
      </c>
      <c r="E3303" s="129"/>
      <c r="F3303" s="130" t="n">
        <v>3</v>
      </c>
    </row>
    <row r="3304" customFormat="false" ht="50.25" hidden="false" customHeight="false" outlineLevel="0" collapsed="false">
      <c r="A3304" s="128" t="s">
        <v>7973</v>
      </c>
      <c r="B3304" s="128" t="s">
        <v>7974</v>
      </c>
      <c r="C3304" s="129"/>
      <c r="D3304" s="130" t="n">
        <v>72</v>
      </c>
      <c r="E3304" s="130" t="n">
        <v>72</v>
      </c>
      <c r="F3304" s="129"/>
    </row>
    <row r="3305" customFormat="false" ht="81" hidden="false" customHeight="false" outlineLevel="0" collapsed="false">
      <c r="A3305" s="128" t="s">
        <v>779</v>
      </c>
      <c r="B3305" s="128" t="s">
        <v>777</v>
      </c>
      <c r="C3305" s="129"/>
      <c r="D3305" s="130" t="n">
        <v>72</v>
      </c>
      <c r="E3305" s="130" t="n">
        <v>45</v>
      </c>
      <c r="F3305" s="130" t="n">
        <v>27</v>
      </c>
    </row>
    <row r="3306" customFormat="false" ht="81" hidden="false" customHeight="false" outlineLevel="0" collapsed="false">
      <c r="A3306" s="128" t="s">
        <v>154</v>
      </c>
      <c r="B3306" s="128" t="s">
        <v>152</v>
      </c>
      <c r="C3306" s="129"/>
      <c r="D3306" s="130" t="n">
        <v>49</v>
      </c>
      <c r="E3306" s="130" t="n">
        <v>31</v>
      </c>
      <c r="F3306" s="130" t="n">
        <v>18</v>
      </c>
    </row>
    <row r="3307" customFormat="false" ht="81" hidden="false" customHeight="false" outlineLevel="0" collapsed="false">
      <c r="A3307" s="128" t="s">
        <v>7975</v>
      </c>
      <c r="B3307" s="128" t="s">
        <v>7976</v>
      </c>
      <c r="C3307" s="129"/>
      <c r="D3307" s="130" t="n">
        <v>240</v>
      </c>
      <c r="E3307" s="130" t="n">
        <v>201</v>
      </c>
      <c r="F3307" s="130" t="n">
        <v>39</v>
      </c>
    </row>
    <row r="3308" customFormat="false" ht="90.75" hidden="false" customHeight="false" outlineLevel="0" collapsed="false">
      <c r="A3308" s="128" t="s">
        <v>1395</v>
      </c>
      <c r="B3308" s="128" t="s">
        <v>1393</v>
      </c>
      <c r="C3308" s="129"/>
      <c r="D3308" s="130" t="n">
        <v>48</v>
      </c>
      <c r="E3308" s="130" t="n">
        <v>30</v>
      </c>
      <c r="F3308" s="130" t="n">
        <v>18</v>
      </c>
    </row>
    <row r="3309" customFormat="false" ht="111" hidden="false" customHeight="false" outlineLevel="0" collapsed="false">
      <c r="A3309" s="128" t="s">
        <v>7977</v>
      </c>
      <c r="B3309" s="128" t="s">
        <v>7978</v>
      </c>
      <c r="C3309" s="129"/>
      <c r="D3309" s="130" t="n">
        <v>48</v>
      </c>
      <c r="E3309" s="130" t="n">
        <v>42</v>
      </c>
      <c r="F3309" s="130" t="n">
        <v>6</v>
      </c>
    </row>
    <row r="3310" customFormat="false" ht="60.75" hidden="false" customHeight="false" outlineLevel="0" collapsed="false">
      <c r="A3310" s="128" t="s">
        <v>7979</v>
      </c>
      <c r="B3310" s="128" t="s">
        <v>7980</v>
      </c>
      <c r="C3310" s="129"/>
      <c r="D3310" s="130" t="n">
        <v>6</v>
      </c>
      <c r="E3310" s="130" t="n">
        <v>6</v>
      </c>
      <c r="F3310" s="129"/>
    </row>
    <row r="3311" customFormat="false" ht="90.75" hidden="false" customHeight="false" outlineLevel="0" collapsed="false">
      <c r="A3311" s="128" t="s">
        <v>7981</v>
      </c>
      <c r="B3311" s="128" t="s">
        <v>7982</v>
      </c>
      <c r="C3311" s="129"/>
      <c r="D3311" s="130" t="n">
        <v>6</v>
      </c>
      <c r="E3311" s="130" t="n">
        <v>6</v>
      </c>
      <c r="F3311" s="129"/>
    </row>
    <row r="3312" customFormat="false" ht="70.5" hidden="false" customHeight="false" outlineLevel="0" collapsed="false">
      <c r="A3312" s="128" t="s">
        <v>7983</v>
      </c>
      <c r="B3312" s="128" t="s">
        <v>7984</v>
      </c>
      <c r="C3312" s="129"/>
      <c r="D3312" s="130" t="n">
        <v>24</v>
      </c>
      <c r="E3312" s="130" t="n">
        <v>23</v>
      </c>
      <c r="F3312" s="130" t="n">
        <v>1</v>
      </c>
    </row>
    <row r="3313" customFormat="false" ht="70.5" hidden="false" customHeight="false" outlineLevel="0" collapsed="false">
      <c r="A3313" s="128" t="s">
        <v>7985</v>
      </c>
      <c r="B3313" s="128" t="s">
        <v>7986</v>
      </c>
      <c r="C3313" s="129"/>
      <c r="D3313" s="130" t="n">
        <v>12</v>
      </c>
      <c r="E3313" s="130" t="n">
        <v>9</v>
      </c>
      <c r="F3313" s="130" t="n">
        <v>3</v>
      </c>
    </row>
    <row r="3314" customFormat="false" ht="81" hidden="false" customHeight="false" outlineLevel="0" collapsed="false">
      <c r="A3314" s="128" t="s">
        <v>7987</v>
      </c>
      <c r="B3314" s="128" t="s">
        <v>7988</v>
      </c>
      <c r="C3314" s="129"/>
      <c r="D3314" s="130" t="n">
        <v>4</v>
      </c>
      <c r="E3314" s="130" t="n">
        <v>4</v>
      </c>
      <c r="F3314" s="129"/>
    </row>
    <row r="3315" customFormat="false" ht="70.5" hidden="false" customHeight="false" outlineLevel="0" collapsed="false">
      <c r="A3315" s="128" t="s">
        <v>7989</v>
      </c>
      <c r="B3315" s="128" t="s">
        <v>7990</v>
      </c>
      <c r="C3315" s="129"/>
      <c r="D3315" s="130" t="n">
        <v>120</v>
      </c>
      <c r="E3315" s="130" t="n">
        <v>109</v>
      </c>
      <c r="F3315" s="130" t="n">
        <v>11</v>
      </c>
    </row>
    <row r="3316" customFormat="false" ht="60.75" hidden="false" customHeight="false" outlineLevel="0" collapsed="false">
      <c r="A3316" s="128" t="s">
        <v>7991</v>
      </c>
      <c r="B3316" s="128" t="s">
        <v>7992</v>
      </c>
      <c r="C3316" s="129"/>
      <c r="D3316" s="130" t="n">
        <v>4</v>
      </c>
      <c r="E3316" s="130" t="n">
        <v>4</v>
      </c>
      <c r="F3316" s="129"/>
    </row>
    <row r="3317" customFormat="false" ht="60.75" hidden="false" customHeight="false" outlineLevel="0" collapsed="false">
      <c r="A3317" s="128" t="s">
        <v>7993</v>
      </c>
      <c r="B3317" s="128" t="s">
        <v>7994</v>
      </c>
      <c r="C3317" s="129"/>
      <c r="D3317" s="130" t="n">
        <v>11</v>
      </c>
      <c r="E3317" s="130" t="n">
        <v>11</v>
      </c>
      <c r="F3317" s="129"/>
    </row>
    <row r="3318" customFormat="false" ht="50.25" hidden="false" customHeight="false" outlineLevel="0" collapsed="false">
      <c r="A3318" s="128" t="s">
        <v>7995</v>
      </c>
      <c r="B3318" s="128" t="s">
        <v>7996</v>
      </c>
      <c r="C3318" s="129"/>
      <c r="D3318" s="130" t="n">
        <v>9</v>
      </c>
      <c r="E3318" s="130" t="n">
        <v>9</v>
      </c>
      <c r="F3318" s="129"/>
    </row>
    <row r="3319" customFormat="false" ht="81" hidden="false" customHeight="false" outlineLevel="0" collapsed="false">
      <c r="A3319" s="128" t="s">
        <v>7997</v>
      </c>
      <c r="B3319" s="128" t="s">
        <v>7998</v>
      </c>
      <c r="C3319" s="129"/>
      <c r="D3319" s="130" t="n">
        <v>12</v>
      </c>
      <c r="E3319" s="130" t="n">
        <v>3</v>
      </c>
      <c r="F3319" s="130" t="n">
        <v>9</v>
      </c>
    </row>
    <row r="3320" customFormat="false" ht="60.75" hidden="false" customHeight="false" outlineLevel="0" collapsed="false">
      <c r="A3320" s="128" t="s">
        <v>7999</v>
      </c>
      <c r="B3320" s="128" t="s">
        <v>8000</v>
      </c>
      <c r="C3320" s="129"/>
      <c r="D3320" s="130" t="n">
        <v>6</v>
      </c>
      <c r="E3320" s="129"/>
      <c r="F3320" s="130" t="n">
        <v>6</v>
      </c>
    </row>
    <row r="3321" customFormat="false" ht="40.5" hidden="false" customHeight="false" outlineLevel="0" collapsed="false">
      <c r="A3321" s="128" t="s">
        <v>494</v>
      </c>
      <c r="B3321" s="128" t="s">
        <v>492</v>
      </c>
      <c r="C3321" s="129"/>
      <c r="D3321" s="130" t="n">
        <v>87</v>
      </c>
      <c r="E3321" s="130" t="n">
        <v>72</v>
      </c>
      <c r="F3321" s="130" t="n">
        <v>15</v>
      </c>
    </row>
    <row r="3322" customFormat="false" ht="70.5" hidden="false" customHeight="false" outlineLevel="0" collapsed="false">
      <c r="A3322" s="128" t="s">
        <v>8001</v>
      </c>
      <c r="B3322" s="128" t="s">
        <v>8002</v>
      </c>
      <c r="C3322" s="129"/>
      <c r="D3322" s="130" t="n">
        <v>3</v>
      </c>
      <c r="E3322" s="130" t="n">
        <v>2</v>
      </c>
      <c r="F3322" s="130" t="n">
        <v>1</v>
      </c>
    </row>
    <row r="3323" customFormat="false" ht="40.5" hidden="false" customHeight="false" outlineLevel="0" collapsed="false">
      <c r="A3323" s="128" t="s">
        <v>8003</v>
      </c>
      <c r="B3323" s="128" t="s">
        <v>8004</v>
      </c>
      <c r="C3323" s="129"/>
      <c r="D3323" s="130" t="n">
        <v>34</v>
      </c>
      <c r="E3323" s="130" t="n">
        <v>34</v>
      </c>
      <c r="F3323" s="129"/>
    </row>
    <row r="3324" customFormat="false" ht="50.25" hidden="false" customHeight="false" outlineLevel="0" collapsed="false">
      <c r="A3324" s="128" t="s">
        <v>8005</v>
      </c>
      <c r="B3324" s="128" t="s">
        <v>8006</v>
      </c>
      <c r="C3324" s="129"/>
      <c r="D3324" s="130" t="n">
        <v>3</v>
      </c>
      <c r="E3324" s="130" t="n">
        <v>3</v>
      </c>
      <c r="F3324" s="129"/>
    </row>
    <row r="3325" customFormat="false" ht="70.5" hidden="false" customHeight="false" outlineLevel="0" collapsed="false">
      <c r="A3325" s="128" t="s">
        <v>1664</v>
      </c>
      <c r="B3325" s="128" t="s">
        <v>1662</v>
      </c>
      <c r="C3325" s="129"/>
      <c r="D3325" s="130" t="n">
        <v>5</v>
      </c>
      <c r="E3325" s="130" t="n">
        <v>5</v>
      </c>
      <c r="F3325" s="129"/>
    </row>
    <row r="3326" customFormat="false" ht="40.5" hidden="false" customHeight="false" outlineLevel="0" collapsed="false">
      <c r="A3326" s="128" t="s">
        <v>8007</v>
      </c>
      <c r="B3326" s="128" t="s">
        <v>8008</v>
      </c>
      <c r="C3326" s="129"/>
      <c r="D3326" s="130" t="n">
        <v>2</v>
      </c>
      <c r="E3326" s="130" t="n">
        <v>1</v>
      </c>
      <c r="F3326" s="130" t="n">
        <v>1</v>
      </c>
    </row>
    <row r="3327" customFormat="false" ht="50.25" hidden="false" customHeight="false" outlineLevel="0" collapsed="false">
      <c r="A3327" s="128" t="s">
        <v>8009</v>
      </c>
      <c r="B3327" s="128" t="s">
        <v>8010</v>
      </c>
      <c r="C3327" s="129"/>
      <c r="D3327" s="130" t="n">
        <v>1</v>
      </c>
      <c r="E3327" s="130" t="n">
        <v>1</v>
      </c>
      <c r="F3327" s="129"/>
    </row>
    <row r="3328" customFormat="false" ht="50.25" hidden="false" customHeight="false" outlineLevel="0" collapsed="false">
      <c r="A3328" s="128" t="s">
        <v>8011</v>
      </c>
      <c r="B3328" s="128" t="s">
        <v>8012</v>
      </c>
      <c r="C3328" s="129"/>
      <c r="D3328" s="130" t="n">
        <v>12</v>
      </c>
      <c r="E3328" s="130" t="n">
        <v>10</v>
      </c>
      <c r="F3328" s="130" t="n">
        <v>2</v>
      </c>
    </row>
    <row r="3329" customFormat="false" ht="50.25" hidden="false" customHeight="false" outlineLevel="0" collapsed="false">
      <c r="A3329" s="128" t="s">
        <v>8013</v>
      </c>
      <c r="B3329" s="128" t="s">
        <v>8014</v>
      </c>
      <c r="C3329" s="129"/>
      <c r="D3329" s="130" t="n">
        <v>8</v>
      </c>
      <c r="E3329" s="130" t="n">
        <v>6</v>
      </c>
      <c r="F3329" s="130" t="n">
        <v>2</v>
      </c>
    </row>
    <row r="3330" customFormat="false" ht="40.5" hidden="false" customHeight="false" outlineLevel="0" collapsed="false">
      <c r="A3330" s="128" t="s">
        <v>8015</v>
      </c>
      <c r="B3330" s="128" t="s">
        <v>8016</v>
      </c>
      <c r="C3330" s="129"/>
      <c r="D3330" s="130" t="n">
        <v>3</v>
      </c>
      <c r="E3330" s="129"/>
      <c r="F3330" s="130" t="n">
        <v>3</v>
      </c>
    </row>
    <row r="3331" customFormat="false" ht="50.25" hidden="false" customHeight="false" outlineLevel="0" collapsed="false">
      <c r="A3331" s="128" t="s">
        <v>8017</v>
      </c>
      <c r="B3331" s="128" t="s">
        <v>8018</v>
      </c>
      <c r="C3331" s="129"/>
      <c r="D3331" s="130" t="n">
        <v>3</v>
      </c>
      <c r="E3331" s="130" t="n">
        <v>1</v>
      </c>
      <c r="F3331" s="130" t="n">
        <v>2</v>
      </c>
    </row>
    <row r="3332" customFormat="false" ht="70.5" hidden="false" customHeight="false" outlineLevel="0" collapsed="false">
      <c r="A3332" s="128" t="s">
        <v>8019</v>
      </c>
      <c r="B3332" s="128" t="s">
        <v>8020</v>
      </c>
      <c r="C3332" s="129"/>
      <c r="D3332" s="130" t="n">
        <v>1</v>
      </c>
      <c r="E3332" s="129"/>
      <c r="F3332" s="130" t="n">
        <v>1</v>
      </c>
    </row>
    <row r="3333" customFormat="false" ht="30" hidden="false" customHeight="false" outlineLevel="0" collapsed="false">
      <c r="A3333" s="128" t="s">
        <v>8021</v>
      </c>
      <c r="B3333" s="128" t="s">
        <v>8022</v>
      </c>
      <c r="C3333" s="129"/>
      <c r="D3333" s="130" t="n">
        <v>1</v>
      </c>
      <c r="E3333" s="130" t="n">
        <v>1</v>
      </c>
      <c r="F3333" s="129"/>
    </row>
    <row r="3334" customFormat="false" ht="30" hidden="false" customHeight="false" outlineLevel="0" collapsed="false">
      <c r="A3334" s="128" t="s">
        <v>8023</v>
      </c>
      <c r="B3334" s="128" t="s">
        <v>8024</v>
      </c>
      <c r="C3334" s="129"/>
      <c r="D3334" s="130" t="n">
        <v>169</v>
      </c>
      <c r="E3334" s="130" t="n">
        <v>162</v>
      </c>
      <c r="F3334" s="130" t="n">
        <v>7</v>
      </c>
    </row>
    <row r="3335" customFormat="false" ht="40.5" hidden="false" customHeight="false" outlineLevel="0" collapsed="false">
      <c r="A3335" s="128" t="s">
        <v>8025</v>
      </c>
      <c r="B3335" s="128" t="s">
        <v>8026</v>
      </c>
      <c r="C3335" s="129"/>
      <c r="D3335" s="130" t="n">
        <v>10</v>
      </c>
      <c r="E3335" s="130" t="n">
        <v>9</v>
      </c>
      <c r="F3335" s="130" t="n">
        <v>1</v>
      </c>
    </row>
    <row r="3336" customFormat="false" ht="20.25" hidden="false" customHeight="false" outlineLevel="0" collapsed="false">
      <c r="A3336" s="128" t="s">
        <v>8027</v>
      </c>
      <c r="B3336" s="128" t="s">
        <v>8028</v>
      </c>
      <c r="C3336" s="129"/>
      <c r="D3336" s="130" t="n">
        <v>263</v>
      </c>
      <c r="E3336" s="130" t="n">
        <v>241</v>
      </c>
      <c r="F3336" s="130" t="n">
        <v>22</v>
      </c>
    </row>
    <row r="3337" customFormat="false" ht="40.5" hidden="false" customHeight="false" outlineLevel="0" collapsed="false">
      <c r="A3337" s="128" t="s">
        <v>1128</v>
      </c>
      <c r="B3337" s="128" t="s">
        <v>1126</v>
      </c>
      <c r="C3337" s="129"/>
      <c r="D3337" s="130" t="n">
        <v>485</v>
      </c>
      <c r="E3337" s="130" t="n">
        <v>479</v>
      </c>
      <c r="F3337" s="130" t="n">
        <v>6</v>
      </c>
    </row>
    <row r="3338" customFormat="false" ht="40.5" hidden="false" customHeight="false" outlineLevel="0" collapsed="false">
      <c r="A3338" s="128" t="s">
        <v>8029</v>
      </c>
      <c r="B3338" s="128" t="s">
        <v>8030</v>
      </c>
      <c r="C3338" s="129"/>
      <c r="D3338" s="130" t="n">
        <v>570</v>
      </c>
      <c r="E3338" s="130" t="n">
        <v>570</v>
      </c>
      <c r="F3338" s="129"/>
    </row>
    <row r="3339" customFormat="false" ht="50.25" hidden="false" customHeight="false" outlineLevel="0" collapsed="false">
      <c r="A3339" s="128" t="s">
        <v>8031</v>
      </c>
      <c r="B3339" s="128" t="s">
        <v>8032</v>
      </c>
      <c r="C3339" s="129"/>
      <c r="D3339" s="130" t="n">
        <v>48</v>
      </c>
      <c r="E3339" s="130" t="n">
        <v>48</v>
      </c>
      <c r="F3339" s="129"/>
    </row>
    <row r="3340" customFormat="false" ht="40.5" hidden="false" customHeight="false" outlineLevel="0" collapsed="false">
      <c r="A3340" s="128" t="s">
        <v>8033</v>
      </c>
      <c r="B3340" s="128" t="s">
        <v>8034</v>
      </c>
      <c r="C3340" s="129"/>
      <c r="D3340" s="130" t="n">
        <v>16</v>
      </c>
      <c r="E3340" s="130" t="n">
        <v>16</v>
      </c>
      <c r="F3340" s="129"/>
    </row>
    <row r="3341" customFormat="false" ht="40.5" hidden="false" customHeight="false" outlineLevel="0" collapsed="false">
      <c r="A3341" s="128" t="s">
        <v>8035</v>
      </c>
      <c r="B3341" s="128" t="s">
        <v>8036</v>
      </c>
      <c r="C3341" s="129"/>
      <c r="D3341" s="130" t="n">
        <v>21</v>
      </c>
      <c r="E3341" s="130" t="n">
        <v>21</v>
      </c>
      <c r="F3341" s="129"/>
    </row>
    <row r="3342" customFormat="false" ht="40.5" hidden="false" customHeight="false" outlineLevel="0" collapsed="false">
      <c r="A3342" s="128" t="s">
        <v>8037</v>
      </c>
      <c r="B3342" s="128" t="s">
        <v>8038</v>
      </c>
      <c r="C3342" s="129"/>
      <c r="D3342" s="130" t="n">
        <v>39</v>
      </c>
      <c r="E3342" s="130" t="n">
        <v>38</v>
      </c>
      <c r="F3342" s="130" t="n">
        <v>1</v>
      </c>
    </row>
    <row r="3343" customFormat="false" ht="60.75" hidden="false" customHeight="false" outlineLevel="0" collapsed="false">
      <c r="A3343" s="128" t="s">
        <v>8039</v>
      </c>
      <c r="B3343" s="128" t="s">
        <v>8040</v>
      </c>
      <c r="C3343" s="129"/>
      <c r="D3343" s="130" t="n">
        <v>1</v>
      </c>
      <c r="E3343" s="129"/>
      <c r="F3343" s="130" t="n">
        <v>1</v>
      </c>
    </row>
    <row r="3344" customFormat="false" ht="50.25" hidden="false" customHeight="false" outlineLevel="0" collapsed="false">
      <c r="A3344" s="128" t="s">
        <v>1760</v>
      </c>
      <c r="B3344" s="128" t="s">
        <v>1758</v>
      </c>
      <c r="C3344" s="129"/>
      <c r="D3344" s="130" t="n">
        <v>78</v>
      </c>
      <c r="E3344" s="130" t="n">
        <v>77</v>
      </c>
      <c r="F3344" s="130" t="n">
        <v>1</v>
      </c>
    </row>
    <row r="3345" customFormat="false" ht="90.75" hidden="false" customHeight="false" outlineLevel="0" collapsed="false">
      <c r="A3345" s="128" t="s">
        <v>8041</v>
      </c>
      <c r="B3345" s="128" t="s">
        <v>8042</v>
      </c>
      <c r="C3345" s="129"/>
      <c r="D3345" s="130" t="n">
        <v>30</v>
      </c>
      <c r="E3345" s="130" t="n">
        <v>19</v>
      </c>
      <c r="F3345" s="130" t="n">
        <v>11</v>
      </c>
    </row>
    <row r="3346" customFormat="false" ht="60.75" hidden="false" customHeight="false" outlineLevel="0" collapsed="false">
      <c r="A3346" s="128" t="s">
        <v>615</v>
      </c>
      <c r="B3346" s="128" t="s">
        <v>613</v>
      </c>
      <c r="C3346" s="129"/>
      <c r="D3346" s="130" t="n">
        <v>15</v>
      </c>
      <c r="E3346" s="130" t="n">
        <v>13</v>
      </c>
      <c r="F3346" s="130" t="n">
        <v>2</v>
      </c>
    </row>
    <row r="3347" customFormat="false" ht="60.75" hidden="false" customHeight="false" outlineLevel="0" collapsed="false">
      <c r="A3347" s="128" t="s">
        <v>8043</v>
      </c>
      <c r="B3347" s="128" t="s">
        <v>8044</v>
      </c>
      <c r="C3347" s="129"/>
      <c r="D3347" s="130" t="n">
        <v>135</v>
      </c>
      <c r="E3347" s="130" t="n">
        <v>120</v>
      </c>
      <c r="F3347" s="130" t="n">
        <v>15</v>
      </c>
    </row>
    <row r="3348" customFormat="false" ht="81" hidden="false" customHeight="false" outlineLevel="0" collapsed="false">
      <c r="A3348" s="128" t="s">
        <v>8045</v>
      </c>
      <c r="B3348" s="128" t="s">
        <v>8046</v>
      </c>
      <c r="C3348" s="129"/>
      <c r="D3348" s="130" t="n">
        <v>25</v>
      </c>
      <c r="E3348" s="130" t="n">
        <v>25</v>
      </c>
      <c r="F3348" s="129"/>
    </row>
    <row r="3349" customFormat="false" ht="101.25" hidden="false" customHeight="false" outlineLevel="0" collapsed="false">
      <c r="A3349" s="128" t="s">
        <v>8047</v>
      </c>
      <c r="B3349" s="128" t="s">
        <v>8048</v>
      </c>
      <c r="C3349" s="129"/>
      <c r="D3349" s="130" t="n">
        <v>47</v>
      </c>
      <c r="E3349" s="130" t="n">
        <v>38</v>
      </c>
      <c r="F3349" s="130" t="n">
        <v>9</v>
      </c>
    </row>
    <row r="3350" customFormat="false" ht="111" hidden="false" customHeight="false" outlineLevel="0" collapsed="false">
      <c r="A3350" s="128" t="s">
        <v>8049</v>
      </c>
      <c r="B3350" s="128" t="s">
        <v>8050</v>
      </c>
      <c r="C3350" s="129"/>
      <c r="D3350" s="130" t="n">
        <v>6</v>
      </c>
      <c r="E3350" s="130" t="n">
        <v>6</v>
      </c>
      <c r="F3350" s="129"/>
    </row>
    <row r="3351" customFormat="false" ht="70.5" hidden="false" customHeight="false" outlineLevel="0" collapsed="false">
      <c r="A3351" s="128" t="s">
        <v>8051</v>
      </c>
      <c r="B3351" s="128" t="s">
        <v>8052</v>
      </c>
      <c r="C3351" s="129"/>
      <c r="D3351" s="130" t="n">
        <v>36</v>
      </c>
      <c r="E3351" s="130" t="n">
        <v>29</v>
      </c>
      <c r="F3351" s="130" t="n">
        <v>7</v>
      </c>
    </row>
    <row r="3352" customFormat="false" ht="90.75" hidden="false" customHeight="false" outlineLevel="0" collapsed="false">
      <c r="A3352" s="128" t="s">
        <v>8053</v>
      </c>
      <c r="B3352" s="128" t="s">
        <v>8054</v>
      </c>
      <c r="C3352" s="129"/>
      <c r="D3352" s="130" t="n">
        <v>42</v>
      </c>
      <c r="E3352" s="130" t="n">
        <v>33</v>
      </c>
      <c r="F3352" s="130" t="n">
        <v>9</v>
      </c>
    </row>
    <row r="3353" customFormat="false" ht="60.75" hidden="false" customHeight="false" outlineLevel="0" collapsed="false">
      <c r="A3353" s="128" t="s">
        <v>8055</v>
      </c>
      <c r="B3353" s="128" t="s">
        <v>8056</v>
      </c>
      <c r="C3353" s="129"/>
      <c r="D3353" s="130" t="n">
        <v>18</v>
      </c>
      <c r="E3353" s="130" t="n">
        <v>7</v>
      </c>
      <c r="F3353" s="130" t="n">
        <v>11</v>
      </c>
    </row>
    <row r="3354" customFormat="false" ht="90.75" hidden="false" customHeight="false" outlineLevel="0" collapsed="false">
      <c r="A3354" s="128" t="s">
        <v>8057</v>
      </c>
      <c r="B3354" s="128" t="s">
        <v>8058</v>
      </c>
      <c r="C3354" s="129"/>
      <c r="D3354" s="130" t="n">
        <v>24</v>
      </c>
      <c r="E3354" s="130" t="n">
        <v>11</v>
      </c>
      <c r="F3354" s="130" t="n">
        <v>13</v>
      </c>
    </row>
    <row r="3355" customFormat="false" ht="70.5" hidden="false" customHeight="false" outlineLevel="0" collapsed="false">
      <c r="A3355" s="128" t="s">
        <v>8059</v>
      </c>
      <c r="B3355" s="128" t="s">
        <v>8060</v>
      </c>
      <c r="C3355" s="129"/>
      <c r="D3355" s="130" t="n">
        <v>3</v>
      </c>
      <c r="E3355" s="130" t="n">
        <v>3</v>
      </c>
      <c r="F3355" s="129"/>
    </row>
    <row r="3356" customFormat="false" ht="81" hidden="false" customHeight="false" outlineLevel="0" collapsed="false">
      <c r="A3356" s="128" t="s">
        <v>1011</v>
      </c>
      <c r="B3356" s="128" t="s">
        <v>1009</v>
      </c>
      <c r="C3356" s="129"/>
      <c r="D3356" s="130" t="n">
        <v>24</v>
      </c>
      <c r="E3356" s="130" t="n">
        <v>13</v>
      </c>
      <c r="F3356" s="130" t="n">
        <v>11</v>
      </c>
    </row>
    <row r="3357" customFormat="false" ht="50.25" hidden="false" customHeight="false" outlineLevel="0" collapsed="false">
      <c r="A3357" s="128" t="s">
        <v>8061</v>
      </c>
      <c r="B3357" s="128" t="s">
        <v>8062</v>
      </c>
      <c r="C3357" s="129"/>
      <c r="D3357" s="130" t="n">
        <v>45</v>
      </c>
      <c r="E3357" s="130" t="n">
        <v>42</v>
      </c>
      <c r="F3357" s="130" t="n">
        <v>3</v>
      </c>
    </row>
    <row r="3358" customFormat="false" ht="70.5" hidden="false" customHeight="false" outlineLevel="0" collapsed="false">
      <c r="A3358" s="128" t="s">
        <v>8063</v>
      </c>
      <c r="B3358" s="128" t="s">
        <v>8064</v>
      </c>
      <c r="C3358" s="129"/>
      <c r="D3358" s="130" t="n">
        <v>10</v>
      </c>
      <c r="E3358" s="130" t="n">
        <v>10</v>
      </c>
      <c r="F3358" s="129"/>
    </row>
    <row r="3359" customFormat="false" ht="40.5" hidden="false" customHeight="false" outlineLevel="0" collapsed="false">
      <c r="A3359" s="128" t="s">
        <v>8065</v>
      </c>
      <c r="B3359" s="128" t="s">
        <v>8066</v>
      </c>
      <c r="C3359" s="129"/>
      <c r="D3359" s="130" t="n">
        <v>524</v>
      </c>
      <c r="E3359" s="130" t="n">
        <v>522</v>
      </c>
      <c r="F3359" s="130" t="n">
        <v>2</v>
      </c>
    </row>
    <row r="3360" customFormat="false" ht="50.25" hidden="false" customHeight="false" outlineLevel="0" collapsed="false">
      <c r="A3360" s="128" t="s">
        <v>478</v>
      </c>
      <c r="B3360" s="128" t="s">
        <v>476</v>
      </c>
      <c r="C3360" s="129"/>
      <c r="D3360" s="130" t="n">
        <v>56</v>
      </c>
      <c r="E3360" s="130" t="n">
        <v>47</v>
      </c>
      <c r="F3360" s="130" t="n">
        <v>9</v>
      </c>
    </row>
    <row r="3361" customFormat="false" ht="40.5" hidden="false" customHeight="false" outlineLevel="0" collapsed="false">
      <c r="A3361" s="128" t="s">
        <v>8067</v>
      </c>
      <c r="B3361" s="128" t="s">
        <v>8068</v>
      </c>
      <c r="C3361" s="129"/>
      <c r="D3361" s="130" t="n">
        <v>2</v>
      </c>
      <c r="E3361" s="129"/>
      <c r="F3361" s="130" t="n">
        <v>2</v>
      </c>
    </row>
    <row r="3362" customFormat="false" ht="14.25" hidden="false" customHeight="false" outlineLevel="0" collapsed="false">
      <c r="A3362" s="128" t="s">
        <v>8069</v>
      </c>
      <c r="B3362" s="128" t="s">
        <v>8070</v>
      </c>
      <c r="C3362" s="129"/>
      <c r="D3362" s="130" t="n">
        <v>20</v>
      </c>
      <c r="E3362" s="130" t="n">
        <v>19</v>
      </c>
      <c r="F3362" s="130" t="n">
        <v>1</v>
      </c>
    </row>
    <row r="3363" customFormat="false" ht="40.5" hidden="false" customHeight="false" outlineLevel="0" collapsed="false">
      <c r="A3363" s="128" t="s">
        <v>1763</v>
      </c>
      <c r="B3363" s="128" t="s">
        <v>1761</v>
      </c>
      <c r="C3363" s="129"/>
      <c r="D3363" s="130" t="n">
        <v>80</v>
      </c>
      <c r="E3363" s="130" t="n">
        <v>75</v>
      </c>
      <c r="F3363" s="130" t="n">
        <v>5</v>
      </c>
    </row>
    <row r="3364" customFormat="false" ht="40.5" hidden="false" customHeight="false" outlineLevel="0" collapsed="false">
      <c r="A3364" s="128" t="s">
        <v>1766</v>
      </c>
      <c r="B3364" s="128" t="s">
        <v>1764</v>
      </c>
      <c r="C3364" s="129"/>
      <c r="D3364" s="130" t="n">
        <v>74</v>
      </c>
      <c r="E3364" s="130" t="n">
        <v>69</v>
      </c>
      <c r="F3364" s="130" t="n">
        <v>5</v>
      </c>
    </row>
    <row r="3365" customFormat="false" ht="111" hidden="false" customHeight="false" outlineLevel="0" collapsed="false">
      <c r="A3365" s="128" t="s">
        <v>8071</v>
      </c>
      <c r="B3365" s="128" t="s">
        <v>8072</v>
      </c>
      <c r="C3365" s="129"/>
      <c r="D3365" s="130" t="n">
        <v>24</v>
      </c>
      <c r="E3365" s="130" t="n">
        <v>13</v>
      </c>
      <c r="F3365" s="130" t="n">
        <v>11</v>
      </c>
    </row>
    <row r="3366" customFormat="false" ht="81" hidden="false" customHeight="false" outlineLevel="0" collapsed="false">
      <c r="A3366" s="128" t="s">
        <v>8073</v>
      </c>
      <c r="B3366" s="128" t="s">
        <v>8074</v>
      </c>
      <c r="C3366" s="129"/>
      <c r="D3366" s="130" t="n">
        <v>4</v>
      </c>
      <c r="E3366" s="130" t="n">
        <v>2</v>
      </c>
      <c r="F3366" s="130" t="n">
        <v>2</v>
      </c>
    </row>
    <row r="3367" customFormat="false" ht="50.25" hidden="false" customHeight="false" outlineLevel="0" collapsed="false">
      <c r="A3367" s="128" t="s">
        <v>8075</v>
      </c>
      <c r="B3367" s="128" t="s">
        <v>8076</v>
      </c>
      <c r="C3367" s="129"/>
      <c r="D3367" s="130" t="n">
        <v>36</v>
      </c>
      <c r="E3367" s="130" t="n">
        <v>30</v>
      </c>
      <c r="F3367" s="130" t="n">
        <v>6</v>
      </c>
    </row>
    <row r="3368" customFormat="false" ht="50.25" hidden="false" customHeight="false" outlineLevel="0" collapsed="false">
      <c r="A3368" s="128" t="s">
        <v>8077</v>
      </c>
      <c r="B3368" s="128" t="s">
        <v>8078</v>
      </c>
      <c r="C3368" s="129"/>
      <c r="D3368" s="130" t="n">
        <v>1</v>
      </c>
      <c r="E3368" s="129"/>
      <c r="F3368" s="130" t="n">
        <v>1</v>
      </c>
    </row>
    <row r="3369" customFormat="false" ht="70.5" hidden="false" customHeight="false" outlineLevel="0" collapsed="false">
      <c r="A3369" s="128" t="s">
        <v>8079</v>
      </c>
      <c r="B3369" s="128" t="s">
        <v>8080</v>
      </c>
      <c r="C3369" s="129"/>
      <c r="D3369" s="130" t="n">
        <v>6</v>
      </c>
      <c r="E3369" s="130" t="n">
        <v>6</v>
      </c>
      <c r="F3369" s="129"/>
    </row>
    <row r="3370" customFormat="false" ht="90.75" hidden="false" customHeight="false" outlineLevel="0" collapsed="false">
      <c r="A3370" s="128" t="s">
        <v>182</v>
      </c>
      <c r="B3370" s="128" t="s">
        <v>180</v>
      </c>
      <c r="C3370" s="129"/>
      <c r="D3370" s="130" t="n">
        <v>51</v>
      </c>
      <c r="E3370" s="130" t="n">
        <v>42</v>
      </c>
      <c r="F3370" s="130" t="n">
        <v>9</v>
      </c>
    </row>
    <row r="3371" customFormat="false" ht="60.75" hidden="false" customHeight="false" outlineLevel="0" collapsed="false">
      <c r="A3371" s="128" t="s">
        <v>8081</v>
      </c>
      <c r="B3371" s="128" t="s">
        <v>8082</v>
      </c>
      <c r="C3371" s="129"/>
      <c r="D3371" s="130" t="n">
        <v>10</v>
      </c>
      <c r="E3371" s="130" t="n">
        <v>10</v>
      </c>
      <c r="F3371" s="129"/>
    </row>
    <row r="3372" customFormat="false" ht="60.75" hidden="false" customHeight="false" outlineLevel="0" collapsed="false">
      <c r="A3372" s="128" t="s">
        <v>8083</v>
      </c>
      <c r="B3372" s="128" t="s">
        <v>8084</v>
      </c>
      <c r="C3372" s="129"/>
      <c r="D3372" s="130" t="n">
        <v>5</v>
      </c>
      <c r="E3372" s="130" t="n">
        <v>5</v>
      </c>
      <c r="F3372" s="129"/>
    </row>
    <row r="3373" customFormat="false" ht="50.25" hidden="false" customHeight="false" outlineLevel="0" collapsed="false">
      <c r="A3373" s="128" t="s">
        <v>8085</v>
      </c>
      <c r="B3373" s="128" t="s">
        <v>8086</v>
      </c>
      <c r="C3373" s="129"/>
      <c r="D3373" s="130" t="n">
        <v>4</v>
      </c>
      <c r="E3373" s="130" t="n">
        <v>4</v>
      </c>
      <c r="F3373" s="129"/>
    </row>
    <row r="3374" customFormat="false" ht="30" hidden="false" customHeight="false" outlineLevel="0" collapsed="false">
      <c r="A3374" s="128" t="s">
        <v>8087</v>
      </c>
      <c r="B3374" s="128" t="s">
        <v>8088</v>
      </c>
      <c r="C3374" s="129"/>
      <c r="D3374" s="130" t="n">
        <v>2</v>
      </c>
      <c r="E3374" s="130" t="n">
        <v>2</v>
      </c>
      <c r="F3374" s="129"/>
    </row>
    <row r="3375" customFormat="false" ht="70.5" hidden="false" customHeight="false" outlineLevel="0" collapsed="false">
      <c r="A3375" s="128" t="s">
        <v>8089</v>
      </c>
      <c r="B3375" s="128" t="s">
        <v>8090</v>
      </c>
      <c r="C3375" s="129"/>
      <c r="D3375" s="130" t="n">
        <v>5</v>
      </c>
      <c r="E3375" s="130" t="n">
        <v>5</v>
      </c>
      <c r="F3375" s="129"/>
    </row>
    <row r="3376" customFormat="false" ht="40.5" hidden="false" customHeight="false" outlineLevel="0" collapsed="false">
      <c r="A3376" s="128" t="s">
        <v>8091</v>
      </c>
      <c r="B3376" s="128" t="s">
        <v>8092</v>
      </c>
      <c r="C3376" s="129"/>
      <c r="D3376" s="130" t="n">
        <v>103</v>
      </c>
      <c r="E3376" s="130" t="n">
        <v>96</v>
      </c>
      <c r="F3376" s="130" t="n">
        <v>7</v>
      </c>
    </row>
    <row r="3377" customFormat="false" ht="30" hidden="false" customHeight="false" outlineLevel="0" collapsed="false">
      <c r="A3377" s="128" t="s">
        <v>8093</v>
      </c>
      <c r="B3377" s="128" t="s">
        <v>8094</v>
      </c>
      <c r="C3377" s="129"/>
      <c r="D3377" s="130" t="n">
        <v>5</v>
      </c>
      <c r="E3377" s="130" t="n">
        <v>5</v>
      </c>
      <c r="F3377" s="129"/>
    </row>
    <row r="3378" customFormat="false" ht="60.75" hidden="false" customHeight="false" outlineLevel="0" collapsed="false">
      <c r="A3378" s="128" t="s">
        <v>1548</v>
      </c>
      <c r="B3378" s="128" t="s">
        <v>1546</v>
      </c>
      <c r="C3378" s="129"/>
      <c r="D3378" s="130" t="n">
        <v>25</v>
      </c>
      <c r="E3378" s="130" t="n">
        <v>23</v>
      </c>
      <c r="F3378" s="130" t="n">
        <v>2</v>
      </c>
    </row>
    <row r="3379" customFormat="false" ht="60.75" hidden="false" customHeight="false" outlineLevel="0" collapsed="false">
      <c r="A3379" s="128" t="s">
        <v>8095</v>
      </c>
      <c r="B3379" s="128" t="s">
        <v>8096</v>
      </c>
      <c r="C3379" s="129"/>
      <c r="D3379" s="130" t="n">
        <v>2</v>
      </c>
      <c r="E3379" s="130" t="n">
        <v>2</v>
      </c>
      <c r="F3379" s="129"/>
    </row>
    <row r="3380" customFormat="false" ht="50.25" hidden="false" customHeight="false" outlineLevel="0" collapsed="false">
      <c r="A3380" s="128" t="s">
        <v>8097</v>
      </c>
      <c r="B3380" s="128" t="s">
        <v>8098</v>
      </c>
      <c r="C3380" s="129"/>
      <c r="D3380" s="130" t="n">
        <v>27</v>
      </c>
      <c r="E3380" s="130" t="n">
        <v>27</v>
      </c>
      <c r="F3380" s="129"/>
    </row>
    <row r="3381" customFormat="false" ht="40.5" hidden="false" customHeight="false" outlineLevel="0" collapsed="false">
      <c r="A3381" s="128" t="s">
        <v>723</v>
      </c>
      <c r="B3381" s="128" t="s">
        <v>721</v>
      </c>
      <c r="C3381" s="129"/>
      <c r="D3381" s="130" t="n">
        <v>48</v>
      </c>
      <c r="E3381" s="130" t="n">
        <v>43</v>
      </c>
      <c r="F3381" s="130" t="n">
        <v>5</v>
      </c>
    </row>
    <row r="3382" customFormat="false" ht="40.5" hidden="false" customHeight="false" outlineLevel="0" collapsed="false">
      <c r="A3382" s="128" t="s">
        <v>8099</v>
      </c>
      <c r="B3382" s="128" t="s">
        <v>8100</v>
      </c>
      <c r="C3382" s="129"/>
      <c r="D3382" s="130" t="n">
        <v>2</v>
      </c>
      <c r="E3382" s="129"/>
      <c r="F3382" s="130" t="n">
        <v>2</v>
      </c>
    </row>
    <row r="3383" customFormat="false" ht="81" hidden="false" customHeight="false" outlineLevel="0" collapsed="false">
      <c r="A3383" s="128" t="s">
        <v>681</v>
      </c>
      <c r="B3383" s="128" t="s">
        <v>679</v>
      </c>
      <c r="C3383" s="129"/>
      <c r="D3383" s="130" t="n">
        <v>156</v>
      </c>
      <c r="E3383" s="130" t="n">
        <v>145</v>
      </c>
      <c r="F3383" s="130" t="n">
        <v>11</v>
      </c>
    </row>
    <row r="3384" customFormat="false" ht="81" hidden="false" customHeight="false" outlineLevel="0" collapsed="false">
      <c r="A3384" s="128" t="s">
        <v>8101</v>
      </c>
      <c r="B3384" s="128" t="s">
        <v>8102</v>
      </c>
      <c r="C3384" s="129"/>
      <c r="D3384" s="130" t="n">
        <v>9</v>
      </c>
      <c r="E3384" s="130" t="n">
        <v>5</v>
      </c>
      <c r="F3384" s="130" t="n">
        <v>4</v>
      </c>
    </row>
    <row r="3385" customFormat="false" ht="90.75" hidden="false" customHeight="false" outlineLevel="0" collapsed="false">
      <c r="A3385" s="128" t="s">
        <v>8103</v>
      </c>
      <c r="B3385" s="128" t="s">
        <v>8104</v>
      </c>
      <c r="C3385" s="129"/>
      <c r="D3385" s="130" t="n">
        <v>6</v>
      </c>
      <c r="E3385" s="130" t="n">
        <v>1</v>
      </c>
      <c r="F3385" s="130" t="n">
        <v>5</v>
      </c>
    </row>
    <row r="3386" customFormat="false" ht="101.25" hidden="false" customHeight="false" outlineLevel="0" collapsed="false">
      <c r="A3386" s="128" t="s">
        <v>8105</v>
      </c>
      <c r="B3386" s="128" t="s">
        <v>8106</v>
      </c>
      <c r="C3386" s="129"/>
      <c r="D3386" s="130" t="n">
        <v>72</v>
      </c>
      <c r="E3386" s="130" t="n">
        <v>63</v>
      </c>
      <c r="F3386" s="130" t="n">
        <v>9</v>
      </c>
    </row>
    <row r="3387" customFormat="false" ht="70.5" hidden="false" customHeight="false" outlineLevel="0" collapsed="false">
      <c r="A3387" s="128" t="s">
        <v>8107</v>
      </c>
      <c r="B3387" s="128" t="s">
        <v>8108</v>
      </c>
      <c r="C3387" s="129"/>
      <c r="D3387" s="130" t="n">
        <v>18</v>
      </c>
      <c r="E3387" s="130" t="n">
        <v>12</v>
      </c>
      <c r="F3387" s="130" t="n">
        <v>6</v>
      </c>
    </row>
    <row r="3388" customFormat="false" ht="101.25" hidden="false" customHeight="false" outlineLevel="0" collapsed="false">
      <c r="A3388" s="128" t="s">
        <v>8109</v>
      </c>
      <c r="B3388" s="128" t="s">
        <v>8110</v>
      </c>
      <c r="C3388" s="129"/>
      <c r="D3388" s="130" t="n">
        <v>5</v>
      </c>
      <c r="E3388" s="130" t="n">
        <v>2</v>
      </c>
      <c r="F3388" s="130" t="n">
        <v>3</v>
      </c>
    </row>
    <row r="3389" customFormat="false" ht="70.5" hidden="false" customHeight="false" outlineLevel="0" collapsed="false">
      <c r="A3389" s="128" t="s">
        <v>8111</v>
      </c>
      <c r="B3389" s="128" t="s">
        <v>8112</v>
      </c>
      <c r="C3389" s="129"/>
      <c r="D3389" s="130" t="n">
        <v>30</v>
      </c>
      <c r="E3389" s="130" t="n">
        <v>23</v>
      </c>
      <c r="F3389" s="130" t="n">
        <v>7</v>
      </c>
    </row>
    <row r="3390" customFormat="false" ht="60.75" hidden="false" customHeight="false" outlineLevel="0" collapsed="false">
      <c r="A3390" s="128" t="s">
        <v>8113</v>
      </c>
      <c r="B3390" s="128" t="s">
        <v>8114</v>
      </c>
      <c r="C3390" s="129"/>
      <c r="D3390" s="130" t="n">
        <v>24</v>
      </c>
      <c r="E3390" s="130" t="n">
        <v>24</v>
      </c>
      <c r="F3390" s="129"/>
    </row>
    <row r="3391" customFormat="false" ht="40.5" hidden="false" customHeight="false" outlineLevel="0" collapsed="false">
      <c r="A3391" s="128" t="s">
        <v>8115</v>
      </c>
      <c r="B3391" s="128" t="s">
        <v>8116</v>
      </c>
      <c r="C3391" s="129"/>
      <c r="D3391" s="130" t="n">
        <v>6</v>
      </c>
      <c r="E3391" s="130" t="n">
        <v>4</v>
      </c>
      <c r="F3391" s="130" t="n">
        <v>2</v>
      </c>
    </row>
    <row r="3392" customFormat="false" ht="30" hidden="false" customHeight="false" outlineLevel="0" collapsed="false">
      <c r="A3392" s="128" t="s">
        <v>8117</v>
      </c>
      <c r="B3392" s="128" t="s">
        <v>8118</v>
      </c>
      <c r="C3392" s="129"/>
      <c r="D3392" s="130" t="n">
        <v>10</v>
      </c>
      <c r="E3392" s="130" t="n">
        <v>4</v>
      </c>
      <c r="F3392" s="130" t="n">
        <v>6</v>
      </c>
    </row>
    <row r="3393" customFormat="false" ht="81" hidden="false" customHeight="false" outlineLevel="0" collapsed="false">
      <c r="A3393" s="128" t="s">
        <v>8119</v>
      </c>
      <c r="B3393" s="128" t="s">
        <v>8120</v>
      </c>
      <c r="C3393" s="129"/>
      <c r="D3393" s="130" t="n">
        <v>2</v>
      </c>
      <c r="E3393" s="129"/>
      <c r="F3393" s="130" t="n">
        <v>2</v>
      </c>
    </row>
    <row r="3394" customFormat="false" ht="30" hidden="false" customHeight="false" outlineLevel="0" collapsed="false">
      <c r="A3394" s="128" t="s">
        <v>8121</v>
      </c>
      <c r="B3394" s="128" t="s">
        <v>8122</v>
      </c>
      <c r="C3394" s="129"/>
      <c r="D3394" s="130" t="n">
        <v>1</v>
      </c>
      <c r="E3394" s="130" t="n">
        <v>1</v>
      </c>
      <c r="F3394" s="129"/>
    </row>
    <row r="3395" customFormat="false" ht="40.5" hidden="false" customHeight="false" outlineLevel="0" collapsed="false">
      <c r="A3395" s="128" t="s">
        <v>1302</v>
      </c>
      <c r="B3395" s="128" t="s">
        <v>1300</v>
      </c>
      <c r="C3395" s="129"/>
      <c r="D3395" s="130" t="n">
        <v>101</v>
      </c>
      <c r="E3395" s="130" t="n">
        <v>101</v>
      </c>
      <c r="F3395" s="129"/>
    </row>
    <row r="3396" customFormat="false" ht="60.75" hidden="false" customHeight="false" outlineLevel="0" collapsed="false">
      <c r="A3396" s="128" t="s">
        <v>8123</v>
      </c>
      <c r="B3396" s="128" t="s">
        <v>8124</v>
      </c>
      <c r="C3396" s="129"/>
      <c r="D3396" s="130" t="n">
        <v>10</v>
      </c>
      <c r="E3396" s="130" t="n">
        <v>10</v>
      </c>
      <c r="F3396" s="129"/>
    </row>
    <row r="3397" customFormat="false" ht="60.75" hidden="false" customHeight="false" outlineLevel="0" collapsed="false">
      <c r="A3397" s="128" t="s">
        <v>8125</v>
      </c>
      <c r="B3397" s="128" t="s">
        <v>8126</v>
      </c>
      <c r="C3397" s="129"/>
      <c r="D3397" s="130" t="n">
        <v>22</v>
      </c>
      <c r="E3397" s="130" t="n">
        <v>22</v>
      </c>
      <c r="F3397" s="129"/>
    </row>
    <row r="3398" customFormat="false" ht="60.75" hidden="false" customHeight="false" outlineLevel="0" collapsed="false">
      <c r="A3398" s="128" t="s">
        <v>8127</v>
      </c>
      <c r="B3398" s="128" t="s">
        <v>8128</v>
      </c>
      <c r="C3398" s="129"/>
      <c r="D3398" s="130" t="n">
        <v>72</v>
      </c>
      <c r="E3398" s="130" t="n">
        <v>72</v>
      </c>
      <c r="F3398" s="129"/>
    </row>
    <row r="3399" customFormat="false" ht="81" hidden="false" customHeight="false" outlineLevel="0" collapsed="false">
      <c r="A3399" s="128" t="s">
        <v>8129</v>
      </c>
      <c r="B3399" s="128" t="s">
        <v>8130</v>
      </c>
      <c r="C3399" s="129"/>
      <c r="D3399" s="130" t="n">
        <v>20</v>
      </c>
      <c r="E3399" s="130" t="n">
        <v>20</v>
      </c>
      <c r="F3399" s="129"/>
    </row>
    <row r="3400" customFormat="false" ht="101.25" hidden="false" customHeight="false" outlineLevel="0" collapsed="false">
      <c r="A3400" s="128" t="s">
        <v>8131</v>
      </c>
      <c r="B3400" s="128" t="s">
        <v>8132</v>
      </c>
      <c r="C3400" s="129"/>
      <c r="D3400" s="130" t="n">
        <v>39</v>
      </c>
      <c r="E3400" s="130" t="n">
        <v>31</v>
      </c>
      <c r="F3400" s="130" t="n">
        <v>8</v>
      </c>
    </row>
    <row r="3401" customFormat="false" ht="40.5" hidden="false" customHeight="false" outlineLevel="0" collapsed="false">
      <c r="A3401" s="128" t="s">
        <v>8133</v>
      </c>
      <c r="B3401" s="128" t="s">
        <v>8134</v>
      </c>
      <c r="C3401" s="129"/>
      <c r="D3401" s="130" t="n">
        <v>4</v>
      </c>
      <c r="E3401" s="130" t="n">
        <v>4</v>
      </c>
      <c r="F3401" s="129"/>
    </row>
    <row r="3402" customFormat="false" ht="50.25" hidden="false" customHeight="false" outlineLevel="0" collapsed="false">
      <c r="A3402" s="128" t="s">
        <v>8135</v>
      </c>
      <c r="B3402" s="128" t="s">
        <v>8136</v>
      </c>
      <c r="C3402" s="129"/>
      <c r="D3402" s="130" t="n">
        <v>42</v>
      </c>
      <c r="E3402" s="130" t="n">
        <v>42</v>
      </c>
      <c r="F3402" s="129"/>
    </row>
    <row r="3403" customFormat="false" ht="30" hidden="false" customHeight="false" outlineLevel="0" collapsed="false">
      <c r="A3403" s="128" t="s">
        <v>8137</v>
      </c>
      <c r="B3403" s="128" t="s">
        <v>8138</v>
      </c>
      <c r="C3403" s="129"/>
      <c r="D3403" s="130" t="n">
        <v>162</v>
      </c>
      <c r="E3403" s="130" t="n">
        <v>93</v>
      </c>
      <c r="F3403" s="130" t="n">
        <v>69</v>
      </c>
    </row>
    <row r="3404" customFormat="false" ht="40.5" hidden="false" customHeight="false" outlineLevel="0" collapsed="false">
      <c r="A3404" s="128" t="s">
        <v>8139</v>
      </c>
      <c r="B3404" s="128" t="s">
        <v>8140</v>
      </c>
      <c r="C3404" s="129"/>
      <c r="D3404" s="130" t="n">
        <v>12</v>
      </c>
      <c r="E3404" s="130" t="n">
        <v>12</v>
      </c>
      <c r="F3404" s="129"/>
    </row>
    <row r="3405" customFormat="false" ht="60.75" hidden="false" customHeight="false" outlineLevel="0" collapsed="false">
      <c r="A3405" s="128" t="s">
        <v>1453</v>
      </c>
      <c r="B3405" s="128" t="s">
        <v>1452</v>
      </c>
      <c r="C3405" s="129"/>
      <c r="D3405" s="130" t="n">
        <v>15</v>
      </c>
      <c r="E3405" s="130" t="n">
        <v>14</v>
      </c>
      <c r="F3405" s="130" t="n">
        <v>1</v>
      </c>
    </row>
    <row r="3406" customFormat="false" ht="30" hidden="false" customHeight="false" outlineLevel="0" collapsed="false">
      <c r="A3406" s="128" t="s">
        <v>8141</v>
      </c>
      <c r="B3406" s="128" t="s">
        <v>8142</v>
      </c>
      <c r="C3406" s="129"/>
      <c r="D3406" s="130" t="n">
        <v>1</v>
      </c>
      <c r="E3406" s="130" t="n">
        <v>1</v>
      </c>
      <c r="F3406" s="129"/>
    </row>
    <row r="3407" customFormat="false" ht="60.75" hidden="false" customHeight="false" outlineLevel="0" collapsed="false">
      <c r="A3407" s="128" t="s">
        <v>846</v>
      </c>
      <c r="B3407" s="128" t="s">
        <v>844</v>
      </c>
      <c r="C3407" s="129"/>
      <c r="D3407" s="130" t="n">
        <v>97</v>
      </c>
      <c r="E3407" s="130" t="n">
        <v>97</v>
      </c>
      <c r="F3407" s="129"/>
    </row>
    <row r="3408" customFormat="false" ht="60.75" hidden="false" customHeight="false" outlineLevel="0" collapsed="false">
      <c r="A3408" s="128" t="s">
        <v>8143</v>
      </c>
      <c r="B3408" s="128" t="s">
        <v>8144</v>
      </c>
      <c r="C3408" s="129"/>
      <c r="D3408" s="130" t="n">
        <v>48</v>
      </c>
      <c r="E3408" s="130" t="n">
        <v>48</v>
      </c>
      <c r="F3408" s="129"/>
    </row>
    <row r="3409" customFormat="false" ht="60.75" hidden="false" customHeight="false" outlineLevel="0" collapsed="false">
      <c r="A3409" s="128" t="s">
        <v>8145</v>
      </c>
      <c r="B3409" s="128" t="s">
        <v>8146</v>
      </c>
      <c r="C3409" s="129"/>
      <c r="D3409" s="130" t="n">
        <v>24</v>
      </c>
      <c r="E3409" s="130" t="n">
        <v>24</v>
      </c>
      <c r="F3409" s="129"/>
    </row>
    <row r="3410" customFormat="false" ht="30" hidden="false" customHeight="false" outlineLevel="0" collapsed="false">
      <c r="A3410" s="128" t="s">
        <v>8147</v>
      </c>
      <c r="B3410" s="128" t="s">
        <v>8148</v>
      </c>
      <c r="C3410" s="129"/>
      <c r="D3410" s="130" t="n">
        <v>126</v>
      </c>
      <c r="E3410" s="130" t="n">
        <v>116</v>
      </c>
      <c r="F3410" s="130" t="n">
        <v>10</v>
      </c>
    </row>
    <row r="3411" customFormat="false" ht="50.25" hidden="false" customHeight="false" outlineLevel="0" collapsed="false">
      <c r="A3411" s="128" t="s">
        <v>8149</v>
      </c>
      <c r="B3411" s="128" t="s">
        <v>8150</v>
      </c>
      <c r="C3411" s="129"/>
      <c r="D3411" s="130" t="n">
        <v>5</v>
      </c>
      <c r="E3411" s="130" t="n">
        <v>1</v>
      </c>
      <c r="F3411" s="130" t="n">
        <v>4</v>
      </c>
    </row>
    <row r="3412" customFormat="false" ht="60.75" hidden="false" customHeight="false" outlineLevel="0" collapsed="false">
      <c r="A3412" s="128" t="s">
        <v>8151</v>
      </c>
      <c r="B3412" s="128" t="s">
        <v>8152</v>
      </c>
      <c r="C3412" s="129"/>
      <c r="D3412" s="130" t="n">
        <v>15</v>
      </c>
      <c r="E3412" s="130" t="n">
        <v>15</v>
      </c>
      <c r="F3412" s="129"/>
    </row>
    <row r="3413" customFormat="false" ht="70.5" hidden="false" customHeight="false" outlineLevel="0" collapsed="false">
      <c r="A3413" s="128" t="s">
        <v>8153</v>
      </c>
      <c r="B3413" s="128" t="s">
        <v>8154</v>
      </c>
      <c r="C3413" s="129"/>
      <c r="D3413" s="130" t="n">
        <v>10</v>
      </c>
      <c r="E3413" s="130" t="n">
        <v>10</v>
      </c>
      <c r="F3413" s="129"/>
    </row>
    <row r="3414" customFormat="false" ht="60.75" hidden="false" customHeight="false" outlineLevel="0" collapsed="false">
      <c r="A3414" s="128" t="s">
        <v>8155</v>
      </c>
      <c r="B3414" s="128" t="s">
        <v>8156</v>
      </c>
      <c r="C3414" s="129"/>
      <c r="D3414" s="130" t="n">
        <v>17</v>
      </c>
      <c r="E3414" s="130" t="n">
        <v>13</v>
      </c>
      <c r="F3414" s="130" t="n">
        <v>4</v>
      </c>
    </row>
    <row r="3415" customFormat="false" ht="40.5" hidden="false" customHeight="false" outlineLevel="0" collapsed="false">
      <c r="A3415" s="128" t="s">
        <v>8157</v>
      </c>
      <c r="B3415" s="128" t="s">
        <v>8158</v>
      </c>
      <c r="C3415" s="129"/>
      <c r="D3415" s="130" t="n">
        <v>18</v>
      </c>
      <c r="E3415" s="130" t="n">
        <v>18</v>
      </c>
      <c r="F3415" s="129"/>
    </row>
    <row r="3416" customFormat="false" ht="81" hidden="false" customHeight="false" outlineLevel="0" collapsed="false">
      <c r="A3416" s="128" t="s">
        <v>1658</v>
      </c>
      <c r="B3416" s="128" t="s">
        <v>1656</v>
      </c>
      <c r="C3416" s="129"/>
      <c r="D3416" s="130" t="n">
        <v>30</v>
      </c>
      <c r="E3416" s="130" t="n">
        <v>25</v>
      </c>
      <c r="F3416" s="130" t="n">
        <v>5</v>
      </c>
    </row>
    <row r="3417" customFormat="false" ht="60.75" hidden="false" customHeight="false" outlineLevel="0" collapsed="false">
      <c r="A3417" s="128" t="s">
        <v>8159</v>
      </c>
      <c r="B3417" s="128" t="s">
        <v>8160</v>
      </c>
      <c r="C3417" s="129"/>
      <c r="D3417" s="130" t="n">
        <v>12</v>
      </c>
      <c r="E3417" s="130" t="n">
        <v>9</v>
      </c>
      <c r="F3417" s="130" t="n">
        <v>3</v>
      </c>
    </row>
    <row r="3418" customFormat="false" ht="50.25" hidden="false" customHeight="false" outlineLevel="0" collapsed="false">
      <c r="A3418" s="128" t="s">
        <v>8161</v>
      </c>
      <c r="B3418" s="128" t="s">
        <v>8162</v>
      </c>
      <c r="C3418" s="129"/>
      <c r="D3418" s="130" t="n">
        <v>18</v>
      </c>
      <c r="E3418" s="130" t="n">
        <v>15</v>
      </c>
      <c r="F3418" s="130" t="n">
        <v>3</v>
      </c>
    </row>
    <row r="3419" customFormat="false" ht="60.75" hidden="false" customHeight="false" outlineLevel="0" collapsed="false">
      <c r="A3419" s="128" t="s">
        <v>8163</v>
      </c>
      <c r="B3419" s="128" t="s">
        <v>8164</v>
      </c>
      <c r="C3419" s="129"/>
      <c r="D3419" s="130" t="n">
        <v>18</v>
      </c>
      <c r="E3419" s="130" t="n">
        <v>12</v>
      </c>
      <c r="F3419" s="130" t="n">
        <v>6</v>
      </c>
    </row>
    <row r="3420" customFormat="false" ht="81" hidden="false" customHeight="false" outlineLevel="0" collapsed="false">
      <c r="A3420" s="128" t="s">
        <v>8165</v>
      </c>
      <c r="B3420" s="128" t="s">
        <v>8166</v>
      </c>
      <c r="C3420" s="129"/>
      <c r="D3420" s="130" t="n">
        <v>18</v>
      </c>
      <c r="E3420" s="130" t="n">
        <v>18</v>
      </c>
      <c r="F3420" s="129"/>
    </row>
    <row r="3421" customFormat="false" ht="70.5" hidden="false" customHeight="false" outlineLevel="0" collapsed="false">
      <c r="A3421" s="128" t="s">
        <v>8167</v>
      </c>
      <c r="B3421" s="128" t="s">
        <v>8168</v>
      </c>
      <c r="C3421" s="129"/>
      <c r="D3421" s="130" t="n">
        <v>11</v>
      </c>
      <c r="E3421" s="130" t="n">
        <v>9</v>
      </c>
      <c r="F3421" s="130" t="n">
        <v>2</v>
      </c>
    </row>
    <row r="3422" customFormat="false" ht="101.25" hidden="false" customHeight="false" outlineLevel="0" collapsed="false">
      <c r="A3422" s="128" t="s">
        <v>8169</v>
      </c>
      <c r="B3422" s="128" t="s">
        <v>8170</v>
      </c>
      <c r="C3422" s="129"/>
      <c r="D3422" s="130" t="n">
        <v>6</v>
      </c>
      <c r="E3422" s="130" t="n">
        <v>6</v>
      </c>
      <c r="F3422" s="129"/>
    </row>
    <row r="3423" customFormat="false" ht="81" hidden="false" customHeight="false" outlineLevel="0" collapsed="false">
      <c r="A3423" s="128" t="s">
        <v>8171</v>
      </c>
      <c r="B3423" s="128" t="s">
        <v>8172</v>
      </c>
      <c r="C3423" s="129"/>
      <c r="D3423" s="130" t="n">
        <v>45</v>
      </c>
      <c r="E3423" s="130" t="n">
        <v>42</v>
      </c>
      <c r="F3423" s="130" t="n">
        <v>3</v>
      </c>
    </row>
    <row r="3424" customFormat="false" ht="50.25" hidden="false" customHeight="false" outlineLevel="0" collapsed="false">
      <c r="A3424" s="128" t="s">
        <v>8173</v>
      </c>
      <c r="B3424" s="128" t="s">
        <v>8174</v>
      </c>
      <c r="C3424" s="129"/>
      <c r="D3424" s="130" t="n">
        <v>22</v>
      </c>
      <c r="E3424" s="130" t="n">
        <v>22</v>
      </c>
      <c r="F3424" s="129"/>
    </row>
    <row r="3425" customFormat="false" ht="60.75" hidden="false" customHeight="false" outlineLevel="0" collapsed="false">
      <c r="A3425" s="128" t="s">
        <v>8175</v>
      </c>
      <c r="B3425" s="128" t="s">
        <v>8176</v>
      </c>
      <c r="C3425" s="129"/>
      <c r="D3425" s="130" t="n">
        <v>130</v>
      </c>
      <c r="E3425" s="130" t="n">
        <v>130</v>
      </c>
      <c r="F3425" s="129"/>
    </row>
    <row r="3426" customFormat="false" ht="81" hidden="false" customHeight="false" outlineLevel="0" collapsed="false">
      <c r="A3426" s="128" t="s">
        <v>8177</v>
      </c>
      <c r="B3426" s="128" t="s">
        <v>8178</v>
      </c>
      <c r="C3426" s="129"/>
      <c r="D3426" s="130" t="n">
        <v>8</v>
      </c>
      <c r="E3426" s="130" t="n">
        <v>6</v>
      </c>
      <c r="F3426" s="130" t="n">
        <v>2</v>
      </c>
    </row>
    <row r="3427" customFormat="false" ht="50.25" hidden="false" customHeight="false" outlineLevel="0" collapsed="false">
      <c r="A3427" s="128" t="s">
        <v>8179</v>
      </c>
      <c r="B3427" s="128" t="s">
        <v>8180</v>
      </c>
      <c r="C3427" s="129"/>
      <c r="D3427" s="130" t="n">
        <v>3</v>
      </c>
      <c r="E3427" s="130" t="n">
        <v>1</v>
      </c>
      <c r="F3427" s="130" t="n">
        <v>2</v>
      </c>
    </row>
    <row r="3428" customFormat="false" ht="60.75" hidden="false" customHeight="false" outlineLevel="0" collapsed="false">
      <c r="A3428" s="128" t="s">
        <v>8181</v>
      </c>
      <c r="B3428" s="128" t="s">
        <v>8182</v>
      </c>
      <c r="C3428" s="129"/>
      <c r="D3428" s="130" t="n">
        <v>6</v>
      </c>
      <c r="E3428" s="130" t="n">
        <v>2</v>
      </c>
      <c r="F3428" s="130" t="n">
        <v>4</v>
      </c>
    </row>
    <row r="3429" customFormat="false" ht="40.5" hidden="false" customHeight="false" outlineLevel="0" collapsed="false">
      <c r="A3429" s="128" t="s">
        <v>8183</v>
      </c>
      <c r="B3429" s="128" t="s">
        <v>8184</v>
      </c>
      <c r="C3429" s="129"/>
      <c r="D3429" s="130" t="n">
        <v>190</v>
      </c>
      <c r="E3429" s="130" t="n">
        <v>187</v>
      </c>
      <c r="F3429" s="130" t="n">
        <v>3</v>
      </c>
    </row>
    <row r="3430" customFormat="false" ht="60.75" hidden="false" customHeight="false" outlineLevel="0" collapsed="false">
      <c r="A3430" s="128" t="s">
        <v>8185</v>
      </c>
      <c r="B3430" s="128" t="s">
        <v>8186</v>
      </c>
      <c r="C3430" s="129"/>
      <c r="D3430" s="130" t="n">
        <v>2</v>
      </c>
      <c r="E3430" s="129"/>
      <c r="F3430" s="130" t="n">
        <v>2</v>
      </c>
    </row>
    <row r="3431" customFormat="false" ht="40.5" hidden="false" customHeight="false" outlineLevel="0" collapsed="false">
      <c r="A3431" s="128" t="s">
        <v>8187</v>
      </c>
      <c r="B3431" s="128" t="s">
        <v>8188</v>
      </c>
      <c r="C3431" s="129"/>
      <c r="D3431" s="130" t="n">
        <v>291</v>
      </c>
      <c r="E3431" s="130" t="n">
        <v>266</v>
      </c>
      <c r="F3431" s="130" t="n">
        <v>25</v>
      </c>
    </row>
    <row r="3432" customFormat="false" ht="60.75" hidden="false" customHeight="false" outlineLevel="0" collapsed="false">
      <c r="A3432" s="128" t="s">
        <v>8189</v>
      </c>
      <c r="B3432" s="128" t="s">
        <v>8190</v>
      </c>
      <c r="C3432" s="129"/>
      <c r="D3432" s="130" t="n">
        <v>18</v>
      </c>
      <c r="E3432" s="130" t="n">
        <v>16</v>
      </c>
      <c r="F3432" s="130" t="n">
        <v>2</v>
      </c>
    </row>
    <row r="3433" customFormat="false" ht="30" hidden="false" customHeight="false" outlineLevel="0" collapsed="false">
      <c r="A3433" s="128" t="s">
        <v>8191</v>
      </c>
      <c r="B3433" s="128" t="s">
        <v>8192</v>
      </c>
      <c r="C3433" s="129"/>
      <c r="D3433" s="130" t="n">
        <v>8</v>
      </c>
      <c r="E3433" s="130" t="n">
        <v>8</v>
      </c>
      <c r="F3433" s="129"/>
    </row>
    <row r="3434" customFormat="false" ht="40.5" hidden="false" customHeight="false" outlineLevel="0" collapsed="false">
      <c r="A3434" s="128" t="s">
        <v>877</v>
      </c>
      <c r="B3434" s="128" t="s">
        <v>875</v>
      </c>
      <c r="C3434" s="129"/>
      <c r="D3434" s="130" t="n">
        <v>372</v>
      </c>
      <c r="E3434" s="130" t="n">
        <v>353</v>
      </c>
      <c r="F3434" s="130" t="n">
        <v>19</v>
      </c>
    </row>
    <row r="3435" customFormat="false" ht="60.75" hidden="false" customHeight="false" outlineLevel="0" collapsed="false">
      <c r="A3435" s="128" t="s">
        <v>8193</v>
      </c>
      <c r="B3435" s="128" t="s">
        <v>8194</v>
      </c>
      <c r="C3435" s="129"/>
      <c r="D3435" s="130" t="n">
        <v>16</v>
      </c>
      <c r="E3435" s="130" t="n">
        <v>9</v>
      </c>
      <c r="F3435" s="130" t="n">
        <v>7</v>
      </c>
    </row>
    <row r="3436" customFormat="false" ht="81" hidden="false" customHeight="false" outlineLevel="0" collapsed="false">
      <c r="A3436" s="128" t="s">
        <v>8195</v>
      </c>
      <c r="B3436" s="128" t="s">
        <v>8196</v>
      </c>
      <c r="C3436" s="129"/>
      <c r="D3436" s="130" t="n">
        <v>13</v>
      </c>
      <c r="E3436" s="130" t="n">
        <v>13</v>
      </c>
      <c r="F3436" s="129"/>
    </row>
    <row r="3437" customFormat="false" ht="90.75" hidden="false" customHeight="false" outlineLevel="0" collapsed="false">
      <c r="A3437" s="128" t="s">
        <v>8197</v>
      </c>
      <c r="B3437" s="128" t="s">
        <v>8198</v>
      </c>
      <c r="C3437" s="129"/>
      <c r="D3437" s="130" t="n">
        <v>5</v>
      </c>
      <c r="E3437" s="130" t="n">
        <v>3</v>
      </c>
      <c r="F3437" s="130" t="n">
        <v>2</v>
      </c>
    </row>
    <row r="3438" customFormat="false" ht="81" hidden="false" customHeight="false" outlineLevel="0" collapsed="false">
      <c r="A3438" s="128" t="s">
        <v>943</v>
      </c>
      <c r="B3438" s="128" t="s">
        <v>941</v>
      </c>
      <c r="C3438" s="129"/>
      <c r="D3438" s="130" t="n">
        <v>12</v>
      </c>
      <c r="E3438" s="130" t="n">
        <v>7</v>
      </c>
      <c r="F3438" s="130" t="n">
        <v>5</v>
      </c>
    </row>
    <row r="3439" customFormat="false" ht="90.75" hidden="false" customHeight="false" outlineLevel="0" collapsed="false">
      <c r="A3439" s="128" t="s">
        <v>8199</v>
      </c>
      <c r="B3439" s="128" t="s">
        <v>8200</v>
      </c>
      <c r="C3439" s="129"/>
      <c r="D3439" s="130" t="n">
        <v>6</v>
      </c>
      <c r="E3439" s="130" t="n">
        <v>4</v>
      </c>
      <c r="F3439" s="130" t="n">
        <v>2</v>
      </c>
    </row>
    <row r="3440" customFormat="false" ht="81" hidden="false" customHeight="false" outlineLevel="0" collapsed="false">
      <c r="A3440" s="128" t="s">
        <v>8201</v>
      </c>
      <c r="B3440" s="128" t="s">
        <v>8202</v>
      </c>
      <c r="C3440" s="129"/>
      <c r="D3440" s="130" t="n">
        <v>12</v>
      </c>
      <c r="E3440" s="130" t="n">
        <v>8</v>
      </c>
      <c r="F3440" s="130" t="n">
        <v>4</v>
      </c>
    </row>
    <row r="3441" customFormat="false" ht="70.5" hidden="false" customHeight="false" outlineLevel="0" collapsed="false">
      <c r="A3441" s="128" t="s">
        <v>8203</v>
      </c>
      <c r="B3441" s="128" t="s">
        <v>8204</v>
      </c>
      <c r="C3441" s="129"/>
      <c r="D3441" s="130" t="n">
        <v>102</v>
      </c>
      <c r="E3441" s="130" t="n">
        <v>91</v>
      </c>
      <c r="F3441" s="130" t="n">
        <v>11</v>
      </c>
    </row>
    <row r="3442" customFormat="false" ht="50.25" hidden="false" customHeight="false" outlineLevel="0" collapsed="false">
      <c r="A3442" s="128" t="s">
        <v>8205</v>
      </c>
      <c r="B3442" s="128" t="s">
        <v>8206</v>
      </c>
      <c r="C3442" s="129"/>
      <c r="D3442" s="130" t="n">
        <v>17</v>
      </c>
      <c r="E3442" s="130" t="n">
        <v>13</v>
      </c>
      <c r="F3442" s="130" t="n">
        <v>4</v>
      </c>
    </row>
    <row r="3443" customFormat="false" ht="40.5" hidden="false" customHeight="false" outlineLevel="0" collapsed="false">
      <c r="A3443" s="128" t="s">
        <v>8207</v>
      </c>
      <c r="B3443" s="128" t="s">
        <v>8208</v>
      </c>
      <c r="C3443" s="129"/>
      <c r="D3443" s="130" t="n">
        <v>15</v>
      </c>
      <c r="E3443" s="130" t="n">
        <v>12</v>
      </c>
      <c r="F3443" s="130" t="n">
        <v>3</v>
      </c>
    </row>
    <row r="3444" customFormat="false" ht="50.25" hidden="false" customHeight="false" outlineLevel="0" collapsed="false">
      <c r="A3444" s="128" t="s">
        <v>8209</v>
      </c>
      <c r="B3444" s="128" t="s">
        <v>8210</v>
      </c>
      <c r="C3444" s="129"/>
      <c r="D3444" s="130" t="n">
        <v>14</v>
      </c>
      <c r="E3444" s="130" t="n">
        <v>14</v>
      </c>
      <c r="F3444" s="129"/>
    </row>
    <row r="3445" customFormat="false" ht="30" hidden="false" customHeight="false" outlineLevel="0" collapsed="false">
      <c r="A3445" s="128" t="s">
        <v>8211</v>
      </c>
      <c r="B3445" s="128" t="s">
        <v>8212</v>
      </c>
      <c r="C3445" s="129"/>
      <c r="D3445" s="130" t="n">
        <v>17</v>
      </c>
      <c r="E3445" s="130" t="n">
        <v>16</v>
      </c>
      <c r="F3445" s="130" t="n">
        <v>1</v>
      </c>
    </row>
    <row r="3446" customFormat="false" ht="90.75" hidden="false" customHeight="false" outlineLevel="0" collapsed="false">
      <c r="A3446" s="128" t="s">
        <v>8213</v>
      </c>
      <c r="B3446" s="128" t="s">
        <v>8214</v>
      </c>
      <c r="C3446" s="129"/>
      <c r="D3446" s="130" t="n">
        <v>39</v>
      </c>
      <c r="E3446" s="130" t="n">
        <v>39</v>
      </c>
      <c r="F3446" s="129"/>
    </row>
    <row r="3447" customFormat="false" ht="40.5" hidden="false" customHeight="false" outlineLevel="0" collapsed="false">
      <c r="A3447" s="128" t="s">
        <v>8215</v>
      </c>
      <c r="B3447" s="128" t="s">
        <v>8216</v>
      </c>
      <c r="C3447" s="129"/>
      <c r="D3447" s="130" t="n">
        <v>10</v>
      </c>
      <c r="E3447" s="130" t="n">
        <v>10</v>
      </c>
      <c r="F3447" s="129"/>
    </row>
    <row r="3448" customFormat="false" ht="81" hidden="false" customHeight="false" outlineLevel="0" collapsed="false">
      <c r="A3448" s="128" t="s">
        <v>8217</v>
      </c>
      <c r="B3448" s="128" t="s">
        <v>8218</v>
      </c>
      <c r="C3448" s="129"/>
      <c r="D3448" s="130" t="n">
        <v>18</v>
      </c>
      <c r="E3448" s="130" t="n">
        <v>6</v>
      </c>
      <c r="F3448" s="130" t="n">
        <v>12</v>
      </c>
    </row>
    <row r="3449" customFormat="false" ht="50.25" hidden="false" customHeight="false" outlineLevel="0" collapsed="false">
      <c r="A3449" s="128" t="s">
        <v>8219</v>
      </c>
      <c r="B3449" s="128" t="s">
        <v>8220</v>
      </c>
      <c r="C3449" s="129"/>
      <c r="D3449" s="130" t="n">
        <v>3</v>
      </c>
      <c r="E3449" s="129"/>
      <c r="F3449" s="130" t="n">
        <v>3</v>
      </c>
    </row>
    <row r="3450" customFormat="false" ht="90.75" hidden="false" customHeight="false" outlineLevel="0" collapsed="false">
      <c r="A3450" s="128" t="s">
        <v>8221</v>
      </c>
      <c r="B3450" s="128" t="s">
        <v>8222</v>
      </c>
      <c r="C3450" s="129"/>
      <c r="D3450" s="130" t="n">
        <v>12</v>
      </c>
      <c r="E3450" s="130" t="n">
        <v>12</v>
      </c>
      <c r="F3450" s="129"/>
    </row>
    <row r="3451" customFormat="false" ht="81" hidden="false" customHeight="false" outlineLevel="0" collapsed="false">
      <c r="A3451" s="128" t="s">
        <v>8223</v>
      </c>
      <c r="B3451" s="128" t="s">
        <v>8224</v>
      </c>
      <c r="C3451" s="129"/>
      <c r="D3451" s="130" t="n">
        <v>3</v>
      </c>
      <c r="E3451" s="130" t="n">
        <v>3</v>
      </c>
      <c r="F3451" s="129"/>
    </row>
    <row r="3452" customFormat="false" ht="70.5" hidden="false" customHeight="false" outlineLevel="0" collapsed="false">
      <c r="A3452" s="128" t="s">
        <v>8225</v>
      </c>
      <c r="B3452" s="128" t="s">
        <v>8226</v>
      </c>
      <c r="C3452" s="129"/>
      <c r="D3452" s="130" t="n">
        <v>36</v>
      </c>
      <c r="E3452" s="130" t="n">
        <v>31</v>
      </c>
      <c r="F3452" s="130" t="n">
        <v>5</v>
      </c>
    </row>
    <row r="3453" customFormat="false" ht="70.5" hidden="false" customHeight="false" outlineLevel="0" collapsed="false">
      <c r="A3453" s="128" t="s">
        <v>8227</v>
      </c>
      <c r="B3453" s="128" t="s">
        <v>8228</v>
      </c>
      <c r="C3453" s="129"/>
      <c r="D3453" s="130" t="n">
        <v>48</v>
      </c>
      <c r="E3453" s="130" t="n">
        <v>39</v>
      </c>
      <c r="F3453" s="130" t="n">
        <v>9</v>
      </c>
    </row>
    <row r="3454" customFormat="false" ht="81" hidden="false" customHeight="false" outlineLevel="0" collapsed="false">
      <c r="A3454" s="128" t="s">
        <v>8229</v>
      </c>
      <c r="B3454" s="128" t="s">
        <v>8230</v>
      </c>
      <c r="C3454" s="129"/>
      <c r="D3454" s="130" t="n">
        <v>12</v>
      </c>
      <c r="E3454" s="130" t="n">
        <v>12</v>
      </c>
      <c r="F3454" s="129"/>
    </row>
    <row r="3455" customFormat="false" ht="90.75" hidden="false" customHeight="false" outlineLevel="0" collapsed="false">
      <c r="A3455" s="128" t="s">
        <v>8231</v>
      </c>
      <c r="B3455" s="128" t="s">
        <v>8232</v>
      </c>
      <c r="C3455" s="129"/>
      <c r="D3455" s="130" t="n">
        <v>120</v>
      </c>
      <c r="E3455" s="130" t="n">
        <v>107</v>
      </c>
      <c r="F3455" s="130" t="n">
        <v>13</v>
      </c>
    </row>
    <row r="3456" customFormat="false" ht="101.25" hidden="false" customHeight="false" outlineLevel="0" collapsed="false">
      <c r="A3456" s="128" t="s">
        <v>8233</v>
      </c>
      <c r="B3456" s="128" t="s">
        <v>8234</v>
      </c>
      <c r="C3456" s="129"/>
      <c r="D3456" s="130" t="n">
        <v>5</v>
      </c>
      <c r="E3456" s="130" t="n">
        <v>3</v>
      </c>
      <c r="F3456" s="130" t="n">
        <v>2</v>
      </c>
    </row>
    <row r="3457" customFormat="false" ht="90.75" hidden="false" customHeight="false" outlineLevel="0" collapsed="false">
      <c r="A3457" s="128" t="s">
        <v>8235</v>
      </c>
      <c r="B3457" s="128" t="s">
        <v>8236</v>
      </c>
      <c r="C3457" s="129"/>
      <c r="D3457" s="130" t="n">
        <v>6</v>
      </c>
      <c r="E3457" s="130" t="n">
        <v>6</v>
      </c>
      <c r="F3457" s="129"/>
    </row>
    <row r="3458" customFormat="false" ht="90.75" hidden="false" customHeight="false" outlineLevel="0" collapsed="false">
      <c r="A3458" s="128" t="s">
        <v>8237</v>
      </c>
      <c r="B3458" s="128" t="s">
        <v>8238</v>
      </c>
      <c r="C3458" s="129"/>
      <c r="D3458" s="130" t="n">
        <v>6</v>
      </c>
      <c r="E3458" s="130" t="n">
        <v>6</v>
      </c>
      <c r="F3458" s="129"/>
    </row>
    <row r="3459" customFormat="false" ht="60.75" hidden="false" customHeight="false" outlineLevel="0" collapsed="false">
      <c r="A3459" s="128" t="s">
        <v>8239</v>
      </c>
      <c r="B3459" s="128" t="s">
        <v>8240</v>
      </c>
      <c r="C3459" s="129"/>
      <c r="D3459" s="130" t="n">
        <v>18</v>
      </c>
      <c r="E3459" s="130" t="n">
        <v>11</v>
      </c>
      <c r="F3459" s="130" t="n">
        <v>7</v>
      </c>
    </row>
    <row r="3460" customFormat="false" ht="70.5" hidden="false" customHeight="false" outlineLevel="0" collapsed="false">
      <c r="A3460" s="128" t="s">
        <v>8241</v>
      </c>
      <c r="B3460" s="128" t="s">
        <v>8242</v>
      </c>
      <c r="C3460" s="129"/>
      <c r="D3460" s="130" t="n">
        <v>12</v>
      </c>
      <c r="E3460" s="130" t="n">
        <v>12</v>
      </c>
      <c r="F3460" s="129"/>
    </row>
    <row r="3461" customFormat="false" ht="90.75" hidden="false" customHeight="false" outlineLevel="0" collapsed="false">
      <c r="A3461" s="128" t="s">
        <v>8243</v>
      </c>
      <c r="B3461" s="128" t="s">
        <v>8244</v>
      </c>
      <c r="C3461" s="129"/>
      <c r="D3461" s="130" t="n">
        <v>96</v>
      </c>
      <c r="E3461" s="130" t="n">
        <v>90</v>
      </c>
      <c r="F3461" s="130" t="n">
        <v>6</v>
      </c>
    </row>
    <row r="3462" customFormat="false" ht="60.75" hidden="false" customHeight="false" outlineLevel="0" collapsed="false">
      <c r="A3462" s="128" t="s">
        <v>758</v>
      </c>
      <c r="B3462" s="128" t="s">
        <v>756</v>
      </c>
      <c r="C3462" s="129"/>
      <c r="D3462" s="130" t="n">
        <v>23</v>
      </c>
      <c r="E3462" s="130" t="n">
        <v>20</v>
      </c>
      <c r="F3462" s="130" t="n">
        <v>3</v>
      </c>
    </row>
    <row r="3463" customFormat="false" ht="40.5" hidden="false" customHeight="false" outlineLevel="0" collapsed="false">
      <c r="A3463" s="128" t="s">
        <v>8245</v>
      </c>
      <c r="B3463" s="128" t="s">
        <v>8246</v>
      </c>
      <c r="C3463" s="129"/>
      <c r="D3463" s="130" t="n">
        <v>60</v>
      </c>
      <c r="E3463" s="130" t="n">
        <v>55</v>
      </c>
      <c r="F3463" s="130" t="n">
        <v>5</v>
      </c>
    </row>
    <row r="3464" customFormat="false" ht="60.75" hidden="false" customHeight="false" outlineLevel="0" collapsed="false">
      <c r="A3464" s="128" t="s">
        <v>215</v>
      </c>
      <c r="B3464" s="128" t="s">
        <v>213</v>
      </c>
      <c r="C3464" s="129"/>
      <c r="D3464" s="130" t="n">
        <v>48</v>
      </c>
      <c r="E3464" s="130" t="n">
        <v>44</v>
      </c>
      <c r="F3464" s="130" t="n">
        <v>4</v>
      </c>
    </row>
    <row r="3465" customFormat="false" ht="60.75" hidden="false" customHeight="false" outlineLevel="0" collapsed="false">
      <c r="A3465" s="128" t="s">
        <v>8247</v>
      </c>
      <c r="B3465" s="128" t="s">
        <v>8248</v>
      </c>
      <c r="C3465" s="129"/>
      <c r="D3465" s="130" t="n">
        <v>3</v>
      </c>
      <c r="E3465" s="130" t="n">
        <v>3</v>
      </c>
      <c r="F3465" s="129"/>
    </row>
    <row r="3466" customFormat="false" ht="60.75" hidden="false" customHeight="false" outlineLevel="0" collapsed="false">
      <c r="A3466" s="128" t="s">
        <v>8249</v>
      </c>
      <c r="B3466" s="128" t="s">
        <v>8250</v>
      </c>
      <c r="C3466" s="129"/>
      <c r="D3466" s="130" t="n">
        <v>91</v>
      </c>
      <c r="E3466" s="130" t="n">
        <v>84</v>
      </c>
      <c r="F3466" s="130" t="n">
        <v>7</v>
      </c>
    </row>
    <row r="3467" customFormat="false" ht="81" hidden="false" customHeight="false" outlineLevel="0" collapsed="false">
      <c r="A3467" s="128" t="s">
        <v>8251</v>
      </c>
      <c r="B3467" s="128" t="s">
        <v>8252</v>
      </c>
      <c r="C3467" s="129"/>
      <c r="D3467" s="130" t="n">
        <v>6</v>
      </c>
      <c r="E3467" s="130" t="n">
        <v>6</v>
      </c>
      <c r="F3467" s="129"/>
    </row>
    <row r="3468" customFormat="false" ht="101.25" hidden="false" customHeight="false" outlineLevel="0" collapsed="false">
      <c r="A3468" s="128" t="s">
        <v>8253</v>
      </c>
      <c r="B3468" s="128" t="s">
        <v>8254</v>
      </c>
      <c r="C3468" s="129"/>
      <c r="D3468" s="130" t="n">
        <v>6</v>
      </c>
      <c r="E3468" s="130" t="n">
        <v>6</v>
      </c>
      <c r="F3468" s="129"/>
    </row>
    <row r="3469" customFormat="false" ht="131.25" hidden="false" customHeight="false" outlineLevel="0" collapsed="false">
      <c r="A3469" s="128" t="s">
        <v>8255</v>
      </c>
      <c r="B3469" s="128" t="s">
        <v>8256</v>
      </c>
      <c r="C3469" s="129"/>
      <c r="D3469" s="130" t="n">
        <v>6</v>
      </c>
      <c r="E3469" s="130" t="n">
        <v>6</v>
      </c>
      <c r="F3469" s="129"/>
    </row>
    <row r="3470" customFormat="false" ht="81" hidden="false" customHeight="false" outlineLevel="0" collapsed="false">
      <c r="A3470" s="128" t="s">
        <v>8257</v>
      </c>
      <c r="B3470" s="128" t="s">
        <v>8258</v>
      </c>
      <c r="C3470" s="129"/>
      <c r="D3470" s="130" t="n">
        <v>10</v>
      </c>
      <c r="E3470" s="130" t="n">
        <v>8</v>
      </c>
      <c r="F3470" s="130" t="n">
        <v>2</v>
      </c>
    </row>
    <row r="3471" customFormat="false" ht="60.75" hidden="false" customHeight="false" outlineLevel="0" collapsed="false">
      <c r="A3471" s="128" t="s">
        <v>8259</v>
      </c>
      <c r="B3471" s="128" t="s">
        <v>8260</v>
      </c>
      <c r="C3471" s="129"/>
      <c r="D3471" s="130" t="n">
        <v>3</v>
      </c>
      <c r="E3471" s="130" t="n">
        <v>1</v>
      </c>
      <c r="F3471" s="130" t="n">
        <v>2</v>
      </c>
    </row>
    <row r="3472" customFormat="false" ht="50.25" hidden="false" customHeight="false" outlineLevel="0" collapsed="false">
      <c r="A3472" s="128" t="s">
        <v>8261</v>
      </c>
      <c r="B3472" s="128" t="s">
        <v>8262</v>
      </c>
      <c r="C3472" s="129"/>
      <c r="D3472" s="130" t="n">
        <v>9</v>
      </c>
      <c r="E3472" s="130" t="n">
        <v>5</v>
      </c>
      <c r="F3472" s="130" t="n">
        <v>4</v>
      </c>
    </row>
    <row r="3473" customFormat="false" ht="50.25" hidden="false" customHeight="false" outlineLevel="0" collapsed="false">
      <c r="A3473" s="128" t="s">
        <v>8263</v>
      </c>
      <c r="B3473" s="128" t="s">
        <v>8264</v>
      </c>
      <c r="C3473" s="129"/>
      <c r="D3473" s="130" t="n">
        <v>8</v>
      </c>
      <c r="E3473" s="130" t="n">
        <v>8</v>
      </c>
      <c r="F3473" s="129"/>
    </row>
    <row r="3474" customFormat="false" ht="70.5" hidden="false" customHeight="false" outlineLevel="0" collapsed="false">
      <c r="A3474" s="128" t="s">
        <v>246</v>
      </c>
      <c r="B3474" s="128" t="s">
        <v>244</v>
      </c>
      <c r="C3474" s="129"/>
      <c r="D3474" s="130" t="n">
        <v>21</v>
      </c>
      <c r="E3474" s="130" t="n">
        <v>13</v>
      </c>
      <c r="F3474" s="130" t="n">
        <v>8</v>
      </c>
    </row>
    <row r="3475" customFormat="false" ht="121.5" hidden="false" customHeight="false" outlineLevel="0" collapsed="false">
      <c r="A3475" s="128" t="s">
        <v>8265</v>
      </c>
      <c r="B3475" s="128" t="s">
        <v>8266</v>
      </c>
      <c r="C3475" s="129"/>
      <c r="D3475" s="130" t="n">
        <v>2</v>
      </c>
      <c r="E3475" s="130" t="n">
        <v>1</v>
      </c>
      <c r="F3475" s="130" t="n">
        <v>1</v>
      </c>
    </row>
    <row r="3476" customFormat="false" ht="111" hidden="false" customHeight="false" outlineLevel="0" collapsed="false">
      <c r="A3476" s="128" t="s">
        <v>8267</v>
      </c>
      <c r="B3476" s="128" t="s">
        <v>8268</v>
      </c>
      <c r="C3476" s="129"/>
      <c r="D3476" s="130" t="n">
        <v>2</v>
      </c>
      <c r="E3476" s="130" t="n">
        <v>1</v>
      </c>
      <c r="F3476" s="130" t="n">
        <v>1</v>
      </c>
    </row>
    <row r="3477" customFormat="false" ht="121.5" hidden="false" customHeight="false" outlineLevel="0" collapsed="false">
      <c r="A3477" s="128" t="s">
        <v>8269</v>
      </c>
      <c r="B3477" s="128" t="s">
        <v>8270</v>
      </c>
      <c r="C3477" s="129"/>
      <c r="D3477" s="130" t="n">
        <v>13</v>
      </c>
      <c r="E3477" s="130" t="n">
        <v>10</v>
      </c>
      <c r="F3477" s="130" t="n">
        <v>3</v>
      </c>
    </row>
    <row r="3478" customFormat="false" ht="121.5" hidden="false" customHeight="false" outlineLevel="0" collapsed="false">
      <c r="A3478" s="128" t="s">
        <v>8271</v>
      </c>
      <c r="B3478" s="128" t="s">
        <v>8272</v>
      </c>
      <c r="C3478" s="129"/>
      <c r="D3478" s="130" t="n">
        <v>2</v>
      </c>
      <c r="E3478" s="130" t="n">
        <v>2</v>
      </c>
      <c r="F3478" s="129"/>
    </row>
    <row r="3479" customFormat="false" ht="70.5" hidden="false" customHeight="false" outlineLevel="0" collapsed="false">
      <c r="A3479" s="128" t="s">
        <v>8273</v>
      </c>
      <c r="B3479" s="128" t="s">
        <v>8274</v>
      </c>
      <c r="C3479" s="129"/>
      <c r="D3479" s="130" t="n">
        <v>13</v>
      </c>
      <c r="E3479" s="130" t="n">
        <v>10</v>
      </c>
      <c r="F3479" s="130" t="n">
        <v>3</v>
      </c>
    </row>
    <row r="3480" customFormat="false" ht="70.5" hidden="false" customHeight="false" outlineLevel="0" collapsed="false">
      <c r="A3480" s="128" t="s">
        <v>442</v>
      </c>
      <c r="B3480" s="128" t="s">
        <v>440</v>
      </c>
      <c r="C3480" s="129"/>
      <c r="D3480" s="130" t="n">
        <v>50</v>
      </c>
      <c r="E3480" s="130" t="n">
        <v>40</v>
      </c>
      <c r="F3480" s="130" t="n">
        <v>10</v>
      </c>
    </row>
    <row r="3481" customFormat="false" ht="111" hidden="false" customHeight="false" outlineLevel="0" collapsed="false">
      <c r="A3481" s="128" t="s">
        <v>8275</v>
      </c>
      <c r="B3481" s="128" t="s">
        <v>8276</v>
      </c>
      <c r="C3481" s="129"/>
      <c r="D3481" s="130" t="n">
        <v>8</v>
      </c>
      <c r="E3481" s="130" t="n">
        <v>8</v>
      </c>
      <c r="F3481" s="129"/>
    </row>
    <row r="3482" customFormat="false" ht="90.75" hidden="false" customHeight="false" outlineLevel="0" collapsed="false">
      <c r="A3482" s="128" t="s">
        <v>8277</v>
      </c>
      <c r="B3482" s="128" t="s">
        <v>8278</v>
      </c>
      <c r="C3482" s="129"/>
      <c r="D3482" s="130" t="n">
        <v>7</v>
      </c>
      <c r="E3482" s="130" t="n">
        <v>5</v>
      </c>
      <c r="F3482" s="130" t="n">
        <v>2</v>
      </c>
    </row>
    <row r="3483" customFormat="false" ht="90.75" hidden="false" customHeight="false" outlineLevel="0" collapsed="false">
      <c r="A3483" s="128" t="s">
        <v>8279</v>
      </c>
      <c r="B3483" s="128" t="s">
        <v>8280</v>
      </c>
      <c r="C3483" s="129"/>
      <c r="D3483" s="130" t="n">
        <v>12</v>
      </c>
      <c r="E3483" s="130" t="n">
        <v>6</v>
      </c>
      <c r="F3483" s="130" t="n">
        <v>6</v>
      </c>
    </row>
    <row r="3484" customFormat="false" ht="101.25" hidden="false" customHeight="false" outlineLevel="0" collapsed="false">
      <c r="A3484" s="128" t="s">
        <v>8281</v>
      </c>
      <c r="B3484" s="128" t="s">
        <v>8282</v>
      </c>
      <c r="C3484" s="129"/>
      <c r="D3484" s="130" t="n">
        <v>15</v>
      </c>
      <c r="E3484" s="130" t="n">
        <v>8</v>
      </c>
      <c r="F3484" s="130" t="n">
        <v>7</v>
      </c>
    </row>
    <row r="3485" customFormat="false" ht="90.75" hidden="false" customHeight="false" outlineLevel="0" collapsed="false">
      <c r="A3485" s="128" t="s">
        <v>8283</v>
      </c>
      <c r="B3485" s="128" t="s">
        <v>8284</v>
      </c>
      <c r="C3485" s="129"/>
      <c r="D3485" s="130" t="n">
        <v>11</v>
      </c>
      <c r="E3485" s="130" t="n">
        <v>8</v>
      </c>
      <c r="F3485" s="130" t="n">
        <v>3</v>
      </c>
    </row>
    <row r="3486" customFormat="false" ht="40.5" hidden="false" customHeight="false" outlineLevel="0" collapsed="false">
      <c r="A3486" s="128" t="s">
        <v>1026</v>
      </c>
      <c r="B3486" s="128" t="s">
        <v>1024</v>
      </c>
      <c r="C3486" s="129"/>
      <c r="D3486" s="130" t="n">
        <v>376</v>
      </c>
      <c r="E3486" s="130" t="n">
        <v>357</v>
      </c>
      <c r="F3486" s="130" t="n">
        <v>19</v>
      </c>
    </row>
    <row r="3487" customFormat="false" ht="50.25" hidden="false" customHeight="false" outlineLevel="0" collapsed="false">
      <c r="A3487" s="128" t="s">
        <v>8285</v>
      </c>
      <c r="B3487" s="128" t="s">
        <v>8286</v>
      </c>
      <c r="C3487" s="129"/>
      <c r="D3487" s="130" t="n">
        <v>24</v>
      </c>
      <c r="E3487" s="130" t="n">
        <v>24</v>
      </c>
      <c r="F3487" s="129"/>
    </row>
    <row r="3488" customFormat="false" ht="90.75" hidden="false" customHeight="false" outlineLevel="0" collapsed="false">
      <c r="A3488" s="128" t="s">
        <v>8287</v>
      </c>
      <c r="B3488" s="128" t="s">
        <v>8288</v>
      </c>
      <c r="C3488" s="129"/>
      <c r="D3488" s="130" t="n">
        <v>2</v>
      </c>
      <c r="E3488" s="130" t="n">
        <v>2</v>
      </c>
      <c r="F3488" s="129"/>
    </row>
    <row r="3489" customFormat="false" ht="70.5" hidden="false" customHeight="false" outlineLevel="0" collapsed="false">
      <c r="A3489" s="128" t="s">
        <v>8289</v>
      </c>
      <c r="B3489" s="128" t="s">
        <v>8290</v>
      </c>
      <c r="C3489" s="129"/>
      <c r="D3489" s="130" t="n">
        <v>12</v>
      </c>
      <c r="E3489" s="130" t="n">
        <v>12</v>
      </c>
      <c r="F3489" s="129"/>
    </row>
    <row r="3490" customFormat="false" ht="101.25" hidden="false" customHeight="false" outlineLevel="0" collapsed="false">
      <c r="A3490" s="128" t="s">
        <v>8291</v>
      </c>
      <c r="B3490" s="128" t="s">
        <v>8292</v>
      </c>
      <c r="C3490" s="129"/>
      <c r="D3490" s="130" t="n">
        <v>6</v>
      </c>
      <c r="E3490" s="130" t="n">
        <v>6</v>
      </c>
      <c r="F3490" s="129"/>
    </row>
    <row r="3491" customFormat="false" ht="90.75" hidden="false" customHeight="false" outlineLevel="0" collapsed="false">
      <c r="A3491" s="128" t="s">
        <v>1490</v>
      </c>
      <c r="B3491" s="128" t="s">
        <v>1488</v>
      </c>
      <c r="C3491" s="129"/>
      <c r="D3491" s="130" t="n">
        <v>129</v>
      </c>
      <c r="E3491" s="130" t="n">
        <v>120</v>
      </c>
      <c r="F3491" s="130" t="n">
        <v>9</v>
      </c>
    </row>
    <row r="3492" customFormat="false" ht="50.25" hidden="false" customHeight="false" outlineLevel="0" collapsed="false">
      <c r="A3492" s="128" t="s">
        <v>618</v>
      </c>
      <c r="B3492" s="128" t="s">
        <v>616</v>
      </c>
      <c r="C3492" s="129"/>
      <c r="D3492" s="130" t="n">
        <v>38</v>
      </c>
      <c r="E3492" s="130" t="n">
        <v>35</v>
      </c>
      <c r="F3492" s="130" t="n">
        <v>3</v>
      </c>
    </row>
    <row r="3493" customFormat="false" ht="60.75" hidden="false" customHeight="false" outlineLevel="0" collapsed="false">
      <c r="A3493" s="128" t="s">
        <v>8293</v>
      </c>
      <c r="B3493" s="128" t="s">
        <v>8294</v>
      </c>
      <c r="C3493" s="129"/>
      <c r="D3493" s="130" t="n">
        <v>3</v>
      </c>
      <c r="E3493" s="130" t="n">
        <v>3</v>
      </c>
      <c r="F3493" s="129"/>
    </row>
    <row r="3494" customFormat="false" ht="40.5" hidden="false" customHeight="false" outlineLevel="0" collapsed="false">
      <c r="A3494" s="128" t="s">
        <v>8295</v>
      </c>
      <c r="B3494" s="128" t="s">
        <v>8296</v>
      </c>
      <c r="C3494" s="129"/>
      <c r="D3494" s="130" t="n">
        <v>1</v>
      </c>
      <c r="E3494" s="129"/>
      <c r="F3494" s="130" t="n">
        <v>1</v>
      </c>
    </row>
    <row r="3495" customFormat="false" ht="50.25" hidden="false" customHeight="false" outlineLevel="0" collapsed="false">
      <c r="A3495" s="128" t="s">
        <v>8297</v>
      </c>
      <c r="B3495" s="128" t="s">
        <v>8298</v>
      </c>
      <c r="C3495" s="129"/>
      <c r="D3495" s="130" t="n">
        <v>537</v>
      </c>
      <c r="E3495" s="130" t="n">
        <v>535</v>
      </c>
      <c r="F3495" s="130" t="n">
        <v>2</v>
      </c>
    </row>
    <row r="3496" customFormat="false" ht="60.75" hidden="false" customHeight="false" outlineLevel="0" collapsed="false">
      <c r="A3496" s="128" t="s">
        <v>1611</v>
      </c>
      <c r="B3496" s="128" t="s">
        <v>1609</v>
      </c>
      <c r="C3496" s="129"/>
      <c r="D3496" s="130" t="n">
        <v>408</v>
      </c>
      <c r="E3496" s="130" t="n">
        <v>394</v>
      </c>
      <c r="F3496" s="130" t="n">
        <v>14</v>
      </c>
    </row>
    <row r="3497" customFormat="false" ht="60.75" hidden="false" customHeight="false" outlineLevel="0" collapsed="false">
      <c r="A3497" s="128" t="s">
        <v>8299</v>
      </c>
      <c r="B3497" s="128" t="s">
        <v>8300</v>
      </c>
      <c r="C3497" s="129"/>
      <c r="D3497" s="130" t="n">
        <v>25</v>
      </c>
      <c r="E3497" s="130" t="n">
        <v>21</v>
      </c>
      <c r="F3497" s="130" t="n">
        <v>4</v>
      </c>
    </row>
    <row r="3498" customFormat="false" ht="50.25" hidden="false" customHeight="false" outlineLevel="0" collapsed="false">
      <c r="A3498" s="128" t="s">
        <v>8301</v>
      </c>
      <c r="B3498" s="128" t="s">
        <v>8302</v>
      </c>
      <c r="C3498" s="129"/>
      <c r="D3498" s="130" t="n">
        <v>80</v>
      </c>
      <c r="E3498" s="130" t="n">
        <v>67</v>
      </c>
      <c r="F3498" s="130" t="n">
        <v>13</v>
      </c>
    </row>
    <row r="3499" customFormat="false" ht="101.25" hidden="false" customHeight="false" outlineLevel="0" collapsed="false">
      <c r="A3499" s="128" t="s">
        <v>8303</v>
      </c>
      <c r="B3499" s="128" t="s">
        <v>8304</v>
      </c>
      <c r="C3499" s="129"/>
      <c r="D3499" s="130" t="n">
        <v>2</v>
      </c>
      <c r="E3499" s="129"/>
      <c r="F3499" s="130" t="n">
        <v>2</v>
      </c>
    </row>
    <row r="3500" customFormat="false" ht="60.75" hidden="false" customHeight="false" outlineLevel="0" collapsed="false">
      <c r="A3500" s="128" t="s">
        <v>179</v>
      </c>
      <c r="B3500" s="128" t="s">
        <v>177</v>
      </c>
      <c r="C3500" s="129"/>
      <c r="D3500" s="130" t="n">
        <v>20</v>
      </c>
      <c r="E3500" s="130" t="n">
        <v>16</v>
      </c>
      <c r="F3500" s="130" t="n">
        <v>4</v>
      </c>
    </row>
    <row r="3501" customFormat="false" ht="60.75" hidden="false" customHeight="false" outlineLevel="0" collapsed="false">
      <c r="A3501" s="128" t="s">
        <v>8305</v>
      </c>
      <c r="B3501" s="128" t="s">
        <v>8306</v>
      </c>
      <c r="C3501" s="129"/>
      <c r="D3501" s="130" t="n">
        <v>2</v>
      </c>
      <c r="E3501" s="130" t="n">
        <v>1</v>
      </c>
      <c r="F3501" s="130" t="n">
        <v>1</v>
      </c>
    </row>
    <row r="3502" customFormat="false" ht="90.75" hidden="false" customHeight="false" outlineLevel="0" collapsed="false">
      <c r="A3502" s="128" t="s">
        <v>8307</v>
      </c>
      <c r="B3502" s="128" t="s">
        <v>8308</v>
      </c>
      <c r="C3502" s="129"/>
      <c r="D3502" s="130" t="n">
        <v>6</v>
      </c>
      <c r="E3502" s="129"/>
      <c r="F3502" s="130" t="n">
        <v>6</v>
      </c>
    </row>
    <row r="3503" customFormat="false" ht="30" hidden="false" customHeight="false" outlineLevel="0" collapsed="false">
      <c r="A3503" s="128" t="s">
        <v>8309</v>
      </c>
      <c r="B3503" s="128" t="s">
        <v>8310</v>
      </c>
      <c r="C3503" s="129"/>
      <c r="D3503" s="130" t="n">
        <v>1</v>
      </c>
      <c r="E3503" s="130" t="n">
        <v>1</v>
      </c>
      <c r="F3503" s="129"/>
    </row>
    <row r="3504" customFormat="false" ht="81" hidden="false" customHeight="false" outlineLevel="0" collapsed="false">
      <c r="A3504" s="128" t="s">
        <v>8311</v>
      </c>
      <c r="B3504" s="128" t="s">
        <v>8312</v>
      </c>
      <c r="C3504" s="129"/>
      <c r="D3504" s="130" t="n">
        <v>12</v>
      </c>
      <c r="E3504" s="130" t="n">
        <v>8</v>
      </c>
      <c r="F3504" s="130" t="n">
        <v>4</v>
      </c>
    </row>
    <row r="3505" customFormat="false" ht="90.75" hidden="false" customHeight="false" outlineLevel="0" collapsed="false">
      <c r="A3505" s="128" t="s">
        <v>8313</v>
      </c>
      <c r="B3505" s="128" t="s">
        <v>8314</v>
      </c>
      <c r="C3505" s="129"/>
      <c r="D3505" s="130" t="n">
        <v>30</v>
      </c>
      <c r="E3505" s="130" t="n">
        <v>25</v>
      </c>
      <c r="F3505" s="130" t="n">
        <v>5</v>
      </c>
    </row>
    <row r="3506" customFormat="false" ht="111" hidden="false" customHeight="false" outlineLevel="0" collapsed="false">
      <c r="A3506" s="128" t="s">
        <v>8315</v>
      </c>
      <c r="B3506" s="128" t="s">
        <v>8316</v>
      </c>
      <c r="C3506" s="129"/>
      <c r="D3506" s="130" t="n">
        <v>12</v>
      </c>
      <c r="E3506" s="130" t="n">
        <v>6</v>
      </c>
      <c r="F3506" s="130" t="n">
        <v>6</v>
      </c>
    </row>
    <row r="3507" customFormat="false" ht="70.5" hidden="false" customHeight="false" outlineLevel="0" collapsed="false">
      <c r="A3507" s="128" t="s">
        <v>1650</v>
      </c>
      <c r="B3507" s="128" t="s">
        <v>1649</v>
      </c>
      <c r="C3507" s="129"/>
      <c r="D3507" s="130" t="n">
        <v>6.23</v>
      </c>
      <c r="E3507" s="130" t="n">
        <v>4.81</v>
      </c>
      <c r="F3507" s="130" t="n">
        <v>1.42</v>
      </c>
    </row>
    <row r="3508" customFormat="false" ht="90.75" hidden="false" customHeight="false" outlineLevel="0" collapsed="false">
      <c r="A3508" s="128" t="s">
        <v>8317</v>
      </c>
      <c r="B3508" s="128" t="s">
        <v>8318</v>
      </c>
      <c r="C3508" s="129"/>
      <c r="D3508" s="130" t="n">
        <v>6</v>
      </c>
      <c r="E3508" s="130" t="n">
        <v>2</v>
      </c>
      <c r="F3508" s="130" t="n">
        <v>4</v>
      </c>
    </row>
    <row r="3509" customFormat="false" ht="70.5" hidden="false" customHeight="false" outlineLevel="0" collapsed="false">
      <c r="A3509" s="128" t="s">
        <v>8319</v>
      </c>
      <c r="B3509" s="128" t="s">
        <v>8320</v>
      </c>
      <c r="C3509" s="129"/>
      <c r="D3509" s="130" t="n">
        <v>4</v>
      </c>
      <c r="E3509" s="130" t="n">
        <v>4</v>
      </c>
      <c r="F3509" s="129"/>
    </row>
    <row r="3510" customFormat="false" ht="90.75" hidden="false" customHeight="false" outlineLevel="0" collapsed="false">
      <c r="A3510" s="128" t="s">
        <v>8321</v>
      </c>
      <c r="B3510" s="128" t="s">
        <v>8322</v>
      </c>
      <c r="C3510" s="129"/>
      <c r="D3510" s="130" t="n">
        <v>2</v>
      </c>
      <c r="E3510" s="130" t="n">
        <v>2</v>
      </c>
      <c r="F3510" s="129"/>
    </row>
    <row r="3511" customFormat="false" ht="30" hidden="false" customHeight="false" outlineLevel="0" collapsed="false">
      <c r="A3511" s="128" t="s">
        <v>1694</v>
      </c>
      <c r="B3511" s="128" t="s">
        <v>1692</v>
      </c>
      <c r="C3511" s="129"/>
      <c r="D3511" s="130" t="n">
        <v>527</v>
      </c>
      <c r="E3511" s="130" t="n">
        <v>508</v>
      </c>
      <c r="F3511" s="130" t="n">
        <v>19</v>
      </c>
    </row>
    <row r="3512" customFormat="false" ht="30" hidden="false" customHeight="false" outlineLevel="0" collapsed="false">
      <c r="A3512" s="128" t="s">
        <v>8323</v>
      </c>
      <c r="B3512" s="128" t="s">
        <v>8324</v>
      </c>
      <c r="C3512" s="129"/>
      <c r="D3512" s="130" t="n">
        <v>30</v>
      </c>
      <c r="E3512" s="130" t="n">
        <v>30</v>
      </c>
      <c r="F3512" s="129"/>
    </row>
    <row r="3513" customFormat="false" ht="20.25" hidden="false" customHeight="false" outlineLevel="0" collapsed="false">
      <c r="A3513" s="128" t="s">
        <v>8325</v>
      </c>
      <c r="B3513" s="128" t="s">
        <v>8326</v>
      </c>
      <c r="C3513" s="129"/>
      <c r="D3513" s="130" t="n">
        <v>50</v>
      </c>
      <c r="E3513" s="130" t="n">
        <v>46</v>
      </c>
      <c r="F3513" s="130" t="n">
        <v>4</v>
      </c>
    </row>
    <row r="3514" customFormat="false" ht="70.5" hidden="false" customHeight="false" outlineLevel="0" collapsed="false">
      <c r="A3514" s="128" t="s">
        <v>8327</v>
      </c>
      <c r="B3514" s="128" t="s">
        <v>8328</v>
      </c>
      <c r="C3514" s="129"/>
      <c r="D3514" s="130" t="n">
        <v>2</v>
      </c>
      <c r="E3514" s="129"/>
      <c r="F3514" s="130" t="n">
        <v>2</v>
      </c>
    </row>
    <row r="3515" customFormat="false" ht="60.75" hidden="false" customHeight="false" outlineLevel="0" collapsed="false">
      <c r="A3515" s="128" t="s">
        <v>471</v>
      </c>
      <c r="B3515" s="128" t="s">
        <v>469</v>
      </c>
      <c r="C3515" s="129"/>
      <c r="D3515" s="130" t="n">
        <v>40</v>
      </c>
      <c r="E3515" s="130" t="n">
        <v>32</v>
      </c>
      <c r="F3515" s="130" t="n">
        <v>8</v>
      </c>
    </row>
    <row r="3516" customFormat="false" ht="50.25" hidden="false" customHeight="false" outlineLevel="0" collapsed="false">
      <c r="A3516" s="128" t="s">
        <v>8329</v>
      </c>
      <c r="B3516" s="128" t="s">
        <v>8330</v>
      </c>
      <c r="C3516" s="129"/>
      <c r="D3516" s="130" t="n">
        <v>110</v>
      </c>
      <c r="E3516" s="130" t="n">
        <v>110</v>
      </c>
      <c r="F3516" s="129"/>
    </row>
    <row r="3517" customFormat="false" ht="70.5" hidden="false" customHeight="false" outlineLevel="0" collapsed="false">
      <c r="A3517" s="128" t="s">
        <v>8331</v>
      </c>
      <c r="B3517" s="128" t="s">
        <v>8332</v>
      </c>
      <c r="C3517" s="129"/>
      <c r="D3517" s="130" t="n">
        <v>8</v>
      </c>
      <c r="E3517" s="130" t="n">
        <v>8</v>
      </c>
      <c r="F3517" s="129"/>
    </row>
    <row r="3518" customFormat="false" ht="50.25" hidden="false" customHeight="false" outlineLevel="0" collapsed="false">
      <c r="A3518" s="128" t="s">
        <v>8333</v>
      </c>
      <c r="B3518" s="128" t="s">
        <v>8334</v>
      </c>
      <c r="C3518" s="129"/>
      <c r="D3518" s="130" t="n">
        <v>8</v>
      </c>
      <c r="E3518" s="130" t="n">
        <v>8</v>
      </c>
      <c r="F3518" s="129"/>
    </row>
    <row r="3519" customFormat="false" ht="60.75" hidden="false" customHeight="false" outlineLevel="0" collapsed="false">
      <c r="A3519" s="128" t="s">
        <v>1608</v>
      </c>
      <c r="B3519" s="128" t="s">
        <v>1606</v>
      </c>
      <c r="C3519" s="129"/>
      <c r="D3519" s="130" t="n">
        <v>52.95</v>
      </c>
      <c r="E3519" s="130" t="n">
        <v>52.91</v>
      </c>
      <c r="F3519" s="130" t="n">
        <v>0.04</v>
      </c>
    </row>
    <row r="3520" customFormat="false" ht="81" hidden="false" customHeight="false" outlineLevel="0" collapsed="false">
      <c r="A3520" s="128" t="s">
        <v>8335</v>
      </c>
      <c r="B3520" s="128" t="s">
        <v>8336</v>
      </c>
      <c r="C3520" s="129"/>
      <c r="D3520" s="130" t="n">
        <v>30</v>
      </c>
      <c r="E3520" s="130" t="n">
        <v>29</v>
      </c>
      <c r="F3520" s="130" t="n">
        <v>1</v>
      </c>
    </row>
    <row r="3521" customFormat="false" ht="40.5" hidden="false" customHeight="false" outlineLevel="0" collapsed="false">
      <c r="A3521" s="128" t="s">
        <v>8337</v>
      </c>
      <c r="B3521" s="128" t="s">
        <v>8338</v>
      </c>
      <c r="C3521" s="129"/>
      <c r="D3521" s="130" t="n">
        <v>50</v>
      </c>
      <c r="E3521" s="130" t="n">
        <v>50</v>
      </c>
      <c r="F3521" s="129"/>
    </row>
    <row r="3522" customFormat="false" ht="30" hidden="false" customHeight="false" outlineLevel="0" collapsed="false">
      <c r="A3522" s="128" t="s">
        <v>8339</v>
      </c>
      <c r="B3522" s="128" t="s">
        <v>8340</v>
      </c>
      <c r="C3522" s="129"/>
      <c r="D3522" s="130" t="n">
        <v>310</v>
      </c>
      <c r="E3522" s="130" t="n">
        <v>310</v>
      </c>
      <c r="F3522" s="129"/>
    </row>
    <row r="3523" customFormat="false" ht="40.5" hidden="false" customHeight="false" outlineLevel="0" collapsed="false">
      <c r="A3523" s="128" t="s">
        <v>8341</v>
      </c>
      <c r="B3523" s="128" t="s">
        <v>8342</v>
      </c>
      <c r="C3523" s="129"/>
      <c r="D3523" s="130" t="n">
        <v>60</v>
      </c>
      <c r="E3523" s="130" t="n">
        <v>60</v>
      </c>
      <c r="F3523" s="129"/>
    </row>
    <row r="3524" customFormat="false" ht="30" hidden="false" customHeight="false" outlineLevel="0" collapsed="false">
      <c r="A3524" s="128" t="s">
        <v>8343</v>
      </c>
      <c r="B3524" s="128" t="s">
        <v>8344</v>
      </c>
      <c r="C3524" s="129"/>
      <c r="D3524" s="130" t="n">
        <v>25</v>
      </c>
      <c r="E3524" s="130" t="n">
        <v>25</v>
      </c>
      <c r="F3524" s="129"/>
    </row>
    <row r="3525" customFormat="false" ht="40.5" hidden="false" customHeight="false" outlineLevel="0" collapsed="false">
      <c r="A3525" s="128" t="s">
        <v>8345</v>
      </c>
      <c r="B3525" s="128" t="s">
        <v>8346</v>
      </c>
      <c r="C3525" s="129"/>
      <c r="D3525" s="130" t="n">
        <v>10</v>
      </c>
      <c r="E3525" s="130" t="n">
        <v>10</v>
      </c>
      <c r="F3525" s="129"/>
    </row>
    <row r="3526" customFormat="false" ht="70.5" hidden="false" customHeight="false" outlineLevel="0" collapsed="false">
      <c r="A3526" s="128" t="s">
        <v>8347</v>
      </c>
      <c r="B3526" s="128" t="s">
        <v>8348</v>
      </c>
      <c r="C3526" s="129"/>
      <c r="D3526" s="130" t="n">
        <v>3</v>
      </c>
      <c r="E3526" s="130" t="n">
        <v>3</v>
      </c>
      <c r="F3526" s="129"/>
    </row>
    <row r="3527" customFormat="false" ht="101.25" hidden="false" customHeight="false" outlineLevel="0" collapsed="false">
      <c r="A3527" s="128" t="s">
        <v>8349</v>
      </c>
      <c r="B3527" s="128" t="s">
        <v>8350</v>
      </c>
      <c r="C3527" s="129"/>
      <c r="D3527" s="130" t="n">
        <v>3</v>
      </c>
      <c r="E3527" s="130" t="n">
        <v>3</v>
      </c>
      <c r="F3527" s="129"/>
    </row>
    <row r="3528" customFormat="false" ht="50.25" hidden="false" customHeight="false" outlineLevel="0" collapsed="false">
      <c r="A3528" s="128" t="s">
        <v>8351</v>
      </c>
      <c r="B3528" s="128" t="s">
        <v>8352</v>
      </c>
      <c r="C3528" s="129"/>
      <c r="D3528" s="130" t="n">
        <v>3</v>
      </c>
      <c r="E3528" s="130" t="n">
        <v>3</v>
      </c>
      <c r="F3528" s="129"/>
    </row>
    <row r="3529" customFormat="false" ht="60.75" hidden="false" customHeight="false" outlineLevel="0" collapsed="false">
      <c r="A3529" s="128" t="s">
        <v>8353</v>
      </c>
      <c r="B3529" s="128" t="s">
        <v>8354</v>
      </c>
      <c r="C3529" s="129"/>
      <c r="D3529" s="130" t="n">
        <v>12</v>
      </c>
      <c r="E3529" s="130" t="n">
        <v>12</v>
      </c>
      <c r="F3529" s="129"/>
    </row>
    <row r="3530" customFormat="false" ht="70.5" hidden="false" customHeight="false" outlineLevel="0" collapsed="false">
      <c r="A3530" s="128" t="s">
        <v>8355</v>
      </c>
      <c r="B3530" s="128" t="s">
        <v>8356</v>
      </c>
      <c r="C3530" s="129"/>
      <c r="D3530" s="130" t="n">
        <v>2</v>
      </c>
      <c r="E3530" s="130" t="n">
        <v>2</v>
      </c>
      <c r="F3530" s="129"/>
    </row>
    <row r="3531" customFormat="false" ht="30" hidden="false" customHeight="false" outlineLevel="0" collapsed="false">
      <c r="A3531" s="128" t="s">
        <v>8357</v>
      </c>
      <c r="B3531" s="128" t="s">
        <v>8358</v>
      </c>
      <c r="C3531" s="129"/>
      <c r="D3531" s="130" t="n">
        <v>1</v>
      </c>
      <c r="E3531" s="130" t="n">
        <v>1</v>
      </c>
      <c r="F3531" s="129"/>
    </row>
    <row r="3532" customFormat="false" ht="70.5" hidden="false" customHeight="false" outlineLevel="0" collapsed="false">
      <c r="A3532" s="128" t="s">
        <v>8359</v>
      </c>
      <c r="B3532" s="128" t="s">
        <v>8360</v>
      </c>
      <c r="C3532" s="129"/>
      <c r="D3532" s="130" t="n">
        <v>3</v>
      </c>
      <c r="E3532" s="130" t="n">
        <v>1</v>
      </c>
      <c r="F3532" s="130" t="n">
        <v>2</v>
      </c>
    </row>
    <row r="3533" customFormat="false" ht="81" hidden="false" customHeight="false" outlineLevel="0" collapsed="false">
      <c r="A3533" s="128" t="s">
        <v>8361</v>
      </c>
      <c r="B3533" s="128" t="s">
        <v>8362</v>
      </c>
      <c r="C3533" s="129"/>
      <c r="D3533" s="130" t="n">
        <v>6</v>
      </c>
      <c r="E3533" s="130" t="n">
        <v>1</v>
      </c>
      <c r="F3533" s="130" t="n">
        <v>5</v>
      </c>
    </row>
    <row r="3534" customFormat="false" ht="81" hidden="false" customHeight="false" outlineLevel="0" collapsed="false">
      <c r="A3534" s="128" t="s">
        <v>8363</v>
      </c>
      <c r="B3534" s="128" t="s">
        <v>8364</v>
      </c>
      <c r="C3534" s="129"/>
      <c r="D3534" s="130" t="n">
        <v>6</v>
      </c>
      <c r="E3534" s="130" t="n">
        <v>4</v>
      </c>
      <c r="F3534" s="130" t="n">
        <v>2</v>
      </c>
    </row>
    <row r="3535" customFormat="false" ht="70.5" hidden="false" customHeight="false" outlineLevel="0" collapsed="false">
      <c r="A3535" s="128" t="s">
        <v>8365</v>
      </c>
      <c r="B3535" s="128" t="s">
        <v>8366</v>
      </c>
      <c r="C3535" s="129"/>
      <c r="D3535" s="130" t="n">
        <v>3</v>
      </c>
      <c r="E3535" s="130" t="n">
        <v>2</v>
      </c>
      <c r="F3535" s="130" t="n">
        <v>1</v>
      </c>
    </row>
    <row r="3536" customFormat="false" ht="30" hidden="false" customHeight="false" outlineLevel="0" collapsed="false">
      <c r="A3536" s="128" t="s">
        <v>8367</v>
      </c>
      <c r="B3536" s="128" t="s">
        <v>8368</v>
      </c>
      <c r="C3536" s="129"/>
      <c r="D3536" s="130" t="n">
        <v>4</v>
      </c>
      <c r="E3536" s="130" t="n">
        <v>2</v>
      </c>
      <c r="F3536" s="130" t="n">
        <v>2</v>
      </c>
    </row>
    <row r="3537" customFormat="false" ht="40.5" hidden="false" customHeight="false" outlineLevel="0" collapsed="false">
      <c r="A3537" s="128" t="s">
        <v>8369</v>
      </c>
      <c r="B3537" s="128" t="s">
        <v>8370</v>
      </c>
      <c r="C3537" s="129"/>
      <c r="D3537" s="130" t="n">
        <v>26</v>
      </c>
      <c r="E3537" s="130" t="n">
        <v>22</v>
      </c>
      <c r="F3537" s="130" t="n">
        <v>4</v>
      </c>
    </row>
    <row r="3538" customFormat="false" ht="50.25" hidden="false" customHeight="false" outlineLevel="0" collapsed="false">
      <c r="A3538" s="128" t="s">
        <v>8371</v>
      </c>
      <c r="B3538" s="128" t="s">
        <v>8372</v>
      </c>
      <c r="C3538" s="129"/>
      <c r="D3538" s="130" t="n">
        <v>15</v>
      </c>
      <c r="E3538" s="130" t="n">
        <v>12</v>
      </c>
      <c r="F3538" s="130" t="n">
        <v>3</v>
      </c>
    </row>
    <row r="3539" customFormat="false" ht="70.5" hidden="false" customHeight="false" outlineLevel="0" collapsed="false">
      <c r="A3539" s="128" t="s">
        <v>8373</v>
      </c>
      <c r="B3539" s="128" t="s">
        <v>8374</v>
      </c>
      <c r="C3539" s="129"/>
      <c r="D3539" s="130" t="n">
        <v>3</v>
      </c>
      <c r="E3539" s="130" t="n">
        <v>2</v>
      </c>
      <c r="F3539" s="130" t="n">
        <v>1</v>
      </c>
    </row>
    <row r="3540" customFormat="false" ht="60.75" hidden="false" customHeight="false" outlineLevel="0" collapsed="false">
      <c r="A3540" s="128" t="s">
        <v>8375</v>
      </c>
      <c r="B3540" s="128" t="s">
        <v>8376</v>
      </c>
      <c r="C3540" s="129"/>
      <c r="D3540" s="130" t="n">
        <v>10</v>
      </c>
      <c r="E3540" s="130" t="n">
        <v>10</v>
      </c>
      <c r="F3540" s="129"/>
    </row>
    <row r="3541" customFormat="false" ht="60.75" hidden="false" customHeight="false" outlineLevel="0" collapsed="false">
      <c r="A3541" s="128" t="s">
        <v>8377</v>
      </c>
      <c r="B3541" s="128" t="s">
        <v>8378</v>
      </c>
      <c r="C3541" s="129"/>
      <c r="D3541" s="130" t="n">
        <v>4</v>
      </c>
      <c r="E3541" s="130" t="n">
        <v>4</v>
      </c>
      <c r="F3541" s="129"/>
    </row>
    <row r="3542" customFormat="false" ht="50.25" hidden="false" customHeight="false" outlineLevel="0" collapsed="false">
      <c r="A3542" s="128" t="s">
        <v>8379</v>
      </c>
      <c r="B3542" s="128" t="s">
        <v>8380</v>
      </c>
      <c r="C3542" s="129"/>
      <c r="D3542" s="130" t="n">
        <v>2</v>
      </c>
      <c r="E3542" s="130" t="n">
        <v>2</v>
      </c>
      <c r="F3542" s="129"/>
    </row>
    <row r="3543" customFormat="false" ht="60.75" hidden="false" customHeight="false" outlineLevel="0" collapsed="false">
      <c r="A3543" s="128" t="s">
        <v>8381</v>
      </c>
      <c r="B3543" s="128" t="s">
        <v>8382</v>
      </c>
      <c r="C3543" s="129"/>
      <c r="D3543" s="130" t="n">
        <v>1</v>
      </c>
      <c r="E3543" s="130" t="n">
        <v>1</v>
      </c>
      <c r="F3543" s="129"/>
    </row>
    <row r="3544" customFormat="false" ht="60.75" hidden="false" customHeight="false" outlineLevel="0" collapsed="false">
      <c r="A3544" s="128" t="s">
        <v>8383</v>
      </c>
      <c r="B3544" s="128" t="s">
        <v>8384</v>
      </c>
      <c r="C3544" s="129"/>
      <c r="D3544" s="130" t="n">
        <v>20</v>
      </c>
      <c r="E3544" s="130" t="n">
        <v>20</v>
      </c>
      <c r="F3544" s="129"/>
    </row>
    <row r="3545" customFormat="false" ht="60.75" hidden="false" customHeight="false" outlineLevel="0" collapsed="false">
      <c r="A3545" s="128" t="s">
        <v>8385</v>
      </c>
      <c r="B3545" s="128" t="s">
        <v>8386</v>
      </c>
      <c r="C3545" s="129"/>
      <c r="D3545" s="130" t="n">
        <v>10</v>
      </c>
      <c r="E3545" s="130" t="n">
        <v>10</v>
      </c>
      <c r="F3545" s="129"/>
    </row>
    <row r="3546" customFormat="false" ht="40.5" hidden="false" customHeight="false" outlineLevel="0" collapsed="false">
      <c r="A3546" s="128" t="s">
        <v>785</v>
      </c>
      <c r="B3546" s="128" t="s">
        <v>783</v>
      </c>
      <c r="C3546" s="129"/>
      <c r="D3546" s="130" t="n">
        <v>12</v>
      </c>
      <c r="E3546" s="130" t="n">
        <v>8</v>
      </c>
      <c r="F3546" s="130" t="n">
        <v>4</v>
      </c>
    </row>
    <row r="3547" customFormat="false" ht="60.75" hidden="false" customHeight="false" outlineLevel="0" collapsed="false">
      <c r="A3547" s="128" t="s">
        <v>8387</v>
      </c>
      <c r="B3547" s="128" t="s">
        <v>8388</v>
      </c>
      <c r="C3547" s="129"/>
      <c r="D3547" s="130" t="n">
        <v>41</v>
      </c>
      <c r="E3547" s="130" t="n">
        <v>41</v>
      </c>
      <c r="F3547" s="129"/>
    </row>
    <row r="3548" customFormat="false" ht="60.75" hidden="false" customHeight="false" outlineLevel="0" collapsed="false">
      <c r="A3548" s="128" t="s">
        <v>8389</v>
      </c>
      <c r="B3548" s="128" t="s">
        <v>8390</v>
      </c>
      <c r="C3548" s="129"/>
      <c r="D3548" s="130" t="n">
        <v>20</v>
      </c>
      <c r="E3548" s="130" t="n">
        <v>20</v>
      </c>
      <c r="F3548" s="129"/>
    </row>
    <row r="3549" customFormat="false" ht="30" hidden="false" customHeight="false" outlineLevel="0" collapsed="false">
      <c r="A3549" s="128" t="s">
        <v>678</v>
      </c>
      <c r="B3549" s="128" t="s">
        <v>676</v>
      </c>
      <c r="C3549" s="129"/>
      <c r="D3549" s="130" t="n">
        <v>72</v>
      </c>
      <c r="E3549" s="130" t="n">
        <v>61</v>
      </c>
      <c r="F3549" s="130" t="n">
        <v>11</v>
      </c>
    </row>
    <row r="3550" customFormat="false" ht="30" hidden="false" customHeight="false" outlineLevel="0" collapsed="false">
      <c r="A3550" s="128" t="s">
        <v>8391</v>
      </c>
      <c r="B3550" s="128" t="s">
        <v>8392</v>
      </c>
      <c r="C3550" s="129"/>
      <c r="D3550" s="130" t="n">
        <v>109</v>
      </c>
      <c r="E3550" s="130" t="n">
        <v>109</v>
      </c>
      <c r="F3550" s="129"/>
    </row>
    <row r="3551" customFormat="false" ht="60.75" hidden="false" customHeight="false" outlineLevel="0" collapsed="false">
      <c r="A3551" s="128" t="s">
        <v>8393</v>
      </c>
      <c r="B3551" s="128" t="s">
        <v>8394</v>
      </c>
      <c r="C3551" s="129"/>
      <c r="D3551" s="130" t="n">
        <v>3</v>
      </c>
      <c r="E3551" s="129"/>
      <c r="F3551" s="130" t="n">
        <v>3</v>
      </c>
    </row>
    <row r="3552" customFormat="false" ht="81" hidden="false" customHeight="false" outlineLevel="0" collapsed="false">
      <c r="A3552" s="128" t="s">
        <v>8395</v>
      </c>
      <c r="B3552" s="128" t="s">
        <v>8396</v>
      </c>
      <c r="C3552" s="129"/>
      <c r="D3552" s="130" t="n">
        <v>157</v>
      </c>
      <c r="E3552" s="130" t="n">
        <v>157</v>
      </c>
      <c r="F3552" s="129"/>
    </row>
    <row r="3553" customFormat="false" ht="60.75" hidden="false" customHeight="false" outlineLevel="0" collapsed="false">
      <c r="A3553" s="128" t="s">
        <v>8397</v>
      </c>
      <c r="B3553" s="128" t="s">
        <v>8398</v>
      </c>
      <c r="C3553" s="129"/>
      <c r="D3553" s="130" t="n">
        <v>48</v>
      </c>
      <c r="E3553" s="130" t="n">
        <v>48</v>
      </c>
      <c r="F3553" s="129"/>
    </row>
    <row r="3554" customFormat="false" ht="40.5" hidden="false" customHeight="false" outlineLevel="0" collapsed="false">
      <c r="A3554" s="128" t="s">
        <v>8399</v>
      </c>
      <c r="B3554" s="128" t="s">
        <v>8400</v>
      </c>
      <c r="C3554" s="129"/>
      <c r="D3554" s="130" t="n">
        <v>99</v>
      </c>
      <c r="E3554" s="130" t="n">
        <v>95</v>
      </c>
      <c r="F3554" s="130" t="n">
        <v>4</v>
      </c>
    </row>
    <row r="3555" customFormat="false" ht="60.75" hidden="false" customHeight="false" outlineLevel="0" collapsed="false">
      <c r="A3555" s="128" t="s">
        <v>1137</v>
      </c>
      <c r="B3555" s="128" t="s">
        <v>1135</v>
      </c>
      <c r="C3555" s="129"/>
      <c r="D3555" s="130" t="n">
        <v>175</v>
      </c>
      <c r="E3555" s="130" t="n">
        <v>165</v>
      </c>
      <c r="F3555" s="130" t="n">
        <v>10</v>
      </c>
    </row>
    <row r="3556" customFormat="false" ht="50.25" hidden="false" customHeight="false" outlineLevel="0" collapsed="false">
      <c r="A3556" s="128" t="s">
        <v>572</v>
      </c>
      <c r="B3556" s="128" t="s">
        <v>570</v>
      </c>
      <c r="C3556" s="129"/>
      <c r="D3556" s="130" t="n">
        <v>79</v>
      </c>
      <c r="E3556" s="130" t="n">
        <v>73</v>
      </c>
      <c r="F3556" s="130" t="n">
        <v>6</v>
      </c>
    </row>
    <row r="3557" customFormat="false" ht="60.75" hidden="false" customHeight="false" outlineLevel="0" collapsed="false">
      <c r="A3557" s="128" t="s">
        <v>8401</v>
      </c>
      <c r="B3557" s="128" t="s">
        <v>8402</v>
      </c>
      <c r="C3557" s="129"/>
      <c r="D3557" s="130" t="n">
        <v>1</v>
      </c>
      <c r="E3557" s="129"/>
      <c r="F3557" s="130" t="n">
        <v>1</v>
      </c>
    </row>
    <row r="3558" customFormat="false" ht="70.5" hidden="false" customHeight="false" outlineLevel="0" collapsed="false">
      <c r="A3558" s="128" t="s">
        <v>8403</v>
      </c>
      <c r="B3558" s="128" t="s">
        <v>8404</v>
      </c>
      <c r="C3558" s="129"/>
      <c r="D3558" s="130" t="n">
        <v>2</v>
      </c>
      <c r="E3558" s="130" t="n">
        <v>2</v>
      </c>
      <c r="F3558" s="129"/>
    </row>
    <row r="3559" customFormat="false" ht="70.5" hidden="false" customHeight="false" outlineLevel="0" collapsed="false">
      <c r="A3559" s="128" t="s">
        <v>8405</v>
      </c>
      <c r="B3559" s="128" t="s">
        <v>8406</v>
      </c>
      <c r="C3559" s="129"/>
      <c r="D3559" s="130" t="n">
        <v>9</v>
      </c>
      <c r="E3559" s="130" t="n">
        <v>6</v>
      </c>
      <c r="F3559" s="130" t="n">
        <v>3</v>
      </c>
    </row>
    <row r="3560" customFormat="false" ht="70.5" hidden="false" customHeight="false" outlineLevel="0" collapsed="false">
      <c r="A3560" s="128" t="s">
        <v>8407</v>
      </c>
      <c r="B3560" s="128" t="s">
        <v>8408</v>
      </c>
      <c r="C3560" s="129"/>
      <c r="D3560" s="130" t="n">
        <v>3</v>
      </c>
      <c r="E3560" s="130" t="n">
        <v>3</v>
      </c>
      <c r="F3560" s="129"/>
    </row>
    <row r="3561" customFormat="false" ht="70.5" hidden="false" customHeight="false" outlineLevel="0" collapsed="false">
      <c r="A3561" s="128" t="s">
        <v>8409</v>
      </c>
      <c r="B3561" s="128" t="s">
        <v>8410</v>
      </c>
      <c r="C3561" s="129"/>
      <c r="D3561" s="130" t="n">
        <v>15</v>
      </c>
      <c r="E3561" s="130" t="n">
        <v>10</v>
      </c>
      <c r="F3561" s="130" t="n">
        <v>5</v>
      </c>
    </row>
    <row r="3562" customFormat="false" ht="90.75" hidden="false" customHeight="false" outlineLevel="0" collapsed="false">
      <c r="A3562" s="128" t="s">
        <v>8411</v>
      </c>
      <c r="B3562" s="128" t="s">
        <v>8412</v>
      </c>
      <c r="C3562" s="129"/>
      <c r="D3562" s="130" t="n">
        <v>9</v>
      </c>
      <c r="E3562" s="130" t="n">
        <v>4</v>
      </c>
      <c r="F3562" s="130" t="n">
        <v>5</v>
      </c>
    </row>
    <row r="3563" customFormat="false" ht="70.5" hidden="false" customHeight="false" outlineLevel="0" collapsed="false">
      <c r="A3563" s="128" t="s">
        <v>8413</v>
      </c>
      <c r="B3563" s="128" t="s">
        <v>8414</v>
      </c>
      <c r="C3563" s="129"/>
      <c r="D3563" s="130" t="n">
        <v>21</v>
      </c>
      <c r="E3563" s="130" t="n">
        <v>13</v>
      </c>
      <c r="F3563" s="130" t="n">
        <v>8</v>
      </c>
    </row>
    <row r="3564" customFormat="false" ht="90.75" hidden="false" customHeight="false" outlineLevel="0" collapsed="false">
      <c r="A3564" s="128" t="s">
        <v>8415</v>
      </c>
      <c r="B3564" s="128" t="s">
        <v>8416</v>
      </c>
      <c r="C3564" s="129"/>
      <c r="D3564" s="130" t="n">
        <v>21</v>
      </c>
      <c r="E3564" s="130" t="n">
        <v>15</v>
      </c>
      <c r="F3564" s="130" t="n">
        <v>6</v>
      </c>
    </row>
    <row r="3565" customFormat="false" ht="70.5" hidden="false" customHeight="false" outlineLevel="0" collapsed="false">
      <c r="A3565" s="128" t="s">
        <v>8417</v>
      </c>
      <c r="B3565" s="128" t="s">
        <v>8418</v>
      </c>
      <c r="C3565" s="129"/>
      <c r="D3565" s="130" t="n">
        <v>15</v>
      </c>
      <c r="E3565" s="130" t="n">
        <v>12</v>
      </c>
      <c r="F3565" s="130" t="n">
        <v>3</v>
      </c>
    </row>
    <row r="3566" customFormat="false" ht="60.75" hidden="false" customHeight="false" outlineLevel="0" collapsed="false">
      <c r="A3566" s="128" t="s">
        <v>237</v>
      </c>
      <c r="B3566" s="128" t="s">
        <v>235</v>
      </c>
      <c r="C3566" s="129"/>
      <c r="D3566" s="130" t="n">
        <v>12</v>
      </c>
      <c r="E3566" s="130" t="n">
        <v>4</v>
      </c>
      <c r="F3566" s="130" t="n">
        <v>8</v>
      </c>
    </row>
    <row r="3567" customFormat="false" ht="81" hidden="false" customHeight="false" outlineLevel="0" collapsed="false">
      <c r="A3567" s="128" t="s">
        <v>1463</v>
      </c>
      <c r="B3567" s="128" t="s">
        <v>1461</v>
      </c>
      <c r="C3567" s="129"/>
      <c r="D3567" s="130" t="n">
        <v>15</v>
      </c>
      <c r="E3567" s="130" t="n">
        <v>15</v>
      </c>
      <c r="F3567" s="129"/>
    </row>
    <row r="3568" customFormat="false" ht="70.5" hidden="false" customHeight="false" outlineLevel="0" collapsed="false">
      <c r="A3568" s="128" t="s">
        <v>243</v>
      </c>
      <c r="B3568" s="128" t="s">
        <v>241</v>
      </c>
      <c r="C3568" s="129"/>
      <c r="D3568" s="130" t="n">
        <v>15</v>
      </c>
      <c r="E3568" s="130" t="n">
        <v>10</v>
      </c>
      <c r="F3568" s="130" t="n">
        <v>5</v>
      </c>
    </row>
    <row r="3569" customFormat="false" ht="60.75" hidden="false" customHeight="false" outlineLevel="0" collapsed="false">
      <c r="A3569" s="128" t="s">
        <v>569</v>
      </c>
      <c r="B3569" s="128" t="s">
        <v>567</v>
      </c>
      <c r="C3569" s="129"/>
      <c r="D3569" s="130" t="n">
        <v>18</v>
      </c>
      <c r="E3569" s="130" t="n">
        <v>16</v>
      </c>
      <c r="F3569" s="130" t="n">
        <v>2</v>
      </c>
    </row>
    <row r="3570" customFormat="false" ht="60.75" hidden="false" customHeight="false" outlineLevel="0" collapsed="false">
      <c r="A3570" s="128" t="s">
        <v>8419</v>
      </c>
      <c r="B3570" s="128" t="s">
        <v>8420</v>
      </c>
      <c r="C3570" s="129"/>
      <c r="D3570" s="130" t="n">
        <v>12</v>
      </c>
      <c r="E3570" s="130" t="n">
        <v>5</v>
      </c>
      <c r="F3570" s="130" t="n">
        <v>7</v>
      </c>
    </row>
    <row r="3571" customFormat="false" ht="101.25" hidden="false" customHeight="false" outlineLevel="0" collapsed="false">
      <c r="A3571" s="128" t="s">
        <v>8421</v>
      </c>
      <c r="B3571" s="128" t="s">
        <v>8422</v>
      </c>
      <c r="C3571" s="129"/>
      <c r="D3571" s="130" t="n">
        <v>6</v>
      </c>
      <c r="E3571" s="129"/>
      <c r="F3571" s="130" t="n">
        <v>6</v>
      </c>
    </row>
    <row r="3572" customFormat="false" ht="50.25" hidden="false" customHeight="false" outlineLevel="0" collapsed="false">
      <c r="A3572" s="128" t="s">
        <v>8423</v>
      </c>
      <c r="B3572" s="128" t="s">
        <v>8424</v>
      </c>
      <c r="C3572" s="129"/>
      <c r="D3572" s="130" t="n">
        <v>24</v>
      </c>
      <c r="E3572" s="130" t="n">
        <v>24</v>
      </c>
      <c r="F3572" s="129"/>
    </row>
    <row r="3573" customFormat="false" ht="40.5" hidden="false" customHeight="false" outlineLevel="0" collapsed="false">
      <c r="A3573" s="128" t="s">
        <v>1142</v>
      </c>
      <c r="B3573" s="128" t="s">
        <v>1140</v>
      </c>
      <c r="C3573" s="129"/>
      <c r="D3573" s="130" t="n">
        <v>75</v>
      </c>
      <c r="E3573" s="130" t="n">
        <v>64</v>
      </c>
      <c r="F3573" s="130" t="n">
        <v>11</v>
      </c>
    </row>
    <row r="3574" customFormat="false" ht="70.5" hidden="false" customHeight="false" outlineLevel="0" collapsed="false">
      <c r="A3574" s="128" t="s">
        <v>1436</v>
      </c>
      <c r="B3574" s="128" t="s">
        <v>1434</v>
      </c>
      <c r="C3574" s="129"/>
      <c r="D3574" s="130" t="n">
        <v>55</v>
      </c>
      <c r="E3574" s="130" t="n">
        <v>55</v>
      </c>
      <c r="F3574" s="129"/>
    </row>
    <row r="3575" customFormat="false" ht="70.5" hidden="false" customHeight="false" outlineLevel="0" collapsed="false">
      <c r="A3575" s="128" t="s">
        <v>8425</v>
      </c>
      <c r="B3575" s="128" t="s">
        <v>8426</v>
      </c>
      <c r="C3575" s="129"/>
      <c r="D3575" s="130" t="n">
        <v>41</v>
      </c>
      <c r="E3575" s="130" t="n">
        <v>41</v>
      </c>
      <c r="F3575" s="129"/>
    </row>
    <row r="3576" customFormat="false" ht="50.25" hidden="false" customHeight="false" outlineLevel="0" collapsed="false">
      <c r="A3576" s="128" t="s">
        <v>969</v>
      </c>
      <c r="B3576" s="128" t="s">
        <v>967</v>
      </c>
      <c r="C3576" s="129"/>
      <c r="D3576" s="130" t="n">
        <v>26</v>
      </c>
      <c r="E3576" s="130" t="n">
        <v>26</v>
      </c>
      <c r="F3576" s="129"/>
    </row>
    <row r="3577" customFormat="false" ht="40.5" hidden="false" customHeight="false" outlineLevel="0" collapsed="false">
      <c r="A3577" s="128" t="s">
        <v>8427</v>
      </c>
      <c r="B3577" s="128" t="s">
        <v>8428</v>
      </c>
      <c r="C3577" s="129"/>
      <c r="D3577" s="130" t="n">
        <v>8</v>
      </c>
      <c r="E3577" s="130" t="n">
        <v>5</v>
      </c>
      <c r="F3577" s="130" t="n">
        <v>3</v>
      </c>
    </row>
    <row r="3578" customFormat="false" ht="60.75" hidden="false" customHeight="false" outlineLevel="0" collapsed="false">
      <c r="A3578" s="128" t="s">
        <v>8429</v>
      </c>
      <c r="B3578" s="128" t="s">
        <v>8430</v>
      </c>
      <c r="C3578" s="129"/>
      <c r="D3578" s="130" t="n">
        <v>1</v>
      </c>
      <c r="E3578" s="129"/>
      <c r="F3578" s="130" t="n">
        <v>1</v>
      </c>
    </row>
    <row r="3579" customFormat="false" ht="40.5" hidden="false" customHeight="false" outlineLevel="0" collapsed="false">
      <c r="A3579" s="128" t="s">
        <v>8431</v>
      </c>
      <c r="B3579" s="128" t="s">
        <v>8432</v>
      </c>
      <c r="C3579" s="129"/>
      <c r="D3579" s="130" t="n">
        <v>10</v>
      </c>
      <c r="E3579" s="130" t="n">
        <v>10</v>
      </c>
      <c r="F3579" s="129"/>
    </row>
    <row r="3580" customFormat="false" ht="50.25" hidden="false" customHeight="false" outlineLevel="0" collapsed="false">
      <c r="A3580" s="128" t="s">
        <v>8433</v>
      </c>
      <c r="B3580" s="128" t="s">
        <v>8434</v>
      </c>
      <c r="C3580" s="129"/>
      <c r="D3580" s="130" t="n">
        <v>6</v>
      </c>
      <c r="E3580" s="130" t="n">
        <v>6</v>
      </c>
      <c r="F3580" s="129"/>
    </row>
    <row r="3581" customFormat="false" ht="81" hidden="false" customHeight="false" outlineLevel="0" collapsed="false">
      <c r="A3581" s="128" t="s">
        <v>8435</v>
      </c>
      <c r="B3581" s="128" t="s">
        <v>8436</v>
      </c>
      <c r="C3581" s="129"/>
      <c r="D3581" s="130" t="n">
        <v>2</v>
      </c>
      <c r="E3581" s="130" t="n">
        <v>1</v>
      </c>
      <c r="F3581" s="130" t="n">
        <v>1</v>
      </c>
    </row>
    <row r="3582" customFormat="false" ht="40.5" hidden="false" customHeight="false" outlineLevel="0" collapsed="false">
      <c r="A3582" s="128" t="s">
        <v>8437</v>
      </c>
      <c r="B3582" s="128" t="s">
        <v>8438</v>
      </c>
      <c r="C3582" s="129"/>
      <c r="D3582" s="130" t="n">
        <v>9</v>
      </c>
      <c r="E3582" s="130" t="n">
        <v>9</v>
      </c>
      <c r="F3582" s="129"/>
    </row>
    <row r="3583" customFormat="false" ht="101.25" hidden="false" customHeight="false" outlineLevel="0" collapsed="false">
      <c r="A3583" s="128" t="s">
        <v>8439</v>
      </c>
      <c r="B3583" s="128" t="s">
        <v>8440</v>
      </c>
      <c r="C3583" s="129"/>
      <c r="D3583" s="130" t="n">
        <v>6</v>
      </c>
      <c r="E3583" s="130" t="n">
        <v>6</v>
      </c>
      <c r="F3583" s="129"/>
    </row>
    <row r="3584" customFormat="false" ht="40.5" hidden="false" customHeight="false" outlineLevel="0" collapsed="false">
      <c r="A3584" s="128" t="s">
        <v>8441</v>
      </c>
      <c r="B3584" s="128" t="s">
        <v>8442</v>
      </c>
      <c r="C3584" s="129"/>
      <c r="D3584" s="130" t="n">
        <v>43</v>
      </c>
      <c r="E3584" s="130" t="n">
        <v>33</v>
      </c>
      <c r="F3584" s="130" t="n">
        <v>10</v>
      </c>
    </row>
    <row r="3585" customFormat="false" ht="50.25" hidden="false" customHeight="false" outlineLevel="0" collapsed="false">
      <c r="A3585" s="128" t="s">
        <v>8443</v>
      </c>
      <c r="B3585" s="128" t="s">
        <v>8444</v>
      </c>
      <c r="C3585" s="129"/>
      <c r="D3585" s="130" t="n">
        <v>10</v>
      </c>
      <c r="E3585" s="130" t="n">
        <v>10</v>
      </c>
      <c r="F3585" s="129"/>
    </row>
    <row r="3586" customFormat="false" ht="90.75" hidden="false" customHeight="false" outlineLevel="0" collapsed="false">
      <c r="A3586" s="128" t="s">
        <v>8445</v>
      </c>
      <c r="B3586" s="128" t="s">
        <v>8446</v>
      </c>
      <c r="C3586" s="129"/>
      <c r="D3586" s="130" t="n">
        <v>6</v>
      </c>
      <c r="E3586" s="130" t="n">
        <v>3</v>
      </c>
      <c r="F3586" s="130" t="n">
        <v>3</v>
      </c>
    </row>
    <row r="3587" customFormat="false" ht="30" hidden="false" customHeight="false" outlineLevel="0" collapsed="false">
      <c r="A3587" s="128" t="s">
        <v>8447</v>
      </c>
      <c r="B3587" s="128" t="s">
        <v>8448</v>
      </c>
      <c r="C3587" s="129"/>
      <c r="D3587" s="130" t="n">
        <v>37</v>
      </c>
      <c r="E3587" s="130" t="n">
        <v>37</v>
      </c>
      <c r="F3587" s="129"/>
    </row>
    <row r="3588" customFormat="false" ht="50.25" hidden="false" customHeight="false" outlineLevel="0" collapsed="false">
      <c r="A3588" s="128" t="s">
        <v>8449</v>
      </c>
      <c r="B3588" s="128" t="s">
        <v>8450</v>
      </c>
      <c r="C3588" s="129"/>
      <c r="D3588" s="130" t="n">
        <v>2</v>
      </c>
      <c r="E3588" s="129"/>
      <c r="F3588" s="130" t="n">
        <v>2</v>
      </c>
    </row>
    <row r="3589" customFormat="false" ht="40.5" hidden="false" customHeight="false" outlineLevel="0" collapsed="false">
      <c r="A3589" s="128" t="s">
        <v>8451</v>
      </c>
      <c r="B3589" s="128" t="s">
        <v>8452</v>
      </c>
      <c r="C3589" s="129"/>
      <c r="D3589" s="130" t="n">
        <v>10</v>
      </c>
      <c r="E3589" s="130" t="n">
        <v>10</v>
      </c>
      <c r="F3589" s="129"/>
    </row>
    <row r="3590" customFormat="false" ht="50.25" hidden="false" customHeight="false" outlineLevel="0" collapsed="false">
      <c r="A3590" s="128" t="s">
        <v>8453</v>
      </c>
      <c r="B3590" s="128" t="s">
        <v>8454</v>
      </c>
      <c r="C3590" s="129"/>
      <c r="D3590" s="130" t="n">
        <v>10</v>
      </c>
      <c r="E3590" s="130" t="n">
        <v>10</v>
      </c>
      <c r="F3590" s="129"/>
    </row>
    <row r="3591" customFormat="false" ht="50.25" hidden="false" customHeight="false" outlineLevel="0" collapsed="false">
      <c r="A3591" s="128" t="s">
        <v>8455</v>
      </c>
      <c r="B3591" s="128" t="s">
        <v>8456</v>
      </c>
      <c r="C3591" s="129"/>
      <c r="D3591" s="130" t="n">
        <v>3</v>
      </c>
      <c r="E3591" s="130" t="n">
        <v>3</v>
      </c>
      <c r="F3591" s="129"/>
    </row>
    <row r="3592" customFormat="false" ht="50.25" hidden="false" customHeight="false" outlineLevel="0" collapsed="false">
      <c r="A3592" s="128" t="s">
        <v>8457</v>
      </c>
      <c r="B3592" s="128" t="s">
        <v>8458</v>
      </c>
      <c r="C3592" s="129"/>
      <c r="D3592" s="130" t="n">
        <v>3</v>
      </c>
      <c r="E3592" s="130" t="n">
        <v>3</v>
      </c>
      <c r="F3592" s="129"/>
    </row>
    <row r="3593" customFormat="false" ht="60.75" hidden="false" customHeight="false" outlineLevel="0" collapsed="false">
      <c r="A3593" s="128" t="s">
        <v>8459</v>
      </c>
      <c r="B3593" s="128" t="s">
        <v>8460</v>
      </c>
      <c r="C3593" s="129"/>
      <c r="D3593" s="130" t="n">
        <v>10</v>
      </c>
      <c r="E3593" s="130" t="n">
        <v>10</v>
      </c>
      <c r="F3593" s="129"/>
    </row>
    <row r="3594" customFormat="false" ht="50.25" hidden="false" customHeight="false" outlineLevel="0" collapsed="false">
      <c r="A3594" s="128" t="s">
        <v>8461</v>
      </c>
      <c r="B3594" s="128" t="s">
        <v>8462</v>
      </c>
      <c r="C3594" s="129"/>
      <c r="D3594" s="130" t="n">
        <v>12</v>
      </c>
      <c r="E3594" s="130" t="n">
        <v>7</v>
      </c>
      <c r="F3594" s="130" t="n">
        <v>5</v>
      </c>
    </row>
    <row r="3595" customFormat="false" ht="50.25" hidden="false" customHeight="false" outlineLevel="0" collapsed="false">
      <c r="A3595" s="128" t="s">
        <v>8463</v>
      </c>
      <c r="B3595" s="128" t="s">
        <v>8464</v>
      </c>
      <c r="C3595" s="129"/>
      <c r="D3595" s="130" t="n">
        <v>10</v>
      </c>
      <c r="E3595" s="130" t="n">
        <v>10</v>
      </c>
      <c r="F3595" s="129"/>
    </row>
    <row r="3596" customFormat="false" ht="30" hidden="false" customHeight="false" outlineLevel="0" collapsed="false">
      <c r="A3596" s="128" t="s">
        <v>8465</v>
      </c>
      <c r="B3596" s="128" t="s">
        <v>8466</v>
      </c>
      <c r="C3596" s="129"/>
      <c r="D3596" s="130" t="n">
        <v>3</v>
      </c>
      <c r="E3596" s="130" t="n">
        <v>1</v>
      </c>
      <c r="F3596" s="130" t="n">
        <v>2</v>
      </c>
    </row>
    <row r="3597" customFormat="false" ht="60.75" hidden="false" customHeight="false" outlineLevel="0" collapsed="false">
      <c r="A3597" s="128" t="s">
        <v>687</v>
      </c>
      <c r="B3597" s="128" t="s">
        <v>685</v>
      </c>
      <c r="C3597" s="129"/>
      <c r="D3597" s="130" t="n">
        <v>39</v>
      </c>
      <c r="E3597" s="130" t="n">
        <v>39</v>
      </c>
      <c r="F3597" s="129"/>
    </row>
    <row r="3598" customFormat="false" ht="40.5" hidden="false" customHeight="false" outlineLevel="0" collapsed="false">
      <c r="A3598" s="128" t="s">
        <v>267</v>
      </c>
      <c r="B3598" s="128" t="s">
        <v>265</v>
      </c>
      <c r="C3598" s="129"/>
      <c r="D3598" s="130" t="n">
        <v>2</v>
      </c>
      <c r="E3598" s="130" t="n">
        <v>1</v>
      </c>
      <c r="F3598" s="130" t="n">
        <v>1</v>
      </c>
    </row>
    <row r="3599" customFormat="false" ht="40.5" hidden="false" customHeight="false" outlineLevel="0" collapsed="false">
      <c r="A3599" s="128" t="s">
        <v>230</v>
      </c>
      <c r="B3599" s="128" t="s">
        <v>228</v>
      </c>
      <c r="C3599" s="129"/>
      <c r="D3599" s="130" t="n">
        <v>1</v>
      </c>
      <c r="E3599" s="129"/>
      <c r="F3599" s="130" t="n">
        <v>1</v>
      </c>
    </row>
    <row r="3600" customFormat="false" ht="50.25" hidden="false" customHeight="false" outlineLevel="0" collapsed="false">
      <c r="A3600" s="128" t="s">
        <v>327</v>
      </c>
      <c r="B3600" s="128" t="s">
        <v>325</v>
      </c>
      <c r="C3600" s="129"/>
      <c r="D3600" s="130" t="n">
        <v>43</v>
      </c>
      <c r="E3600" s="130" t="n">
        <v>43</v>
      </c>
      <c r="F3600" s="129"/>
    </row>
    <row r="3601" customFormat="false" ht="70.5" hidden="false" customHeight="false" outlineLevel="0" collapsed="false">
      <c r="A3601" s="128" t="s">
        <v>1805</v>
      </c>
      <c r="B3601" s="128" t="s">
        <v>1803</v>
      </c>
      <c r="C3601" s="129"/>
      <c r="D3601" s="130" t="n">
        <v>90</v>
      </c>
      <c r="E3601" s="130" t="n">
        <v>87</v>
      </c>
      <c r="F3601" s="130" t="n">
        <v>3</v>
      </c>
    </row>
    <row r="3602" customFormat="false" ht="50.25" hidden="false" customHeight="false" outlineLevel="0" collapsed="false">
      <c r="A3602" s="128" t="s">
        <v>293</v>
      </c>
      <c r="B3602" s="128" t="s">
        <v>291</v>
      </c>
      <c r="C3602" s="129"/>
      <c r="D3602" s="130" t="n">
        <v>60</v>
      </c>
      <c r="E3602" s="130" t="n">
        <v>60</v>
      </c>
      <c r="F3602" s="129"/>
    </row>
    <row r="3603" customFormat="false" ht="50.25" hidden="false" customHeight="false" outlineLevel="0" collapsed="false">
      <c r="A3603" s="128" t="s">
        <v>8467</v>
      </c>
      <c r="B3603" s="128" t="s">
        <v>8468</v>
      </c>
      <c r="C3603" s="129"/>
      <c r="D3603" s="130" t="n">
        <v>6</v>
      </c>
      <c r="E3603" s="130" t="n">
        <v>6</v>
      </c>
      <c r="F3603" s="129"/>
    </row>
    <row r="3604" customFormat="false" ht="50.25" hidden="false" customHeight="false" outlineLevel="0" collapsed="false">
      <c r="A3604" s="128" t="s">
        <v>8469</v>
      </c>
      <c r="B3604" s="128" t="s">
        <v>8470</v>
      </c>
      <c r="C3604" s="129"/>
      <c r="D3604" s="130" t="n">
        <v>3</v>
      </c>
      <c r="E3604" s="130" t="n">
        <v>3</v>
      </c>
      <c r="F3604" s="129"/>
    </row>
    <row r="3605" customFormat="false" ht="90.75" hidden="false" customHeight="false" outlineLevel="0" collapsed="false">
      <c r="A3605" s="128" t="s">
        <v>8471</v>
      </c>
      <c r="B3605" s="128" t="s">
        <v>8472</v>
      </c>
      <c r="C3605" s="129"/>
      <c r="D3605" s="130" t="n">
        <v>12</v>
      </c>
      <c r="E3605" s="130" t="n">
        <v>3</v>
      </c>
      <c r="F3605" s="130" t="n">
        <v>9</v>
      </c>
    </row>
    <row r="3606" customFormat="false" ht="60.75" hidden="false" customHeight="false" outlineLevel="0" collapsed="false">
      <c r="A3606" s="128" t="s">
        <v>8473</v>
      </c>
      <c r="B3606" s="128" t="s">
        <v>8474</v>
      </c>
      <c r="C3606" s="129"/>
      <c r="D3606" s="130" t="n">
        <v>24</v>
      </c>
      <c r="E3606" s="130" t="n">
        <v>12</v>
      </c>
      <c r="F3606" s="130" t="n">
        <v>12</v>
      </c>
    </row>
    <row r="3607" customFormat="false" ht="81" hidden="false" customHeight="false" outlineLevel="0" collapsed="false">
      <c r="A3607" s="128" t="s">
        <v>8475</v>
      </c>
      <c r="B3607" s="128" t="s">
        <v>8476</v>
      </c>
      <c r="C3607" s="129"/>
      <c r="D3607" s="130" t="n">
        <v>60</v>
      </c>
      <c r="E3607" s="130" t="n">
        <v>51</v>
      </c>
      <c r="F3607" s="130" t="n">
        <v>9</v>
      </c>
    </row>
    <row r="3608" customFormat="false" ht="101.25" hidden="false" customHeight="false" outlineLevel="0" collapsed="false">
      <c r="A3608" s="128" t="s">
        <v>8477</v>
      </c>
      <c r="B3608" s="128" t="s">
        <v>8478</v>
      </c>
      <c r="C3608" s="129"/>
      <c r="D3608" s="130" t="n">
        <v>18</v>
      </c>
      <c r="E3608" s="130" t="n">
        <v>9</v>
      </c>
      <c r="F3608" s="130" t="n">
        <v>9</v>
      </c>
    </row>
    <row r="3609" customFormat="false" ht="70.5" hidden="false" customHeight="false" outlineLevel="0" collapsed="false">
      <c r="A3609" s="128" t="s">
        <v>8479</v>
      </c>
      <c r="B3609" s="128" t="s">
        <v>8480</v>
      </c>
      <c r="C3609" s="129"/>
      <c r="D3609" s="130" t="n">
        <v>2</v>
      </c>
      <c r="E3609" s="130" t="n">
        <v>1</v>
      </c>
      <c r="F3609" s="130" t="n">
        <v>1</v>
      </c>
    </row>
    <row r="3610" customFormat="false" ht="60.75" hidden="false" customHeight="false" outlineLevel="0" collapsed="false">
      <c r="A3610" s="128" t="s">
        <v>8481</v>
      </c>
      <c r="B3610" s="128" t="s">
        <v>8482</v>
      </c>
      <c r="C3610" s="129"/>
      <c r="D3610" s="130" t="n">
        <v>3</v>
      </c>
      <c r="E3610" s="130" t="n">
        <v>3</v>
      </c>
      <c r="F3610" s="129"/>
    </row>
    <row r="3611" customFormat="false" ht="60.75" hidden="false" customHeight="false" outlineLevel="0" collapsed="false">
      <c r="A3611" s="128" t="s">
        <v>8483</v>
      </c>
      <c r="B3611" s="128" t="s">
        <v>8484</v>
      </c>
      <c r="C3611" s="129"/>
      <c r="D3611" s="130" t="n">
        <v>45</v>
      </c>
      <c r="E3611" s="130" t="n">
        <v>45</v>
      </c>
      <c r="F3611" s="129"/>
    </row>
    <row r="3612" customFormat="false" ht="60.75" hidden="false" customHeight="false" outlineLevel="0" collapsed="false">
      <c r="A3612" s="128" t="s">
        <v>8485</v>
      </c>
      <c r="B3612" s="128" t="s">
        <v>8486</v>
      </c>
      <c r="C3612" s="129"/>
      <c r="D3612" s="130" t="n">
        <v>2</v>
      </c>
      <c r="E3612" s="130" t="n">
        <v>2</v>
      </c>
      <c r="F3612" s="129"/>
    </row>
    <row r="3613" customFormat="false" ht="81" hidden="false" customHeight="false" outlineLevel="0" collapsed="false">
      <c r="A3613" s="128" t="s">
        <v>1512</v>
      </c>
      <c r="B3613" s="128" t="s">
        <v>1510</v>
      </c>
      <c r="C3613" s="129"/>
      <c r="D3613" s="130" t="n">
        <v>18.03</v>
      </c>
      <c r="E3613" s="130" t="n">
        <v>13.89</v>
      </c>
      <c r="F3613" s="130" t="n">
        <v>4.13</v>
      </c>
    </row>
    <row r="3614" customFormat="false" ht="81" hidden="false" customHeight="false" outlineLevel="0" collapsed="false">
      <c r="A3614" s="128" t="s">
        <v>1642</v>
      </c>
      <c r="B3614" s="128" t="s">
        <v>1641</v>
      </c>
      <c r="C3614" s="129"/>
      <c r="D3614" s="130" t="n">
        <v>11.03</v>
      </c>
      <c r="E3614" s="130" t="n">
        <v>11.03</v>
      </c>
      <c r="F3614" s="129"/>
    </row>
    <row r="3615" customFormat="false" ht="81" hidden="false" customHeight="false" outlineLevel="0" collapsed="false">
      <c r="A3615" s="128" t="s">
        <v>1644</v>
      </c>
      <c r="B3615" s="128" t="s">
        <v>1643</v>
      </c>
      <c r="C3615" s="129"/>
      <c r="D3615" s="130" t="n">
        <v>16</v>
      </c>
      <c r="E3615" s="130" t="n">
        <v>15.03</v>
      </c>
      <c r="F3615" s="130" t="n">
        <v>0.96</v>
      </c>
    </row>
    <row r="3616" customFormat="false" ht="90.75" hidden="false" customHeight="false" outlineLevel="0" collapsed="false">
      <c r="A3616" s="128" t="s">
        <v>1515</v>
      </c>
      <c r="B3616" s="128" t="s">
        <v>1513</v>
      </c>
      <c r="C3616" s="129"/>
      <c r="D3616" s="130" t="n">
        <v>12.6</v>
      </c>
      <c r="E3616" s="130" t="n">
        <v>10.34</v>
      </c>
      <c r="F3616" s="130" t="n">
        <v>2.26</v>
      </c>
    </row>
    <row r="3617" customFormat="false" ht="70.5" hidden="false" customHeight="false" outlineLevel="0" collapsed="false">
      <c r="A3617" s="128" t="s">
        <v>8487</v>
      </c>
      <c r="B3617" s="128" t="s">
        <v>8488</v>
      </c>
      <c r="C3617" s="129"/>
      <c r="D3617" s="130" t="n">
        <v>7.45</v>
      </c>
      <c r="E3617" s="130" t="n">
        <v>7.45</v>
      </c>
      <c r="F3617" s="129"/>
    </row>
    <row r="3618" customFormat="false" ht="70.5" hidden="false" customHeight="false" outlineLevel="0" collapsed="false">
      <c r="A3618" s="128" t="s">
        <v>1521</v>
      </c>
      <c r="B3618" s="128" t="s">
        <v>1519</v>
      </c>
      <c r="C3618" s="129"/>
      <c r="D3618" s="130" t="n">
        <v>4.94</v>
      </c>
      <c r="E3618" s="130" t="n">
        <v>3.28</v>
      </c>
      <c r="F3618" s="130" t="n">
        <v>1.66</v>
      </c>
    </row>
    <row r="3619" customFormat="false" ht="70.5" hidden="false" customHeight="false" outlineLevel="0" collapsed="false">
      <c r="A3619" s="128" t="s">
        <v>1530</v>
      </c>
      <c r="B3619" s="128" t="s">
        <v>1528</v>
      </c>
      <c r="C3619" s="129"/>
      <c r="D3619" s="130" t="n">
        <v>27.65</v>
      </c>
      <c r="E3619" s="130" t="n">
        <v>24.08</v>
      </c>
      <c r="F3619" s="130" t="n">
        <v>3.58</v>
      </c>
    </row>
    <row r="3620" customFormat="false" ht="40.5" hidden="false" customHeight="false" outlineLevel="0" collapsed="false">
      <c r="A3620" s="128" t="s">
        <v>8489</v>
      </c>
      <c r="B3620" s="128" t="s">
        <v>8490</v>
      </c>
      <c r="C3620" s="129"/>
      <c r="D3620" s="130" t="n">
        <v>2</v>
      </c>
      <c r="E3620" s="129"/>
      <c r="F3620" s="130" t="n">
        <v>2</v>
      </c>
    </row>
    <row r="3621" customFormat="false" ht="70.5" hidden="false" customHeight="false" outlineLevel="0" collapsed="false">
      <c r="A3621" s="128" t="s">
        <v>1533</v>
      </c>
      <c r="B3621" s="128" t="s">
        <v>1531</v>
      </c>
      <c r="C3621" s="129"/>
      <c r="D3621" s="130" t="n">
        <v>28.75</v>
      </c>
      <c r="E3621" s="130" t="n">
        <v>27.19</v>
      </c>
      <c r="F3621" s="130" t="n">
        <v>1.56</v>
      </c>
    </row>
    <row r="3622" customFormat="false" ht="90.75" hidden="false" customHeight="false" outlineLevel="0" collapsed="false">
      <c r="A3622" s="128" t="s">
        <v>8491</v>
      </c>
      <c r="B3622" s="128" t="s">
        <v>8492</v>
      </c>
      <c r="C3622" s="129"/>
      <c r="D3622" s="130" t="n">
        <v>7</v>
      </c>
      <c r="E3622" s="130" t="n">
        <v>7</v>
      </c>
      <c r="F3622" s="129"/>
    </row>
    <row r="3623" customFormat="false" ht="101.25" hidden="false" customHeight="false" outlineLevel="0" collapsed="false">
      <c r="A3623" s="128" t="s">
        <v>8493</v>
      </c>
      <c r="B3623" s="128" t="s">
        <v>8494</v>
      </c>
      <c r="C3623" s="129"/>
      <c r="D3623" s="130" t="n">
        <v>3</v>
      </c>
      <c r="E3623" s="130" t="n">
        <v>3</v>
      </c>
      <c r="F3623" s="129"/>
    </row>
    <row r="3624" customFormat="false" ht="50.25" hidden="false" customHeight="false" outlineLevel="0" collapsed="false">
      <c r="A3624" s="128" t="s">
        <v>1150</v>
      </c>
      <c r="B3624" s="128" t="s">
        <v>1148</v>
      </c>
      <c r="C3624" s="129"/>
      <c r="D3624" s="130" t="n">
        <v>29</v>
      </c>
      <c r="E3624" s="130" t="n">
        <v>27</v>
      </c>
      <c r="F3624" s="130" t="n">
        <v>2</v>
      </c>
    </row>
    <row r="3625" customFormat="false" ht="111" hidden="false" customHeight="false" outlineLevel="0" collapsed="false">
      <c r="A3625" s="128" t="s">
        <v>8495</v>
      </c>
      <c r="B3625" s="128" t="s">
        <v>8496</v>
      </c>
      <c r="C3625" s="129"/>
      <c r="D3625" s="130" t="n">
        <v>19</v>
      </c>
      <c r="E3625" s="130" t="n">
        <v>10</v>
      </c>
      <c r="F3625" s="130" t="n">
        <v>9</v>
      </c>
    </row>
    <row r="3626" customFormat="false" ht="81" hidden="false" customHeight="false" outlineLevel="0" collapsed="false">
      <c r="A3626" s="128" t="s">
        <v>8497</v>
      </c>
      <c r="B3626" s="128" t="s">
        <v>8498</v>
      </c>
      <c r="C3626" s="129"/>
      <c r="D3626" s="130" t="n">
        <v>7</v>
      </c>
      <c r="E3626" s="130" t="n">
        <v>4</v>
      </c>
      <c r="F3626" s="130" t="n">
        <v>3</v>
      </c>
    </row>
    <row r="3627" customFormat="false" ht="101.25" hidden="false" customHeight="false" outlineLevel="0" collapsed="false">
      <c r="A3627" s="128" t="s">
        <v>8499</v>
      </c>
      <c r="B3627" s="128" t="s">
        <v>8500</v>
      </c>
      <c r="C3627" s="129"/>
      <c r="D3627" s="130" t="n">
        <v>5</v>
      </c>
      <c r="E3627" s="130" t="n">
        <v>3</v>
      </c>
      <c r="F3627" s="130" t="n">
        <v>2</v>
      </c>
    </row>
    <row r="3628" customFormat="false" ht="40.5" hidden="false" customHeight="false" outlineLevel="0" collapsed="false">
      <c r="A3628" s="128" t="s">
        <v>8501</v>
      </c>
      <c r="B3628" s="128" t="s">
        <v>8502</v>
      </c>
      <c r="C3628" s="129"/>
      <c r="D3628" s="130" t="n">
        <v>1</v>
      </c>
      <c r="E3628" s="130" t="n">
        <v>1</v>
      </c>
      <c r="F3628" s="129"/>
    </row>
    <row r="3629" customFormat="false" ht="40.5" hidden="false" customHeight="false" outlineLevel="0" collapsed="false">
      <c r="A3629" s="128" t="s">
        <v>8503</v>
      </c>
      <c r="B3629" s="128" t="s">
        <v>8504</v>
      </c>
      <c r="C3629" s="129"/>
      <c r="D3629" s="130" t="n">
        <v>9.75</v>
      </c>
      <c r="E3629" s="130" t="n">
        <v>3.8</v>
      </c>
      <c r="F3629" s="130" t="n">
        <v>5.95</v>
      </c>
    </row>
    <row r="3630" customFormat="false" ht="70.5" hidden="false" customHeight="false" outlineLevel="0" collapsed="false">
      <c r="A3630" s="128" t="s">
        <v>8505</v>
      </c>
      <c r="B3630" s="128" t="s">
        <v>8506</v>
      </c>
      <c r="C3630" s="129"/>
      <c r="D3630" s="130" t="n">
        <v>3</v>
      </c>
      <c r="E3630" s="130" t="n">
        <v>1</v>
      </c>
      <c r="F3630" s="130" t="n">
        <v>2</v>
      </c>
    </row>
    <row r="3631" customFormat="false" ht="101.25" hidden="false" customHeight="false" outlineLevel="0" collapsed="false">
      <c r="A3631" s="128" t="s">
        <v>978</v>
      </c>
      <c r="B3631" s="128" t="s">
        <v>976</v>
      </c>
      <c r="C3631" s="129"/>
      <c r="D3631" s="130" t="n">
        <v>27</v>
      </c>
      <c r="E3631" s="130" t="n">
        <v>11</v>
      </c>
      <c r="F3631" s="130" t="n">
        <v>16</v>
      </c>
    </row>
    <row r="3632" customFormat="false" ht="111" hidden="false" customHeight="false" outlineLevel="0" collapsed="false">
      <c r="A3632" s="128" t="s">
        <v>8507</v>
      </c>
      <c r="B3632" s="128" t="s">
        <v>8508</v>
      </c>
      <c r="C3632" s="129"/>
      <c r="D3632" s="130" t="n">
        <v>9</v>
      </c>
      <c r="E3632" s="130" t="n">
        <v>5</v>
      </c>
      <c r="F3632" s="130" t="n">
        <v>4</v>
      </c>
    </row>
    <row r="3633" customFormat="false" ht="90.75" hidden="false" customHeight="false" outlineLevel="0" collapsed="false">
      <c r="A3633" s="128" t="s">
        <v>8509</v>
      </c>
      <c r="B3633" s="128" t="s">
        <v>8510</v>
      </c>
      <c r="C3633" s="129"/>
      <c r="D3633" s="130" t="n">
        <v>6</v>
      </c>
      <c r="E3633" s="130" t="n">
        <v>3</v>
      </c>
      <c r="F3633" s="130" t="n">
        <v>3</v>
      </c>
    </row>
    <row r="3634" customFormat="false" ht="101.25" hidden="false" customHeight="false" outlineLevel="0" collapsed="false">
      <c r="A3634" s="128" t="s">
        <v>8511</v>
      </c>
      <c r="B3634" s="128" t="s">
        <v>8512</v>
      </c>
      <c r="C3634" s="129"/>
      <c r="D3634" s="130" t="n">
        <v>30</v>
      </c>
      <c r="E3634" s="130" t="n">
        <v>22</v>
      </c>
      <c r="F3634" s="130" t="n">
        <v>8</v>
      </c>
    </row>
    <row r="3635" customFormat="false" ht="101.25" hidden="false" customHeight="false" outlineLevel="0" collapsed="false">
      <c r="A3635" s="128" t="s">
        <v>8513</v>
      </c>
      <c r="B3635" s="128" t="s">
        <v>8514</v>
      </c>
      <c r="C3635" s="129"/>
      <c r="D3635" s="130" t="n">
        <v>12</v>
      </c>
      <c r="E3635" s="130" t="n">
        <v>5</v>
      </c>
      <c r="F3635" s="130" t="n">
        <v>7</v>
      </c>
    </row>
    <row r="3636" customFormat="false" ht="70.5" hidden="false" customHeight="false" outlineLevel="0" collapsed="false">
      <c r="A3636" s="128" t="s">
        <v>8515</v>
      </c>
      <c r="B3636" s="128" t="s">
        <v>8516</v>
      </c>
      <c r="C3636" s="129"/>
      <c r="D3636" s="130" t="n">
        <v>36</v>
      </c>
      <c r="E3636" s="130" t="n">
        <v>32.71</v>
      </c>
      <c r="F3636" s="130" t="n">
        <v>3.29</v>
      </c>
    </row>
    <row r="3637" customFormat="false" ht="70.5" hidden="false" customHeight="false" outlineLevel="0" collapsed="false">
      <c r="A3637" s="128" t="s">
        <v>1885</v>
      </c>
      <c r="B3637" s="128" t="s">
        <v>1883</v>
      </c>
      <c r="C3637" s="129"/>
      <c r="D3637" s="130" t="n">
        <v>10</v>
      </c>
      <c r="E3637" s="130" t="n">
        <v>4</v>
      </c>
      <c r="F3637" s="130" t="n">
        <v>6</v>
      </c>
    </row>
    <row r="3638" customFormat="false" ht="81" hidden="false" customHeight="false" outlineLevel="0" collapsed="false">
      <c r="A3638" s="128" t="s">
        <v>8517</v>
      </c>
      <c r="B3638" s="128" t="s">
        <v>8518</v>
      </c>
      <c r="C3638" s="129"/>
      <c r="D3638" s="130" t="n">
        <v>36</v>
      </c>
      <c r="E3638" s="130" t="n">
        <v>36.68</v>
      </c>
      <c r="F3638" s="130" t="n">
        <v>-0.68</v>
      </c>
    </row>
    <row r="3639" customFormat="false" ht="60.75" hidden="false" customHeight="false" outlineLevel="0" collapsed="false">
      <c r="A3639" s="128" t="s">
        <v>8519</v>
      </c>
      <c r="B3639" s="128" t="s">
        <v>8520</v>
      </c>
      <c r="C3639" s="129"/>
      <c r="D3639" s="130" t="n">
        <v>60</v>
      </c>
      <c r="E3639" s="130" t="n">
        <v>49</v>
      </c>
      <c r="F3639" s="130" t="n">
        <v>11</v>
      </c>
    </row>
    <row r="3640" customFormat="false" ht="70.5" hidden="false" customHeight="false" outlineLevel="0" collapsed="false">
      <c r="A3640" s="128" t="s">
        <v>8521</v>
      </c>
      <c r="B3640" s="128" t="s">
        <v>8522</v>
      </c>
      <c r="C3640" s="129"/>
      <c r="D3640" s="130" t="n">
        <v>13</v>
      </c>
      <c r="E3640" s="130" t="n">
        <v>13</v>
      </c>
      <c r="F3640" s="129"/>
    </row>
    <row r="3641" customFormat="false" ht="60.75" hidden="false" customHeight="false" outlineLevel="0" collapsed="false">
      <c r="A3641" s="128" t="s">
        <v>1364</v>
      </c>
      <c r="B3641" s="128" t="s">
        <v>1362</v>
      </c>
      <c r="C3641" s="129"/>
      <c r="D3641" s="130" t="n">
        <v>24</v>
      </c>
      <c r="E3641" s="130" t="n">
        <v>12</v>
      </c>
      <c r="F3641" s="130" t="n">
        <v>12</v>
      </c>
    </row>
    <row r="3642" customFormat="false" ht="60.75" hidden="false" customHeight="false" outlineLevel="0" collapsed="false">
      <c r="A3642" s="128" t="s">
        <v>8523</v>
      </c>
      <c r="B3642" s="128" t="s">
        <v>8524</v>
      </c>
      <c r="C3642" s="129"/>
      <c r="D3642" s="130" t="n">
        <v>5</v>
      </c>
      <c r="E3642" s="130" t="n">
        <v>5</v>
      </c>
      <c r="F3642" s="129"/>
    </row>
    <row r="3643" customFormat="false" ht="70.5" hidden="false" customHeight="false" outlineLevel="0" collapsed="false">
      <c r="A3643" s="128" t="s">
        <v>1672</v>
      </c>
      <c r="B3643" s="128" t="s">
        <v>1670</v>
      </c>
      <c r="C3643" s="129"/>
      <c r="D3643" s="130" t="n">
        <v>98</v>
      </c>
      <c r="E3643" s="130" t="n">
        <v>93</v>
      </c>
      <c r="F3643" s="130" t="n">
        <v>5</v>
      </c>
    </row>
    <row r="3644" customFormat="false" ht="70.5" hidden="false" customHeight="false" outlineLevel="0" collapsed="false">
      <c r="A3644" s="128" t="s">
        <v>1361</v>
      </c>
      <c r="B3644" s="128" t="s">
        <v>1359</v>
      </c>
      <c r="C3644" s="129"/>
      <c r="D3644" s="130" t="n">
        <v>62</v>
      </c>
      <c r="E3644" s="130" t="n">
        <v>55</v>
      </c>
      <c r="F3644" s="130" t="n">
        <v>7</v>
      </c>
    </row>
    <row r="3645" customFormat="false" ht="30" hidden="false" customHeight="false" outlineLevel="0" collapsed="false">
      <c r="A3645" s="128" t="s">
        <v>8525</v>
      </c>
      <c r="B3645" s="128" t="s">
        <v>8526</v>
      </c>
      <c r="C3645" s="129"/>
      <c r="D3645" s="130" t="n">
        <v>60</v>
      </c>
      <c r="E3645" s="130" t="n">
        <v>60</v>
      </c>
      <c r="F3645" s="129"/>
    </row>
    <row r="3646" customFormat="false" ht="70.5" hidden="false" customHeight="false" outlineLevel="0" collapsed="false">
      <c r="A3646" s="128" t="s">
        <v>776</v>
      </c>
      <c r="B3646" s="128" t="s">
        <v>774</v>
      </c>
      <c r="C3646" s="129"/>
      <c r="D3646" s="130" t="n">
        <v>57</v>
      </c>
      <c r="E3646" s="130" t="n">
        <v>47</v>
      </c>
      <c r="F3646" s="130" t="n">
        <v>10</v>
      </c>
    </row>
    <row r="3647" customFormat="false" ht="81" hidden="false" customHeight="false" outlineLevel="0" collapsed="false">
      <c r="A3647" s="128" t="s">
        <v>1384</v>
      </c>
      <c r="B3647" s="128" t="s">
        <v>1382</v>
      </c>
      <c r="C3647" s="129"/>
      <c r="D3647" s="130" t="n">
        <v>48</v>
      </c>
      <c r="E3647" s="130" t="n">
        <v>48</v>
      </c>
      <c r="F3647" s="129"/>
    </row>
    <row r="3648" customFormat="false" ht="81" hidden="false" customHeight="false" outlineLevel="0" collapsed="false">
      <c r="A3648" s="128" t="s">
        <v>8527</v>
      </c>
      <c r="B3648" s="128" t="s">
        <v>8528</v>
      </c>
      <c r="C3648" s="129"/>
      <c r="D3648" s="130" t="n">
        <v>36</v>
      </c>
      <c r="E3648" s="130" t="n">
        <v>35</v>
      </c>
      <c r="F3648" s="130" t="n">
        <v>1</v>
      </c>
    </row>
    <row r="3649" customFormat="false" ht="70.5" hidden="false" customHeight="false" outlineLevel="0" collapsed="false">
      <c r="A3649" s="128" t="s">
        <v>883</v>
      </c>
      <c r="B3649" s="128" t="s">
        <v>881</v>
      </c>
      <c r="C3649" s="129"/>
      <c r="D3649" s="130" t="n">
        <v>76</v>
      </c>
      <c r="E3649" s="130" t="n">
        <v>58</v>
      </c>
      <c r="F3649" s="130" t="n">
        <v>18</v>
      </c>
    </row>
    <row r="3650" customFormat="false" ht="70.5" hidden="false" customHeight="false" outlineLevel="0" collapsed="false">
      <c r="A3650" s="128" t="s">
        <v>8529</v>
      </c>
      <c r="B3650" s="128" t="s">
        <v>8530</v>
      </c>
      <c r="C3650" s="129"/>
      <c r="D3650" s="130" t="n">
        <v>18</v>
      </c>
      <c r="E3650" s="130" t="n">
        <v>14</v>
      </c>
      <c r="F3650" s="130" t="n">
        <v>4</v>
      </c>
    </row>
    <row r="3651" customFormat="false" ht="50.25" hidden="false" customHeight="false" outlineLevel="0" collapsed="false">
      <c r="A3651" s="128" t="s">
        <v>8531</v>
      </c>
      <c r="B3651" s="128" t="s">
        <v>8532</v>
      </c>
      <c r="C3651" s="129"/>
      <c r="D3651" s="130" t="n">
        <v>15</v>
      </c>
      <c r="E3651" s="130" t="n">
        <v>15</v>
      </c>
      <c r="F3651" s="129"/>
    </row>
    <row r="3652" customFormat="false" ht="70.5" hidden="false" customHeight="false" outlineLevel="0" collapsed="false">
      <c r="A3652" s="128" t="s">
        <v>8533</v>
      </c>
      <c r="B3652" s="128" t="s">
        <v>8534</v>
      </c>
      <c r="C3652" s="129"/>
      <c r="D3652" s="130" t="n">
        <v>7</v>
      </c>
      <c r="E3652" s="130" t="n">
        <v>7</v>
      </c>
      <c r="F3652" s="129"/>
    </row>
    <row r="3653" customFormat="false" ht="60.75" hidden="false" customHeight="false" outlineLevel="0" collapsed="false">
      <c r="A3653" s="128" t="s">
        <v>8535</v>
      </c>
      <c r="B3653" s="128" t="s">
        <v>8536</v>
      </c>
      <c r="C3653" s="129"/>
      <c r="D3653" s="130" t="n">
        <v>4</v>
      </c>
      <c r="E3653" s="130" t="n">
        <v>2</v>
      </c>
      <c r="F3653" s="130" t="n">
        <v>2</v>
      </c>
    </row>
    <row r="3654" customFormat="false" ht="40.5" hidden="false" customHeight="false" outlineLevel="0" collapsed="false">
      <c r="A3654" s="128" t="s">
        <v>1412</v>
      </c>
      <c r="B3654" s="128" t="s">
        <v>1410</v>
      </c>
      <c r="C3654" s="129"/>
      <c r="D3654" s="130" t="n">
        <v>30</v>
      </c>
      <c r="E3654" s="130" t="n">
        <v>29</v>
      </c>
      <c r="F3654" s="130" t="n">
        <v>1</v>
      </c>
    </row>
    <row r="3655" customFormat="false" ht="60.75" hidden="false" customHeight="false" outlineLevel="0" collapsed="false">
      <c r="A3655" s="128" t="s">
        <v>659</v>
      </c>
      <c r="B3655" s="128" t="s">
        <v>657</v>
      </c>
      <c r="C3655" s="129"/>
      <c r="D3655" s="130" t="n">
        <v>35</v>
      </c>
      <c r="E3655" s="130" t="n">
        <v>33</v>
      </c>
      <c r="F3655" s="130" t="n">
        <v>2</v>
      </c>
    </row>
    <row r="3656" customFormat="false" ht="50.25" hidden="false" customHeight="false" outlineLevel="0" collapsed="false">
      <c r="A3656" s="128" t="s">
        <v>8537</v>
      </c>
      <c r="B3656" s="128" t="s">
        <v>8538</v>
      </c>
      <c r="C3656" s="129"/>
      <c r="D3656" s="130" t="n">
        <v>18</v>
      </c>
      <c r="E3656" s="130" t="n">
        <v>16</v>
      </c>
      <c r="F3656" s="130" t="n">
        <v>2</v>
      </c>
    </row>
    <row r="3657" customFormat="false" ht="40.5" hidden="false" customHeight="false" outlineLevel="0" collapsed="false">
      <c r="A3657" s="128" t="s">
        <v>1420</v>
      </c>
      <c r="B3657" s="128" t="s">
        <v>1418</v>
      </c>
      <c r="C3657" s="129"/>
      <c r="D3657" s="130" t="n">
        <v>18</v>
      </c>
      <c r="E3657" s="130" t="n">
        <v>8</v>
      </c>
      <c r="F3657" s="130" t="n">
        <v>10</v>
      </c>
    </row>
    <row r="3658" customFormat="false" ht="111" hidden="false" customHeight="false" outlineLevel="0" collapsed="false">
      <c r="A3658" s="128" t="s">
        <v>1733</v>
      </c>
      <c r="B3658" s="128" t="s">
        <v>1731</v>
      </c>
      <c r="C3658" s="129"/>
      <c r="D3658" s="130" t="n">
        <v>25</v>
      </c>
      <c r="E3658" s="130" t="n">
        <v>15</v>
      </c>
      <c r="F3658" s="130" t="n">
        <v>10</v>
      </c>
    </row>
    <row r="3659" customFormat="false" ht="40.5" hidden="false" customHeight="false" outlineLevel="0" collapsed="false">
      <c r="A3659" s="128" t="s">
        <v>1919</v>
      </c>
      <c r="B3659" s="128" t="s">
        <v>1917</v>
      </c>
      <c r="C3659" s="129"/>
      <c r="D3659" s="130" t="n">
        <v>96</v>
      </c>
      <c r="E3659" s="130" t="n">
        <v>91</v>
      </c>
      <c r="F3659" s="130" t="n">
        <v>5</v>
      </c>
    </row>
    <row r="3660" customFormat="false" ht="60.75" hidden="false" customHeight="false" outlineLevel="0" collapsed="false">
      <c r="A3660" s="128" t="s">
        <v>1666</v>
      </c>
      <c r="B3660" s="128" t="s">
        <v>1665</v>
      </c>
      <c r="C3660" s="129"/>
      <c r="D3660" s="130" t="n">
        <v>92</v>
      </c>
      <c r="E3660" s="130" t="n">
        <v>72</v>
      </c>
      <c r="F3660" s="130" t="n">
        <v>20</v>
      </c>
    </row>
    <row r="3661" customFormat="false" ht="40.5" hidden="false" customHeight="false" outlineLevel="0" collapsed="false">
      <c r="A3661" s="128" t="s">
        <v>1922</v>
      </c>
      <c r="B3661" s="128" t="s">
        <v>1920</v>
      </c>
      <c r="C3661" s="129"/>
      <c r="D3661" s="130" t="n">
        <v>95</v>
      </c>
      <c r="E3661" s="130" t="n">
        <v>91</v>
      </c>
      <c r="F3661" s="130" t="n">
        <v>4</v>
      </c>
    </row>
    <row r="3662" customFormat="false" ht="111" hidden="false" customHeight="false" outlineLevel="0" collapsed="false">
      <c r="A3662" s="128" t="s">
        <v>8539</v>
      </c>
      <c r="B3662" s="128" t="s">
        <v>8540</v>
      </c>
      <c r="C3662" s="129"/>
      <c r="D3662" s="130" t="n">
        <v>3</v>
      </c>
      <c r="E3662" s="130" t="n">
        <v>3</v>
      </c>
      <c r="F3662" s="129"/>
    </row>
    <row r="3663" customFormat="false" ht="40.5" hidden="false" customHeight="false" outlineLevel="0" collapsed="false">
      <c r="A3663" s="128" t="s">
        <v>8541</v>
      </c>
      <c r="B3663" s="128" t="s">
        <v>8542</v>
      </c>
      <c r="C3663" s="129"/>
      <c r="D3663" s="130" t="n">
        <v>3</v>
      </c>
      <c r="E3663" s="130" t="n">
        <v>1</v>
      </c>
      <c r="F3663" s="130" t="n">
        <v>2</v>
      </c>
    </row>
    <row r="3664" customFormat="false" ht="50.25" hidden="false" customHeight="false" outlineLevel="0" collapsed="false">
      <c r="A3664" s="128" t="s">
        <v>8543</v>
      </c>
      <c r="B3664" s="128" t="s">
        <v>8544</v>
      </c>
      <c r="C3664" s="129"/>
      <c r="D3664" s="130" t="n">
        <v>1</v>
      </c>
      <c r="E3664" s="129"/>
      <c r="F3664" s="130" t="n">
        <v>1</v>
      </c>
    </row>
    <row r="3665" customFormat="false" ht="60.75" hidden="false" customHeight="false" outlineLevel="0" collapsed="false">
      <c r="A3665" s="128" t="s">
        <v>8545</v>
      </c>
      <c r="B3665" s="128" t="s">
        <v>8546</v>
      </c>
      <c r="C3665" s="129"/>
      <c r="D3665" s="130" t="n">
        <v>6</v>
      </c>
      <c r="E3665" s="130" t="n">
        <v>4</v>
      </c>
      <c r="F3665" s="130" t="n">
        <v>2</v>
      </c>
    </row>
    <row r="3666" customFormat="false" ht="40.5" hidden="false" customHeight="false" outlineLevel="0" collapsed="false">
      <c r="A3666" s="128" t="s">
        <v>8547</v>
      </c>
      <c r="B3666" s="128" t="s">
        <v>8548</v>
      </c>
      <c r="C3666" s="129"/>
      <c r="D3666" s="130" t="n">
        <v>3</v>
      </c>
      <c r="E3666" s="129"/>
      <c r="F3666" s="130" t="n">
        <v>3</v>
      </c>
    </row>
    <row r="3667" customFormat="false" ht="40.5" hidden="false" customHeight="false" outlineLevel="0" collapsed="false">
      <c r="A3667" s="128" t="s">
        <v>8549</v>
      </c>
      <c r="B3667" s="128" t="s">
        <v>8550</v>
      </c>
      <c r="C3667" s="129"/>
      <c r="D3667" s="130" t="n">
        <v>2</v>
      </c>
      <c r="E3667" s="129"/>
      <c r="F3667" s="130" t="n">
        <v>2</v>
      </c>
    </row>
    <row r="3668" customFormat="false" ht="40.5" hidden="false" customHeight="false" outlineLevel="0" collapsed="false">
      <c r="A3668" s="128" t="s">
        <v>8551</v>
      </c>
      <c r="B3668" s="128" t="s">
        <v>8552</v>
      </c>
      <c r="C3668" s="129"/>
      <c r="D3668" s="130" t="n">
        <v>1</v>
      </c>
      <c r="E3668" s="129"/>
      <c r="F3668" s="130" t="n">
        <v>1</v>
      </c>
    </row>
    <row r="3669" customFormat="false" ht="70.5" hidden="false" customHeight="false" outlineLevel="0" collapsed="false">
      <c r="A3669" s="128" t="s">
        <v>8553</v>
      </c>
      <c r="B3669" s="128" t="s">
        <v>8554</v>
      </c>
      <c r="C3669" s="129"/>
      <c r="D3669" s="130" t="n">
        <v>48</v>
      </c>
      <c r="E3669" s="130" t="n">
        <v>48</v>
      </c>
      <c r="F3669" s="129"/>
    </row>
    <row r="3670" customFormat="false" ht="40.5" hidden="false" customHeight="false" outlineLevel="0" collapsed="false">
      <c r="A3670" s="128" t="s">
        <v>8555</v>
      </c>
      <c r="B3670" s="128" t="s">
        <v>8556</v>
      </c>
      <c r="C3670" s="129"/>
      <c r="D3670" s="130" t="n">
        <v>4</v>
      </c>
      <c r="E3670" s="130" t="n">
        <v>4</v>
      </c>
      <c r="F3670" s="129"/>
    </row>
    <row r="3671" customFormat="false" ht="60.75" hidden="false" customHeight="false" outlineLevel="0" collapsed="false">
      <c r="A3671" s="128" t="s">
        <v>742</v>
      </c>
      <c r="B3671" s="128" t="s">
        <v>740</v>
      </c>
      <c r="C3671" s="129"/>
      <c r="D3671" s="130" t="n">
        <v>198</v>
      </c>
      <c r="E3671" s="130" t="n">
        <v>198</v>
      </c>
      <c r="F3671" s="129"/>
    </row>
    <row r="3672" customFormat="false" ht="70.5" hidden="false" customHeight="false" outlineLevel="0" collapsed="false">
      <c r="A3672" s="128" t="s">
        <v>8557</v>
      </c>
      <c r="B3672" s="128" t="s">
        <v>8558</v>
      </c>
      <c r="C3672" s="129"/>
      <c r="D3672" s="130" t="n">
        <v>103</v>
      </c>
      <c r="E3672" s="130" t="n">
        <v>86</v>
      </c>
      <c r="F3672" s="130" t="n">
        <v>17</v>
      </c>
    </row>
    <row r="3673" customFormat="false" ht="81" hidden="false" customHeight="false" outlineLevel="0" collapsed="false">
      <c r="A3673" s="128" t="s">
        <v>8559</v>
      </c>
      <c r="B3673" s="128" t="s">
        <v>8560</v>
      </c>
      <c r="C3673" s="129"/>
      <c r="D3673" s="130" t="n">
        <v>6</v>
      </c>
      <c r="E3673" s="130" t="n">
        <v>6</v>
      </c>
      <c r="F3673" s="129"/>
    </row>
    <row r="3674" customFormat="false" ht="81" hidden="false" customHeight="false" outlineLevel="0" collapsed="false">
      <c r="A3674" s="128" t="s">
        <v>8561</v>
      </c>
      <c r="B3674" s="128" t="s">
        <v>8562</v>
      </c>
      <c r="C3674" s="129"/>
      <c r="D3674" s="130" t="n">
        <v>13</v>
      </c>
      <c r="E3674" s="130" t="n">
        <v>13</v>
      </c>
      <c r="F3674" s="129"/>
    </row>
    <row r="3675" customFormat="false" ht="81" hidden="false" customHeight="false" outlineLevel="0" collapsed="false">
      <c r="A3675" s="128" t="s">
        <v>8563</v>
      </c>
      <c r="B3675" s="128" t="s">
        <v>8564</v>
      </c>
      <c r="C3675" s="129"/>
      <c r="D3675" s="130" t="n">
        <v>7</v>
      </c>
      <c r="E3675" s="130" t="n">
        <v>3</v>
      </c>
      <c r="F3675" s="130" t="n">
        <v>4</v>
      </c>
    </row>
    <row r="3676" customFormat="false" ht="60.75" hidden="false" customHeight="false" outlineLevel="0" collapsed="false">
      <c r="A3676" s="128" t="s">
        <v>8565</v>
      </c>
      <c r="B3676" s="128" t="s">
        <v>8566</v>
      </c>
      <c r="C3676" s="129"/>
      <c r="D3676" s="130" t="n">
        <v>5</v>
      </c>
      <c r="E3676" s="130" t="n">
        <v>5</v>
      </c>
      <c r="F3676" s="129"/>
    </row>
    <row r="3677" customFormat="false" ht="50.25" hidden="false" customHeight="false" outlineLevel="0" collapsed="false">
      <c r="A3677" s="128" t="s">
        <v>8567</v>
      </c>
      <c r="B3677" s="128" t="s">
        <v>8568</v>
      </c>
      <c r="C3677" s="129"/>
      <c r="D3677" s="130" t="n">
        <v>10</v>
      </c>
      <c r="E3677" s="130" t="n">
        <v>10</v>
      </c>
      <c r="F3677" s="129"/>
    </row>
    <row r="3678" customFormat="false" ht="70.5" hidden="false" customHeight="false" outlineLevel="0" collapsed="false">
      <c r="A3678" s="128" t="s">
        <v>8569</v>
      </c>
      <c r="B3678" s="128" t="s">
        <v>8570</v>
      </c>
      <c r="C3678" s="129"/>
      <c r="D3678" s="130" t="n">
        <v>6</v>
      </c>
      <c r="E3678" s="130" t="n">
        <v>6</v>
      </c>
      <c r="F3678" s="129"/>
    </row>
    <row r="3679" customFormat="false" ht="30" hidden="false" customHeight="false" outlineLevel="0" collapsed="false">
      <c r="A3679" s="128" t="s">
        <v>8571</v>
      </c>
      <c r="B3679" s="128" t="s">
        <v>8572</v>
      </c>
      <c r="C3679" s="129"/>
      <c r="D3679" s="130" t="n">
        <v>3</v>
      </c>
      <c r="E3679" s="130" t="n">
        <v>2</v>
      </c>
      <c r="F3679" s="130" t="n">
        <v>1</v>
      </c>
    </row>
    <row r="3680" customFormat="false" ht="70.5" hidden="false" customHeight="false" outlineLevel="0" collapsed="false">
      <c r="A3680" s="128" t="s">
        <v>1669</v>
      </c>
      <c r="B3680" s="128" t="s">
        <v>1667</v>
      </c>
      <c r="C3680" s="129"/>
      <c r="D3680" s="130" t="n">
        <v>26</v>
      </c>
      <c r="E3680" s="130" t="n">
        <v>22</v>
      </c>
      <c r="F3680" s="130" t="n">
        <v>4</v>
      </c>
    </row>
    <row r="3681" customFormat="false" ht="90.75" hidden="false" customHeight="false" outlineLevel="0" collapsed="false">
      <c r="A3681" s="128" t="s">
        <v>8573</v>
      </c>
      <c r="B3681" s="128" t="s">
        <v>8574</v>
      </c>
      <c r="C3681" s="129"/>
      <c r="D3681" s="130" t="n">
        <v>2</v>
      </c>
      <c r="E3681" s="130" t="n">
        <v>2</v>
      </c>
      <c r="F3681" s="129"/>
    </row>
    <row r="3682" customFormat="false" ht="70.5" hidden="false" customHeight="false" outlineLevel="0" collapsed="false">
      <c r="A3682" s="128" t="s">
        <v>8575</v>
      </c>
      <c r="B3682" s="128" t="s">
        <v>8576</v>
      </c>
      <c r="C3682" s="129"/>
      <c r="D3682" s="130" t="n">
        <v>2</v>
      </c>
      <c r="E3682" s="130" t="n">
        <v>2</v>
      </c>
      <c r="F3682" s="129"/>
    </row>
    <row r="3683" customFormat="false" ht="81" hidden="false" customHeight="false" outlineLevel="0" collapsed="false">
      <c r="A3683" s="128" t="s">
        <v>8577</v>
      </c>
      <c r="B3683" s="128" t="s">
        <v>8578</v>
      </c>
      <c r="C3683" s="129"/>
      <c r="D3683" s="130" t="n">
        <v>23</v>
      </c>
      <c r="E3683" s="130" t="n">
        <v>18</v>
      </c>
      <c r="F3683" s="130" t="n">
        <v>5</v>
      </c>
    </row>
    <row r="3684" customFormat="false" ht="90.75" hidden="false" customHeight="false" outlineLevel="0" collapsed="false">
      <c r="A3684" s="128" t="s">
        <v>8579</v>
      </c>
      <c r="B3684" s="128" t="s">
        <v>8580</v>
      </c>
      <c r="C3684" s="129"/>
      <c r="D3684" s="130" t="n">
        <v>6</v>
      </c>
      <c r="E3684" s="130" t="n">
        <v>6</v>
      </c>
      <c r="F3684" s="129"/>
    </row>
    <row r="3685" customFormat="false" ht="70.5" hidden="false" customHeight="false" outlineLevel="0" collapsed="false">
      <c r="A3685" s="128" t="s">
        <v>8581</v>
      </c>
      <c r="B3685" s="128" t="s">
        <v>8582</v>
      </c>
      <c r="C3685" s="129"/>
      <c r="D3685" s="130" t="n">
        <v>56</v>
      </c>
      <c r="E3685" s="130" t="n">
        <v>45</v>
      </c>
      <c r="F3685" s="130" t="n">
        <v>11</v>
      </c>
    </row>
    <row r="3686" customFormat="false" ht="50.25" hidden="false" customHeight="false" outlineLevel="0" collapsed="false">
      <c r="A3686" s="128" t="s">
        <v>8583</v>
      </c>
      <c r="B3686" s="128" t="s">
        <v>8584</v>
      </c>
      <c r="C3686" s="129"/>
      <c r="D3686" s="130" t="n">
        <v>9</v>
      </c>
      <c r="E3686" s="130" t="n">
        <v>4</v>
      </c>
      <c r="F3686" s="130" t="n">
        <v>5</v>
      </c>
    </row>
    <row r="3687" customFormat="false" ht="70.5" hidden="false" customHeight="false" outlineLevel="0" collapsed="false">
      <c r="A3687" s="128" t="s">
        <v>8585</v>
      </c>
      <c r="B3687" s="128" t="s">
        <v>8586</v>
      </c>
      <c r="C3687" s="129"/>
      <c r="D3687" s="130" t="n">
        <v>36</v>
      </c>
      <c r="E3687" s="130" t="n">
        <v>36</v>
      </c>
      <c r="F3687" s="129"/>
    </row>
    <row r="3688" customFormat="false" ht="40.5" hidden="false" customHeight="false" outlineLevel="0" collapsed="false">
      <c r="A3688" s="128" t="s">
        <v>1053</v>
      </c>
      <c r="B3688" s="128" t="s">
        <v>1051</v>
      </c>
      <c r="C3688" s="129"/>
      <c r="D3688" s="130" t="n">
        <v>43</v>
      </c>
      <c r="E3688" s="130" t="n">
        <v>35</v>
      </c>
      <c r="F3688" s="130" t="n">
        <v>8</v>
      </c>
    </row>
    <row r="3689" customFormat="false" ht="40.5" hidden="false" customHeight="false" outlineLevel="0" collapsed="false">
      <c r="A3689" s="128" t="s">
        <v>8587</v>
      </c>
      <c r="B3689" s="128" t="s">
        <v>8588</v>
      </c>
      <c r="C3689" s="129"/>
      <c r="D3689" s="130" t="n">
        <v>40</v>
      </c>
      <c r="E3689" s="130" t="n">
        <v>40</v>
      </c>
      <c r="F3689" s="129"/>
    </row>
    <row r="3690" customFormat="false" ht="60.75" hidden="false" customHeight="false" outlineLevel="0" collapsed="false">
      <c r="A3690" s="128" t="s">
        <v>8589</v>
      </c>
      <c r="B3690" s="128" t="s">
        <v>8590</v>
      </c>
      <c r="C3690" s="129"/>
      <c r="D3690" s="130" t="n">
        <v>180</v>
      </c>
      <c r="E3690" s="130" t="n">
        <v>157</v>
      </c>
      <c r="F3690" s="130" t="n">
        <v>23</v>
      </c>
    </row>
    <row r="3691" customFormat="false" ht="70.5" hidden="false" customHeight="false" outlineLevel="0" collapsed="false">
      <c r="A3691" s="128" t="s">
        <v>8591</v>
      </c>
      <c r="B3691" s="128" t="s">
        <v>8592</v>
      </c>
      <c r="C3691" s="129"/>
      <c r="D3691" s="130" t="n">
        <v>8</v>
      </c>
      <c r="E3691" s="130" t="n">
        <v>6</v>
      </c>
      <c r="F3691" s="130" t="n">
        <v>2</v>
      </c>
    </row>
    <row r="3692" customFormat="false" ht="70.5" hidden="false" customHeight="false" outlineLevel="0" collapsed="false">
      <c r="A3692" s="128" t="s">
        <v>1675</v>
      </c>
      <c r="B3692" s="128" t="s">
        <v>1673</v>
      </c>
      <c r="C3692" s="129"/>
      <c r="D3692" s="130" t="n">
        <v>14.33</v>
      </c>
      <c r="E3692" s="130" t="n">
        <v>10.67</v>
      </c>
      <c r="F3692" s="130" t="n">
        <v>3.66</v>
      </c>
    </row>
    <row r="3693" customFormat="false" ht="60.75" hidden="false" customHeight="false" outlineLevel="0" collapsed="false">
      <c r="A3693" s="128" t="s">
        <v>8593</v>
      </c>
      <c r="B3693" s="128" t="s">
        <v>8594</v>
      </c>
      <c r="C3693" s="129"/>
      <c r="D3693" s="130" t="n">
        <v>8</v>
      </c>
      <c r="E3693" s="130" t="n">
        <v>6</v>
      </c>
      <c r="F3693" s="130" t="n">
        <v>2</v>
      </c>
    </row>
    <row r="3694" customFormat="false" ht="40.5" hidden="false" customHeight="false" outlineLevel="0" collapsed="false">
      <c r="A3694" s="128" t="s">
        <v>8595</v>
      </c>
      <c r="B3694" s="128" t="s">
        <v>8596</v>
      </c>
      <c r="C3694" s="129"/>
      <c r="D3694" s="130" t="n">
        <v>182</v>
      </c>
      <c r="E3694" s="130" t="n">
        <v>176</v>
      </c>
      <c r="F3694" s="130" t="n">
        <v>6</v>
      </c>
    </row>
    <row r="3695" customFormat="false" ht="60.75" hidden="false" customHeight="false" outlineLevel="0" collapsed="false">
      <c r="A3695" s="128" t="s">
        <v>8597</v>
      </c>
      <c r="B3695" s="128" t="s">
        <v>8598</v>
      </c>
      <c r="C3695" s="129"/>
      <c r="D3695" s="130" t="n">
        <v>96</v>
      </c>
      <c r="E3695" s="130" t="n">
        <v>90</v>
      </c>
      <c r="F3695" s="130" t="n">
        <v>6</v>
      </c>
    </row>
    <row r="3696" customFormat="false" ht="40.5" hidden="false" customHeight="false" outlineLevel="0" collapsed="false">
      <c r="A3696" s="128" t="s">
        <v>8599</v>
      </c>
      <c r="B3696" s="128" t="s">
        <v>8600</v>
      </c>
      <c r="C3696" s="129"/>
      <c r="D3696" s="130" t="n">
        <v>4</v>
      </c>
      <c r="E3696" s="130" t="n">
        <v>2</v>
      </c>
      <c r="F3696" s="130" t="n">
        <v>2</v>
      </c>
    </row>
    <row r="3697" customFormat="false" ht="81" hidden="false" customHeight="false" outlineLevel="0" collapsed="false">
      <c r="A3697" s="128" t="s">
        <v>8601</v>
      </c>
      <c r="B3697" s="128" t="s">
        <v>8602</v>
      </c>
      <c r="C3697" s="129"/>
      <c r="D3697" s="130" t="n">
        <v>2</v>
      </c>
      <c r="E3697" s="130" t="n">
        <v>2</v>
      </c>
      <c r="F3697" s="129"/>
    </row>
    <row r="3698" customFormat="false" ht="70.5" hidden="false" customHeight="false" outlineLevel="0" collapsed="false">
      <c r="A3698" s="128" t="s">
        <v>8603</v>
      </c>
      <c r="B3698" s="128" t="s">
        <v>8604</v>
      </c>
      <c r="C3698" s="129"/>
      <c r="D3698" s="130" t="n">
        <v>72</v>
      </c>
      <c r="E3698" s="130" t="n">
        <v>72</v>
      </c>
      <c r="F3698" s="129"/>
    </row>
    <row r="3699" customFormat="false" ht="40.5" hidden="false" customHeight="false" outlineLevel="0" collapsed="false">
      <c r="A3699" s="128" t="s">
        <v>1893</v>
      </c>
      <c r="B3699" s="128" t="s">
        <v>1891</v>
      </c>
      <c r="C3699" s="129"/>
      <c r="D3699" s="130" t="n">
        <v>25</v>
      </c>
      <c r="E3699" s="130" t="n">
        <v>21</v>
      </c>
      <c r="F3699" s="130" t="n">
        <v>4</v>
      </c>
    </row>
    <row r="3700" customFormat="false" ht="50.25" hidden="false" customHeight="false" outlineLevel="0" collapsed="false">
      <c r="A3700" s="128" t="s">
        <v>542</v>
      </c>
      <c r="B3700" s="128" t="s">
        <v>540</v>
      </c>
      <c r="C3700" s="129"/>
      <c r="D3700" s="130" t="n">
        <v>8</v>
      </c>
      <c r="E3700" s="130" t="n">
        <v>8</v>
      </c>
      <c r="F3700" s="129"/>
    </row>
    <row r="3701" customFormat="false" ht="81" hidden="false" customHeight="false" outlineLevel="0" collapsed="false">
      <c r="A3701" s="128" t="s">
        <v>8605</v>
      </c>
      <c r="B3701" s="128" t="s">
        <v>8606</v>
      </c>
      <c r="C3701" s="129"/>
      <c r="D3701" s="130" t="n">
        <v>6</v>
      </c>
      <c r="E3701" s="130" t="n">
        <v>1</v>
      </c>
      <c r="F3701" s="130" t="n">
        <v>5</v>
      </c>
    </row>
    <row r="3702" customFormat="false" ht="50.25" hidden="false" customHeight="false" outlineLevel="0" collapsed="false">
      <c r="A3702" s="128" t="s">
        <v>1896</v>
      </c>
      <c r="B3702" s="128" t="s">
        <v>1894</v>
      </c>
      <c r="C3702" s="129"/>
      <c r="D3702" s="130" t="n">
        <v>31</v>
      </c>
      <c r="E3702" s="130" t="n">
        <v>28</v>
      </c>
      <c r="F3702" s="130" t="n">
        <v>3</v>
      </c>
    </row>
    <row r="3703" customFormat="false" ht="81" hidden="false" customHeight="false" outlineLevel="0" collapsed="false">
      <c r="A3703" s="128" t="s">
        <v>8607</v>
      </c>
      <c r="B3703" s="128" t="s">
        <v>8608</v>
      </c>
      <c r="C3703" s="129"/>
      <c r="D3703" s="130" t="n">
        <v>6</v>
      </c>
      <c r="E3703" s="130" t="n">
        <v>3</v>
      </c>
      <c r="F3703" s="130" t="n">
        <v>3</v>
      </c>
    </row>
    <row r="3704" customFormat="false" ht="81" hidden="false" customHeight="false" outlineLevel="0" collapsed="false">
      <c r="A3704" s="128" t="s">
        <v>34</v>
      </c>
      <c r="B3704" s="128" t="s">
        <v>32</v>
      </c>
      <c r="C3704" s="129"/>
      <c r="D3704" s="130" t="n">
        <v>13</v>
      </c>
      <c r="E3704" s="130" t="n">
        <v>10</v>
      </c>
      <c r="F3704" s="130" t="n">
        <v>3</v>
      </c>
    </row>
    <row r="3705" customFormat="false" ht="50.25" hidden="false" customHeight="false" outlineLevel="0" collapsed="false">
      <c r="A3705" s="128" t="s">
        <v>8609</v>
      </c>
      <c r="B3705" s="128" t="s">
        <v>8610</v>
      </c>
      <c r="C3705" s="129"/>
      <c r="D3705" s="130" t="n">
        <v>16</v>
      </c>
      <c r="E3705" s="130" t="n">
        <v>12</v>
      </c>
      <c r="F3705" s="130" t="n">
        <v>4</v>
      </c>
    </row>
    <row r="3706" customFormat="false" ht="60.75" hidden="false" customHeight="false" outlineLevel="0" collapsed="false">
      <c r="A3706" s="128" t="s">
        <v>1905</v>
      </c>
      <c r="B3706" s="128" t="s">
        <v>1903</v>
      </c>
      <c r="C3706" s="129"/>
      <c r="D3706" s="130" t="n">
        <v>22</v>
      </c>
      <c r="E3706" s="130" t="n">
        <v>19</v>
      </c>
      <c r="F3706" s="130" t="n">
        <v>3</v>
      </c>
    </row>
    <row r="3707" customFormat="false" ht="30" hidden="false" customHeight="false" outlineLevel="0" collapsed="false">
      <c r="A3707" s="128" t="s">
        <v>8611</v>
      </c>
      <c r="B3707" s="128" t="s">
        <v>8612</v>
      </c>
      <c r="C3707" s="129"/>
      <c r="D3707" s="130" t="n">
        <v>18</v>
      </c>
      <c r="E3707" s="130" t="n">
        <v>18</v>
      </c>
      <c r="F3707" s="129"/>
    </row>
    <row r="3708" customFormat="false" ht="60.75" hidden="false" customHeight="false" outlineLevel="0" collapsed="false">
      <c r="A3708" s="128" t="s">
        <v>8613</v>
      </c>
      <c r="B3708" s="128" t="s">
        <v>8614</v>
      </c>
      <c r="C3708" s="129"/>
      <c r="D3708" s="130" t="n">
        <v>10</v>
      </c>
      <c r="E3708" s="130" t="n">
        <v>10</v>
      </c>
      <c r="F3708" s="129"/>
    </row>
    <row r="3709" customFormat="false" ht="30" hidden="false" customHeight="false" outlineLevel="0" collapsed="false">
      <c r="A3709" s="128" t="s">
        <v>1908</v>
      </c>
      <c r="B3709" s="128" t="s">
        <v>1906</v>
      </c>
      <c r="C3709" s="129"/>
      <c r="D3709" s="130" t="n">
        <v>42</v>
      </c>
      <c r="E3709" s="130" t="n">
        <v>25</v>
      </c>
      <c r="F3709" s="130" t="n">
        <v>17</v>
      </c>
    </row>
    <row r="3710" customFormat="false" ht="60.75" hidden="false" customHeight="false" outlineLevel="0" collapsed="false">
      <c r="A3710" s="128" t="s">
        <v>8615</v>
      </c>
      <c r="B3710" s="128" t="s">
        <v>8616</v>
      </c>
      <c r="C3710" s="129"/>
      <c r="D3710" s="130" t="n">
        <v>14</v>
      </c>
      <c r="E3710" s="130" t="n">
        <v>14</v>
      </c>
      <c r="F3710" s="129"/>
    </row>
    <row r="3711" customFormat="false" ht="50.25" hidden="false" customHeight="false" outlineLevel="0" collapsed="false">
      <c r="A3711" s="128" t="s">
        <v>1153</v>
      </c>
      <c r="B3711" s="128" t="s">
        <v>1151</v>
      </c>
      <c r="C3711" s="129"/>
      <c r="D3711" s="130" t="n">
        <v>6</v>
      </c>
      <c r="E3711" s="130" t="n">
        <v>2</v>
      </c>
      <c r="F3711" s="130" t="n">
        <v>4</v>
      </c>
    </row>
    <row r="3712" customFormat="false" ht="40.5" hidden="false" customHeight="false" outlineLevel="0" collapsed="false">
      <c r="A3712" s="128" t="s">
        <v>8617</v>
      </c>
      <c r="B3712" s="128" t="s">
        <v>8618</v>
      </c>
      <c r="C3712" s="129"/>
      <c r="D3712" s="130" t="n">
        <v>3</v>
      </c>
      <c r="E3712" s="130" t="n">
        <v>3</v>
      </c>
      <c r="F3712" s="129"/>
    </row>
    <row r="3713" customFormat="false" ht="50.25" hidden="false" customHeight="false" outlineLevel="0" collapsed="false">
      <c r="A3713" s="128" t="s">
        <v>8619</v>
      </c>
      <c r="B3713" s="128" t="s">
        <v>8620</v>
      </c>
      <c r="C3713" s="129"/>
      <c r="D3713" s="130" t="n">
        <v>10</v>
      </c>
      <c r="E3713" s="130" t="n">
        <v>10</v>
      </c>
      <c r="F3713" s="129"/>
    </row>
    <row r="3714" customFormat="false" ht="70.5" hidden="false" customHeight="false" outlineLevel="0" collapsed="false">
      <c r="A3714" s="128" t="s">
        <v>317</v>
      </c>
      <c r="B3714" s="128" t="s">
        <v>315</v>
      </c>
      <c r="C3714" s="129"/>
      <c r="D3714" s="130" t="n">
        <v>10</v>
      </c>
      <c r="E3714" s="130" t="n">
        <v>10</v>
      </c>
      <c r="F3714" s="129"/>
    </row>
    <row r="3715" customFormat="false" ht="70.5" hidden="false" customHeight="false" outlineLevel="0" collapsed="false">
      <c r="A3715" s="128" t="s">
        <v>1125</v>
      </c>
      <c r="B3715" s="128" t="s">
        <v>1123</v>
      </c>
      <c r="C3715" s="129"/>
      <c r="D3715" s="130" t="n">
        <v>39</v>
      </c>
      <c r="E3715" s="130" t="n">
        <v>33</v>
      </c>
      <c r="F3715" s="130" t="n">
        <v>6</v>
      </c>
    </row>
    <row r="3716" customFormat="false" ht="81" hidden="false" customHeight="false" outlineLevel="0" collapsed="false">
      <c r="A3716" s="128" t="s">
        <v>8621</v>
      </c>
      <c r="B3716" s="128" t="s">
        <v>8622</v>
      </c>
      <c r="C3716" s="129"/>
      <c r="D3716" s="130" t="n">
        <v>9</v>
      </c>
      <c r="E3716" s="130" t="n">
        <v>6</v>
      </c>
      <c r="F3716" s="130" t="n">
        <v>3</v>
      </c>
    </row>
    <row r="3717" customFormat="false" ht="30" hidden="false" customHeight="false" outlineLevel="0" collapsed="false">
      <c r="A3717" s="128" t="s">
        <v>1349</v>
      </c>
      <c r="B3717" s="128" t="s">
        <v>1347</v>
      </c>
      <c r="C3717" s="129"/>
      <c r="D3717" s="130" t="n">
        <v>6.4</v>
      </c>
      <c r="E3717" s="130" t="n">
        <v>2.24</v>
      </c>
      <c r="F3717" s="130" t="n">
        <v>4.16</v>
      </c>
    </row>
    <row r="3718" customFormat="false" ht="50.25" hidden="false" customHeight="false" outlineLevel="0" collapsed="false">
      <c r="A3718" s="128" t="s">
        <v>8623</v>
      </c>
      <c r="B3718" s="128" t="s">
        <v>8624</v>
      </c>
      <c r="C3718" s="129"/>
      <c r="D3718" s="130" t="n">
        <v>10</v>
      </c>
      <c r="E3718" s="130" t="n">
        <v>10</v>
      </c>
      <c r="F3718" s="129"/>
    </row>
    <row r="3719" customFormat="false" ht="40.5" hidden="false" customHeight="false" outlineLevel="0" collapsed="false">
      <c r="A3719" s="128" t="s">
        <v>1504</v>
      </c>
      <c r="B3719" s="128" t="s">
        <v>1502</v>
      </c>
      <c r="C3719" s="129"/>
      <c r="D3719" s="130" t="n">
        <v>79</v>
      </c>
      <c r="E3719" s="130" t="n">
        <v>79</v>
      </c>
      <c r="F3719" s="129"/>
    </row>
    <row r="3720" customFormat="false" ht="60.75" hidden="false" customHeight="false" outlineLevel="0" collapsed="false">
      <c r="A3720" s="128" t="s">
        <v>8625</v>
      </c>
      <c r="B3720" s="128" t="s">
        <v>8626</v>
      </c>
      <c r="C3720" s="129"/>
      <c r="D3720" s="130" t="n">
        <v>18</v>
      </c>
      <c r="E3720" s="130" t="n">
        <v>10</v>
      </c>
      <c r="F3720" s="130" t="n">
        <v>8</v>
      </c>
    </row>
    <row r="3721" customFormat="false" ht="60.75" hidden="false" customHeight="false" outlineLevel="0" collapsed="false">
      <c r="A3721" s="128" t="s">
        <v>8627</v>
      </c>
      <c r="B3721" s="128" t="s">
        <v>8628</v>
      </c>
      <c r="C3721" s="129"/>
      <c r="D3721" s="130" t="n">
        <v>6</v>
      </c>
      <c r="E3721" s="130" t="n">
        <v>3</v>
      </c>
      <c r="F3721" s="130" t="n">
        <v>3</v>
      </c>
    </row>
    <row r="3722" customFormat="false" ht="101.25" hidden="false" customHeight="false" outlineLevel="0" collapsed="false">
      <c r="A3722" s="128" t="s">
        <v>8629</v>
      </c>
      <c r="B3722" s="128" t="s">
        <v>8630</v>
      </c>
      <c r="C3722" s="129"/>
      <c r="D3722" s="130" t="n">
        <v>6</v>
      </c>
      <c r="E3722" s="130" t="n">
        <v>3</v>
      </c>
      <c r="F3722" s="130" t="n">
        <v>3</v>
      </c>
    </row>
    <row r="3723" customFormat="false" ht="30" hidden="false" customHeight="false" outlineLevel="0" collapsed="false">
      <c r="A3723" s="128" t="s">
        <v>8631</v>
      </c>
      <c r="B3723" s="128" t="s">
        <v>8632</v>
      </c>
      <c r="C3723" s="129"/>
      <c r="D3723" s="130" t="n">
        <v>12</v>
      </c>
      <c r="E3723" s="130" t="n">
        <v>6</v>
      </c>
      <c r="F3723" s="130" t="n">
        <v>6</v>
      </c>
    </row>
    <row r="3724" customFormat="false" ht="40.5" hidden="false" customHeight="false" outlineLevel="0" collapsed="false">
      <c r="A3724" s="128" t="s">
        <v>8633</v>
      </c>
      <c r="B3724" s="128" t="s">
        <v>8634</v>
      </c>
      <c r="C3724" s="129"/>
      <c r="D3724" s="130" t="n">
        <v>10</v>
      </c>
      <c r="E3724" s="130" t="n">
        <v>6</v>
      </c>
      <c r="F3724" s="130" t="n">
        <v>4</v>
      </c>
    </row>
    <row r="3725" customFormat="false" ht="40.5" hidden="false" customHeight="false" outlineLevel="0" collapsed="false">
      <c r="A3725" s="128" t="s">
        <v>8635</v>
      </c>
      <c r="B3725" s="128" t="s">
        <v>8636</v>
      </c>
      <c r="C3725" s="129"/>
      <c r="D3725" s="130" t="n">
        <v>11</v>
      </c>
      <c r="E3725" s="130" t="n">
        <v>11</v>
      </c>
      <c r="F3725" s="129"/>
    </row>
    <row r="3726" customFormat="false" ht="81" hidden="false" customHeight="false" outlineLevel="0" collapsed="false">
      <c r="A3726" s="128" t="s">
        <v>8637</v>
      </c>
      <c r="B3726" s="128" t="s">
        <v>8638</v>
      </c>
      <c r="C3726" s="129"/>
      <c r="D3726" s="130" t="n">
        <v>8</v>
      </c>
      <c r="E3726" s="130" t="n">
        <v>5</v>
      </c>
      <c r="F3726" s="130" t="n">
        <v>3</v>
      </c>
    </row>
    <row r="3727" customFormat="false" ht="70.5" hidden="false" customHeight="false" outlineLevel="0" collapsed="false">
      <c r="A3727" s="128" t="s">
        <v>8639</v>
      </c>
      <c r="B3727" s="128" t="s">
        <v>8640</v>
      </c>
      <c r="C3727" s="129"/>
      <c r="D3727" s="130" t="n">
        <v>1</v>
      </c>
      <c r="E3727" s="129"/>
      <c r="F3727" s="130" t="n">
        <v>1</v>
      </c>
    </row>
    <row r="3728" customFormat="false" ht="40.5" hidden="false" customHeight="false" outlineLevel="0" collapsed="false">
      <c r="A3728" s="128" t="s">
        <v>8641</v>
      </c>
      <c r="B3728" s="128" t="s">
        <v>8642</v>
      </c>
      <c r="C3728" s="129"/>
      <c r="D3728" s="130" t="n">
        <v>24</v>
      </c>
      <c r="E3728" s="130" t="n">
        <v>14</v>
      </c>
      <c r="F3728" s="130" t="n">
        <v>10</v>
      </c>
    </row>
    <row r="3729" customFormat="false" ht="70.5" hidden="false" customHeight="false" outlineLevel="0" collapsed="false">
      <c r="A3729" s="128" t="s">
        <v>8643</v>
      </c>
      <c r="B3729" s="128" t="s">
        <v>8644</v>
      </c>
      <c r="C3729" s="129"/>
      <c r="D3729" s="130" t="n">
        <v>2</v>
      </c>
      <c r="E3729" s="130" t="n">
        <v>2</v>
      </c>
      <c r="F3729" s="129"/>
    </row>
    <row r="3730" customFormat="false" ht="70.5" hidden="false" customHeight="false" outlineLevel="0" collapsed="false">
      <c r="A3730" s="128" t="s">
        <v>8645</v>
      </c>
      <c r="B3730" s="128" t="s">
        <v>8646</v>
      </c>
      <c r="C3730" s="129"/>
      <c r="D3730" s="130" t="n">
        <v>20</v>
      </c>
      <c r="E3730" s="130" t="n">
        <v>17</v>
      </c>
      <c r="F3730" s="130" t="n">
        <v>3</v>
      </c>
    </row>
    <row r="3731" customFormat="false" ht="50.25" hidden="false" customHeight="false" outlineLevel="0" collapsed="false">
      <c r="A3731" s="128" t="s">
        <v>8647</v>
      </c>
      <c r="B3731" s="128" t="s">
        <v>8648</v>
      </c>
      <c r="C3731" s="129"/>
      <c r="D3731" s="130" t="n">
        <v>3</v>
      </c>
      <c r="E3731" s="130" t="n">
        <v>3</v>
      </c>
      <c r="F3731" s="129"/>
    </row>
    <row r="3732" customFormat="false" ht="70.5" hidden="false" customHeight="false" outlineLevel="0" collapsed="false">
      <c r="A3732" s="128" t="s">
        <v>8649</v>
      </c>
      <c r="B3732" s="128" t="s">
        <v>8650</v>
      </c>
      <c r="C3732" s="129"/>
      <c r="D3732" s="130" t="n">
        <v>2</v>
      </c>
      <c r="E3732" s="130" t="n">
        <v>2</v>
      </c>
      <c r="F3732" s="129"/>
    </row>
    <row r="3733" customFormat="false" ht="50.25" hidden="false" customHeight="false" outlineLevel="0" collapsed="false">
      <c r="A3733" s="128" t="s">
        <v>8651</v>
      </c>
      <c r="B3733" s="128" t="s">
        <v>8652</v>
      </c>
      <c r="C3733" s="129"/>
      <c r="D3733" s="130" t="n">
        <v>3</v>
      </c>
      <c r="E3733" s="129"/>
      <c r="F3733" s="130" t="n">
        <v>3</v>
      </c>
    </row>
    <row r="3734" customFormat="false" ht="30" hidden="false" customHeight="false" outlineLevel="0" collapsed="false">
      <c r="A3734" s="128" t="s">
        <v>1216</v>
      </c>
      <c r="B3734" s="128" t="s">
        <v>1214</v>
      </c>
      <c r="C3734" s="129"/>
      <c r="D3734" s="130" t="n">
        <v>852</v>
      </c>
      <c r="E3734" s="130" t="n">
        <v>673</v>
      </c>
      <c r="F3734" s="130" t="n">
        <v>179</v>
      </c>
    </row>
    <row r="3735" customFormat="false" ht="81" hidden="false" customHeight="false" outlineLevel="0" collapsed="false">
      <c r="A3735" s="128" t="s">
        <v>8653</v>
      </c>
      <c r="B3735" s="128" t="s">
        <v>8654</v>
      </c>
      <c r="C3735" s="129"/>
      <c r="D3735" s="130" t="n">
        <v>1</v>
      </c>
      <c r="E3735" s="129"/>
      <c r="F3735" s="130" t="n">
        <v>1</v>
      </c>
    </row>
    <row r="3736" customFormat="false" ht="60.75" hidden="false" customHeight="false" outlineLevel="0" collapsed="false">
      <c r="A3736" s="128" t="s">
        <v>8655</v>
      </c>
      <c r="B3736" s="128" t="s">
        <v>8656</v>
      </c>
      <c r="C3736" s="129"/>
      <c r="D3736" s="130" t="n">
        <v>2</v>
      </c>
      <c r="E3736" s="130" t="n">
        <v>2</v>
      </c>
      <c r="F3736" s="129"/>
    </row>
    <row r="3737" customFormat="false" ht="60.75" hidden="false" customHeight="false" outlineLevel="0" collapsed="false">
      <c r="A3737" s="128" t="s">
        <v>8657</v>
      </c>
      <c r="B3737" s="128" t="s">
        <v>8658</v>
      </c>
      <c r="C3737" s="129"/>
      <c r="D3737" s="130" t="n">
        <v>24</v>
      </c>
      <c r="E3737" s="130" t="n">
        <v>24</v>
      </c>
      <c r="F3737" s="129"/>
    </row>
    <row r="3738" customFormat="false" ht="81" hidden="false" customHeight="false" outlineLevel="0" collapsed="false">
      <c r="A3738" s="128" t="s">
        <v>8659</v>
      </c>
      <c r="B3738" s="128" t="s">
        <v>8660</v>
      </c>
      <c r="C3738" s="129"/>
      <c r="D3738" s="130" t="n">
        <v>3</v>
      </c>
      <c r="E3738" s="130" t="n">
        <v>3</v>
      </c>
      <c r="F3738" s="129"/>
    </row>
    <row r="3739" customFormat="false" ht="90.75" hidden="false" customHeight="false" outlineLevel="0" collapsed="false">
      <c r="A3739" s="128" t="s">
        <v>8661</v>
      </c>
      <c r="B3739" s="128" t="s">
        <v>8662</v>
      </c>
      <c r="C3739" s="129"/>
      <c r="D3739" s="130" t="n">
        <v>3</v>
      </c>
      <c r="E3739" s="130" t="n">
        <v>2</v>
      </c>
      <c r="F3739" s="130" t="n">
        <v>1</v>
      </c>
    </row>
    <row r="3740" customFormat="false" ht="70.5" hidden="false" customHeight="false" outlineLevel="0" collapsed="false">
      <c r="A3740" s="128" t="s">
        <v>8663</v>
      </c>
      <c r="B3740" s="128" t="s">
        <v>8664</v>
      </c>
      <c r="C3740" s="129"/>
      <c r="D3740" s="130" t="n">
        <v>10</v>
      </c>
      <c r="E3740" s="130" t="n">
        <v>5</v>
      </c>
      <c r="F3740" s="130" t="n">
        <v>5</v>
      </c>
    </row>
    <row r="3741" customFormat="false" ht="90.75" hidden="false" customHeight="false" outlineLevel="0" collapsed="false">
      <c r="A3741" s="128" t="s">
        <v>8665</v>
      </c>
      <c r="B3741" s="128" t="s">
        <v>8666</v>
      </c>
      <c r="C3741" s="129"/>
      <c r="D3741" s="130" t="n">
        <v>8</v>
      </c>
      <c r="E3741" s="130" t="n">
        <v>5</v>
      </c>
      <c r="F3741" s="130" t="n">
        <v>3</v>
      </c>
    </row>
    <row r="3742" customFormat="false" ht="81" hidden="false" customHeight="false" outlineLevel="0" collapsed="false">
      <c r="A3742" s="128" t="s">
        <v>8667</v>
      </c>
      <c r="B3742" s="128" t="s">
        <v>8668</v>
      </c>
      <c r="C3742" s="129"/>
      <c r="D3742" s="130" t="n">
        <v>12</v>
      </c>
      <c r="E3742" s="130" t="n">
        <v>6</v>
      </c>
      <c r="F3742" s="130" t="n">
        <v>6</v>
      </c>
    </row>
    <row r="3743" customFormat="false" ht="30" hidden="false" customHeight="false" outlineLevel="0" collapsed="false">
      <c r="A3743" s="128" t="s">
        <v>8669</v>
      </c>
      <c r="B3743" s="128" t="s">
        <v>8670</v>
      </c>
      <c r="C3743" s="129"/>
      <c r="D3743" s="130" t="n">
        <v>399</v>
      </c>
      <c r="E3743" s="130" t="n">
        <v>398</v>
      </c>
      <c r="F3743" s="130" t="n">
        <v>1</v>
      </c>
    </row>
    <row r="3744" customFormat="false" ht="50.25" hidden="false" customHeight="false" outlineLevel="0" collapsed="false">
      <c r="A3744" s="128" t="s">
        <v>1165</v>
      </c>
      <c r="B3744" s="128" t="s">
        <v>1163</v>
      </c>
      <c r="C3744" s="129"/>
      <c r="D3744" s="130" t="n">
        <v>156</v>
      </c>
      <c r="E3744" s="130" t="n">
        <v>137</v>
      </c>
      <c r="F3744" s="130" t="n">
        <v>19</v>
      </c>
    </row>
    <row r="3745" customFormat="false" ht="60.75" hidden="false" customHeight="false" outlineLevel="0" collapsed="false">
      <c r="A3745" s="128" t="s">
        <v>8671</v>
      </c>
      <c r="B3745" s="128" t="s">
        <v>8672</v>
      </c>
      <c r="C3745" s="129"/>
      <c r="D3745" s="130" t="n">
        <v>6</v>
      </c>
      <c r="E3745" s="130" t="n">
        <v>6</v>
      </c>
      <c r="F3745" s="129"/>
    </row>
    <row r="3746" customFormat="false" ht="20.25" hidden="false" customHeight="false" outlineLevel="0" collapsed="false">
      <c r="A3746" s="128" t="s">
        <v>1825</v>
      </c>
      <c r="B3746" s="128" t="s">
        <v>1823</v>
      </c>
      <c r="C3746" s="129"/>
      <c r="D3746" s="130" t="n">
        <v>360</v>
      </c>
      <c r="E3746" s="130" t="n">
        <v>356</v>
      </c>
      <c r="F3746" s="130" t="n">
        <v>4</v>
      </c>
    </row>
    <row r="3747" customFormat="false" ht="50.25" hidden="false" customHeight="false" outlineLevel="0" collapsed="false">
      <c r="A3747" s="128" t="s">
        <v>8673</v>
      </c>
      <c r="B3747" s="128" t="s">
        <v>8674</v>
      </c>
      <c r="C3747" s="129"/>
      <c r="D3747" s="130" t="n">
        <v>3</v>
      </c>
      <c r="E3747" s="130" t="n">
        <v>3</v>
      </c>
      <c r="F3747" s="129"/>
    </row>
    <row r="3748" customFormat="false" ht="40.5" hidden="false" customHeight="false" outlineLevel="0" collapsed="false">
      <c r="A3748" s="128" t="s">
        <v>8675</v>
      </c>
      <c r="B3748" s="128" t="s">
        <v>8676</v>
      </c>
      <c r="C3748" s="129"/>
      <c r="D3748" s="130" t="n">
        <v>3</v>
      </c>
      <c r="E3748" s="130" t="n">
        <v>1</v>
      </c>
      <c r="F3748" s="130" t="n">
        <v>2</v>
      </c>
    </row>
    <row r="3749" customFormat="false" ht="81" hidden="false" customHeight="false" outlineLevel="0" collapsed="false">
      <c r="A3749" s="128" t="s">
        <v>8677</v>
      </c>
      <c r="B3749" s="128" t="s">
        <v>8678</v>
      </c>
      <c r="C3749" s="129"/>
      <c r="D3749" s="130" t="n">
        <v>2</v>
      </c>
      <c r="E3749" s="130" t="n">
        <v>1</v>
      </c>
      <c r="F3749" s="130" t="n">
        <v>1</v>
      </c>
    </row>
    <row r="3750" customFormat="false" ht="81" hidden="false" customHeight="false" outlineLevel="0" collapsed="false">
      <c r="A3750" s="128" t="s">
        <v>1429</v>
      </c>
      <c r="B3750" s="128" t="s">
        <v>1427</v>
      </c>
      <c r="C3750" s="129"/>
      <c r="D3750" s="130" t="n">
        <v>22</v>
      </c>
      <c r="E3750" s="130" t="n">
        <v>22</v>
      </c>
      <c r="F3750" s="129"/>
    </row>
    <row r="3751" customFormat="false" ht="60.75" hidden="false" customHeight="false" outlineLevel="0" collapsed="false">
      <c r="A3751" s="128" t="s">
        <v>8679</v>
      </c>
      <c r="B3751" s="128" t="s">
        <v>8680</v>
      </c>
      <c r="C3751" s="129"/>
      <c r="D3751" s="130" t="n">
        <v>6</v>
      </c>
      <c r="E3751" s="130" t="n">
        <v>6</v>
      </c>
      <c r="F3751" s="129"/>
    </row>
    <row r="3752" customFormat="false" ht="70.5" hidden="false" customHeight="false" outlineLevel="0" collapsed="false">
      <c r="A3752" s="128" t="s">
        <v>8681</v>
      </c>
      <c r="B3752" s="128" t="s">
        <v>8682</v>
      </c>
      <c r="C3752" s="129"/>
      <c r="D3752" s="130" t="n">
        <v>6</v>
      </c>
      <c r="E3752" s="130" t="n">
        <v>1</v>
      </c>
      <c r="F3752" s="130" t="n">
        <v>5</v>
      </c>
    </row>
    <row r="3753" customFormat="false" ht="60.75" hidden="false" customHeight="false" outlineLevel="0" collapsed="false">
      <c r="A3753" s="128" t="s">
        <v>8683</v>
      </c>
      <c r="B3753" s="128" t="s">
        <v>8684</v>
      </c>
      <c r="C3753" s="129"/>
      <c r="D3753" s="130" t="n">
        <v>12</v>
      </c>
      <c r="E3753" s="130" t="n">
        <v>8</v>
      </c>
      <c r="F3753" s="130" t="n">
        <v>4</v>
      </c>
    </row>
    <row r="3754" customFormat="false" ht="90.75" hidden="false" customHeight="false" outlineLevel="0" collapsed="false">
      <c r="A3754" s="128" t="s">
        <v>8685</v>
      </c>
      <c r="B3754" s="128" t="s">
        <v>8686</v>
      </c>
      <c r="C3754" s="129"/>
      <c r="D3754" s="130" t="n">
        <v>6</v>
      </c>
      <c r="E3754" s="130" t="n">
        <v>6</v>
      </c>
      <c r="F3754" s="129"/>
    </row>
    <row r="3755" customFormat="false" ht="60.75" hidden="false" customHeight="false" outlineLevel="0" collapsed="false">
      <c r="A3755" s="128" t="s">
        <v>8687</v>
      </c>
      <c r="B3755" s="128" t="s">
        <v>8688</v>
      </c>
      <c r="C3755" s="129"/>
      <c r="D3755" s="130" t="n">
        <v>6</v>
      </c>
      <c r="E3755" s="130" t="n">
        <v>4</v>
      </c>
      <c r="F3755" s="130" t="n">
        <v>2</v>
      </c>
    </row>
    <row r="3756" customFormat="false" ht="121.5" hidden="false" customHeight="false" outlineLevel="0" collapsed="false">
      <c r="A3756" s="128" t="s">
        <v>8689</v>
      </c>
      <c r="B3756" s="128" t="s">
        <v>8690</v>
      </c>
      <c r="C3756" s="129"/>
      <c r="D3756" s="130" t="n">
        <v>3</v>
      </c>
      <c r="E3756" s="130" t="n">
        <v>1</v>
      </c>
      <c r="F3756" s="130" t="n">
        <v>2</v>
      </c>
    </row>
    <row r="3757" customFormat="false" ht="81" hidden="false" customHeight="false" outlineLevel="0" collapsed="false">
      <c r="A3757" s="128" t="s">
        <v>8691</v>
      </c>
      <c r="B3757" s="128" t="s">
        <v>8692</v>
      </c>
      <c r="C3757" s="129"/>
      <c r="D3757" s="130" t="n">
        <v>6</v>
      </c>
      <c r="E3757" s="130" t="n">
        <v>4</v>
      </c>
      <c r="F3757" s="130" t="n">
        <v>2</v>
      </c>
    </row>
    <row r="3758" customFormat="false" ht="70.5" hidden="false" customHeight="false" outlineLevel="0" collapsed="false">
      <c r="A3758" s="128" t="s">
        <v>8693</v>
      </c>
      <c r="B3758" s="128" t="s">
        <v>8694</v>
      </c>
      <c r="C3758" s="129"/>
      <c r="D3758" s="130" t="n">
        <v>6</v>
      </c>
      <c r="E3758" s="130" t="n">
        <v>3</v>
      </c>
      <c r="F3758" s="130" t="n">
        <v>3</v>
      </c>
    </row>
    <row r="3759" customFormat="false" ht="50.25" hidden="false" customHeight="false" outlineLevel="0" collapsed="false">
      <c r="A3759" s="128" t="s">
        <v>8695</v>
      </c>
      <c r="B3759" s="128" t="s">
        <v>8696</v>
      </c>
      <c r="C3759" s="129"/>
      <c r="D3759" s="130" t="n">
        <v>1</v>
      </c>
      <c r="E3759" s="130" t="n">
        <v>1</v>
      </c>
      <c r="F3759" s="129"/>
    </row>
    <row r="3760" customFormat="false" ht="40.5" hidden="false" customHeight="false" outlineLevel="0" collapsed="false">
      <c r="A3760" s="128" t="s">
        <v>8697</v>
      </c>
      <c r="B3760" s="128" t="s">
        <v>8698</v>
      </c>
      <c r="C3760" s="129"/>
      <c r="D3760" s="130" t="n">
        <v>2</v>
      </c>
      <c r="E3760" s="130" t="n">
        <v>2</v>
      </c>
      <c r="F3760" s="129"/>
    </row>
    <row r="3761" customFormat="false" ht="50.25" hidden="false" customHeight="false" outlineLevel="0" collapsed="false">
      <c r="A3761" s="128" t="s">
        <v>8699</v>
      </c>
      <c r="B3761" s="128" t="s">
        <v>8700</v>
      </c>
      <c r="C3761" s="129"/>
      <c r="D3761" s="130" t="n">
        <v>2</v>
      </c>
      <c r="E3761" s="130" t="n">
        <v>2</v>
      </c>
      <c r="F3761" s="129"/>
    </row>
    <row r="3762" customFormat="false" ht="40.5" hidden="false" customHeight="false" outlineLevel="0" collapsed="false">
      <c r="A3762" s="128" t="s">
        <v>8701</v>
      </c>
      <c r="B3762" s="128" t="s">
        <v>8702</v>
      </c>
      <c r="C3762" s="129"/>
      <c r="D3762" s="130" t="n">
        <v>2</v>
      </c>
      <c r="E3762" s="130" t="n">
        <v>2</v>
      </c>
      <c r="F3762" s="129"/>
    </row>
    <row r="3763" customFormat="false" ht="50.25" hidden="false" customHeight="false" outlineLevel="0" collapsed="false">
      <c r="A3763" s="128" t="s">
        <v>8703</v>
      </c>
      <c r="B3763" s="128" t="s">
        <v>8704</v>
      </c>
      <c r="C3763" s="129"/>
      <c r="D3763" s="130" t="n">
        <v>2</v>
      </c>
      <c r="E3763" s="130" t="n">
        <v>2</v>
      </c>
      <c r="F3763" s="129"/>
    </row>
    <row r="3764" customFormat="false" ht="70.5" hidden="false" customHeight="false" outlineLevel="0" collapsed="false">
      <c r="A3764" s="128" t="s">
        <v>8705</v>
      </c>
      <c r="B3764" s="128" t="s">
        <v>8706</v>
      </c>
      <c r="C3764" s="129"/>
      <c r="D3764" s="130" t="n">
        <v>20</v>
      </c>
      <c r="E3764" s="130" t="n">
        <v>20</v>
      </c>
      <c r="F3764" s="129"/>
    </row>
    <row r="3765" customFormat="false" ht="50.25" hidden="false" customHeight="false" outlineLevel="0" collapsed="false">
      <c r="A3765" s="128" t="s">
        <v>8707</v>
      </c>
      <c r="B3765" s="128" t="s">
        <v>8708</v>
      </c>
      <c r="C3765" s="129"/>
      <c r="D3765" s="130" t="n">
        <v>6</v>
      </c>
      <c r="E3765" s="130" t="n">
        <v>4</v>
      </c>
      <c r="F3765" s="130" t="n">
        <v>2</v>
      </c>
    </row>
    <row r="3766" customFormat="false" ht="70.5" hidden="false" customHeight="false" outlineLevel="0" collapsed="false">
      <c r="A3766" s="128" t="s">
        <v>8709</v>
      </c>
      <c r="B3766" s="128" t="s">
        <v>8710</v>
      </c>
      <c r="C3766" s="129"/>
      <c r="D3766" s="130" t="n">
        <v>29</v>
      </c>
      <c r="E3766" s="130" t="n">
        <v>29</v>
      </c>
      <c r="F3766" s="129"/>
    </row>
    <row r="3767" customFormat="false" ht="40.5" hidden="false" customHeight="false" outlineLevel="0" collapsed="false">
      <c r="A3767" s="128" t="s">
        <v>8711</v>
      </c>
      <c r="B3767" s="128" t="s">
        <v>8712</v>
      </c>
      <c r="C3767" s="129"/>
      <c r="D3767" s="130" t="n">
        <v>12</v>
      </c>
      <c r="E3767" s="130" t="n">
        <v>4</v>
      </c>
      <c r="F3767" s="130" t="n">
        <v>8</v>
      </c>
    </row>
    <row r="3768" customFormat="false" ht="90.75" hidden="false" customHeight="false" outlineLevel="0" collapsed="false">
      <c r="A3768" s="128" t="s">
        <v>8713</v>
      </c>
      <c r="B3768" s="128" t="s">
        <v>8714</v>
      </c>
      <c r="C3768" s="129"/>
      <c r="D3768" s="130" t="n">
        <v>30</v>
      </c>
      <c r="E3768" s="130" t="n">
        <v>20</v>
      </c>
      <c r="F3768" s="130" t="n">
        <v>10</v>
      </c>
    </row>
    <row r="3769" customFormat="false" ht="81" hidden="false" customHeight="false" outlineLevel="0" collapsed="false">
      <c r="A3769" s="128" t="s">
        <v>378</v>
      </c>
      <c r="B3769" s="128" t="s">
        <v>376</v>
      </c>
      <c r="C3769" s="129"/>
      <c r="D3769" s="130" t="n">
        <v>206</v>
      </c>
      <c r="E3769" s="130" t="n">
        <v>188</v>
      </c>
      <c r="F3769" s="130" t="n">
        <v>18</v>
      </c>
    </row>
    <row r="3770" customFormat="false" ht="60.75" hidden="false" customHeight="false" outlineLevel="0" collapsed="false">
      <c r="A3770" s="128" t="s">
        <v>636</v>
      </c>
      <c r="B3770" s="128" t="s">
        <v>634</v>
      </c>
      <c r="C3770" s="129"/>
      <c r="D3770" s="130" t="n">
        <v>25</v>
      </c>
      <c r="E3770" s="130" t="n">
        <v>20</v>
      </c>
      <c r="F3770" s="130" t="n">
        <v>5</v>
      </c>
    </row>
    <row r="3771" customFormat="false" ht="90.75" hidden="false" customHeight="false" outlineLevel="0" collapsed="false">
      <c r="A3771" s="128" t="s">
        <v>8715</v>
      </c>
      <c r="B3771" s="128" t="s">
        <v>8716</v>
      </c>
      <c r="C3771" s="129"/>
      <c r="D3771" s="130" t="n">
        <v>3</v>
      </c>
      <c r="E3771" s="130" t="n">
        <v>3</v>
      </c>
      <c r="F3771" s="129"/>
    </row>
    <row r="3772" customFormat="false" ht="60.75" hidden="false" customHeight="false" outlineLevel="0" collapsed="false">
      <c r="A3772" s="128" t="s">
        <v>8717</v>
      </c>
      <c r="B3772" s="128" t="s">
        <v>8718</v>
      </c>
      <c r="C3772" s="129"/>
      <c r="D3772" s="130" t="n">
        <v>6</v>
      </c>
      <c r="E3772" s="129"/>
      <c r="F3772" s="130" t="n">
        <v>6</v>
      </c>
    </row>
    <row r="3773" customFormat="false" ht="50.25" hidden="false" customHeight="false" outlineLevel="0" collapsed="false">
      <c r="A3773" s="128" t="s">
        <v>386</v>
      </c>
      <c r="B3773" s="128" t="s">
        <v>384</v>
      </c>
      <c r="C3773" s="129"/>
      <c r="D3773" s="130" t="n">
        <v>64</v>
      </c>
      <c r="E3773" s="130" t="n">
        <v>53</v>
      </c>
      <c r="F3773" s="130" t="n">
        <v>11</v>
      </c>
    </row>
    <row r="3774" customFormat="false" ht="30" hidden="false" customHeight="false" outlineLevel="0" collapsed="false">
      <c r="A3774" s="128" t="s">
        <v>8719</v>
      </c>
      <c r="B3774" s="128" t="s">
        <v>8720</v>
      </c>
      <c r="C3774" s="129"/>
      <c r="D3774" s="130" t="n">
        <v>74</v>
      </c>
      <c r="E3774" s="130" t="n">
        <v>65</v>
      </c>
      <c r="F3774" s="130" t="n">
        <v>9</v>
      </c>
    </row>
    <row r="3775" customFormat="false" ht="40.5" hidden="false" customHeight="false" outlineLevel="0" collapsed="false">
      <c r="A3775" s="128" t="s">
        <v>8721</v>
      </c>
      <c r="B3775" s="128" t="s">
        <v>8722</v>
      </c>
      <c r="C3775" s="129"/>
      <c r="D3775" s="130" t="n">
        <v>5</v>
      </c>
      <c r="E3775" s="130" t="n">
        <v>5</v>
      </c>
      <c r="F3775" s="129"/>
    </row>
    <row r="3776" customFormat="false" ht="30" hidden="false" customHeight="false" outlineLevel="0" collapsed="false">
      <c r="A3776" s="128" t="s">
        <v>261</v>
      </c>
      <c r="B3776" s="128" t="s">
        <v>259</v>
      </c>
      <c r="C3776" s="129"/>
      <c r="D3776" s="130" t="n">
        <v>2</v>
      </c>
      <c r="E3776" s="130" t="n">
        <v>2</v>
      </c>
      <c r="F3776" s="129"/>
    </row>
    <row r="3777" customFormat="false" ht="50.25" hidden="false" customHeight="false" outlineLevel="0" collapsed="false">
      <c r="A3777" s="128" t="s">
        <v>8723</v>
      </c>
      <c r="B3777" s="128" t="s">
        <v>8724</v>
      </c>
      <c r="C3777" s="129"/>
      <c r="D3777" s="130" t="n">
        <v>12</v>
      </c>
      <c r="E3777" s="130" t="n">
        <v>12</v>
      </c>
      <c r="F3777" s="129"/>
    </row>
    <row r="3778" customFormat="false" ht="30" hidden="false" customHeight="false" outlineLevel="0" collapsed="false">
      <c r="A3778" s="128" t="s">
        <v>8725</v>
      </c>
      <c r="B3778" s="128" t="s">
        <v>8726</v>
      </c>
      <c r="C3778" s="129"/>
      <c r="D3778" s="130" t="n">
        <v>5</v>
      </c>
      <c r="E3778" s="130" t="n">
        <v>5</v>
      </c>
      <c r="F3778" s="129"/>
    </row>
    <row r="3779" customFormat="false" ht="40.5" hidden="false" customHeight="false" outlineLevel="0" collapsed="false">
      <c r="A3779" s="128" t="s">
        <v>8727</v>
      </c>
      <c r="B3779" s="128" t="s">
        <v>8728</v>
      </c>
      <c r="C3779" s="129"/>
      <c r="D3779" s="130" t="n">
        <v>15</v>
      </c>
      <c r="E3779" s="130" t="n">
        <v>15</v>
      </c>
      <c r="F3779" s="129"/>
    </row>
    <row r="3780" customFormat="false" ht="40.5" hidden="false" customHeight="false" outlineLevel="0" collapsed="false">
      <c r="A3780" s="128" t="s">
        <v>8729</v>
      </c>
      <c r="B3780" s="128" t="s">
        <v>8730</v>
      </c>
      <c r="C3780" s="129"/>
      <c r="D3780" s="130" t="n">
        <v>10</v>
      </c>
      <c r="E3780" s="130" t="n">
        <v>10</v>
      </c>
      <c r="F3780" s="129"/>
    </row>
    <row r="3781" customFormat="false" ht="40.5" hidden="false" customHeight="false" outlineLevel="0" collapsed="false">
      <c r="A3781" s="128" t="s">
        <v>8731</v>
      </c>
      <c r="B3781" s="128" t="s">
        <v>8732</v>
      </c>
      <c r="C3781" s="129"/>
      <c r="D3781" s="130" t="n">
        <v>2</v>
      </c>
      <c r="E3781" s="129"/>
      <c r="F3781" s="130" t="n">
        <v>2</v>
      </c>
    </row>
    <row r="3782" customFormat="false" ht="90.75" hidden="false" customHeight="false" outlineLevel="0" collapsed="false">
      <c r="A3782" s="128" t="s">
        <v>1751</v>
      </c>
      <c r="B3782" s="128" t="s">
        <v>1749</v>
      </c>
      <c r="C3782" s="129"/>
      <c r="D3782" s="130" t="n">
        <v>5</v>
      </c>
      <c r="E3782" s="130" t="n">
        <v>2</v>
      </c>
      <c r="F3782" s="130" t="n">
        <v>3</v>
      </c>
    </row>
    <row r="3783" customFormat="false" ht="40.5" hidden="false" customHeight="false" outlineLevel="0" collapsed="false">
      <c r="A3783" s="128" t="s">
        <v>8733</v>
      </c>
      <c r="B3783" s="128" t="s">
        <v>8734</v>
      </c>
      <c r="C3783" s="129"/>
      <c r="D3783" s="130" t="n">
        <v>144</v>
      </c>
      <c r="E3783" s="130" t="n">
        <v>144</v>
      </c>
      <c r="F3783" s="129"/>
    </row>
    <row r="3784" customFormat="false" ht="90.75" hidden="false" customHeight="false" outlineLevel="0" collapsed="false">
      <c r="A3784" s="128" t="s">
        <v>8735</v>
      </c>
      <c r="B3784" s="128" t="s">
        <v>8736</v>
      </c>
      <c r="C3784" s="129"/>
      <c r="D3784" s="130" t="n">
        <v>6</v>
      </c>
      <c r="E3784" s="130" t="n">
        <v>3</v>
      </c>
      <c r="F3784" s="130" t="n">
        <v>3</v>
      </c>
    </row>
    <row r="3785" customFormat="false" ht="90.75" hidden="false" customHeight="false" outlineLevel="0" collapsed="false">
      <c r="A3785" s="128" t="s">
        <v>8737</v>
      </c>
      <c r="B3785" s="128" t="s">
        <v>8738</v>
      </c>
      <c r="C3785" s="129"/>
      <c r="D3785" s="130" t="n">
        <v>168</v>
      </c>
      <c r="E3785" s="130" t="n">
        <v>120</v>
      </c>
      <c r="F3785" s="130" t="n">
        <v>48</v>
      </c>
    </row>
    <row r="3786" customFormat="false" ht="60.75" hidden="false" customHeight="false" outlineLevel="0" collapsed="false">
      <c r="A3786" s="128" t="s">
        <v>8739</v>
      </c>
      <c r="B3786" s="128" t="s">
        <v>8740</v>
      </c>
      <c r="C3786" s="129"/>
      <c r="D3786" s="130" t="n">
        <v>2</v>
      </c>
      <c r="E3786" s="130" t="n">
        <v>2</v>
      </c>
      <c r="F3786" s="129"/>
    </row>
    <row r="3787" customFormat="false" ht="20.25" hidden="false" customHeight="false" outlineLevel="0" collapsed="false">
      <c r="A3787" s="128" t="s">
        <v>8741</v>
      </c>
      <c r="B3787" s="128" t="s">
        <v>8742</v>
      </c>
      <c r="C3787" s="129"/>
      <c r="D3787" s="130" t="n">
        <v>10</v>
      </c>
      <c r="E3787" s="130" t="n">
        <v>10</v>
      </c>
      <c r="F3787" s="129"/>
    </row>
    <row r="3788" customFormat="false" ht="30" hidden="false" customHeight="false" outlineLevel="0" collapsed="false">
      <c r="A3788" s="128" t="s">
        <v>8743</v>
      </c>
      <c r="B3788" s="128" t="s">
        <v>8744</v>
      </c>
      <c r="C3788" s="129"/>
      <c r="D3788" s="130" t="n">
        <v>101</v>
      </c>
      <c r="E3788" s="130" t="n">
        <v>94</v>
      </c>
      <c r="F3788" s="130" t="n">
        <v>7</v>
      </c>
    </row>
    <row r="3789" customFormat="false" ht="40.5" hidden="false" customHeight="false" outlineLevel="0" collapsed="false">
      <c r="A3789" s="128" t="s">
        <v>8745</v>
      </c>
      <c r="B3789" s="128" t="s">
        <v>8746</v>
      </c>
      <c r="C3789" s="129"/>
      <c r="D3789" s="130" t="n">
        <v>80</v>
      </c>
      <c r="E3789" s="130" t="n">
        <v>80</v>
      </c>
      <c r="F3789" s="129"/>
    </row>
    <row r="3790" customFormat="false" ht="30" hidden="false" customHeight="false" outlineLevel="0" collapsed="false">
      <c r="A3790" s="128" t="s">
        <v>1867</v>
      </c>
      <c r="B3790" s="128" t="s">
        <v>1865</v>
      </c>
      <c r="C3790" s="129"/>
      <c r="D3790" s="130" t="n">
        <v>6</v>
      </c>
      <c r="E3790" s="130" t="n">
        <v>3</v>
      </c>
      <c r="F3790" s="130" t="n">
        <v>3</v>
      </c>
    </row>
    <row r="3791" customFormat="false" ht="40.5" hidden="false" customHeight="false" outlineLevel="0" collapsed="false">
      <c r="A3791" s="128" t="s">
        <v>8747</v>
      </c>
      <c r="B3791" s="128" t="s">
        <v>8748</v>
      </c>
      <c r="C3791" s="129"/>
      <c r="D3791" s="130" t="n">
        <v>90</v>
      </c>
      <c r="E3791" s="130" t="n">
        <v>89</v>
      </c>
      <c r="F3791" s="130" t="n">
        <v>1</v>
      </c>
    </row>
    <row r="3792" customFormat="false" ht="30" hidden="false" customHeight="false" outlineLevel="0" collapsed="false">
      <c r="A3792" s="128" t="s">
        <v>8749</v>
      </c>
      <c r="B3792" s="128" t="s">
        <v>8750</v>
      </c>
      <c r="C3792" s="129"/>
      <c r="D3792" s="130" t="n">
        <v>161</v>
      </c>
      <c r="E3792" s="130" t="n">
        <v>157</v>
      </c>
      <c r="F3792" s="130" t="n">
        <v>4</v>
      </c>
    </row>
    <row r="3793" customFormat="false" ht="30" hidden="false" customHeight="false" outlineLevel="0" collapsed="false">
      <c r="A3793" s="128" t="s">
        <v>8751</v>
      </c>
      <c r="B3793" s="128" t="s">
        <v>8752</v>
      </c>
      <c r="C3793" s="129"/>
      <c r="D3793" s="130" t="n">
        <v>40</v>
      </c>
      <c r="E3793" s="130" t="n">
        <v>40</v>
      </c>
      <c r="F3793" s="129"/>
    </row>
    <row r="3794" customFormat="false" ht="30" hidden="false" customHeight="false" outlineLevel="0" collapsed="false">
      <c r="A3794" s="128" t="s">
        <v>8753</v>
      </c>
      <c r="B3794" s="128" t="s">
        <v>8754</v>
      </c>
      <c r="C3794" s="129"/>
      <c r="D3794" s="130" t="n">
        <v>30</v>
      </c>
      <c r="E3794" s="130" t="n">
        <v>27</v>
      </c>
      <c r="F3794" s="130" t="n">
        <v>3</v>
      </c>
    </row>
    <row r="3795" customFormat="false" ht="50.25" hidden="false" customHeight="false" outlineLevel="0" collapsed="false">
      <c r="A3795" s="128" t="s">
        <v>8755</v>
      </c>
      <c r="B3795" s="128" t="s">
        <v>8756</v>
      </c>
      <c r="C3795" s="129"/>
      <c r="D3795" s="130" t="n">
        <v>87</v>
      </c>
      <c r="E3795" s="130" t="n">
        <v>87</v>
      </c>
      <c r="F3795" s="129"/>
    </row>
    <row r="3796" customFormat="false" ht="70.5" hidden="false" customHeight="false" outlineLevel="0" collapsed="false">
      <c r="A3796" s="128" t="s">
        <v>8757</v>
      </c>
      <c r="B3796" s="128" t="s">
        <v>8758</v>
      </c>
      <c r="C3796" s="129"/>
      <c r="D3796" s="130" t="n">
        <v>5</v>
      </c>
      <c r="E3796" s="130" t="n">
        <v>3</v>
      </c>
      <c r="F3796" s="130" t="n">
        <v>2</v>
      </c>
    </row>
    <row r="3797" customFormat="false" ht="90.75" hidden="false" customHeight="false" outlineLevel="0" collapsed="false">
      <c r="A3797" s="128" t="s">
        <v>8759</v>
      </c>
      <c r="B3797" s="128" t="s">
        <v>8760</v>
      </c>
      <c r="C3797" s="129"/>
      <c r="D3797" s="130" t="n">
        <v>5</v>
      </c>
      <c r="E3797" s="130" t="n">
        <v>3</v>
      </c>
      <c r="F3797" s="130" t="n">
        <v>2</v>
      </c>
    </row>
    <row r="3798" customFormat="false" ht="101.25" hidden="false" customHeight="false" outlineLevel="0" collapsed="false">
      <c r="A3798" s="128" t="s">
        <v>8761</v>
      </c>
      <c r="B3798" s="128" t="s">
        <v>8762</v>
      </c>
      <c r="C3798" s="129"/>
      <c r="D3798" s="130" t="n">
        <v>1</v>
      </c>
      <c r="E3798" s="129"/>
      <c r="F3798" s="130" t="n">
        <v>1</v>
      </c>
    </row>
    <row r="3799" customFormat="false" ht="70.5" hidden="false" customHeight="false" outlineLevel="0" collapsed="false">
      <c r="A3799" s="128" t="s">
        <v>8763</v>
      </c>
      <c r="B3799" s="128" t="s">
        <v>8764</v>
      </c>
      <c r="C3799" s="129"/>
      <c r="D3799" s="130" t="n">
        <v>4</v>
      </c>
      <c r="E3799" s="130" t="n">
        <v>1</v>
      </c>
      <c r="F3799" s="130" t="n">
        <v>3</v>
      </c>
    </row>
    <row r="3800" customFormat="false" ht="81" hidden="false" customHeight="false" outlineLevel="0" collapsed="false">
      <c r="A3800" s="128" t="s">
        <v>8765</v>
      </c>
      <c r="B3800" s="128" t="s">
        <v>8766</v>
      </c>
      <c r="C3800" s="129"/>
      <c r="D3800" s="130" t="n">
        <v>2</v>
      </c>
      <c r="E3800" s="129"/>
      <c r="F3800" s="130" t="n">
        <v>2</v>
      </c>
    </row>
    <row r="3801" customFormat="false" ht="90.75" hidden="false" customHeight="false" outlineLevel="0" collapsed="false">
      <c r="A3801" s="128" t="s">
        <v>8767</v>
      </c>
      <c r="B3801" s="128" t="s">
        <v>8768</v>
      </c>
      <c r="C3801" s="129"/>
      <c r="D3801" s="130" t="n">
        <v>4</v>
      </c>
      <c r="E3801" s="130" t="n">
        <v>2</v>
      </c>
      <c r="F3801" s="130" t="n">
        <v>2</v>
      </c>
    </row>
    <row r="3802" customFormat="false" ht="121.5" hidden="false" customHeight="false" outlineLevel="0" collapsed="false">
      <c r="A3802" s="128" t="s">
        <v>8769</v>
      </c>
      <c r="B3802" s="128" t="s">
        <v>8770</v>
      </c>
      <c r="C3802" s="129"/>
      <c r="D3802" s="130" t="n">
        <v>5</v>
      </c>
      <c r="E3802" s="130" t="n">
        <v>1</v>
      </c>
      <c r="F3802" s="130" t="n">
        <v>4</v>
      </c>
    </row>
    <row r="3803" customFormat="false" ht="50.25" hidden="false" customHeight="false" outlineLevel="0" collapsed="false">
      <c r="A3803" s="128" t="s">
        <v>8771</v>
      </c>
      <c r="B3803" s="128" t="s">
        <v>8772</v>
      </c>
      <c r="C3803" s="129"/>
      <c r="D3803" s="130" t="n">
        <v>32</v>
      </c>
      <c r="E3803" s="130" t="n">
        <v>29</v>
      </c>
      <c r="F3803" s="130" t="n">
        <v>3</v>
      </c>
    </row>
    <row r="3804" customFormat="false" ht="81" hidden="false" customHeight="false" outlineLevel="0" collapsed="false">
      <c r="A3804" s="128" t="s">
        <v>8773</v>
      </c>
      <c r="B3804" s="128" t="s">
        <v>8774</v>
      </c>
      <c r="C3804" s="129"/>
      <c r="D3804" s="130" t="n">
        <v>2</v>
      </c>
      <c r="E3804" s="130" t="n">
        <v>2</v>
      </c>
      <c r="F3804" s="129"/>
    </row>
    <row r="3805" customFormat="false" ht="101.25" hidden="false" customHeight="false" outlineLevel="0" collapsed="false">
      <c r="A3805" s="128" t="s">
        <v>8775</v>
      </c>
      <c r="B3805" s="128" t="s">
        <v>8776</v>
      </c>
      <c r="C3805" s="129"/>
      <c r="D3805" s="130" t="n">
        <v>10</v>
      </c>
      <c r="E3805" s="130" t="n">
        <v>10</v>
      </c>
      <c r="F3805" s="129"/>
    </row>
    <row r="3806" customFormat="false" ht="81" hidden="false" customHeight="false" outlineLevel="0" collapsed="false">
      <c r="A3806" s="128" t="s">
        <v>8777</v>
      </c>
      <c r="B3806" s="128" t="s">
        <v>8778</v>
      </c>
      <c r="C3806" s="129"/>
      <c r="D3806" s="130" t="n">
        <v>1</v>
      </c>
      <c r="E3806" s="129"/>
      <c r="F3806" s="130" t="n">
        <v>1</v>
      </c>
    </row>
    <row r="3807" customFormat="false" ht="30" hidden="false" customHeight="false" outlineLevel="0" collapsed="false">
      <c r="A3807" s="128" t="s">
        <v>8779</v>
      </c>
      <c r="B3807" s="128" t="s">
        <v>8780</v>
      </c>
      <c r="C3807" s="129"/>
      <c r="D3807" s="130" t="n">
        <v>252</v>
      </c>
      <c r="E3807" s="130" t="n">
        <v>242</v>
      </c>
      <c r="F3807" s="130" t="n">
        <v>10</v>
      </c>
    </row>
    <row r="3808" customFormat="false" ht="50.25" hidden="false" customHeight="false" outlineLevel="0" collapsed="false">
      <c r="A3808" s="128" t="s">
        <v>8781</v>
      </c>
      <c r="B3808" s="128" t="s">
        <v>8782</v>
      </c>
      <c r="C3808" s="129"/>
      <c r="D3808" s="130" t="n">
        <v>28</v>
      </c>
      <c r="E3808" s="130" t="n">
        <v>28</v>
      </c>
      <c r="F3808" s="129"/>
    </row>
    <row r="3809" customFormat="false" ht="60.75" hidden="false" customHeight="false" outlineLevel="0" collapsed="false">
      <c r="A3809" s="128" t="s">
        <v>8783</v>
      </c>
      <c r="B3809" s="128" t="s">
        <v>8784</v>
      </c>
      <c r="C3809" s="129"/>
      <c r="D3809" s="130" t="n">
        <v>1</v>
      </c>
      <c r="E3809" s="130" t="n">
        <v>1</v>
      </c>
      <c r="F3809" s="129"/>
    </row>
    <row r="3810" customFormat="false" ht="70.5" hidden="false" customHeight="false" outlineLevel="0" collapsed="false">
      <c r="A3810" s="128" t="s">
        <v>8785</v>
      </c>
      <c r="B3810" s="128" t="s">
        <v>8786</v>
      </c>
      <c r="C3810" s="129"/>
      <c r="D3810" s="130" t="n">
        <v>24</v>
      </c>
      <c r="E3810" s="130" t="n">
        <v>14</v>
      </c>
      <c r="F3810" s="130" t="n">
        <v>10</v>
      </c>
    </row>
    <row r="3811" customFormat="false" ht="50.25" hidden="false" customHeight="false" outlineLevel="0" collapsed="false">
      <c r="A3811" s="128" t="s">
        <v>8787</v>
      </c>
      <c r="B3811" s="128" t="s">
        <v>8788</v>
      </c>
      <c r="C3811" s="129"/>
      <c r="D3811" s="130" t="n">
        <v>6</v>
      </c>
      <c r="E3811" s="130" t="n">
        <v>1.07</v>
      </c>
      <c r="F3811" s="130" t="n">
        <v>4.93</v>
      </c>
    </row>
    <row r="3812" customFormat="false" ht="70.5" hidden="false" customHeight="false" outlineLevel="0" collapsed="false">
      <c r="A3812" s="128" t="s">
        <v>1678</v>
      </c>
      <c r="B3812" s="128" t="s">
        <v>1676</v>
      </c>
      <c r="C3812" s="129"/>
      <c r="D3812" s="130" t="n">
        <v>13.38</v>
      </c>
      <c r="E3812" s="130" t="n">
        <v>7.53</v>
      </c>
      <c r="F3812" s="130" t="n">
        <v>5.85</v>
      </c>
    </row>
    <row r="3813" customFormat="false" ht="50.25" hidden="false" customHeight="false" outlineLevel="0" collapsed="false">
      <c r="A3813" s="128" t="s">
        <v>8789</v>
      </c>
      <c r="B3813" s="128" t="s">
        <v>8790</v>
      </c>
      <c r="C3813" s="129"/>
      <c r="D3813" s="130" t="n">
        <v>36</v>
      </c>
      <c r="E3813" s="130" t="n">
        <v>21</v>
      </c>
      <c r="F3813" s="130" t="n">
        <v>15</v>
      </c>
    </row>
    <row r="3814" customFormat="false" ht="81" hidden="false" customHeight="false" outlineLevel="0" collapsed="false">
      <c r="A3814" s="128" t="s">
        <v>8791</v>
      </c>
      <c r="B3814" s="128" t="s">
        <v>8792</v>
      </c>
      <c r="C3814" s="129"/>
      <c r="D3814" s="130" t="n">
        <v>5</v>
      </c>
      <c r="E3814" s="130" t="n">
        <v>3</v>
      </c>
      <c r="F3814" s="130" t="n">
        <v>2</v>
      </c>
    </row>
    <row r="3815" customFormat="false" ht="50.25" hidden="false" customHeight="false" outlineLevel="0" collapsed="false">
      <c r="A3815" s="128" t="s">
        <v>8793</v>
      </c>
      <c r="B3815" s="128" t="s">
        <v>8794</v>
      </c>
      <c r="C3815" s="129"/>
      <c r="D3815" s="130" t="n">
        <v>2</v>
      </c>
      <c r="E3815" s="130" t="n">
        <v>2</v>
      </c>
      <c r="F3815" s="129"/>
    </row>
    <row r="3816" customFormat="false" ht="40.5" hidden="false" customHeight="false" outlineLevel="0" collapsed="false">
      <c r="A3816" s="128" t="s">
        <v>8795</v>
      </c>
      <c r="B3816" s="128" t="s">
        <v>8796</v>
      </c>
      <c r="C3816" s="129"/>
      <c r="D3816" s="130" t="n">
        <v>13</v>
      </c>
      <c r="E3816" s="130" t="n">
        <v>11</v>
      </c>
      <c r="F3816" s="130" t="n">
        <v>2</v>
      </c>
    </row>
    <row r="3817" customFormat="false" ht="50.25" hidden="false" customHeight="false" outlineLevel="0" collapsed="false">
      <c r="A3817" s="128" t="s">
        <v>8797</v>
      </c>
      <c r="B3817" s="128" t="s">
        <v>8798</v>
      </c>
      <c r="C3817" s="129"/>
      <c r="D3817" s="130" t="n">
        <v>11</v>
      </c>
      <c r="E3817" s="130" t="n">
        <v>11</v>
      </c>
      <c r="F3817" s="129"/>
    </row>
    <row r="3818" customFormat="false" ht="50.25" hidden="false" customHeight="false" outlineLevel="0" collapsed="false">
      <c r="A3818" s="128" t="s">
        <v>8799</v>
      </c>
      <c r="B3818" s="128" t="s">
        <v>8800</v>
      </c>
      <c r="C3818" s="129"/>
      <c r="D3818" s="130" t="n">
        <v>20</v>
      </c>
      <c r="E3818" s="130" t="n">
        <v>20</v>
      </c>
      <c r="F3818" s="129"/>
    </row>
    <row r="3819" customFormat="false" ht="81" hidden="false" customHeight="false" outlineLevel="0" collapsed="false">
      <c r="A3819" s="128" t="s">
        <v>8801</v>
      </c>
      <c r="B3819" s="128" t="s">
        <v>8802</v>
      </c>
      <c r="C3819" s="129"/>
      <c r="D3819" s="130" t="n">
        <v>136</v>
      </c>
      <c r="E3819" s="130" t="n">
        <v>136</v>
      </c>
      <c r="F3819" s="129"/>
    </row>
    <row r="3820" customFormat="false" ht="50.25" hidden="false" customHeight="false" outlineLevel="0" collapsed="false">
      <c r="A3820" s="128" t="s">
        <v>8803</v>
      </c>
      <c r="B3820" s="128" t="s">
        <v>8804</v>
      </c>
      <c r="C3820" s="129"/>
      <c r="D3820" s="130" t="n">
        <v>21</v>
      </c>
      <c r="E3820" s="130" t="n">
        <v>21</v>
      </c>
      <c r="F3820" s="129"/>
    </row>
    <row r="3821" customFormat="false" ht="40.5" hidden="false" customHeight="false" outlineLevel="0" collapsed="false">
      <c r="A3821" s="128" t="s">
        <v>8805</v>
      </c>
      <c r="B3821" s="128" t="s">
        <v>8806</v>
      </c>
      <c r="C3821" s="129"/>
      <c r="D3821" s="130" t="n">
        <v>65</v>
      </c>
      <c r="E3821" s="130" t="n">
        <v>43</v>
      </c>
      <c r="F3821" s="130" t="n">
        <v>22</v>
      </c>
    </row>
    <row r="3822" customFormat="false" ht="50.25" hidden="false" customHeight="false" outlineLevel="0" collapsed="false">
      <c r="A3822" s="128" t="s">
        <v>8807</v>
      </c>
      <c r="B3822" s="128" t="s">
        <v>8808</v>
      </c>
      <c r="C3822" s="129"/>
      <c r="D3822" s="130" t="n">
        <v>11</v>
      </c>
      <c r="E3822" s="130" t="n">
        <v>8</v>
      </c>
      <c r="F3822" s="130" t="n">
        <v>3</v>
      </c>
    </row>
    <row r="3823" customFormat="false" ht="70.5" hidden="false" customHeight="false" outlineLevel="0" collapsed="false">
      <c r="A3823" s="128" t="s">
        <v>8809</v>
      </c>
      <c r="B3823" s="128" t="s">
        <v>8810</v>
      </c>
      <c r="C3823" s="129"/>
      <c r="D3823" s="130" t="n">
        <v>12</v>
      </c>
      <c r="E3823" s="130" t="n">
        <v>5</v>
      </c>
      <c r="F3823" s="130" t="n">
        <v>7</v>
      </c>
    </row>
    <row r="3824" customFormat="false" ht="70.5" hidden="false" customHeight="false" outlineLevel="0" collapsed="false">
      <c r="A3824" s="128" t="s">
        <v>8811</v>
      </c>
      <c r="B3824" s="128" t="s">
        <v>8812</v>
      </c>
      <c r="C3824" s="129"/>
      <c r="D3824" s="130" t="n">
        <v>6</v>
      </c>
      <c r="E3824" s="130" t="n">
        <v>6</v>
      </c>
      <c r="F3824" s="129"/>
    </row>
    <row r="3825" customFormat="false" ht="50.25" hidden="false" customHeight="false" outlineLevel="0" collapsed="false">
      <c r="A3825" s="128" t="s">
        <v>8813</v>
      </c>
      <c r="B3825" s="128" t="s">
        <v>8814</v>
      </c>
      <c r="C3825" s="129"/>
      <c r="D3825" s="130" t="n">
        <v>42</v>
      </c>
      <c r="E3825" s="130" t="n">
        <v>25.06</v>
      </c>
      <c r="F3825" s="130" t="n">
        <v>16.94</v>
      </c>
    </row>
    <row r="3826" customFormat="false" ht="50.25" hidden="false" customHeight="false" outlineLevel="0" collapsed="false">
      <c r="A3826" s="128" t="s">
        <v>8815</v>
      </c>
      <c r="B3826" s="128" t="s">
        <v>8816</v>
      </c>
      <c r="C3826" s="129"/>
      <c r="D3826" s="130" t="n">
        <v>6</v>
      </c>
      <c r="E3826" s="130" t="n">
        <v>1</v>
      </c>
      <c r="F3826" s="130" t="n">
        <v>5</v>
      </c>
    </row>
    <row r="3827" customFormat="false" ht="60.75" hidden="false" customHeight="false" outlineLevel="0" collapsed="false">
      <c r="A3827" s="128" t="s">
        <v>8817</v>
      </c>
      <c r="B3827" s="128" t="s">
        <v>8818</v>
      </c>
      <c r="C3827" s="129"/>
      <c r="D3827" s="130" t="n">
        <v>6</v>
      </c>
      <c r="E3827" s="130" t="n">
        <v>1</v>
      </c>
      <c r="F3827" s="130" t="n">
        <v>5</v>
      </c>
    </row>
    <row r="3828" customFormat="false" ht="40.5" hidden="false" customHeight="false" outlineLevel="0" collapsed="false">
      <c r="A3828" s="128" t="s">
        <v>8819</v>
      </c>
      <c r="B3828" s="128" t="s">
        <v>8820</v>
      </c>
      <c r="C3828" s="129"/>
      <c r="D3828" s="130" t="n">
        <v>9</v>
      </c>
      <c r="E3828" s="130" t="n">
        <v>9</v>
      </c>
      <c r="F3828" s="129"/>
    </row>
    <row r="3829" customFormat="false" ht="40.5" hidden="false" customHeight="false" outlineLevel="0" collapsed="false">
      <c r="A3829" s="128" t="s">
        <v>8821</v>
      </c>
      <c r="B3829" s="128" t="s">
        <v>8822</v>
      </c>
      <c r="C3829" s="129"/>
      <c r="D3829" s="130" t="n">
        <v>30</v>
      </c>
      <c r="E3829" s="130" t="n">
        <v>30</v>
      </c>
      <c r="F3829" s="129"/>
    </row>
    <row r="3830" customFormat="false" ht="60.75" hidden="false" customHeight="false" outlineLevel="0" collapsed="false">
      <c r="A3830" s="128" t="s">
        <v>8823</v>
      </c>
      <c r="B3830" s="128" t="s">
        <v>8824</v>
      </c>
      <c r="C3830" s="129"/>
      <c r="D3830" s="130" t="n">
        <v>5</v>
      </c>
      <c r="E3830" s="130" t="n">
        <v>5</v>
      </c>
      <c r="F3830" s="129"/>
    </row>
    <row r="3831" customFormat="false" ht="40.5" hidden="false" customHeight="false" outlineLevel="0" collapsed="false">
      <c r="A3831" s="128" t="s">
        <v>8825</v>
      </c>
      <c r="B3831" s="128" t="s">
        <v>8826</v>
      </c>
      <c r="C3831" s="129"/>
      <c r="D3831" s="130" t="n">
        <v>5</v>
      </c>
      <c r="E3831" s="130" t="n">
        <v>5</v>
      </c>
      <c r="F3831" s="129"/>
    </row>
    <row r="3832" customFormat="false" ht="50.25" hidden="false" customHeight="false" outlineLevel="0" collapsed="false">
      <c r="A3832" s="128" t="s">
        <v>8827</v>
      </c>
      <c r="B3832" s="128" t="s">
        <v>8828</v>
      </c>
      <c r="C3832" s="129"/>
      <c r="D3832" s="130" t="n">
        <v>6</v>
      </c>
      <c r="E3832" s="130" t="n">
        <v>6</v>
      </c>
      <c r="F3832" s="129"/>
    </row>
    <row r="3833" customFormat="false" ht="30" hidden="false" customHeight="false" outlineLevel="0" collapsed="false">
      <c r="A3833" s="128" t="s">
        <v>8829</v>
      </c>
      <c r="B3833" s="128" t="s">
        <v>8830</v>
      </c>
      <c r="C3833" s="129"/>
      <c r="D3833" s="130" t="n">
        <v>4</v>
      </c>
      <c r="E3833" s="130" t="n">
        <v>4</v>
      </c>
      <c r="F3833" s="129"/>
    </row>
    <row r="3834" customFormat="false" ht="60.75" hidden="false" customHeight="false" outlineLevel="0" collapsed="false">
      <c r="A3834" s="128" t="s">
        <v>8831</v>
      </c>
      <c r="B3834" s="128" t="s">
        <v>8832</v>
      </c>
      <c r="C3834" s="129"/>
      <c r="D3834" s="130" t="n">
        <v>2</v>
      </c>
      <c r="E3834" s="130" t="n">
        <v>2</v>
      </c>
      <c r="F3834" s="129"/>
    </row>
    <row r="3835" customFormat="false" ht="50.25" hidden="false" customHeight="false" outlineLevel="0" collapsed="false">
      <c r="A3835" s="128" t="s">
        <v>8833</v>
      </c>
      <c r="B3835" s="128" t="s">
        <v>8834</v>
      </c>
      <c r="C3835" s="129"/>
      <c r="D3835" s="130" t="n">
        <v>8</v>
      </c>
      <c r="E3835" s="130" t="n">
        <v>8</v>
      </c>
      <c r="F3835" s="129"/>
    </row>
    <row r="3836" customFormat="false" ht="40.5" hidden="false" customHeight="false" outlineLevel="0" collapsed="false">
      <c r="A3836" s="128" t="s">
        <v>745</v>
      </c>
      <c r="B3836" s="128" t="s">
        <v>743</v>
      </c>
      <c r="C3836" s="129"/>
      <c r="D3836" s="130" t="n">
        <v>24</v>
      </c>
      <c r="E3836" s="130" t="n">
        <v>5</v>
      </c>
      <c r="F3836" s="130" t="n">
        <v>19</v>
      </c>
    </row>
    <row r="3837" customFormat="false" ht="30" hidden="false" customHeight="false" outlineLevel="0" collapsed="false">
      <c r="A3837" s="128" t="s">
        <v>8835</v>
      </c>
      <c r="B3837" s="128" t="s">
        <v>8836</v>
      </c>
      <c r="C3837" s="129"/>
      <c r="D3837" s="130" t="n">
        <v>1</v>
      </c>
      <c r="E3837" s="129"/>
      <c r="F3837" s="130" t="n">
        <v>1</v>
      </c>
    </row>
    <row r="3838" customFormat="false" ht="30" hidden="false" customHeight="false" outlineLevel="0" collapsed="false">
      <c r="A3838" s="128" t="s">
        <v>8837</v>
      </c>
      <c r="B3838" s="128" t="s">
        <v>8838</v>
      </c>
      <c r="C3838" s="129"/>
      <c r="D3838" s="130" t="n">
        <v>48</v>
      </c>
      <c r="E3838" s="130" t="n">
        <v>48</v>
      </c>
      <c r="F3838" s="129"/>
    </row>
    <row r="3839" customFormat="false" ht="90.75" hidden="false" customHeight="false" outlineLevel="0" collapsed="false">
      <c r="A3839" s="128" t="s">
        <v>806</v>
      </c>
      <c r="B3839" s="128" t="s">
        <v>804</v>
      </c>
      <c r="C3839" s="129"/>
      <c r="D3839" s="130" t="n">
        <v>131</v>
      </c>
      <c r="E3839" s="130" t="n">
        <v>114</v>
      </c>
      <c r="F3839" s="130" t="n">
        <v>17</v>
      </c>
    </row>
    <row r="3840" customFormat="false" ht="90.75" hidden="false" customHeight="false" outlineLevel="0" collapsed="false">
      <c r="A3840" s="128" t="s">
        <v>1822</v>
      </c>
      <c r="B3840" s="128" t="s">
        <v>1820</v>
      </c>
      <c r="C3840" s="129"/>
      <c r="D3840" s="130" t="n">
        <v>170</v>
      </c>
      <c r="E3840" s="130" t="n">
        <v>154</v>
      </c>
      <c r="F3840" s="130" t="n">
        <v>16</v>
      </c>
    </row>
    <row r="3841" customFormat="false" ht="70.5" hidden="false" customHeight="false" outlineLevel="0" collapsed="false">
      <c r="A3841" s="128" t="s">
        <v>1632</v>
      </c>
      <c r="B3841" s="128" t="s">
        <v>1630</v>
      </c>
      <c r="C3841" s="129"/>
      <c r="D3841" s="130" t="n">
        <v>160</v>
      </c>
      <c r="E3841" s="130" t="n">
        <v>159</v>
      </c>
      <c r="F3841" s="130" t="n">
        <v>1</v>
      </c>
    </row>
    <row r="3842" customFormat="false" ht="40.5" hidden="false" customHeight="false" outlineLevel="0" collapsed="false">
      <c r="A3842" s="128" t="s">
        <v>8839</v>
      </c>
      <c r="B3842" s="128" t="s">
        <v>8840</v>
      </c>
      <c r="C3842" s="129"/>
      <c r="D3842" s="130" t="n">
        <v>3</v>
      </c>
      <c r="E3842" s="129"/>
      <c r="F3842" s="130" t="n">
        <v>3</v>
      </c>
    </row>
    <row r="3843" customFormat="false" ht="50.25" hidden="false" customHeight="false" outlineLevel="0" collapsed="false">
      <c r="A3843" s="128" t="s">
        <v>1961</v>
      </c>
      <c r="B3843" s="128" t="s">
        <v>1959</v>
      </c>
      <c r="C3843" s="129"/>
      <c r="D3843" s="130" t="n">
        <v>376</v>
      </c>
      <c r="E3843" s="130" t="n">
        <v>368</v>
      </c>
      <c r="F3843" s="130" t="n">
        <v>8</v>
      </c>
    </row>
    <row r="3844" customFormat="false" ht="50.25" hidden="false" customHeight="false" outlineLevel="0" collapsed="false">
      <c r="A3844" s="128" t="s">
        <v>720</v>
      </c>
      <c r="B3844" s="128" t="s">
        <v>718</v>
      </c>
      <c r="C3844" s="129"/>
      <c r="D3844" s="130" t="n">
        <v>3</v>
      </c>
      <c r="E3844" s="130" t="n">
        <v>3</v>
      </c>
      <c r="F3844" s="129"/>
    </row>
    <row r="3845" customFormat="false" ht="40.5" hidden="false" customHeight="false" outlineLevel="0" collapsed="false">
      <c r="A3845" s="128" t="s">
        <v>1260</v>
      </c>
      <c r="B3845" s="128" t="s">
        <v>1259</v>
      </c>
      <c r="C3845" s="129"/>
      <c r="D3845" s="130" t="n">
        <v>240</v>
      </c>
      <c r="E3845" s="130" t="n">
        <v>240</v>
      </c>
      <c r="F3845" s="129"/>
    </row>
    <row r="3846" customFormat="false" ht="40.5" hidden="false" customHeight="false" outlineLevel="0" collapsed="false">
      <c r="A3846" s="128" t="s">
        <v>1634</v>
      </c>
      <c r="B3846" s="128" t="s">
        <v>1633</v>
      </c>
      <c r="C3846" s="129"/>
      <c r="D3846" s="130" t="n">
        <v>153</v>
      </c>
      <c r="E3846" s="130" t="n">
        <v>153</v>
      </c>
      <c r="F3846" s="129"/>
    </row>
    <row r="3847" customFormat="false" ht="60.75" hidden="false" customHeight="false" outlineLevel="0" collapsed="false">
      <c r="A3847" s="128" t="s">
        <v>8841</v>
      </c>
      <c r="B3847" s="128" t="s">
        <v>8842</v>
      </c>
      <c r="C3847" s="129"/>
      <c r="D3847" s="130" t="n">
        <v>6</v>
      </c>
      <c r="E3847" s="129"/>
      <c r="F3847" s="130" t="n">
        <v>6</v>
      </c>
    </row>
    <row r="3848" customFormat="false" ht="60.75" hidden="false" customHeight="false" outlineLevel="0" collapsed="false">
      <c r="A3848" s="128" t="s">
        <v>1637</v>
      </c>
      <c r="B3848" s="128" t="s">
        <v>1635</v>
      </c>
      <c r="C3848" s="129"/>
      <c r="D3848" s="130" t="n">
        <v>37</v>
      </c>
      <c r="E3848" s="130" t="n">
        <v>37</v>
      </c>
      <c r="F3848" s="129"/>
    </row>
    <row r="3849" customFormat="false" ht="40.5" hidden="false" customHeight="false" outlineLevel="0" collapsed="false">
      <c r="A3849" s="128" t="s">
        <v>1982</v>
      </c>
      <c r="B3849" s="128" t="s">
        <v>1980</v>
      </c>
      <c r="C3849" s="129"/>
      <c r="D3849" s="130" t="n">
        <v>33</v>
      </c>
      <c r="E3849" s="130" t="n">
        <v>33</v>
      </c>
      <c r="F3849" s="129"/>
    </row>
    <row r="3850" customFormat="false" ht="40.5" hidden="false" customHeight="false" outlineLevel="0" collapsed="false">
      <c r="A3850" s="128" t="s">
        <v>8843</v>
      </c>
      <c r="B3850" s="128" t="s">
        <v>8844</v>
      </c>
      <c r="C3850" s="129"/>
      <c r="D3850" s="130" t="n">
        <v>6</v>
      </c>
      <c r="E3850" s="130" t="n">
        <v>5</v>
      </c>
      <c r="F3850" s="130" t="n">
        <v>1</v>
      </c>
    </row>
    <row r="3851" customFormat="false" ht="101.25" hidden="false" customHeight="false" outlineLevel="0" collapsed="false">
      <c r="A3851" s="128" t="s">
        <v>8845</v>
      </c>
      <c r="B3851" s="128" t="s">
        <v>8846</v>
      </c>
      <c r="C3851" s="129"/>
      <c r="D3851" s="130" t="n">
        <v>21</v>
      </c>
      <c r="E3851" s="130" t="n">
        <v>13</v>
      </c>
      <c r="F3851" s="130" t="n">
        <v>8</v>
      </c>
    </row>
    <row r="3852" customFormat="false" ht="111" hidden="false" customHeight="false" outlineLevel="0" collapsed="false">
      <c r="A3852" s="128" t="s">
        <v>8847</v>
      </c>
      <c r="B3852" s="128" t="s">
        <v>8848</v>
      </c>
      <c r="C3852" s="129"/>
      <c r="D3852" s="130" t="n">
        <v>2</v>
      </c>
      <c r="E3852" s="130" t="n">
        <v>2</v>
      </c>
      <c r="F3852" s="129"/>
    </row>
    <row r="3853" customFormat="false" ht="101.25" hidden="false" customHeight="false" outlineLevel="0" collapsed="false">
      <c r="A3853" s="128" t="s">
        <v>8849</v>
      </c>
      <c r="B3853" s="128" t="s">
        <v>8850</v>
      </c>
      <c r="C3853" s="129"/>
      <c r="D3853" s="130" t="n">
        <v>12</v>
      </c>
      <c r="E3853" s="130" t="n">
        <v>12</v>
      </c>
      <c r="F3853" s="129"/>
    </row>
    <row r="3854" customFormat="false" ht="70.5" hidden="false" customHeight="false" outlineLevel="0" collapsed="false">
      <c r="A3854" s="128" t="s">
        <v>8851</v>
      </c>
      <c r="B3854" s="128" t="s">
        <v>8852</v>
      </c>
      <c r="C3854" s="129"/>
      <c r="D3854" s="130" t="n">
        <v>5</v>
      </c>
      <c r="E3854" s="130" t="n">
        <v>5</v>
      </c>
      <c r="F3854" s="129"/>
    </row>
    <row r="3855" customFormat="false" ht="70.5" hidden="false" customHeight="false" outlineLevel="0" collapsed="false">
      <c r="A3855" s="128" t="s">
        <v>8853</v>
      </c>
      <c r="B3855" s="128" t="s">
        <v>8854</v>
      </c>
      <c r="C3855" s="129"/>
      <c r="D3855" s="130" t="n">
        <v>15</v>
      </c>
      <c r="E3855" s="130" t="n">
        <v>12</v>
      </c>
      <c r="F3855" s="130" t="n">
        <v>3</v>
      </c>
    </row>
    <row r="3856" customFormat="false" ht="60.75" hidden="false" customHeight="false" outlineLevel="0" collapsed="false">
      <c r="A3856" s="128" t="s">
        <v>922</v>
      </c>
      <c r="B3856" s="128" t="s">
        <v>920</v>
      </c>
      <c r="C3856" s="129"/>
      <c r="D3856" s="130" t="n">
        <v>6.5</v>
      </c>
      <c r="E3856" s="130" t="n">
        <v>5.33</v>
      </c>
      <c r="F3856" s="130" t="n">
        <v>1.16</v>
      </c>
    </row>
    <row r="3857" customFormat="false" ht="90.75" hidden="false" customHeight="false" outlineLevel="0" collapsed="false">
      <c r="A3857" s="128" t="s">
        <v>1527</v>
      </c>
      <c r="B3857" s="128" t="s">
        <v>1525</v>
      </c>
      <c r="C3857" s="129"/>
      <c r="D3857" s="130" t="n">
        <v>5.15</v>
      </c>
      <c r="E3857" s="130" t="n">
        <v>3.74</v>
      </c>
      <c r="F3857" s="130" t="n">
        <v>1.42</v>
      </c>
    </row>
    <row r="3858" customFormat="false" ht="81" hidden="false" customHeight="false" outlineLevel="0" collapsed="false">
      <c r="A3858" s="128" t="s">
        <v>8855</v>
      </c>
      <c r="B3858" s="128" t="s">
        <v>8856</v>
      </c>
      <c r="C3858" s="129"/>
      <c r="D3858" s="130" t="n">
        <v>7</v>
      </c>
      <c r="E3858" s="130" t="n">
        <v>2</v>
      </c>
      <c r="F3858" s="130" t="n">
        <v>5</v>
      </c>
    </row>
    <row r="3859" customFormat="false" ht="101.25" hidden="false" customHeight="false" outlineLevel="0" collapsed="false">
      <c r="A3859" s="128" t="s">
        <v>626</v>
      </c>
      <c r="B3859" s="128" t="s">
        <v>624</v>
      </c>
      <c r="C3859" s="129"/>
      <c r="D3859" s="130" t="n">
        <v>192</v>
      </c>
      <c r="E3859" s="130" t="n">
        <v>180</v>
      </c>
      <c r="F3859" s="130" t="n">
        <v>12</v>
      </c>
    </row>
    <row r="3860" customFormat="false" ht="60.75" hidden="false" customHeight="false" outlineLevel="0" collapsed="false">
      <c r="A3860" s="128" t="s">
        <v>8857</v>
      </c>
      <c r="B3860" s="128" t="s">
        <v>8858</v>
      </c>
      <c r="C3860" s="129"/>
      <c r="D3860" s="130" t="n">
        <v>2</v>
      </c>
      <c r="E3860" s="129"/>
      <c r="F3860" s="130" t="n">
        <v>2</v>
      </c>
    </row>
    <row r="3861" customFormat="false" ht="50.25" hidden="false" customHeight="false" outlineLevel="0" collapsed="false">
      <c r="A3861" s="128" t="s">
        <v>1327</v>
      </c>
      <c r="B3861" s="128" t="s">
        <v>1325</v>
      </c>
      <c r="C3861" s="129"/>
      <c r="D3861" s="130" t="n">
        <v>24</v>
      </c>
      <c r="E3861" s="130" t="n">
        <v>17</v>
      </c>
      <c r="F3861" s="130" t="n">
        <v>7</v>
      </c>
    </row>
    <row r="3862" customFormat="false" ht="60.75" hidden="false" customHeight="false" outlineLevel="0" collapsed="false">
      <c r="A3862" s="128" t="s">
        <v>1882</v>
      </c>
      <c r="B3862" s="128" t="s">
        <v>1880</v>
      </c>
      <c r="C3862" s="129"/>
      <c r="D3862" s="130" t="n">
        <v>14</v>
      </c>
      <c r="E3862" s="130" t="n">
        <v>13</v>
      </c>
      <c r="F3862" s="130" t="n">
        <v>1</v>
      </c>
    </row>
    <row r="3863" customFormat="false" ht="70.5" hidden="false" customHeight="false" outlineLevel="0" collapsed="false">
      <c r="A3863" s="128" t="s">
        <v>8859</v>
      </c>
      <c r="B3863" s="128" t="s">
        <v>8860</v>
      </c>
      <c r="C3863" s="129"/>
      <c r="D3863" s="130" t="n">
        <v>324</v>
      </c>
      <c r="E3863" s="130" t="n">
        <v>324</v>
      </c>
      <c r="F3863" s="129"/>
    </row>
    <row r="3864" customFormat="false" ht="60.75" hidden="false" customHeight="false" outlineLevel="0" collapsed="false">
      <c r="A3864" s="128" t="s">
        <v>8861</v>
      </c>
      <c r="B3864" s="128" t="s">
        <v>8862</v>
      </c>
      <c r="C3864" s="129"/>
      <c r="D3864" s="130" t="n">
        <v>2</v>
      </c>
      <c r="E3864" s="130" t="n">
        <v>1</v>
      </c>
      <c r="F3864" s="130" t="n">
        <v>1</v>
      </c>
    </row>
    <row r="3865" customFormat="false" ht="70.5" hidden="false" customHeight="false" outlineLevel="0" collapsed="false">
      <c r="A3865" s="128" t="s">
        <v>803</v>
      </c>
      <c r="B3865" s="128" t="s">
        <v>801</v>
      </c>
      <c r="C3865" s="129"/>
      <c r="D3865" s="130" t="n">
        <v>160</v>
      </c>
      <c r="E3865" s="130" t="n">
        <v>130</v>
      </c>
      <c r="F3865" s="130" t="n">
        <v>30</v>
      </c>
    </row>
    <row r="3866" customFormat="false" ht="40.5" hidden="false" customHeight="false" outlineLevel="0" collapsed="false">
      <c r="A3866" s="128" t="s">
        <v>8863</v>
      </c>
      <c r="B3866" s="128" t="s">
        <v>8864</v>
      </c>
      <c r="C3866" s="129"/>
      <c r="D3866" s="130" t="n">
        <v>11</v>
      </c>
      <c r="E3866" s="130" t="n">
        <v>9</v>
      </c>
      <c r="F3866" s="130" t="n">
        <v>2</v>
      </c>
    </row>
    <row r="3867" customFormat="false" ht="50.25" hidden="false" customHeight="false" outlineLevel="0" collapsed="false">
      <c r="A3867" s="128" t="s">
        <v>8865</v>
      </c>
      <c r="B3867" s="128" t="s">
        <v>8866</v>
      </c>
      <c r="C3867" s="129"/>
      <c r="D3867" s="130" t="n">
        <v>13</v>
      </c>
      <c r="E3867" s="130" t="n">
        <v>12</v>
      </c>
      <c r="F3867" s="130" t="n">
        <v>1</v>
      </c>
    </row>
    <row r="3868" customFormat="false" ht="40.5" hidden="false" customHeight="false" outlineLevel="0" collapsed="false">
      <c r="A3868" s="128" t="s">
        <v>8867</v>
      </c>
      <c r="B3868" s="128" t="s">
        <v>8868</v>
      </c>
      <c r="C3868" s="129"/>
      <c r="D3868" s="130" t="n">
        <v>5</v>
      </c>
      <c r="E3868" s="130" t="n">
        <v>3</v>
      </c>
      <c r="F3868" s="130" t="n">
        <v>2</v>
      </c>
    </row>
    <row r="3869" customFormat="false" ht="60.75" hidden="false" customHeight="false" outlineLevel="0" collapsed="false">
      <c r="A3869" s="128" t="s">
        <v>8869</v>
      </c>
      <c r="B3869" s="128" t="s">
        <v>8870</v>
      </c>
      <c r="C3869" s="129"/>
      <c r="D3869" s="130" t="n">
        <v>3</v>
      </c>
      <c r="E3869" s="130" t="n">
        <v>3</v>
      </c>
      <c r="F3869" s="129"/>
    </row>
    <row r="3870" customFormat="false" ht="81" hidden="false" customHeight="false" outlineLevel="0" collapsed="false">
      <c r="A3870" s="128" t="s">
        <v>896</v>
      </c>
      <c r="B3870" s="128" t="s">
        <v>894</v>
      </c>
      <c r="C3870" s="129"/>
      <c r="D3870" s="130" t="n">
        <v>72</v>
      </c>
      <c r="E3870" s="130" t="n">
        <v>64</v>
      </c>
      <c r="F3870" s="130" t="n">
        <v>8</v>
      </c>
    </row>
    <row r="3871" customFormat="false" ht="60.75" hidden="false" customHeight="false" outlineLevel="0" collapsed="false">
      <c r="A3871" s="128" t="s">
        <v>8871</v>
      </c>
      <c r="B3871" s="128" t="s">
        <v>8872</v>
      </c>
      <c r="C3871" s="129"/>
      <c r="D3871" s="130" t="n">
        <v>12</v>
      </c>
      <c r="E3871" s="130" t="n">
        <v>12</v>
      </c>
      <c r="F3871" s="129"/>
    </row>
    <row r="3872" customFormat="false" ht="60.75" hidden="false" customHeight="false" outlineLevel="0" collapsed="false">
      <c r="A3872" s="128" t="s">
        <v>8873</v>
      </c>
      <c r="B3872" s="128" t="s">
        <v>8874</v>
      </c>
      <c r="C3872" s="129"/>
      <c r="D3872" s="130" t="n">
        <v>2</v>
      </c>
      <c r="E3872" s="129"/>
      <c r="F3872" s="130" t="n">
        <v>2</v>
      </c>
    </row>
    <row r="3873" customFormat="false" ht="30" hidden="false" customHeight="false" outlineLevel="0" collapsed="false">
      <c r="A3873" s="128" t="s">
        <v>8875</v>
      </c>
      <c r="B3873" s="128" t="s">
        <v>8876</v>
      </c>
      <c r="C3873" s="129"/>
      <c r="D3873" s="130" t="n">
        <v>36</v>
      </c>
      <c r="E3873" s="130" t="n">
        <v>36</v>
      </c>
      <c r="F3873" s="129"/>
    </row>
    <row r="3874" customFormat="false" ht="90.75" hidden="false" customHeight="false" outlineLevel="0" collapsed="false">
      <c r="A3874" s="128" t="s">
        <v>8877</v>
      </c>
      <c r="B3874" s="128" t="s">
        <v>8878</v>
      </c>
      <c r="C3874" s="129"/>
      <c r="D3874" s="130" t="n">
        <v>46</v>
      </c>
      <c r="E3874" s="130" t="n">
        <v>46</v>
      </c>
      <c r="F3874" s="129"/>
    </row>
    <row r="3875" customFormat="false" ht="81" hidden="false" customHeight="false" outlineLevel="0" collapsed="false">
      <c r="A3875" s="128" t="s">
        <v>8879</v>
      </c>
      <c r="B3875" s="128" t="s">
        <v>8880</v>
      </c>
      <c r="C3875" s="129"/>
      <c r="D3875" s="130" t="n">
        <v>17</v>
      </c>
      <c r="E3875" s="130" t="n">
        <v>17</v>
      </c>
      <c r="F3875" s="129"/>
    </row>
    <row r="3876" customFormat="false" ht="90.75" hidden="false" customHeight="false" outlineLevel="0" collapsed="false">
      <c r="A3876" s="128" t="s">
        <v>8881</v>
      </c>
      <c r="B3876" s="128" t="s">
        <v>8882</v>
      </c>
      <c r="C3876" s="129"/>
      <c r="D3876" s="130" t="n">
        <v>6</v>
      </c>
      <c r="E3876" s="130" t="n">
        <v>1</v>
      </c>
      <c r="F3876" s="130" t="n">
        <v>5</v>
      </c>
    </row>
    <row r="3877" customFormat="false" ht="101.25" hidden="false" customHeight="false" outlineLevel="0" collapsed="false">
      <c r="A3877" s="128" t="s">
        <v>8883</v>
      </c>
      <c r="B3877" s="128" t="s">
        <v>8884</v>
      </c>
      <c r="C3877" s="129"/>
      <c r="D3877" s="130" t="n">
        <v>18</v>
      </c>
      <c r="E3877" s="130" t="n">
        <v>12</v>
      </c>
      <c r="F3877" s="130" t="n">
        <v>6</v>
      </c>
    </row>
    <row r="3878" customFormat="false" ht="81" hidden="false" customHeight="false" outlineLevel="0" collapsed="false">
      <c r="A3878" s="128" t="s">
        <v>8885</v>
      </c>
      <c r="B3878" s="128" t="s">
        <v>8886</v>
      </c>
      <c r="C3878" s="129"/>
      <c r="D3878" s="130" t="n">
        <v>6</v>
      </c>
      <c r="E3878" s="130" t="n">
        <v>6</v>
      </c>
      <c r="F3878" s="129"/>
    </row>
    <row r="3879" customFormat="false" ht="40.5" hidden="false" customHeight="false" outlineLevel="0" collapsed="false">
      <c r="A3879" s="128" t="s">
        <v>1367</v>
      </c>
      <c r="B3879" s="128" t="s">
        <v>1365</v>
      </c>
      <c r="C3879" s="129"/>
      <c r="D3879" s="130" t="n">
        <v>27</v>
      </c>
      <c r="E3879" s="130" t="n">
        <v>14</v>
      </c>
      <c r="F3879" s="130" t="n">
        <v>13</v>
      </c>
    </row>
    <row r="3880" customFormat="false" ht="81" hidden="false" customHeight="false" outlineLevel="0" collapsed="false">
      <c r="A3880" s="128" t="s">
        <v>8887</v>
      </c>
      <c r="B3880" s="128" t="s">
        <v>8888</v>
      </c>
      <c r="C3880" s="129"/>
      <c r="D3880" s="130" t="n">
        <v>6</v>
      </c>
      <c r="E3880" s="130" t="n">
        <v>6</v>
      </c>
      <c r="F3880" s="129"/>
    </row>
    <row r="3881" customFormat="false" ht="101.25" hidden="false" customHeight="false" outlineLevel="0" collapsed="false">
      <c r="A3881" s="128" t="s">
        <v>1700</v>
      </c>
      <c r="B3881" s="128" t="s">
        <v>1698</v>
      </c>
      <c r="C3881" s="129"/>
      <c r="D3881" s="130" t="n">
        <v>46</v>
      </c>
      <c r="E3881" s="130" t="n">
        <v>38</v>
      </c>
      <c r="F3881" s="130" t="n">
        <v>8</v>
      </c>
    </row>
    <row r="3882" customFormat="false" ht="70.5" hidden="false" customHeight="false" outlineLevel="0" collapsed="false">
      <c r="A3882" s="128" t="s">
        <v>8889</v>
      </c>
      <c r="B3882" s="128" t="s">
        <v>8890</v>
      </c>
      <c r="C3882" s="129"/>
      <c r="D3882" s="130" t="n">
        <v>20</v>
      </c>
      <c r="E3882" s="130" t="n">
        <v>16</v>
      </c>
      <c r="F3882" s="130" t="n">
        <v>4</v>
      </c>
    </row>
    <row r="3883" customFormat="false" ht="70.5" hidden="false" customHeight="false" outlineLevel="0" collapsed="false">
      <c r="A3883" s="128" t="s">
        <v>460</v>
      </c>
      <c r="B3883" s="128" t="s">
        <v>458</v>
      </c>
      <c r="C3883" s="129"/>
      <c r="D3883" s="130" t="n">
        <v>30</v>
      </c>
      <c r="E3883" s="130" t="n">
        <v>20</v>
      </c>
      <c r="F3883" s="130" t="n">
        <v>10</v>
      </c>
    </row>
    <row r="3884" customFormat="false" ht="40.5" hidden="false" customHeight="false" outlineLevel="0" collapsed="false">
      <c r="A3884" s="128" t="s">
        <v>8891</v>
      </c>
      <c r="B3884" s="128" t="s">
        <v>8892</v>
      </c>
      <c r="C3884" s="129"/>
      <c r="D3884" s="130" t="n">
        <v>40</v>
      </c>
      <c r="E3884" s="130" t="n">
        <v>40</v>
      </c>
      <c r="F3884" s="129"/>
    </row>
    <row r="3885" customFormat="false" ht="111" hidden="false" customHeight="false" outlineLevel="0" collapsed="false">
      <c r="A3885" s="128" t="s">
        <v>8893</v>
      </c>
      <c r="B3885" s="128" t="s">
        <v>8894</v>
      </c>
      <c r="C3885" s="129"/>
      <c r="D3885" s="130" t="n">
        <v>3</v>
      </c>
      <c r="E3885" s="129"/>
      <c r="F3885" s="130" t="n">
        <v>3</v>
      </c>
    </row>
    <row r="3886" customFormat="false" ht="81" hidden="false" customHeight="false" outlineLevel="0" collapsed="false">
      <c r="A3886" s="128" t="s">
        <v>8895</v>
      </c>
      <c r="B3886" s="128" t="s">
        <v>8896</v>
      </c>
      <c r="C3886" s="129"/>
      <c r="D3886" s="130" t="n">
        <v>3</v>
      </c>
      <c r="E3886" s="130" t="n">
        <v>3</v>
      </c>
      <c r="F3886" s="129"/>
    </row>
    <row r="3887" customFormat="false" ht="50.25" hidden="false" customHeight="false" outlineLevel="0" collapsed="false">
      <c r="A3887" s="128" t="s">
        <v>548</v>
      </c>
      <c r="B3887" s="128" t="s">
        <v>546</v>
      </c>
      <c r="C3887" s="129"/>
      <c r="D3887" s="130" t="n">
        <v>4</v>
      </c>
      <c r="E3887" s="130" t="n">
        <v>4</v>
      </c>
      <c r="F3887" s="129"/>
    </row>
    <row r="3888" customFormat="false" ht="40.5" hidden="false" customHeight="false" outlineLevel="0" collapsed="false">
      <c r="A3888" s="128" t="s">
        <v>8897</v>
      </c>
      <c r="B3888" s="128" t="s">
        <v>8898</v>
      </c>
      <c r="C3888" s="129"/>
      <c r="D3888" s="130" t="n">
        <v>30</v>
      </c>
      <c r="E3888" s="130" t="n">
        <v>30</v>
      </c>
      <c r="F3888" s="129"/>
    </row>
    <row r="3889" customFormat="false" ht="40.5" hidden="false" customHeight="false" outlineLevel="0" collapsed="false">
      <c r="A3889" s="128" t="s">
        <v>8899</v>
      </c>
      <c r="B3889" s="128" t="s">
        <v>8900</v>
      </c>
      <c r="C3889" s="129"/>
      <c r="D3889" s="130" t="n">
        <v>35</v>
      </c>
      <c r="E3889" s="130" t="n">
        <v>35</v>
      </c>
      <c r="F3889" s="129"/>
    </row>
    <row r="3890" customFormat="false" ht="30" hidden="false" customHeight="false" outlineLevel="0" collapsed="false">
      <c r="A3890" s="128" t="s">
        <v>8901</v>
      </c>
      <c r="B3890" s="128" t="s">
        <v>8902</v>
      </c>
      <c r="C3890" s="129"/>
      <c r="D3890" s="130" t="n">
        <v>6</v>
      </c>
      <c r="E3890" s="130" t="n">
        <v>3</v>
      </c>
      <c r="F3890" s="130" t="n">
        <v>3</v>
      </c>
    </row>
    <row r="3891" customFormat="false" ht="60.75" hidden="false" customHeight="false" outlineLevel="0" collapsed="false">
      <c r="A3891" s="128" t="s">
        <v>521</v>
      </c>
      <c r="B3891" s="128" t="s">
        <v>519</v>
      </c>
      <c r="C3891" s="129"/>
      <c r="D3891" s="130" t="n">
        <v>4</v>
      </c>
      <c r="E3891" s="130" t="n">
        <v>2</v>
      </c>
      <c r="F3891" s="130" t="n">
        <v>2</v>
      </c>
    </row>
    <row r="3892" customFormat="false" ht="60.75" hidden="false" customHeight="false" outlineLevel="0" collapsed="false">
      <c r="A3892" s="128" t="s">
        <v>8903</v>
      </c>
      <c r="B3892" s="128" t="s">
        <v>8904</v>
      </c>
      <c r="C3892" s="129"/>
      <c r="D3892" s="130" t="n">
        <v>121</v>
      </c>
      <c r="E3892" s="130" t="n">
        <v>105</v>
      </c>
      <c r="F3892" s="130" t="n">
        <v>16</v>
      </c>
    </row>
    <row r="3893" customFormat="false" ht="20.25" hidden="false" customHeight="false" outlineLevel="0" collapsed="false">
      <c r="A3893" s="128" t="s">
        <v>505</v>
      </c>
      <c r="B3893" s="128" t="s">
        <v>503</v>
      </c>
      <c r="C3893" s="129"/>
      <c r="D3893" s="130" t="n">
        <v>3</v>
      </c>
      <c r="E3893" s="130" t="n">
        <v>1</v>
      </c>
      <c r="F3893" s="130" t="n">
        <v>2</v>
      </c>
    </row>
    <row r="3894" customFormat="false" ht="81" hidden="false" customHeight="false" outlineLevel="0" collapsed="false">
      <c r="A3894" s="128" t="s">
        <v>18</v>
      </c>
      <c r="B3894" s="128" t="s">
        <v>16</v>
      </c>
      <c r="C3894" s="129"/>
      <c r="D3894" s="130" t="n">
        <v>2</v>
      </c>
      <c r="E3894" s="130" t="n">
        <v>1</v>
      </c>
      <c r="F3894" s="130" t="n">
        <v>1</v>
      </c>
    </row>
    <row r="3895" customFormat="false" ht="30" hidden="false" customHeight="false" outlineLevel="0" collapsed="false">
      <c r="A3895" s="128" t="s">
        <v>512</v>
      </c>
      <c r="B3895" s="128" t="s">
        <v>510</v>
      </c>
      <c r="C3895" s="129"/>
      <c r="D3895" s="130" t="n">
        <v>4</v>
      </c>
      <c r="E3895" s="130" t="n">
        <v>3</v>
      </c>
      <c r="F3895" s="130" t="n">
        <v>1</v>
      </c>
    </row>
    <row r="3896" customFormat="false" ht="81" hidden="false" customHeight="false" outlineLevel="0" collapsed="false">
      <c r="A3896" s="128" t="s">
        <v>515</v>
      </c>
      <c r="B3896" s="128" t="s">
        <v>513</v>
      </c>
      <c r="C3896" s="129"/>
      <c r="D3896" s="130" t="n">
        <v>2</v>
      </c>
      <c r="E3896" s="130" t="n">
        <v>2</v>
      </c>
      <c r="F3896" s="129"/>
    </row>
    <row r="3897" customFormat="false" ht="50.25" hidden="false" customHeight="false" outlineLevel="0" collapsed="false">
      <c r="A3897" s="128" t="s">
        <v>8905</v>
      </c>
      <c r="B3897" s="128" t="s">
        <v>8906</v>
      </c>
      <c r="C3897" s="129"/>
      <c r="D3897" s="130" t="n">
        <v>5</v>
      </c>
      <c r="E3897" s="130" t="n">
        <v>3</v>
      </c>
      <c r="F3897" s="130" t="n">
        <v>2</v>
      </c>
    </row>
    <row r="3898" customFormat="false" ht="81" hidden="false" customHeight="false" outlineLevel="0" collapsed="false">
      <c r="A3898" s="128" t="s">
        <v>258</v>
      </c>
      <c r="B3898" s="128" t="s">
        <v>256</v>
      </c>
      <c r="C3898" s="129"/>
      <c r="D3898" s="130" t="n">
        <v>6</v>
      </c>
      <c r="E3898" s="130" t="n">
        <v>3</v>
      </c>
      <c r="F3898" s="130" t="n">
        <v>3</v>
      </c>
    </row>
    <row r="3899" customFormat="false" ht="50.25" hidden="false" customHeight="false" outlineLevel="0" collapsed="false">
      <c r="A3899" s="128" t="s">
        <v>537</v>
      </c>
      <c r="B3899" s="128" t="s">
        <v>535</v>
      </c>
      <c r="C3899" s="129"/>
      <c r="D3899" s="130" t="n">
        <v>3</v>
      </c>
      <c r="E3899" s="130" t="n">
        <v>2</v>
      </c>
      <c r="F3899" s="130" t="n">
        <v>1</v>
      </c>
    </row>
    <row r="3900" customFormat="false" ht="81" hidden="false" customHeight="false" outlineLevel="0" collapsed="false">
      <c r="A3900" s="128" t="s">
        <v>8907</v>
      </c>
      <c r="B3900" s="128" t="s">
        <v>8908</v>
      </c>
      <c r="C3900" s="129"/>
      <c r="D3900" s="130" t="n">
        <v>6</v>
      </c>
      <c r="E3900" s="130" t="n">
        <v>1</v>
      </c>
      <c r="F3900" s="130" t="n">
        <v>5</v>
      </c>
    </row>
    <row r="3901" customFormat="false" ht="81" hidden="false" customHeight="false" outlineLevel="0" collapsed="false">
      <c r="A3901" s="128" t="s">
        <v>8909</v>
      </c>
      <c r="B3901" s="128" t="s">
        <v>8910</v>
      </c>
      <c r="C3901" s="129"/>
      <c r="D3901" s="130" t="n">
        <v>2</v>
      </c>
      <c r="E3901" s="130" t="n">
        <v>1</v>
      </c>
      <c r="F3901" s="130" t="n">
        <v>1</v>
      </c>
    </row>
    <row r="3902" customFormat="false" ht="40.5" hidden="false" customHeight="false" outlineLevel="0" collapsed="false">
      <c r="A3902" s="128" t="s">
        <v>1177</v>
      </c>
      <c r="B3902" s="128" t="s">
        <v>1175</v>
      </c>
      <c r="C3902" s="129"/>
      <c r="D3902" s="130" t="n">
        <v>12</v>
      </c>
      <c r="E3902" s="130" t="n">
        <v>12</v>
      </c>
      <c r="F3902" s="129"/>
    </row>
    <row r="3903" customFormat="false" ht="50.25" hidden="false" customHeight="false" outlineLevel="0" collapsed="false">
      <c r="A3903" s="128" t="s">
        <v>782</v>
      </c>
      <c r="B3903" s="128" t="s">
        <v>780</v>
      </c>
      <c r="C3903" s="129"/>
      <c r="D3903" s="130" t="n">
        <v>16</v>
      </c>
      <c r="E3903" s="130" t="n">
        <v>14</v>
      </c>
      <c r="F3903" s="130" t="n">
        <v>2</v>
      </c>
    </row>
    <row r="3904" customFormat="false" ht="60.75" hidden="false" customHeight="false" outlineLevel="0" collapsed="false">
      <c r="A3904" s="128" t="s">
        <v>8911</v>
      </c>
      <c r="B3904" s="128" t="s">
        <v>8912</v>
      </c>
      <c r="C3904" s="129"/>
      <c r="D3904" s="130" t="n">
        <v>3</v>
      </c>
      <c r="E3904" s="130" t="n">
        <v>3</v>
      </c>
      <c r="F3904" s="129"/>
    </row>
    <row r="3905" customFormat="false" ht="60.75" hidden="false" customHeight="false" outlineLevel="0" collapsed="false">
      <c r="A3905" s="128" t="s">
        <v>8913</v>
      </c>
      <c r="B3905" s="128" t="s">
        <v>8914</v>
      </c>
      <c r="C3905" s="129"/>
      <c r="D3905" s="130" t="n">
        <v>6</v>
      </c>
      <c r="E3905" s="130" t="n">
        <v>3</v>
      </c>
      <c r="F3905" s="130" t="n">
        <v>3</v>
      </c>
    </row>
    <row r="3906" customFormat="false" ht="40.5" hidden="false" customHeight="false" outlineLevel="0" collapsed="false">
      <c r="A3906" s="128" t="s">
        <v>8915</v>
      </c>
      <c r="B3906" s="128" t="s">
        <v>8916</v>
      </c>
      <c r="C3906" s="129"/>
      <c r="D3906" s="130" t="n">
        <v>66</v>
      </c>
      <c r="E3906" s="130" t="n">
        <v>58</v>
      </c>
      <c r="F3906" s="130" t="n">
        <v>8</v>
      </c>
    </row>
    <row r="3907" customFormat="false" ht="50.25" hidden="false" customHeight="false" outlineLevel="0" collapsed="false">
      <c r="A3907" s="128" t="s">
        <v>1913</v>
      </c>
      <c r="B3907" s="128" t="s">
        <v>1911</v>
      </c>
      <c r="C3907" s="129"/>
      <c r="D3907" s="130" t="n">
        <v>60</v>
      </c>
      <c r="E3907" s="130" t="n">
        <v>54</v>
      </c>
      <c r="F3907" s="130" t="n">
        <v>6</v>
      </c>
    </row>
    <row r="3908" customFormat="false" ht="50.25" hidden="false" customHeight="false" outlineLevel="0" collapsed="false">
      <c r="A3908" s="128" t="s">
        <v>1593</v>
      </c>
      <c r="B3908" s="128" t="s">
        <v>1591</v>
      </c>
      <c r="C3908" s="129"/>
      <c r="D3908" s="130" t="n">
        <v>27</v>
      </c>
      <c r="E3908" s="130" t="n">
        <v>22</v>
      </c>
      <c r="F3908" s="130" t="n">
        <v>5</v>
      </c>
    </row>
    <row r="3909" customFormat="false" ht="40.5" hidden="false" customHeight="false" outlineLevel="0" collapsed="false">
      <c r="A3909" s="128" t="s">
        <v>8917</v>
      </c>
      <c r="B3909" s="128" t="s">
        <v>8918</v>
      </c>
      <c r="C3909" s="129"/>
      <c r="D3909" s="130" t="n">
        <v>91</v>
      </c>
      <c r="E3909" s="130" t="n">
        <v>80</v>
      </c>
      <c r="F3909" s="130" t="n">
        <v>11</v>
      </c>
    </row>
    <row r="3910" customFormat="false" ht="50.25" hidden="false" customHeight="false" outlineLevel="0" collapsed="false">
      <c r="A3910" s="128" t="s">
        <v>8919</v>
      </c>
      <c r="B3910" s="128" t="s">
        <v>8920</v>
      </c>
      <c r="C3910" s="129"/>
      <c r="D3910" s="130" t="n">
        <v>8</v>
      </c>
      <c r="E3910" s="130" t="n">
        <v>8</v>
      </c>
      <c r="F3910" s="129"/>
    </row>
    <row r="3911" customFormat="false" ht="70.5" hidden="false" customHeight="false" outlineLevel="0" collapsed="false">
      <c r="A3911" s="128" t="s">
        <v>8921</v>
      </c>
      <c r="B3911" s="128" t="s">
        <v>8922</v>
      </c>
      <c r="C3911" s="129"/>
      <c r="D3911" s="130" t="n">
        <v>6</v>
      </c>
      <c r="E3911" s="130" t="n">
        <v>6</v>
      </c>
      <c r="F3911" s="129"/>
    </row>
    <row r="3912" customFormat="false" ht="90.75" hidden="false" customHeight="false" outlineLevel="0" collapsed="false">
      <c r="A3912" s="128" t="s">
        <v>8923</v>
      </c>
      <c r="B3912" s="128" t="s">
        <v>8924</v>
      </c>
      <c r="C3912" s="129"/>
      <c r="D3912" s="130" t="n">
        <v>21</v>
      </c>
      <c r="E3912" s="130" t="n">
        <v>17</v>
      </c>
      <c r="F3912" s="130" t="n">
        <v>4</v>
      </c>
    </row>
    <row r="3913" customFormat="false" ht="90.75" hidden="false" customHeight="false" outlineLevel="0" collapsed="false">
      <c r="A3913" s="128" t="s">
        <v>8925</v>
      </c>
      <c r="B3913" s="128" t="s">
        <v>8926</v>
      </c>
      <c r="C3913" s="129"/>
      <c r="D3913" s="130" t="n">
        <v>3</v>
      </c>
      <c r="E3913" s="130" t="n">
        <v>2</v>
      </c>
      <c r="F3913" s="130" t="n">
        <v>1</v>
      </c>
    </row>
    <row r="3914" customFormat="false" ht="60.75" hidden="false" customHeight="false" outlineLevel="0" collapsed="false">
      <c r="A3914" s="128" t="s">
        <v>8927</v>
      </c>
      <c r="B3914" s="128" t="s">
        <v>8928</v>
      </c>
      <c r="C3914" s="129"/>
      <c r="D3914" s="130" t="n">
        <v>6</v>
      </c>
      <c r="E3914" s="130" t="n">
        <v>6</v>
      </c>
      <c r="F3914" s="129"/>
    </row>
    <row r="3915" customFormat="false" ht="60.75" hidden="false" customHeight="false" outlineLevel="0" collapsed="false">
      <c r="A3915" s="128" t="s">
        <v>8929</v>
      </c>
      <c r="B3915" s="128" t="s">
        <v>8930</v>
      </c>
      <c r="C3915" s="129"/>
      <c r="D3915" s="130" t="n">
        <v>9</v>
      </c>
      <c r="E3915" s="130" t="n">
        <v>9</v>
      </c>
      <c r="F3915" s="129"/>
    </row>
    <row r="3916" customFormat="false" ht="60.75" hidden="false" customHeight="false" outlineLevel="0" collapsed="false">
      <c r="A3916" s="128" t="s">
        <v>8931</v>
      </c>
      <c r="B3916" s="128" t="s">
        <v>8932</v>
      </c>
      <c r="C3916" s="129"/>
      <c r="D3916" s="130" t="n">
        <v>6</v>
      </c>
      <c r="E3916" s="130" t="n">
        <v>4</v>
      </c>
      <c r="F3916" s="130" t="n">
        <v>2</v>
      </c>
    </row>
    <row r="3917" customFormat="false" ht="70.5" hidden="false" customHeight="false" outlineLevel="0" collapsed="false">
      <c r="A3917" s="128" t="s">
        <v>8933</v>
      </c>
      <c r="B3917" s="128" t="s">
        <v>8934</v>
      </c>
      <c r="C3917" s="129"/>
      <c r="D3917" s="130" t="n">
        <v>3</v>
      </c>
      <c r="E3917" s="130" t="n">
        <v>3</v>
      </c>
      <c r="F3917" s="129"/>
    </row>
    <row r="3918" customFormat="false" ht="40.5" hidden="false" customHeight="false" outlineLevel="0" collapsed="false">
      <c r="A3918" s="128" t="s">
        <v>8935</v>
      </c>
      <c r="B3918" s="128" t="s">
        <v>8936</v>
      </c>
      <c r="C3918" s="129"/>
      <c r="D3918" s="130" t="n">
        <v>400</v>
      </c>
      <c r="E3918" s="130" t="n">
        <v>400</v>
      </c>
      <c r="F3918" s="129"/>
    </row>
    <row r="3919" customFormat="false" ht="40.5" hidden="false" customHeight="false" outlineLevel="0" collapsed="false">
      <c r="A3919" s="128" t="s">
        <v>684</v>
      </c>
      <c r="B3919" s="128" t="s">
        <v>682</v>
      </c>
      <c r="C3919" s="129"/>
      <c r="D3919" s="130" t="n">
        <v>32</v>
      </c>
      <c r="E3919" s="130" t="n">
        <v>27</v>
      </c>
      <c r="F3919" s="130" t="n">
        <v>5</v>
      </c>
    </row>
    <row r="3920" customFormat="false" ht="70.5" hidden="false" customHeight="false" outlineLevel="0" collapsed="false">
      <c r="A3920" s="128" t="s">
        <v>8937</v>
      </c>
      <c r="B3920" s="128" t="s">
        <v>8938</v>
      </c>
      <c r="C3920" s="129"/>
      <c r="D3920" s="130" t="n">
        <v>8</v>
      </c>
      <c r="E3920" s="130" t="n">
        <v>6</v>
      </c>
      <c r="F3920" s="130" t="n">
        <v>2</v>
      </c>
    </row>
    <row r="3921" customFormat="false" ht="40.5" hidden="false" customHeight="false" outlineLevel="0" collapsed="false">
      <c r="A3921" s="128" t="s">
        <v>481</v>
      </c>
      <c r="B3921" s="128" t="s">
        <v>479</v>
      </c>
      <c r="C3921" s="129"/>
      <c r="D3921" s="130" t="n">
        <v>30</v>
      </c>
      <c r="E3921" s="130" t="n">
        <v>25</v>
      </c>
      <c r="F3921" s="130" t="n">
        <v>5</v>
      </c>
    </row>
    <row r="3922" customFormat="false" ht="50.25" hidden="false" customHeight="false" outlineLevel="0" collapsed="false">
      <c r="A3922" s="128" t="s">
        <v>8939</v>
      </c>
      <c r="B3922" s="128" t="s">
        <v>8940</v>
      </c>
      <c r="C3922" s="129"/>
      <c r="D3922" s="130" t="n">
        <v>11</v>
      </c>
      <c r="E3922" s="130" t="n">
        <v>11</v>
      </c>
      <c r="F3922" s="129"/>
    </row>
    <row r="3923" customFormat="false" ht="90.75" hidden="false" customHeight="false" outlineLevel="0" collapsed="false">
      <c r="A3923" s="128" t="s">
        <v>8941</v>
      </c>
      <c r="B3923" s="128" t="s">
        <v>8942</v>
      </c>
      <c r="C3923" s="129"/>
      <c r="D3923" s="130" t="n">
        <v>1</v>
      </c>
      <c r="E3923" s="130" t="n">
        <v>1</v>
      </c>
      <c r="F3923" s="129"/>
    </row>
    <row r="3924" customFormat="false" ht="60.75" hidden="false" customHeight="false" outlineLevel="0" collapsed="false">
      <c r="A3924" s="128" t="s">
        <v>8943</v>
      </c>
      <c r="B3924" s="128" t="s">
        <v>8944</v>
      </c>
      <c r="C3924" s="129"/>
      <c r="D3924" s="130" t="n">
        <v>3</v>
      </c>
      <c r="E3924" s="130" t="n">
        <v>1</v>
      </c>
      <c r="F3924" s="130" t="n">
        <v>2</v>
      </c>
    </row>
    <row r="3925" customFormat="false" ht="50.25" hidden="false" customHeight="false" outlineLevel="0" collapsed="false">
      <c r="A3925" s="128" t="s">
        <v>8945</v>
      </c>
      <c r="B3925" s="128" t="s">
        <v>8946</v>
      </c>
      <c r="C3925" s="129"/>
      <c r="D3925" s="130" t="n">
        <v>7</v>
      </c>
      <c r="E3925" s="130" t="n">
        <v>6</v>
      </c>
      <c r="F3925" s="130" t="n">
        <v>1</v>
      </c>
    </row>
    <row r="3926" customFormat="false" ht="70.5" hidden="false" customHeight="false" outlineLevel="0" collapsed="false">
      <c r="A3926" s="128" t="s">
        <v>8947</v>
      </c>
      <c r="B3926" s="128" t="s">
        <v>8948</v>
      </c>
      <c r="C3926" s="129"/>
      <c r="D3926" s="130" t="n">
        <v>6</v>
      </c>
      <c r="E3926" s="130" t="n">
        <v>1</v>
      </c>
      <c r="F3926" s="130" t="n">
        <v>5</v>
      </c>
    </row>
    <row r="3927" customFormat="false" ht="81" hidden="false" customHeight="false" outlineLevel="0" collapsed="false">
      <c r="A3927" s="128" t="s">
        <v>8949</v>
      </c>
      <c r="B3927" s="128" t="s">
        <v>8950</v>
      </c>
      <c r="C3927" s="129"/>
      <c r="D3927" s="130" t="n">
        <v>39</v>
      </c>
      <c r="E3927" s="130" t="n">
        <v>39</v>
      </c>
      <c r="F3927" s="129"/>
    </row>
    <row r="3928" customFormat="false" ht="70.5" hidden="false" customHeight="false" outlineLevel="0" collapsed="false">
      <c r="A3928" s="128" t="s">
        <v>8951</v>
      </c>
      <c r="B3928" s="128" t="s">
        <v>8952</v>
      </c>
      <c r="C3928" s="129"/>
      <c r="D3928" s="130" t="n">
        <v>40</v>
      </c>
      <c r="E3928" s="130" t="n">
        <v>40</v>
      </c>
      <c r="F3928" s="129"/>
    </row>
    <row r="3929" customFormat="false" ht="70.5" hidden="false" customHeight="false" outlineLevel="0" collapsed="false">
      <c r="A3929" s="128" t="s">
        <v>8953</v>
      </c>
      <c r="B3929" s="128" t="s">
        <v>8954</v>
      </c>
      <c r="C3929" s="129"/>
      <c r="D3929" s="130" t="n">
        <v>20</v>
      </c>
      <c r="E3929" s="130" t="n">
        <v>20</v>
      </c>
      <c r="F3929" s="129"/>
    </row>
    <row r="3930" customFormat="false" ht="70.5" hidden="false" customHeight="false" outlineLevel="0" collapsed="false">
      <c r="A3930" s="128" t="s">
        <v>8955</v>
      </c>
      <c r="B3930" s="128" t="s">
        <v>8956</v>
      </c>
      <c r="C3930" s="129"/>
      <c r="D3930" s="130" t="n">
        <v>30</v>
      </c>
      <c r="E3930" s="130" t="n">
        <v>30</v>
      </c>
      <c r="F3930" s="129"/>
    </row>
    <row r="3931" customFormat="false" ht="81" hidden="false" customHeight="false" outlineLevel="0" collapsed="false">
      <c r="A3931" s="128" t="s">
        <v>8957</v>
      </c>
      <c r="B3931" s="128" t="s">
        <v>8958</v>
      </c>
      <c r="C3931" s="129"/>
      <c r="D3931" s="130" t="n">
        <v>10</v>
      </c>
      <c r="E3931" s="130" t="n">
        <v>10</v>
      </c>
      <c r="F3931" s="129"/>
    </row>
    <row r="3932" customFormat="false" ht="60.75" hidden="false" customHeight="false" outlineLevel="0" collapsed="false">
      <c r="A3932" s="128" t="s">
        <v>8959</v>
      </c>
      <c r="B3932" s="128" t="s">
        <v>8960</v>
      </c>
      <c r="C3932" s="129"/>
      <c r="D3932" s="130" t="n">
        <v>20</v>
      </c>
      <c r="E3932" s="130" t="n">
        <v>20</v>
      </c>
      <c r="F3932" s="129"/>
    </row>
    <row r="3933" customFormat="false" ht="81" hidden="false" customHeight="false" outlineLevel="0" collapsed="false">
      <c r="A3933" s="128" t="s">
        <v>8961</v>
      </c>
      <c r="B3933" s="128" t="s">
        <v>8962</v>
      </c>
      <c r="C3933" s="129"/>
      <c r="D3933" s="130" t="n">
        <v>3</v>
      </c>
      <c r="E3933" s="130" t="n">
        <v>2</v>
      </c>
      <c r="F3933" s="130" t="n">
        <v>1</v>
      </c>
    </row>
    <row r="3934" customFormat="false" ht="101.25" hidden="false" customHeight="false" outlineLevel="0" collapsed="false">
      <c r="A3934" s="128" t="s">
        <v>8963</v>
      </c>
      <c r="B3934" s="128" t="s">
        <v>8964</v>
      </c>
      <c r="C3934" s="129"/>
      <c r="D3934" s="130" t="n">
        <v>6</v>
      </c>
      <c r="E3934" s="129"/>
      <c r="F3934" s="130" t="n">
        <v>6</v>
      </c>
    </row>
    <row r="3935" customFormat="false" ht="50.25" hidden="false" customHeight="false" outlineLevel="0" collapsed="false">
      <c r="A3935" s="128" t="s">
        <v>8965</v>
      </c>
      <c r="B3935" s="128" t="s">
        <v>8966</v>
      </c>
      <c r="C3935" s="129"/>
      <c r="D3935" s="130" t="n">
        <v>84</v>
      </c>
      <c r="E3935" s="130" t="n">
        <v>70</v>
      </c>
      <c r="F3935" s="130" t="n">
        <v>14</v>
      </c>
    </row>
    <row r="3936" customFormat="false" ht="40.5" hidden="false" customHeight="false" outlineLevel="0" collapsed="false">
      <c r="A3936" s="128" t="s">
        <v>8967</v>
      </c>
      <c r="B3936" s="128" t="s">
        <v>8968</v>
      </c>
      <c r="C3936" s="129"/>
      <c r="D3936" s="130" t="n">
        <v>12</v>
      </c>
      <c r="E3936" s="130" t="n">
        <v>12</v>
      </c>
      <c r="F3936" s="129"/>
    </row>
    <row r="3937" customFormat="false" ht="101.25" hidden="false" customHeight="false" outlineLevel="0" collapsed="false">
      <c r="A3937" s="128" t="s">
        <v>563</v>
      </c>
      <c r="B3937" s="128" t="s">
        <v>561</v>
      </c>
      <c r="C3937" s="129"/>
      <c r="D3937" s="130" t="n">
        <v>102</v>
      </c>
      <c r="E3937" s="130" t="n">
        <v>92</v>
      </c>
      <c r="F3937" s="130" t="n">
        <v>10</v>
      </c>
    </row>
    <row r="3938" customFormat="false" ht="90.75" hidden="false" customHeight="false" outlineLevel="0" collapsed="false">
      <c r="A3938" s="128" t="s">
        <v>560</v>
      </c>
      <c r="B3938" s="128" t="s">
        <v>558</v>
      </c>
      <c r="C3938" s="129"/>
      <c r="D3938" s="130" t="n">
        <v>223</v>
      </c>
      <c r="E3938" s="130" t="n">
        <v>216</v>
      </c>
      <c r="F3938" s="130" t="n">
        <v>7</v>
      </c>
    </row>
    <row r="3939" customFormat="false" ht="90.75" hidden="false" customHeight="false" outlineLevel="0" collapsed="false">
      <c r="A3939" s="128" t="s">
        <v>1484</v>
      </c>
      <c r="B3939" s="128" t="s">
        <v>1482</v>
      </c>
      <c r="C3939" s="129"/>
      <c r="D3939" s="130" t="n">
        <v>27</v>
      </c>
      <c r="E3939" s="130" t="n">
        <v>16</v>
      </c>
      <c r="F3939" s="130" t="n">
        <v>11</v>
      </c>
    </row>
    <row r="3940" customFormat="false" ht="60.75" hidden="false" customHeight="false" outlineLevel="0" collapsed="false">
      <c r="A3940" s="128" t="s">
        <v>8969</v>
      </c>
      <c r="B3940" s="128" t="s">
        <v>8970</v>
      </c>
      <c r="C3940" s="129"/>
      <c r="D3940" s="130" t="n">
        <v>21</v>
      </c>
      <c r="E3940" s="130" t="n">
        <v>18</v>
      </c>
      <c r="F3940" s="130" t="n">
        <v>3</v>
      </c>
    </row>
    <row r="3941" customFormat="false" ht="70.5" hidden="false" customHeight="false" outlineLevel="0" collapsed="false">
      <c r="A3941" s="128" t="s">
        <v>1487</v>
      </c>
      <c r="B3941" s="128" t="s">
        <v>1485</v>
      </c>
      <c r="C3941" s="129"/>
      <c r="D3941" s="130" t="n">
        <v>37</v>
      </c>
      <c r="E3941" s="130" t="n">
        <v>28</v>
      </c>
      <c r="F3941" s="130" t="n">
        <v>9</v>
      </c>
    </row>
    <row r="3942" customFormat="false" ht="70.5" hidden="false" customHeight="false" outlineLevel="0" collapsed="false">
      <c r="A3942" s="128" t="s">
        <v>8971</v>
      </c>
      <c r="B3942" s="128" t="s">
        <v>8972</v>
      </c>
      <c r="C3942" s="129"/>
      <c r="D3942" s="130" t="n">
        <v>16</v>
      </c>
      <c r="E3942" s="130" t="n">
        <v>16</v>
      </c>
      <c r="F3942" s="129"/>
    </row>
    <row r="3943" customFormat="false" ht="50.25" hidden="false" customHeight="false" outlineLevel="0" collapsed="false">
      <c r="A3943" s="128" t="s">
        <v>8973</v>
      </c>
      <c r="B3943" s="128" t="s">
        <v>8974</v>
      </c>
      <c r="C3943" s="129"/>
      <c r="D3943" s="130" t="n">
        <v>5</v>
      </c>
      <c r="E3943" s="130" t="n">
        <v>5</v>
      </c>
      <c r="F3943" s="129"/>
    </row>
    <row r="3944" customFormat="false" ht="30" hidden="false" customHeight="false" outlineLevel="0" collapsed="false">
      <c r="A3944" s="128" t="s">
        <v>8975</v>
      </c>
      <c r="B3944" s="128" t="s">
        <v>8976</v>
      </c>
      <c r="C3944" s="129"/>
      <c r="D3944" s="130" t="n">
        <v>30</v>
      </c>
      <c r="E3944" s="130" t="n">
        <v>28</v>
      </c>
      <c r="F3944" s="130" t="n">
        <v>2</v>
      </c>
    </row>
    <row r="3945" customFormat="false" ht="90.75" hidden="false" customHeight="false" outlineLevel="0" collapsed="false">
      <c r="A3945" s="128" t="s">
        <v>8977</v>
      </c>
      <c r="B3945" s="128" t="s">
        <v>8978</v>
      </c>
      <c r="C3945" s="129"/>
      <c r="D3945" s="130" t="n">
        <v>2</v>
      </c>
      <c r="E3945" s="130" t="n">
        <v>2</v>
      </c>
      <c r="F3945" s="129"/>
    </row>
    <row r="3946" customFormat="false" ht="60.75" hidden="false" customHeight="false" outlineLevel="0" collapsed="false">
      <c r="A3946" s="128" t="s">
        <v>8979</v>
      </c>
      <c r="B3946" s="128" t="s">
        <v>8980</v>
      </c>
      <c r="C3946" s="129"/>
      <c r="D3946" s="130" t="n">
        <v>1</v>
      </c>
      <c r="E3946" s="129"/>
      <c r="F3946" s="130" t="n">
        <v>1</v>
      </c>
    </row>
    <row r="3947" customFormat="false" ht="81" hidden="false" customHeight="false" outlineLevel="0" collapsed="false">
      <c r="A3947" s="128" t="s">
        <v>8981</v>
      </c>
      <c r="B3947" s="128" t="s">
        <v>8982</v>
      </c>
      <c r="C3947" s="129"/>
      <c r="D3947" s="130" t="n">
        <v>3</v>
      </c>
      <c r="E3947" s="130" t="n">
        <v>1</v>
      </c>
      <c r="F3947" s="130" t="n">
        <v>2</v>
      </c>
    </row>
    <row r="3948" customFormat="false" ht="90.75" hidden="false" customHeight="false" outlineLevel="0" collapsed="false">
      <c r="A3948" s="128" t="s">
        <v>984</v>
      </c>
      <c r="B3948" s="128" t="s">
        <v>982</v>
      </c>
      <c r="C3948" s="129"/>
      <c r="D3948" s="130" t="n">
        <v>27</v>
      </c>
      <c r="E3948" s="130" t="n">
        <v>10</v>
      </c>
      <c r="F3948" s="130" t="n">
        <v>17</v>
      </c>
    </row>
    <row r="3949" customFormat="false" ht="70.5" hidden="false" customHeight="false" outlineLevel="0" collapsed="false">
      <c r="A3949" s="128" t="s">
        <v>8983</v>
      </c>
      <c r="B3949" s="128" t="s">
        <v>8984</v>
      </c>
      <c r="C3949" s="129"/>
      <c r="D3949" s="130" t="n">
        <v>7</v>
      </c>
      <c r="E3949" s="130" t="n">
        <v>3</v>
      </c>
      <c r="F3949" s="130" t="n">
        <v>4</v>
      </c>
    </row>
    <row r="3950" customFormat="false" ht="101.25" hidden="false" customHeight="false" outlineLevel="0" collapsed="false">
      <c r="A3950" s="128" t="s">
        <v>8985</v>
      </c>
      <c r="B3950" s="128" t="s">
        <v>8986</v>
      </c>
      <c r="C3950" s="129"/>
      <c r="D3950" s="130" t="n">
        <v>10</v>
      </c>
      <c r="E3950" s="130" t="n">
        <v>10</v>
      </c>
      <c r="F3950" s="129"/>
    </row>
    <row r="3951" customFormat="false" ht="50.25" hidden="false" customHeight="false" outlineLevel="0" collapsed="false">
      <c r="A3951" s="128" t="s">
        <v>8987</v>
      </c>
      <c r="B3951" s="128" t="s">
        <v>8988</v>
      </c>
      <c r="C3951" s="129"/>
      <c r="D3951" s="130" t="n">
        <v>3</v>
      </c>
      <c r="E3951" s="129"/>
      <c r="F3951" s="130" t="n">
        <v>3</v>
      </c>
    </row>
    <row r="3952" customFormat="false" ht="101.25" hidden="false" customHeight="false" outlineLevel="0" collapsed="false">
      <c r="A3952" s="128" t="s">
        <v>8989</v>
      </c>
      <c r="B3952" s="128" t="s">
        <v>8990</v>
      </c>
      <c r="C3952" s="129"/>
      <c r="D3952" s="130" t="n">
        <v>10</v>
      </c>
      <c r="E3952" s="130" t="n">
        <v>10</v>
      </c>
      <c r="F3952" s="129"/>
    </row>
    <row r="3953" customFormat="false" ht="50.25" hidden="false" customHeight="false" outlineLevel="0" collapsed="false">
      <c r="A3953" s="128" t="s">
        <v>8991</v>
      </c>
      <c r="B3953" s="128" t="s">
        <v>8992</v>
      </c>
      <c r="C3953" s="129"/>
      <c r="D3953" s="130" t="n">
        <v>3</v>
      </c>
      <c r="E3953" s="129"/>
      <c r="F3953" s="130" t="n">
        <v>3</v>
      </c>
    </row>
    <row r="3954" customFormat="false" ht="70.5" hidden="false" customHeight="false" outlineLevel="0" collapsed="false">
      <c r="A3954" s="128" t="s">
        <v>1134</v>
      </c>
      <c r="B3954" s="128" t="s">
        <v>1132</v>
      </c>
      <c r="C3954" s="129"/>
      <c r="D3954" s="130" t="n">
        <v>71</v>
      </c>
      <c r="E3954" s="130" t="n">
        <v>71</v>
      </c>
      <c r="F3954" s="129"/>
    </row>
    <row r="3955" customFormat="false" ht="70.5" hidden="false" customHeight="false" outlineLevel="0" collapsed="false">
      <c r="A3955" s="128" t="s">
        <v>8993</v>
      </c>
      <c r="B3955" s="128" t="s">
        <v>8994</v>
      </c>
      <c r="C3955" s="129"/>
      <c r="D3955" s="130" t="n">
        <v>35</v>
      </c>
      <c r="E3955" s="130" t="n">
        <v>35</v>
      </c>
      <c r="F3955" s="129"/>
    </row>
    <row r="3956" customFormat="false" ht="40.5" hidden="false" customHeight="false" outlineLevel="0" collapsed="false">
      <c r="A3956" s="128" t="s">
        <v>8995</v>
      </c>
      <c r="B3956" s="128" t="s">
        <v>8996</v>
      </c>
      <c r="C3956" s="129"/>
      <c r="D3956" s="130" t="n">
        <v>77</v>
      </c>
      <c r="E3956" s="130" t="n">
        <v>41</v>
      </c>
      <c r="F3956" s="130" t="n">
        <v>36</v>
      </c>
    </row>
    <row r="3957" customFormat="false" ht="30" hidden="false" customHeight="false" outlineLevel="0" collapsed="false">
      <c r="A3957" s="128" t="s">
        <v>1044</v>
      </c>
      <c r="B3957" s="128" t="s">
        <v>1042</v>
      </c>
      <c r="C3957" s="129"/>
      <c r="D3957" s="130" t="n">
        <v>6</v>
      </c>
      <c r="E3957" s="129"/>
      <c r="F3957" s="130" t="n">
        <v>6</v>
      </c>
    </row>
    <row r="3958" customFormat="false" ht="30" hidden="false" customHeight="false" outlineLevel="0" collapsed="false">
      <c r="A3958" s="128" t="s">
        <v>1047</v>
      </c>
      <c r="B3958" s="128" t="s">
        <v>1045</v>
      </c>
      <c r="C3958" s="129"/>
      <c r="D3958" s="130" t="n">
        <v>6</v>
      </c>
      <c r="E3958" s="130" t="n">
        <v>2</v>
      </c>
      <c r="F3958" s="130" t="n">
        <v>4</v>
      </c>
    </row>
    <row r="3959" customFormat="false" ht="70.5" hidden="false" customHeight="false" outlineLevel="0" collapsed="false">
      <c r="A3959" s="128" t="s">
        <v>8997</v>
      </c>
      <c r="B3959" s="128" t="s">
        <v>8998</v>
      </c>
      <c r="C3959" s="129"/>
      <c r="D3959" s="130" t="n">
        <v>54</v>
      </c>
      <c r="E3959" s="130" t="n">
        <v>48</v>
      </c>
      <c r="F3959" s="130" t="n">
        <v>6</v>
      </c>
    </row>
    <row r="3960" customFormat="false" ht="50.25" hidden="false" customHeight="false" outlineLevel="0" collapsed="false">
      <c r="A3960" s="128" t="s">
        <v>8999</v>
      </c>
      <c r="B3960" s="128" t="s">
        <v>9000</v>
      </c>
      <c r="C3960" s="129"/>
      <c r="D3960" s="130" t="n">
        <v>40</v>
      </c>
      <c r="E3960" s="130" t="n">
        <v>40</v>
      </c>
      <c r="F3960" s="129"/>
    </row>
    <row r="3961" customFormat="false" ht="60.75" hidden="false" customHeight="false" outlineLevel="0" collapsed="false">
      <c r="A3961" s="128" t="s">
        <v>600</v>
      </c>
      <c r="B3961" s="128" t="s">
        <v>598</v>
      </c>
      <c r="C3961" s="129"/>
      <c r="D3961" s="130" t="n">
        <v>27</v>
      </c>
      <c r="E3961" s="130" t="n">
        <v>16</v>
      </c>
      <c r="F3961" s="130" t="n">
        <v>11</v>
      </c>
    </row>
    <row r="3962" customFormat="false" ht="60.75" hidden="false" customHeight="false" outlineLevel="0" collapsed="false">
      <c r="A3962" s="128" t="s">
        <v>9001</v>
      </c>
      <c r="B3962" s="128" t="s">
        <v>9002</v>
      </c>
      <c r="C3962" s="129"/>
      <c r="D3962" s="130" t="n">
        <v>6</v>
      </c>
      <c r="E3962" s="130" t="n">
        <v>5</v>
      </c>
      <c r="F3962" s="130" t="n">
        <v>1</v>
      </c>
    </row>
    <row r="3963" customFormat="false" ht="81" hidden="false" customHeight="false" outlineLevel="0" collapsed="false">
      <c r="A3963" s="128" t="s">
        <v>9003</v>
      </c>
      <c r="B3963" s="128" t="s">
        <v>9004</v>
      </c>
      <c r="C3963" s="129"/>
      <c r="D3963" s="130" t="n">
        <v>8</v>
      </c>
      <c r="E3963" s="130" t="n">
        <v>8</v>
      </c>
      <c r="F3963" s="129"/>
    </row>
    <row r="3964" customFormat="false" ht="70.5" hidden="false" customHeight="false" outlineLevel="0" collapsed="false">
      <c r="A3964" s="128" t="s">
        <v>603</v>
      </c>
      <c r="B3964" s="128" t="s">
        <v>601</v>
      </c>
      <c r="C3964" s="129"/>
      <c r="D3964" s="130" t="n">
        <v>13</v>
      </c>
      <c r="E3964" s="130" t="n">
        <v>5</v>
      </c>
      <c r="F3964" s="130" t="n">
        <v>8</v>
      </c>
    </row>
    <row r="3965" customFormat="false" ht="70.5" hidden="false" customHeight="false" outlineLevel="0" collapsed="false">
      <c r="A3965" s="128" t="s">
        <v>1358</v>
      </c>
      <c r="B3965" s="128" t="s">
        <v>1356</v>
      </c>
      <c r="C3965" s="129"/>
      <c r="D3965" s="130" t="n">
        <v>29</v>
      </c>
      <c r="E3965" s="130" t="n">
        <v>24</v>
      </c>
      <c r="F3965" s="130" t="n">
        <v>5</v>
      </c>
    </row>
    <row r="3966" customFormat="false" ht="60.75" hidden="false" customHeight="false" outlineLevel="0" collapsed="false">
      <c r="A3966" s="128" t="s">
        <v>606</v>
      </c>
      <c r="B3966" s="128" t="s">
        <v>604</v>
      </c>
      <c r="C3966" s="129"/>
      <c r="D3966" s="130" t="n">
        <v>6</v>
      </c>
      <c r="E3966" s="129"/>
      <c r="F3966" s="130" t="n">
        <v>6</v>
      </c>
    </row>
    <row r="3967" customFormat="false" ht="81" hidden="false" customHeight="false" outlineLevel="0" collapsed="false">
      <c r="A3967" s="128" t="s">
        <v>9005</v>
      </c>
      <c r="B3967" s="128" t="s">
        <v>9006</v>
      </c>
      <c r="C3967" s="129"/>
      <c r="D3967" s="130" t="n">
        <v>12</v>
      </c>
      <c r="E3967" s="130" t="n">
        <v>7</v>
      </c>
      <c r="F3967" s="130" t="n">
        <v>5</v>
      </c>
    </row>
    <row r="3968" customFormat="false" ht="90.75" hidden="false" customHeight="false" outlineLevel="0" collapsed="false">
      <c r="A3968" s="128" t="s">
        <v>9007</v>
      </c>
      <c r="B3968" s="128" t="s">
        <v>9008</v>
      </c>
      <c r="C3968" s="129"/>
      <c r="D3968" s="130" t="n">
        <v>87.66</v>
      </c>
      <c r="E3968" s="130" t="n">
        <v>73.05</v>
      </c>
      <c r="F3968" s="130" t="n">
        <v>14.61</v>
      </c>
    </row>
    <row r="3969" customFormat="false" ht="60.75" hidden="false" customHeight="false" outlineLevel="0" collapsed="false">
      <c r="A3969" s="128" t="s">
        <v>9009</v>
      </c>
      <c r="B3969" s="128" t="s">
        <v>9010</v>
      </c>
      <c r="C3969" s="129"/>
      <c r="D3969" s="130" t="n">
        <v>105</v>
      </c>
      <c r="E3969" s="130" t="n">
        <v>102.5</v>
      </c>
      <c r="F3969" s="130" t="n">
        <v>2.5</v>
      </c>
    </row>
    <row r="3970" customFormat="false" ht="30" hidden="false" customHeight="false" outlineLevel="0" collapsed="false">
      <c r="A3970" s="128" t="s">
        <v>9011</v>
      </c>
      <c r="B3970" s="128" t="s">
        <v>9012</v>
      </c>
      <c r="C3970" s="129"/>
      <c r="D3970" s="130" t="n">
        <v>61</v>
      </c>
      <c r="E3970" s="130" t="n">
        <v>61</v>
      </c>
      <c r="F3970" s="129"/>
    </row>
    <row r="3971" customFormat="false" ht="70.5" hidden="false" customHeight="false" outlineLevel="0" collapsed="false">
      <c r="A3971" s="128" t="s">
        <v>794</v>
      </c>
      <c r="B3971" s="128" t="s">
        <v>792</v>
      </c>
      <c r="C3971" s="129"/>
      <c r="D3971" s="130" t="n">
        <v>130</v>
      </c>
      <c r="E3971" s="130" t="n">
        <v>125</v>
      </c>
      <c r="F3971" s="130" t="n">
        <v>5</v>
      </c>
    </row>
    <row r="3972" customFormat="false" ht="60.75" hidden="false" customHeight="false" outlineLevel="0" collapsed="false">
      <c r="A3972" s="128" t="s">
        <v>1536</v>
      </c>
      <c r="B3972" s="128" t="s">
        <v>1534</v>
      </c>
      <c r="C3972" s="129"/>
      <c r="D3972" s="130" t="n">
        <v>152</v>
      </c>
      <c r="E3972" s="130" t="n">
        <v>143</v>
      </c>
      <c r="F3972" s="130" t="n">
        <v>9</v>
      </c>
    </row>
    <row r="3973" customFormat="false" ht="60.75" hidden="false" customHeight="false" outlineLevel="0" collapsed="false">
      <c r="A3973" s="128" t="s">
        <v>9013</v>
      </c>
      <c r="B3973" s="128" t="s">
        <v>9014</v>
      </c>
      <c r="C3973" s="129"/>
      <c r="D3973" s="130" t="n">
        <v>145</v>
      </c>
      <c r="E3973" s="130" t="n">
        <v>122</v>
      </c>
      <c r="F3973" s="130" t="n">
        <v>23</v>
      </c>
    </row>
    <row r="3974" customFormat="false" ht="60.75" hidden="false" customHeight="false" outlineLevel="0" collapsed="false">
      <c r="A3974" s="128" t="s">
        <v>9015</v>
      </c>
      <c r="B3974" s="128" t="s">
        <v>9016</v>
      </c>
      <c r="C3974" s="129"/>
      <c r="D3974" s="130" t="n">
        <v>113</v>
      </c>
      <c r="E3974" s="130" t="n">
        <v>94</v>
      </c>
      <c r="F3974" s="130" t="n">
        <v>19</v>
      </c>
    </row>
    <row r="3975" customFormat="false" ht="60.75" hidden="false" customHeight="false" outlineLevel="0" collapsed="false">
      <c r="A3975" s="128" t="s">
        <v>1932</v>
      </c>
      <c r="B3975" s="128" t="s">
        <v>1930</v>
      </c>
      <c r="C3975" s="129"/>
      <c r="D3975" s="130" t="n">
        <v>106</v>
      </c>
      <c r="E3975" s="130" t="n">
        <v>97</v>
      </c>
      <c r="F3975" s="130" t="n">
        <v>9</v>
      </c>
    </row>
    <row r="3976" customFormat="false" ht="50.25" hidden="false" customHeight="false" outlineLevel="0" collapsed="false">
      <c r="A3976" s="128" t="s">
        <v>1115</v>
      </c>
      <c r="B3976" s="128" t="s">
        <v>1113</v>
      </c>
      <c r="C3976" s="129"/>
      <c r="D3976" s="130" t="n">
        <v>60</v>
      </c>
      <c r="E3976" s="130" t="n">
        <v>50</v>
      </c>
      <c r="F3976" s="130" t="n">
        <v>10</v>
      </c>
    </row>
    <row r="3977" customFormat="false" ht="60.75" hidden="false" customHeight="false" outlineLevel="0" collapsed="false">
      <c r="A3977" s="128" t="s">
        <v>9017</v>
      </c>
      <c r="B3977" s="128" t="s">
        <v>9018</v>
      </c>
      <c r="C3977" s="129"/>
      <c r="D3977" s="130" t="n">
        <v>24</v>
      </c>
      <c r="E3977" s="130" t="n">
        <v>13</v>
      </c>
      <c r="F3977" s="130" t="n">
        <v>11</v>
      </c>
    </row>
    <row r="3978" customFormat="false" ht="60.75" hidden="false" customHeight="false" outlineLevel="0" collapsed="false">
      <c r="A3978" s="128" t="s">
        <v>9019</v>
      </c>
      <c r="B3978" s="128" t="s">
        <v>9020</v>
      </c>
      <c r="C3978" s="129"/>
      <c r="D3978" s="130" t="n">
        <v>12</v>
      </c>
      <c r="E3978" s="130" t="n">
        <v>4</v>
      </c>
      <c r="F3978" s="130" t="n">
        <v>8</v>
      </c>
    </row>
    <row r="3979" customFormat="false" ht="60.75" hidden="false" customHeight="false" outlineLevel="0" collapsed="false">
      <c r="A3979" s="128" t="s">
        <v>9021</v>
      </c>
      <c r="B3979" s="128" t="s">
        <v>9022</v>
      </c>
      <c r="C3979" s="129"/>
      <c r="D3979" s="130" t="n">
        <v>6</v>
      </c>
      <c r="E3979" s="130" t="n">
        <v>6</v>
      </c>
      <c r="F3979" s="129"/>
    </row>
    <row r="3980" customFormat="false" ht="81" hidden="false" customHeight="false" outlineLevel="0" collapsed="false">
      <c r="A3980" s="128" t="s">
        <v>9023</v>
      </c>
      <c r="B3980" s="128" t="s">
        <v>9024</v>
      </c>
      <c r="C3980" s="129"/>
      <c r="D3980" s="130" t="n">
        <v>14</v>
      </c>
      <c r="E3980" s="130" t="n">
        <v>14</v>
      </c>
      <c r="F3980" s="129"/>
    </row>
    <row r="3981" customFormat="false" ht="50.25" hidden="false" customHeight="false" outlineLevel="0" collapsed="false">
      <c r="A3981" s="128" t="s">
        <v>767</v>
      </c>
      <c r="B3981" s="128" t="s">
        <v>765</v>
      </c>
      <c r="C3981" s="129"/>
      <c r="D3981" s="130" t="n">
        <v>73</v>
      </c>
      <c r="E3981" s="130" t="n">
        <v>54</v>
      </c>
      <c r="F3981" s="130" t="n">
        <v>19</v>
      </c>
    </row>
    <row r="3982" customFormat="false" ht="50.25" hidden="false" customHeight="false" outlineLevel="0" collapsed="false">
      <c r="A3982" s="128" t="s">
        <v>1262</v>
      </c>
      <c r="B3982" s="128" t="s">
        <v>1261</v>
      </c>
      <c r="C3982" s="129"/>
      <c r="D3982" s="130" t="n">
        <v>131</v>
      </c>
      <c r="E3982" s="130" t="n">
        <v>128</v>
      </c>
      <c r="F3982" s="130" t="n">
        <v>3</v>
      </c>
    </row>
    <row r="3983" customFormat="false" ht="50.25" hidden="false" customHeight="false" outlineLevel="0" collapsed="false">
      <c r="A3983" s="128" t="s">
        <v>9025</v>
      </c>
      <c r="B3983" s="128" t="s">
        <v>9026</v>
      </c>
      <c r="C3983" s="129"/>
      <c r="D3983" s="130" t="n">
        <v>12</v>
      </c>
      <c r="E3983" s="130" t="n">
        <v>7</v>
      </c>
      <c r="F3983" s="130" t="n">
        <v>5</v>
      </c>
    </row>
    <row r="3984" customFormat="false" ht="70.5" hidden="false" customHeight="false" outlineLevel="0" collapsed="false">
      <c r="A3984" s="128" t="s">
        <v>9027</v>
      </c>
      <c r="B3984" s="128" t="s">
        <v>9028</v>
      </c>
      <c r="C3984" s="129"/>
      <c r="D3984" s="130" t="n">
        <v>9</v>
      </c>
      <c r="E3984" s="130" t="n">
        <v>3</v>
      </c>
      <c r="F3984" s="130" t="n">
        <v>6</v>
      </c>
    </row>
    <row r="3985" customFormat="false" ht="60.75" hidden="false" customHeight="false" outlineLevel="0" collapsed="false">
      <c r="A3985" s="128" t="s">
        <v>9029</v>
      </c>
      <c r="B3985" s="128" t="s">
        <v>9030</v>
      </c>
      <c r="C3985" s="129"/>
      <c r="D3985" s="130" t="n">
        <v>6</v>
      </c>
      <c r="E3985" s="130" t="n">
        <v>2</v>
      </c>
      <c r="F3985" s="130" t="n">
        <v>4</v>
      </c>
    </row>
    <row r="3986" customFormat="false" ht="60.75" hidden="false" customHeight="false" outlineLevel="0" collapsed="false">
      <c r="A3986" s="128" t="s">
        <v>9031</v>
      </c>
      <c r="B3986" s="128" t="s">
        <v>9032</v>
      </c>
      <c r="C3986" s="129"/>
      <c r="D3986" s="130" t="n">
        <v>9</v>
      </c>
      <c r="E3986" s="130" t="n">
        <v>6</v>
      </c>
      <c r="F3986" s="130" t="n">
        <v>3</v>
      </c>
    </row>
    <row r="3987" customFormat="false" ht="81" hidden="false" customHeight="false" outlineLevel="0" collapsed="false">
      <c r="A3987" s="128" t="s">
        <v>9033</v>
      </c>
      <c r="B3987" s="128" t="s">
        <v>9034</v>
      </c>
      <c r="C3987" s="129"/>
      <c r="D3987" s="130" t="n">
        <v>12</v>
      </c>
      <c r="E3987" s="129"/>
      <c r="F3987" s="130" t="n">
        <v>12</v>
      </c>
    </row>
    <row r="3988" customFormat="false" ht="81" hidden="false" customHeight="false" outlineLevel="0" collapsed="false">
      <c r="A3988" s="128" t="s">
        <v>9035</v>
      </c>
      <c r="B3988" s="128" t="s">
        <v>9036</v>
      </c>
      <c r="C3988" s="129"/>
      <c r="D3988" s="130" t="n">
        <v>1</v>
      </c>
      <c r="E3988" s="129"/>
      <c r="F3988" s="130" t="n">
        <v>1</v>
      </c>
    </row>
    <row r="3989" customFormat="false" ht="60.75" hidden="false" customHeight="false" outlineLevel="0" collapsed="false">
      <c r="A3989" s="128" t="s">
        <v>9037</v>
      </c>
      <c r="B3989" s="128" t="s">
        <v>9038</v>
      </c>
      <c r="C3989" s="129"/>
      <c r="D3989" s="130" t="n">
        <v>6</v>
      </c>
      <c r="E3989" s="130" t="n">
        <v>1</v>
      </c>
      <c r="F3989" s="130" t="n">
        <v>5</v>
      </c>
    </row>
    <row r="3990" customFormat="false" ht="30" hidden="false" customHeight="false" outlineLevel="0" collapsed="false">
      <c r="A3990" s="128" t="s">
        <v>665</v>
      </c>
      <c r="B3990" s="128" t="s">
        <v>663</v>
      </c>
      <c r="C3990" s="129"/>
      <c r="D3990" s="130" t="n">
        <v>11</v>
      </c>
      <c r="E3990" s="130" t="n">
        <v>10</v>
      </c>
      <c r="F3990" s="130" t="n">
        <v>1</v>
      </c>
    </row>
    <row r="3991" customFormat="false" ht="50.25" hidden="false" customHeight="false" outlineLevel="0" collapsed="false">
      <c r="A3991" s="128" t="s">
        <v>1596</v>
      </c>
      <c r="B3991" s="128" t="s">
        <v>1594</v>
      </c>
      <c r="C3991" s="129"/>
      <c r="D3991" s="130" t="n">
        <v>10</v>
      </c>
      <c r="E3991" s="130" t="n">
        <v>10</v>
      </c>
      <c r="F3991" s="129"/>
    </row>
    <row r="3992" customFormat="false" ht="90.75" hidden="false" customHeight="false" outlineLevel="0" collapsed="false">
      <c r="A3992" s="128" t="s">
        <v>9039</v>
      </c>
      <c r="B3992" s="128" t="s">
        <v>9040</v>
      </c>
      <c r="C3992" s="129"/>
      <c r="D3992" s="130" t="n">
        <v>6</v>
      </c>
      <c r="E3992" s="130" t="n">
        <v>2</v>
      </c>
      <c r="F3992" s="130" t="n">
        <v>4</v>
      </c>
    </row>
    <row r="3993" customFormat="false" ht="90.75" hidden="false" customHeight="false" outlineLevel="0" collapsed="false">
      <c r="A3993" s="128" t="s">
        <v>9041</v>
      </c>
      <c r="B3993" s="128" t="s">
        <v>9042</v>
      </c>
      <c r="C3993" s="129"/>
      <c r="D3993" s="130" t="n">
        <v>20</v>
      </c>
      <c r="E3993" s="130" t="n">
        <v>18</v>
      </c>
      <c r="F3993" s="130" t="n">
        <v>2</v>
      </c>
    </row>
    <row r="3994" customFormat="false" ht="60.75" hidden="false" customHeight="false" outlineLevel="0" collapsed="false">
      <c r="A3994" s="128" t="s">
        <v>9043</v>
      </c>
      <c r="B3994" s="128" t="s">
        <v>9044</v>
      </c>
      <c r="C3994" s="129"/>
      <c r="D3994" s="130" t="n">
        <v>45</v>
      </c>
      <c r="E3994" s="130" t="n">
        <v>45</v>
      </c>
      <c r="F3994" s="129"/>
    </row>
    <row r="3995" customFormat="false" ht="90.75" hidden="false" customHeight="false" outlineLevel="0" collapsed="false">
      <c r="A3995" s="128" t="s">
        <v>9045</v>
      </c>
      <c r="B3995" s="128" t="s">
        <v>9046</v>
      </c>
      <c r="C3995" s="129"/>
      <c r="D3995" s="130" t="n">
        <v>12</v>
      </c>
      <c r="E3995" s="130" t="n">
        <v>12</v>
      </c>
      <c r="F3995" s="129"/>
    </row>
    <row r="3996" customFormat="false" ht="70.5" hidden="false" customHeight="false" outlineLevel="0" collapsed="false">
      <c r="A3996" s="128" t="s">
        <v>9047</v>
      </c>
      <c r="B3996" s="128" t="s">
        <v>9048</v>
      </c>
      <c r="C3996" s="129"/>
      <c r="D3996" s="130" t="n">
        <v>56</v>
      </c>
      <c r="E3996" s="130" t="n">
        <v>56</v>
      </c>
      <c r="F3996" s="129"/>
    </row>
    <row r="3997" customFormat="false" ht="101.25" hidden="false" customHeight="false" outlineLevel="0" collapsed="false">
      <c r="A3997" s="128" t="s">
        <v>1005</v>
      </c>
      <c r="B3997" s="128" t="s">
        <v>1003</v>
      </c>
      <c r="C3997" s="129"/>
      <c r="D3997" s="130" t="n">
        <v>24</v>
      </c>
      <c r="E3997" s="130" t="n">
        <v>14</v>
      </c>
      <c r="F3997" s="130" t="n">
        <v>10</v>
      </c>
    </row>
    <row r="3998" customFormat="false" ht="70.5" hidden="false" customHeight="false" outlineLevel="0" collapsed="false">
      <c r="A3998" s="128" t="s">
        <v>9049</v>
      </c>
      <c r="B3998" s="128" t="s">
        <v>9050</v>
      </c>
      <c r="C3998" s="129"/>
      <c r="D3998" s="130" t="n">
        <v>14</v>
      </c>
      <c r="E3998" s="130" t="n">
        <v>14</v>
      </c>
      <c r="F3998" s="129"/>
    </row>
    <row r="3999" customFormat="false" ht="40.5" hidden="false" customHeight="false" outlineLevel="0" collapsed="false">
      <c r="A3999" s="128" t="s">
        <v>502</v>
      </c>
      <c r="B3999" s="128" t="s">
        <v>500</v>
      </c>
      <c r="C3999" s="129"/>
      <c r="D3999" s="130" t="n">
        <v>41</v>
      </c>
      <c r="E3999" s="130" t="n">
        <v>32</v>
      </c>
      <c r="F3999" s="130" t="n">
        <v>9</v>
      </c>
    </row>
    <row r="4000" customFormat="false" ht="50.25" hidden="false" customHeight="false" outlineLevel="0" collapsed="false">
      <c r="A4000" s="128" t="s">
        <v>9051</v>
      </c>
      <c r="B4000" s="128" t="s">
        <v>9052</v>
      </c>
      <c r="C4000" s="129"/>
      <c r="D4000" s="130" t="n">
        <v>10</v>
      </c>
      <c r="E4000" s="130" t="n">
        <v>10</v>
      </c>
      <c r="F4000" s="129"/>
    </row>
    <row r="4001" customFormat="false" ht="90.75" hidden="false" customHeight="false" outlineLevel="0" collapsed="false">
      <c r="A4001" s="128" t="s">
        <v>1813</v>
      </c>
      <c r="B4001" s="128" t="s">
        <v>1811</v>
      </c>
      <c r="C4001" s="129"/>
      <c r="D4001" s="130" t="n">
        <v>12</v>
      </c>
      <c r="E4001" s="130" t="n">
        <v>9</v>
      </c>
      <c r="F4001" s="130" t="n">
        <v>3</v>
      </c>
    </row>
    <row r="4002" customFormat="false" ht="101.25" hidden="false" customHeight="false" outlineLevel="0" collapsed="false">
      <c r="A4002" s="128" t="s">
        <v>9053</v>
      </c>
      <c r="B4002" s="128" t="s">
        <v>9054</v>
      </c>
      <c r="C4002" s="129"/>
      <c r="D4002" s="130" t="n">
        <v>6</v>
      </c>
      <c r="E4002" s="129"/>
      <c r="F4002" s="130" t="n">
        <v>6</v>
      </c>
    </row>
    <row r="4003" customFormat="false" ht="40.5" hidden="false" customHeight="false" outlineLevel="0" collapsed="false">
      <c r="A4003" s="128" t="s">
        <v>9055</v>
      </c>
      <c r="B4003" s="128" t="s">
        <v>9056</v>
      </c>
      <c r="C4003" s="129"/>
      <c r="D4003" s="130" t="n">
        <v>25</v>
      </c>
      <c r="E4003" s="130" t="n">
        <v>25</v>
      </c>
      <c r="F4003" s="129"/>
    </row>
    <row r="4004" customFormat="false" ht="60.75" hidden="false" customHeight="false" outlineLevel="0" collapsed="false">
      <c r="A4004" s="128" t="s">
        <v>9057</v>
      </c>
      <c r="B4004" s="128" t="s">
        <v>9058</v>
      </c>
      <c r="C4004" s="129"/>
      <c r="D4004" s="130" t="n">
        <v>10</v>
      </c>
      <c r="E4004" s="130" t="n">
        <v>10</v>
      </c>
      <c r="F4004" s="129"/>
    </row>
    <row r="4005" customFormat="false" ht="60.75" hidden="false" customHeight="false" outlineLevel="0" collapsed="false">
      <c r="A4005" s="128" t="s">
        <v>9059</v>
      </c>
      <c r="B4005" s="128" t="s">
        <v>9060</v>
      </c>
      <c r="C4005" s="129"/>
      <c r="D4005" s="130" t="n">
        <v>3</v>
      </c>
      <c r="E4005" s="130" t="n">
        <v>3</v>
      </c>
      <c r="F4005" s="129"/>
    </row>
    <row r="4006" customFormat="false" ht="40.5" hidden="false" customHeight="false" outlineLevel="0" collapsed="false">
      <c r="A4006" s="128" t="s">
        <v>9061</v>
      </c>
      <c r="B4006" s="128" t="s">
        <v>9062</v>
      </c>
      <c r="C4006" s="129"/>
      <c r="D4006" s="130" t="n">
        <v>151</v>
      </c>
      <c r="E4006" s="130" t="n">
        <v>151</v>
      </c>
      <c r="F4006" s="129"/>
    </row>
    <row r="4007" customFormat="false" ht="40.5" hidden="false" customHeight="false" outlineLevel="0" collapsed="false">
      <c r="A4007" s="128" t="s">
        <v>9063</v>
      </c>
      <c r="B4007" s="128" t="s">
        <v>9064</v>
      </c>
      <c r="C4007" s="129"/>
      <c r="D4007" s="130" t="n">
        <v>72</v>
      </c>
      <c r="E4007" s="130" t="n">
        <v>72</v>
      </c>
      <c r="F4007" s="129"/>
    </row>
    <row r="4008" customFormat="false" ht="40.5" hidden="false" customHeight="false" outlineLevel="0" collapsed="false">
      <c r="A4008" s="128" t="s">
        <v>9065</v>
      </c>
      <c r="B4008" s="128" t="s">
        <v>9066</v>
      </c>
      <c r="C4008" s="129"/>
      <c r="D4008" s="130" t="n">
        <v>40</v>
      </c>
      <c r="E4008" s="130" t="n">
        <v>40</v>
      </c>
      <c r="F4008" s="129"/>
    </row>
    <row r="4009" customFormat="false" ht="40.5" hidden="false" customHeight="false" outlineLevel="0" collapsed="false">
      <c r="A4009" s="128" t="s">
        <v>9067</v>
      </c>
      <c r="B4009" s="128" t="s">
        <v>9068</v>
      </c>
      <c r="C4009" s="129"/>
      <c r="D4009" s="130" t="n">
        <v>19</v>
      </c>
      <c r="E4009" s="130" t="n">
        <v>19</v>
      </c>
      <c r="F4009" s="129"/>
    </row>
    <row r="4010" customFormat="false" ht="60.75" hidden="false" customHeight="false" outlineLevel="0" collapsed="false">
      <c r="A4010" s="128" t="s">
        <v>9069</v>
      </c>
      <c r="B4010" s="128" t="s">
        <v>9070</v>
      </c>
      <c r="C4010" s="129"/>
      <c r="D4010" s="130" t="n">
        <v>10</v>
      </c>
      <c r="E4010" s="130" t="n">
        <v>9</v>
      </c>
      <c r="F4010" s="130" t="n">
        <v>1</v>
      </c>
    </row>
    <row r="4011" customFormat="false" ht="30" hidden="false" customHeight="false" outlineLevel="0" collapsed="false">
      <c r="A4011" s="128" t="s">
        <v>9071</v>
      </c>
      <c r="B4011" s="128" t="s">
        <v>9072</v>
      </c>
      <c r="C4011" s="129"/>
      <c r="D4011" s="130" t="n">
        <v>1</v>
      </c>
      <c r="E4011" s="129"/>
      <c r="F4011" s="130" t="n">
        <v>1</v>
      </c>
    </row>
    <row r="4012" customFormat="false" ht="81" hidden="false" customHeight="false" outlineLevel="0" collapsed="false">
      <c r="A4012" s="128" t="s">
        <v>9073</v>
      </c>
      <c r="B4012" s="128" t="s">
        <v>9074</v>
      </c>
      <c r="C4012" s="129"/>
      <c r="D4012" s="130" t="n">
        <v>108</v>
      </c>
      <c r="E4012" s="130" t="n">
        <v>89</v>
      </c>
      <c r="F4012" s="130" t="n">
        <v>19</v>
      </c>
    </row>
    <row r="4013" customFormat="false" ht="111" hidden="false" customHeight="false" outlineLevel="0" collapsed="false">
      <c r="A4013" s="128" t="s">
        <v>9075</v>
      </c>
      <c r="B4013" s="128" t="s">
        <v>9076</v>
      </c>
      <c r="C4013" s="129"/>
      <c r="D4013" s="130" t="n">
        <v>213</v>
      </c>
      <c r="E4013" s="130" t="n">
        <v>186</v>
      </c>
      <c r="F4013" s="130" t="n">
        <v>27</v>
      </c>
    </row>
    <row r="4014" customFormat="false" ht="60.75" hidden="false" customHeight="false" outlineLevel="0" collapsed="false">
      <c r="A4014" s="128" t="s">
        <v>9077</v>
      </c>
      <c r="B4014" s="128" t="s">
        <v>9078</v>
      </c>
      <c r="C4014" s="129"/>
      <c r="D4014" s="130" t="n">
        <v>13</v>
      </c>
      <c r="E4014" s="130" t="n">
        <v>12</v>
      </c>
      <c r="F4014" s="130" t="n">
        <v>1</v>
      </c>
    </row>
    <row r="4015" customFormat="false" ht="60.75" hidden="false" customHeight="false" outlineLevel="0" collapsed="false">
      <c r="A4015" s="128" t="s">
        <v>9079</v>
      </c>
      <c r="B4015" s="128" t="s">
        <v>9080</v>
      </c>
      <c r="C4015" s="129"/>
      <c r="D4015" s="130" t="n">
        <v>10</v>
      </c>
      <c r="E4015" s="130" t="n">
        <v>10</v>
      </c>
      <c r="F4015" s="129"/>
    </row>
    <row r="4016" customFormat="false" ht="60.75" hidden="false" customHeight="false" outlineLevel="0" collapsed="false">
      <c r="A4016" s="128" t="s">
        <v>9081</v>
      </c>
      <c r="B4016" s="128" t="s">
        <v>9082</v>
      </c>
      <c r="C4016" s="129"/>
      <c r="D4016" s="130" t="n">
        <v>5</v>
      </c>
      <c r="E4016" s="130" t="n">
        <v>5</v>
      </c>
      <c r="F4016" s="129"/>
    </row>
    <row r="4017" customFormat="false" ht="81" hidden="false" customHeight="false" outlineLevel="0" collapsed="false">
      <c r="A4017" s="128" t="s">
        <v>9083</v>
      </c>
      <c r="B4017" s="128" t="s">
        <v>9084</v>
      </c>
      <c r="C4017" s="129"/>
      <c r="D4017" s="130" t="n">
        <v>63</v>
      </c>
      <c r="E4017" s="130" t="n">
        <v>50</v>
      </c>
      <c r="F4017" s="130" t="n">
        <v>13</v>
      </c>
    </row>
    <row r="4018" customFormat="false" ht="50.25" hidden="false" customHeight="false" outlineLevel="0" collapsed="false">
      <c r="A4018" s="128" t="s">
        <v>9085</v>
      </c>
      <c r="B4018" s="128" t="s">
        <v>9086</v>
      </c>
      <c r="C4018" s="129"/>
      <c r="D4018" s="130" t="n">
        <v>6</v>
      </c>
      <c r="E4018" s="130" t="n">
        <v>2</v>
      </c>
      <c r="F4018" s="130" t="n">
        <v>4</v>
      </c>
    </row>
    <row r="4019" customFormat="false" ht="50.25" hidden="false" customHeight="false" outlineLevel="0" collapsed="false">
      <c r="A4019" s="128" t="s">
        <v>9087</v>
      </c>
      <c r="B4019" s="128" t="s">
        <v>9088</v>
      </c>
      <c r="C4019" s="129"/>
      <c r="D4019" s="130" t="n">
        <v>72</v>
      </c>
      <c r="E4019" s="130" t="n">
        <v>60</v>
      </c>
      <c r="F4019" s="130" t="n">
        <v>12</v>
      </c>
    </row>
    <row r="4020" customFormat="false" ht="40.5" hidden="false" customHeight="false" outlineLevel="0" collapsed="false">
      <c r="A4020" s="128" t="s">
        <v>9089</v>
      </c>
      <c r="B4020" s="128" t="s">
        <v>9090</v>
      </c>
      <c r="C4020" s="129"/>
      <c r="D4020" s="130" t="n">
        <v>8</v>
      </c>
      <c r="E4020" s="130" t="n">
        <v>5</v>
      </c>
      <c r="F4020" s="130" t="n">
        <v>3</v>
      </c>
    </row>
    <row r="4021" customFormat="false" ht="70.5" hidden="false" customHeight="false" outlineLevel="0" collapsed="false">
      <c r="A4021" s="128" t="s">
        <v>9091</v>
      </c>
      <c r="B4021" s="128" t="s">
        <v>9092</v>
      </c>
      <c r="C4021" s="129"/>
      <c r="D4021" s="130" t="n">
        <v>15</v>
      </c>
      <c r="E4021" s="130" t="n">
        <v>15</v>
      </c>
      <c r="F4021" s="129"/>
    </row>
    <row r="4022" customFormat="false" ht="70.5" hidden="false" customHeight="false" outlineLevel="0" collapsed="false">
      <c r="A4022" s="128" t="s">
        <v>9093</v>
      </c>
      <c r="B4022" s="128" t="s">
        <v>9094</v>
      </c>
      <c r="C4022" s="129"/>
      <c r="D4022" s="130" t="n">
        <v>1</v>
      </c>
      <c r="E4022" s="129"/>
      <c r="F4022" s="130" t="n">
        <v>1</v>
      </c>
    </row>
    <row r="4023" customFormat="false" ht="50.25" hidden="false" customHeight="false" outlineLevel="0" collapsed="false">
      <c r="A4023" s="128" t="s">
        <v>9095</v>
      </c>
      <c r="B4023" s="128" t="s">
        <v>9096</v>
      </c>
      <c r="C4023" s="129"/>
      <c r="D4023" s="130" t="n">
        <v>5</v>
      </c>
      <c r="E4023" s="130" t="n">
        <v>3</v>
      </c>
      <c r="F4023" s="130" t="n">
        <v>2</v>
      </c>
    </row>
    <row r="4024" customFormat="false" ht="70.5" hidden="false" customHeight="false" outlineLevel="0" collapsed="false">
      <c r="A4024" s="128" t="s">
        <v>755</v>
      </c>
      <c r="B4024" s="128" t="s">
        <v>753</v>
      </c>
      <c r="C4024" s="129"/>
      <c r="D4024" s="130" t="n">
        <v>6</v>
      </c>
      <c r="E4024" s="130" t="n">
        <v>2</v>
      </c>
      <c r="F4024" s="130" t="n">
        <v>4</v>
      </c>
    </row>
    <row r="4025" customFormat="false" ht="81" hidden="false" customHeight="false" outlineLevel="0" collapsed="false">
      <c r="A4025" s="128" t="s">
        <v>9097</v>
      </c>
      <c r="B4025" s="128" t="s">
        <v>9098</v>
      </c>
      <c r="C4025" s="129"/>
      <c r="D4025" s="130" t="n">
        <v>6</v>
      </c>
      <c r="E4025" s="130" t="n">
        <v>1</v>
      </c>
      <c r="F4025" s="130" t="n">
        <v>5</v>
      </c>
    </row>
    <row r="4026" customFormat="false" ht="60.75" hidden="false" customHeight="false" outlineLevel="0" collapsed="false">
      <c r="A4026" s="128" t="s">
        <v>9099</v>
      </c>
      <c r="B4026" s="128" t="s">
        <v>9100</v>
      </c>
      <c r="C4026" s="129"/>
      <c r="D4026" s="130" t="n">
        <v>13</v>
      </c>
      <c r="E4026" s="130" t="n">
        <v>10</v>
      </c>
      <c r="F4026" s="130" t="n">
        <v>3</v>
      </c>
    </row>
    <row r="4027" customFormat="false" ht="40.5" hidden="false" customHeight="false" outlineLevel="0" collapsed="false">
      <c r="A4027" s="128" t="s">
        <v>9101</v>
      </c>
      <c r="B4027" s="128" t="s">
        <v>9102</v>
      </c>
      <c r="C4027" s="129"/>
      <c r="D4027" s="130" t="n">
        <v>1</v>
      </c>
      <c r="E4027" s="129"/>
      <c r="F4027" s="130" t="n">
        <v>1</v>
      </c>
    </row>
    <row r="4028" customFormat="false" ht="40.5" hidden="false" customHeight="false" outlineLevel="0" collapsed="false">
      <c r="A4028" s="128" t="s">
        <v>9103</v>
      </c>
      <c r="B4028" s="128" t="s">
        <v>9104</v>
      </c>
      <c r="C4028" s="129"/>
      <c r="D4028" s="130" t="n">
        <v>3</v>
      </c>
      <c r="E4028" s="130" t="n">
        <v>1</v>
      </c>
      <c r="F4028" s="130" t="n">
        <v>2</v>
      </c>
    </row>
    <row r="4029" customFormat="false" ht="50.25" hidden="false" customHeight="false" outlineLevel="0" collapsed="false">
      <c r="A4029" s="128" t="s">
        <v>9105</v>
      </c>
      <c r="B4029" s="128" t="s">
        <v>9106</v>
      </c>
      <c r="C4029" s="129"/>
      <c r="D4029" s="130" t="n">
        <v>3</v>
      </c>
      <c r="E4029" s="129"/>
      <c r="F4029" s="130" t="n">
        <v>3</v>
      </c>
    </row>
    <row r="4030" customFormat="false" ht="40.5" hidden="false" customHeight="false" outlineLevel="0" collapsed="false">
      <c r="A4030" s="128" t="s">
        <v>9107</v>
      </c>
      <c r="B4030" s="128" t="s">
        <v>9108</v>
      </c>
      <c r="C4030" s="129"/>
      <c r="D4030" s="130" t="n">
        <v>3</v>
      </c>
      <c r="E4030" s="130" t="n">
        <v>2</v>
      </c>
      <c r="F4030" s="130" t="n">
        <v>1</v>
      </c>
    </row>
    <row r="4031" customFormat="false" ht="50.25" hidden="false" customHeight="false" outlineLevel="0" collapsed="false">
      <c r="A4031" s="128" t="s">
        <v>9109</v>
      </c>
      <c r="B4031" s="128" t="s">
        <v>9110</v>
      </c>
      <c r="C4031" s="129"/>
      <c r="D4031" s="130" t="n">
        <v>16</v>
      </c>
      <c r="E4031" s="130" t="n">
        <v>16</v>
      </c>
      <c r="F4031" s="129"/>
    </row>
    <row r="4032" customFormat="false" ht="30" hidden="false" customHeight="false" outlineLevel="0" collapsed="false">
      <c r="A4032" s="128" t="s">
        <v>2022</v>
      </c>
      <c r="B4032" s="128" t="s">
        <v>2020</v>
      </c>
      <c r="C4032" s="129"/>
      <c r="D4032" s="130" t="n">
        <v>30</v>
      </c>
      <c r="E4032" s="130" t="n">
        <v>25</v>
      </c>
      <c r="F4032" s="130" t="n">
        <v>5</v>
      </c>
    </row>
    <row r="4033" customFormat="false" ht="81" hidden="false" customHeight="false" outlineLevel="0" collapsed="false">
      <c r="A4033" s="128" t="s">
        <v>9111</v>
      </c>
      <c r="B4033" s="128" t="s">
        <v>9112</v>
      </c>
      <c r="C4033" s="129"/>
      <c r="D4033" s="130" t="n">
        <v>3</v>
      </c>
      <c r="E4033" s="130" t="n">
        <v>1</v>
      </c>
      <c r="F4033" s="130" t="n">
        <v>2</v>
      </c>
    </row>
    <row r="4034" customFormat="false" ht="81" hidden="false" customHeight="false" outlineLevel="0" collapsed="false">
      <c r="A4034" s="128" t="s">
        <v>9113</v>
      </c>
      <c r="B4034" s="128" t="s">
        <v>9114</v>
      </c>
      <c r="C4034" s="129"/>
      <c r="D4034" s="130" t="n">
        <v>3</v>
      </c>
      <c r="E4034" s="129"/>
      <c r="F4034" s="130" t="n">
        <v>3</v>
      </c>
    </row>
    <row r="4035" customFormat="false" ht="81" hidden="false" customHeight="false" outlineLevel="0" collapsed="false">
      <c r="A4035" s="128" t="s">
        <v>9115</v>
      </c>
      <c r="B4035" s="128" t="s">
        <v>9116</v>
      </c>
      <c r="C4035" s="129"/>
      <c r="D4035" s="130" t="n">
        <v>6</v>
      </c>
      <c r="E4035" s="129"/>
      <c r="F4035" s="130" t="n">
        <v>6</v>
      </c>
    </row>
    <row r="4036" customFormat="false" ht="60.75" hidden="false" customHeight="false" outlineLevel="0" collapsed="false">
      <c r="A4036" s="128" t="s">
        <v>9117</v>
      </c>
      <c r="B4036" s="128" t="s">
        <v>9118</v>
      </c>
      <c r="C4036" s="129"/>
      <c r="D4036" s="130" t="n">
        <v>6</v>
      </c>
      <c r="E4036" s="130" t="n">
        <v>1</v>
      </c>
      <c r="F4036" s="130" t="n">
        <v>5</v>
      </c>
    </row>
    <row r="4037" customFormat="false" ht="81" hidden="false" customHeight="false" outlineLevel="0" collapsed="false">
      <c r="A4037" s="128" t="s">
        <v>9119</v>
      </c>
      <c r="B4037" s="128" t="s">
        <v>9120</v>
      </c>
      <c r="C4037" s="129"/>
      <c r="D4037" s="130" t="n">
        <v>6</v>
      </c>
      <c r="E4037" s="130" t="n">
        <v>4</v>
      </c>
      <c r="F4037" s="130" t="n">
        <v>2</v>
      </c>
    </row>
    <row r="4038" customFormat="false" ht="81" hidden="false" customHeight="false" outlineLevel="0" collapsed="false">
      <c r="A4038" s="128" t="s">
        <v>699</v>
      </c>
      <c r="B4038" s="128" t="s">
        <v>697</v>
      </c>
      <c r="C4038" s="129"/>
      <c r="D4038" s="130" t="n">
        <v>8</v>
      </c>
      <c r="E4038" s="130" t="n">
        <v>5</v>
      </c>
      <c r="F4038" s="130" t="n">
        <v>3</v>
      </c>
    </row>
    <row r="4039" customFormat="false" ht="70.5" hidden="false" customHeight="false" outlineLevel="0" collapsed="false">
      <c r="A4039" s="128" t="s">
        <v>702</v>
      </c>
      <c r="B4039" s="128" t="s">
        <v>700</v>
      </c>
      <c r="C4039" s="129"/>
      <c r="D4039" s="130" t="n">
        <v>8</v>
      </c>
      <c r="E4039" s="130" t="n">
        <v>6</v>
      </c>
      <c r="F4039" s="130" t="n">
        <v>2</v>
      </c>
    </row>
    <row r="4040" customFormat="false" ht="50.25" hidden="false" customHeight="false" outlineLevel="0" collapsed="false">
      <c r="A4040" s="128" t="s">
        <v>9121</v>
      </c>
      <c r="B4040" s="128" t="s">
        <v>9122</v>
      </c>
      <c r="C4040" s="129"/>
      <c r="D4040" s="130" t="n">
        <v>22</v>
      </c>
      <c r="E4040" s="130" t="n">
        <v>19</v>
      </c>
      <c r="F4040" s="130" t="n">
        <v>3</v>
      </c>
    </row>
    <row r="4041" customFormat="false" ht="40.5" hidden="false" customHeight="false" outlineLevel="0" collapsed="false">
      <c r="A4041" s="128" t="s">
        <v>9123</v>
      </c>
      <c r="B4041" s="128" t="s">
        <v>9124</v>
      </c>
      <c r="C4041" s="129"/>
      <c r="D4041" s="130" t="n">
        <v>20</v>
      </c>
      <c r="E4041" s="130" t="n">
        <v>20</v>
      </c>
      <c r="F4041" s="129"/>
    </row>
    <row r="4042" customFormat="false" ht="40.5" hidden="false" customHeight="false" outlineLevel="0" collapsed="false">
      <c r="A4042" s="128" t="s">
        <v>9125</v>
      </c>
      <c r="B4042" s="128" t="s">
        <v>9126</v>
      </c>
      <c r="C4042" s="129"/>
      <c r="D4042" s="130" t="n">
        <v>24</v>
      </c>
      <c r="E4042" s="130" t="n">
        <v>18</v>
      </c>
      <c r="F4042" s="130" t="n">
        <v>6</v>
      </c>
    </row>
    <row r="4043" customFormat="false" ht="50.25" hidden="false" customHeight="false" outlineLevel="0" collapsed="false">
      <c r="A4043" s="128" t="s">
        <v>9127</v>
      </c>
      <c r="B4043" s="128" t="s">
        <v>9128</v>
      </c>
      <c r="C4043" s="129"/>
      <c r="D4043" s="130" t="n">
        <v>25</v>
      </c>
      <c r="E4043" s="130" t="n">
        <v>25</v>
      </c>
      <c r="F4043" s="129"/>
    </row>
    <row r="4044" customFormat="false" ht="70.5" hidden="false" customHeight="false" outlineLevel="0" collapsed="false">
      <c r="A4044" s="128" t="s">
        <v>9129</v>
      </c>
      <c r="B4044" s="128" t="s">
        <v>9130</v>
      </c>
      <c r="C4044" s="129"/>
      <c r="D4044" s="130" t="n">
        <v>10</v>
      </c>
      <c r="E4044" s="130" t="n">
        <v>3</v>
      </c>
      <c r="F4044" s="130" t="n">
        <v>7</v>
      </c>
    </row>
    <row r="4045" customFormat="false" ht="40.5" hidden="false" customHeight="false" outlineLevel="0" collapsed="false">
      <c r="A4045" s="128" t="s">
        <v>9131</v>
      </c>
      <c r="B4045" s="128" t="s">
        <v>9132</v>
      </c>
      <c r="C4045" s="129"/>
      <c r="D4045" s="130" t="n">
        <v>80</v>
      </c>
      <c r="E4045" s="130" t="n">
        <v>80</v>
      </c>
      <c r="F4045" s="129"/>
    </row>
    <row r="4046" customFormat="false" ht="40.5" hidden="false" customHeight="false" outlineLevel="0" collapsed="false">
      <c r="A4046" s="128" t="s">
        <v>9133</v>
      </c>
      <c r="B4046" s="128" t="s">
        <v>9134</v>
      </c>
      <c r="C4046" s="129"/>
      <c r="D4046" s="130" t="n">
        <v>3</v>
      </c>
      <c r="E4046" s="130" t="n">
        <v>3</v>
      </c>
      <c r="F4046" s="129"/>
    </row>
    <row r="4047" customFormat="false" ht="30" hidden="false" customHeight="false" outlineLevel="0" collapsed="false">
      <c r="A4047" s="128" t="s">
        <v>9135</v>
      </c>
      <c r="B4047" s="128" t="s">
        <v>9136</v>
      </c>
      <c r="C4047" s="129"/>
      <c r="D4047" s="130" t="n">
        <v>1</v>
      </c>
      <c r="E4047" s="129"/>
      <c r="F4047" s="130" t="n">
        <v>1</v>
      </c>
    </row>
    <row r="4048" customFormat="false" ht="50.25" hidden="false" customHeight="false" outlineLevel="0" collapsed="false">
      <c r="A4048" s="128" t="s">
        <v>9137</v>
      </c>
      <c r="B4048" s="128" t="s">
        <v>9138</v>
      </c>
      <c r="C4048" s="129"/>
      <c r="D4048" s="130" t="n">
        <v>8</v>
      </c>
      <c r="E4048" s="130" t="n">
        <v>8</v>
      </c>
      <c r="F4048" s="129"/>
    </row>
    <row r="4049" customFormat="false" ht="40.5" hidden="false" customHeight="false" outlineLevel="0" collapsed="false">
      <c r="A4049" s="128" t="s">
        <v>9139</v>
      </c>
      <c r="B4049" s="128" t="s">
        <v>9140</v>
      </c>
      <c r="C4049" s="129"/>
      <c r="D4049" s="130" t="n">
        <v>3</v>
      </c>
      <c r="E4049" s="130" t="n">
        <v>1</v>
      </c>
      <c r="F4049" s="130" t="n">
        <v>2</v>
      </c>
    </row>
    <row r="4050" customFormat="false" ht="40.5" hidden="false" customHeight="false" outlineLevel="0" collapsed="false">
      <c r="A4050" s="128" t="s">
        <v>9141</v>
      </c>
      <c r="B4050" s="128" t="s">
        <v>9142</v>
      </c>
      <c r="C4050" s="129"/>
      <c r="D4050" s="130" t="n">
        <v>10</v>
      </c>
      <c r="E4050" s="130" t="n">
        <v>10</v>
      </c>
      <c r="F4050" s="129"/>
    </row>
    <row r="4051" customFormat="false" ht="70.5" hidden="false" customHeight="false" outlineLevel="0" collapsed="false">
      <c r="A4051" s="128" t="s">
        <v>9143</v>
      </c>
      <c r="B4051" s="128" t="s">
        <v>9144</v>
      </c>
      <c r="C4051" s="129"/>
      <c r="D4051" s="130" t="n">
        <v>8</v>
      </c>
      <c r="E4051" s="130" t="n">
        <v>5</v>
      </c>
      <c r="F4051" s="130" t="n">
        <v>3</v>
      </c>
    </row>
    <row r="4052" customFormat="false" ht="50.25" hidden="false" customHeight="false" outlineLevel="0" collapsed="false">
      <c r="A4052" s="128" t="s">
        <v>9145</v>
      </c>
      <c r="B4052" s="128" t="s">
        <v>9146</v>
      </c>
      <c r="C4052" s="129"/>
      <c r="D4052" s="130" t="n">
        <v>8</v>
      </c>
      <c r="E4052" s="130" t="n">
        <v>6</v>
      </c>
      <c r="F4052" s="130" t="n">
        <v>2</v>
      </c>
    </row>
    <row r="4053" customFormat="false" ht="101.25" hidden="false" customHeight="false" outlineLevel="0" collapsed="false">
      <c r="A4053" s="128" t="s">
        <v>9147</v>
      </c>
      <c r="B4053" s="128" t="s">
        <v>9148</v>
      </c>
      <c r="C4053" s="129"/>
      <c r="D4053" s="130" t="n">
        <v>4</v>
      </c>
      <c r="E4053" s="130" t="n">
        <v>1</v>
      </c>
      <c r="F4053" s="130" t="n">
        <v>3</v>
      </c>
    </row>
    <row r="4054" customFormat="false" ht="60.75" hidden="false" customHeight="false" outlineLevel="0" collapsed="false">
      <c r="A4054" s="128" t="s">
        <v>9149</v>
      </c>
      <c r="B4054" s="128" t="s">
        <v>9150</v>
      </c>
      <c r="C4054" s="129"/>
      <c r="D4054" s="130" t="n">
        <v>7</v>
      </c>
      <c r="E4054" s="130" t="n">
        <v>2</v>
      </c>
      <c r="F4054" s="130" t="n">
        <v>5</v>
      </c>
    </row>
    <row r="4055" customFormat="false" ht="90.75" hidden="false" customHeight="false" outlineLevel="0" collapsed="false">
      <c r="A4055" s="128" t="s">
        <v>1375</v>
      </c>
      <c r="B4055" s="128" t="s">
        <v>1373</v>
      </c>
      <c r="C4055" s="129"/>
      <c r="D4055" s="130" t="n">
        <v>20</v>
      </c>
      <c r="E4055" s="130" t="n">
        <v>16</v>
      </c>
      <c r="F4055" s="130" t="n">
        <v>4</v>
      </c>
    </row>
    <row r="4056" customFormat="false" ht="70.5" hidden="false" customHeight="false" outlineLevel="0" collapsed="false">
      <c r="A4056" s="128" t="s">
        <v>9151</v>
      </c>
      <c r="B4056" s="128" t="s">
        <v>9152</v>
      </c>
      <c r="C4056" s="129"/>
      <c r="D4056" s="130" t="n">
        <v>18</v>
      </c>
      <c r="E4056" s="130" t="n">
        <v>15</v>
      </c>
      <c r="F4056" s="130" t="n">
        <v>3</v>
      </c>
    </row>
    <row r="4057" customFormat="false" ht="50.25" hidden="false" customHeight="false" outlineLevel="0" collapsed="false">
      <c r="A4057" s="128" t="s">
        <v>1870</v>
      </c>
      <c r="B4057" s="128" t="s">
        <v>1868</v>
      </c>
      <c r="C4057" s="129"/>
      <c r="D4057" s="130" t="n">
        <v>18</v>
      </c>
      <c r="E4057" s="130" t="n">
        <v>8</v>
      </c>
      <c r="F4057" s="130" t="n">
        <v>10</v>
      </c>
    </row>
    <row r="4058" customFormat="false" ht="50.25" hidden="false" customHeight="false" outlineLevel="0" collapsed="false">
      <c r="A4058" s="128" t="s">
        <v>9153</v>
      </c>
      <c r="B4058" s="128" t="s">
        <v>9154</v>
      </c>
      <c r="C4058" s="129"/>
      <c r="D4058" s="130" t="n">
        <v>55</v>
      </c>
      <c r="E4058" s="130" t="n">
        <v>55</v>
      </c>
      <c r="F4058" s="129"/>
    </row>
    <row r="4059" customFormat="false" ht="50.25" hidden="false" customHeight="false" outlineLevel="0" collapsed="false">
      <c r="A4059" s="128" t="s">
        <v>9155</v>
      </c>
      <c r="B4059" s="128" t="s">
        <v>9156</v>
      </c>
      <c r="C4059" s="129"/>
      <c r="D4059" s="130" t="n">
        <v>12</v>
      </c>
      <c r="E4059" s="130" t="n">
        <v>8</v>
      </c>
      <c r="F4059" s="130" t="n">
        <v>4</v>
      </c>
    </row>
    <row r="4060" customFormat="false" ht="30" hidden="false" customHeight="false" outlineLevel="0" collapsed="false">
      <c r="A4060" s="128" t="s">
        <v>9157</v>
      </c>
      <c r="B4060" s="128" t="s">
        <v>9158</v>
      </c>
      <c r="C4060" s="129"/>
      <c r="D4060" s="130" t="n">
        <v>24</v>
      </c>
      <c r="E4060" s="130" t="n">
        <v>19</v>
      </c>
      <c r="F4060" s="130" t="n">
        <v>5</v>
      </c>
    </row>
    <row r="4061" customFormat="false" ht="50.25" hidden="false" customHeight="false" outlineLevel="0" collapsed="false">
      <c r="A4061" s="128" t="s">
        <v>9159</v>
      </c>
      <c r="B4061" s="128" t="s">
        <v>9160</v>
      </c>
      <c r="C4061" s="129"/>
      <c r="D4061" s="130" t="n">
        <v>45</v>
      </c>
      <c r="E4061" s="130" t="n">
        <v>21</v>
      </c>
      <c r="F4061" s="130" t="n">
        <v>24</v>
      </c>
    </row>
    <row r="4062" customFormat="false" ht="81" hidden="false" customHeight="false" outlineLevel="0" collapsed="false">
      <c r="A4062" s="128" t="s">
        <v>9161</v>
      </c>
      <c r="B4062" s="128" t="s">
        <v>9162</v>
      </c>
      <c r="C4062" s="129"/>
      <c r="D4062" s="130" t="n">
        <v>18</v>
      </c>
      <c r="E4062" s="130" t="n">
        <v>2</v>
      </c>
      <c r="F4062" s="130" t="n">
        <v>16</v>
      </c>
    </row>
    <row r="4063" customFormat="false" ht="60.75" hidden="false" customHeight="false" outlineLevel="0" collapsed="false">
      <c r="A4063" s="128" t="s">
        <v>9163</v>
      </c>
      <c r="B4063" s="128" t="s">
        <v>9164</v>
      </c>
      <c r="C4063" s="129"/>
      <c r="D4063" s="130" t="n">
        <v>44</v>
      </c>
      <c r="E4063" s="130" t="n">
        <v>18</v>
      </c>
      <c r="F4063" s="130" t="n">
        <v>26</v>
      </c>
    </row>
    <row r="4064" customFormat="false" ht="50.25" hidden="false" customHeight="false" outlineLevel="0" collapsed="false">
      <c r="A4064" s="128" t="s">
        <v>9165</v>
      </c>
      <c r="B4064" s="128" t="s">
        <v>9166</v>
      </c>
      <c r="C4064" s="129"/>
      <c r="D4064" s="130" t="n">
        <v>41</v>
      </c>
      <c r="E4064" s="130" t="n">
        <v>30</v>
      </c>
      <c r="F4064" s="130" t="n">
        <v>11</v>
      </c>
    </row>
    <row r="4065" customFormat="false" ht="60.75" hidden="false" customHeight="false" outlineLevel="0" collapsed="false">
      <c r="A4065" s="128" t="s">
        <v>9167</v>
      </c>
      <c r="B4065" s="128" t="s">
        <v>9168</v>
      </c>
      <c r="C4065" s="129"/>
      <c r="D4065" s="130" t="n">
        <v>90</v>
      </c>
      <c r="E4065" s="130" t="n">
        <v>85</v>
      </c>
      <c r="F4065" s="130" t="n">
        <v>5</v>
      </c>
    </row>
    <row r="4066" customFormat="false" ht="60.75" hidden="false" customHeight="false" outlineLevel="0" collapsed="false">
      <c r="A4066" s="128" t="s">
        <v>9169</v>
      </c>
      <c r="B4066" s="128" t="s">
        <v>9170</v>
      </c>
      <c r="C4066" s="129"/>
      <c r="D4066" s="130" t="n">
        <v>53</v>
      </c>
      <c r="E4066" s="130" t="n">
        <v>32</v>
      </c>
      <c r="F4066" s="130" t="n">
        <v>21</v>
      </c>
    </row>
    <row r="4067" customFormat="false" ht="70.5" hidden="false" customHeight="false" outlineLevel="0" collapsed="false">
      <c r="A4067" s="128" t="s">
        <v>9171</v>
      </c>
      <c r="B4067" s="128" t="s">
        <v>9172</v>
      </c>
      <c r="C4067" s="129"/>
      <c r="D4067" s="130" t="n">
        <v>24</v>
      </c>
      <c r="E4067" s="130" t="n">
        <v>17</v>
      </c>
      <c r="F4067" s="130" t="n">
        <v>7</v>
      </c>
    </row>
    <row r="4068" customFormat="false" ht="70.5" hidden="false" customHeight="false" outlineLevel="0" collapsed="false">
      <c r="A4068" s="128" t="s">
        <v>9173</v>
      </c>
      <c r="B4068" s="128" t="s">
        <v>9174</v>
      </c>
      <c r="C4068" s="129"/>
      <c r="D4068" s="130" t="n">
        <v>30</v>
      </c>
      <c r="E4068" s="130" t="n">
        <v>17</v>
      </c>
      <c r="F4068" s="130" t="n">
        <v>13</v>
      </c>
    </row>
    <row r="4069" customFormat="false" ht="50.25" hidden="false" customHeight="false" outlineLevel="0" collapsed="false">
      <c r="A4069" s="128" t="s">
        <v>9175</v>
      </c>
      <c r="B4069" s="128" t="s">
        <v>9176</v>
      </c>
      <c r="C4069" s="129"/>
      <c r="D4069" s="130" t="n">
        <v>6</v>
      </c>
      <c r="E4069" s="130" t="n">
        <v>4</v>
      </c>
      <c r="F4069" s="130" t="n">
        <v>2</v>
      </c>
    </row>
    <row r="4070" customFormat="false" ht="70.5" hidden="false" customHeight="false" outlineLevel="0" collapsed="false">
      <c r="A4070" s="128" t="s">
        <v>812</v>
      </c>
      <c r="B4070" s="128" t="s">
        <v>810</v>
      </c>
      <c r="C4070" s="129"/>
      <c r="D4070" s="130" t="n">
        <v>37</v>
      </c>
      <c r="E4070" s="130" t="n">
        <v>24</v>
      </c>
      <c r="F4070" s="130" t="n">
        <v>13</v>
      </c>
    </row>
    <row r="4071" customFormat="false" ht="50.25" hidden="false" customHeight="false" outlineLevel="0" collapsed="false">
      <c r="A4071" s="128" t="s">
        <v>9177</v>
      </c>
      <c r="B4071" s="128" t="s">
        <v>9178</v>
      </c>
      <c r="C4071" s="129"/>
      <c r="D4071" s="130" t="n">
        <v>100</v>
      </c>
      <c r="E4071" s="130" t="n">
        <v>99</v>
      </c>
      <c r="F4071" s="130" t="n">
        <v>1</v>
      </c>
    </row>
    <row r="4072" customFormat="false" ht="60.75" hidden="false" customHeight="false" outlineLevel="0" collapsed="false">
      <c r="A4072" s="128" t="s">
        <v>9179</v>
      </c>
      <c r="B4072" s="128" t="s">
        <v>9180</v>
      </c>
      <c r="C4072" s="129"/>
      <c r="D4072" s="130" t="n">
        <v>101</v>
      </c>
      <c r="E4072" s="130" t="n">
        <v>91</v>
      </c>
      <c r="F4072" s="130" t="n">
        <v>10</v>
      </c>
    </row>
    <row r="4073" customFormat="false" ht="90.75" hidden="false" customHeight="false" outlineLevel="0" collapsed="false">
      <c r="A4073" s="128" t="s">
        <v>9181</v>
      </c>
      <c r="B4073" s="128" t="s">
        <v>9182</v>
      </c>
      <c r="C4073" s="129"/>
      <c r="D4073" s="130" t="n">
        <v>3</v>
      </c>
      <c r="E4073" s="130" t="n">
        <v>3</v>
      </c>
      <c r="F4073" s="129"/>
    </row>
    <row r="4074" customFormat="false" ht="90.75" hidden="false" customHeight="false" outlineLevel="0" collapsed="false">
      <c r="A4074" s="128" t="s">
        <v>9183</v>
      </c>
      <c r="B4074" s="128" t="s">
        <v>9184</v>
      </c>
      <c r="C4074" s="129"/>
      <c r="D4074" s="130" t="n">
        <v>6</v>
      </c>
      <c r="E4074" s="130" t="n">
        <v>3</v>
      </c>
      <c r="F4074" s="130" t="n">
        <v>3</v>
      </c>
    </row>
    <row r="4075" customFormat="false" ht="70.5" hidden="false" customHeight="false" outlineLevel="0" collapsed="false">
      <c r="A4075" s="128" t="s">
        <v>9185</v>
      </c>
      <c r="B4075" s="128" t="s">
        <v>9186</v>
      </c>
      <c r="C4075" s="129"/>
      <c r="D4075" s="130" t="n">
        <v>42</v>
      </c>
      <c r="E4075" s="130" t="n">
        <v>30</v>
      </c>
      <c r="F4075" s="130" t="n">
        <v>12</v>
      </c>
    </row>
    <row r="4076" customFormat="false" ht="90.75" hidden="false" customHeight="false" outlineLevel="0" collapsed="false">
      <c r="A4076" s="128" t="s">
        <v>9187</v>
      </c>
      <c r="B4076" s="128" t="s">
        <v>9188</v>
      </c>
      <c r="C4076" s="129"/>
      <c r="D4076" s="130" t="n">
        <v>6</v>
      </c>
      <c r="E4076" s="130" t="n">
        <v>2</v>
      </c>
      <c r="F4076" s="130" t="n">
        <v>4</v>
      </c>
    </row>
    <row r="4077" customFormat="false" ht="101.25" hidden="false" customHeight="false" outlineLevel="0" collapsed="false">
      <c r="A4077" s="128" t="s">
        <v>9189</v>
      </c>
      <c r="B4077" s="128" t="s">
        <v>9190</v>
      </c>
      <c r="C4077" s="129"/>
      <c r="D4077" s="130" t="n">
        <v>6</v>
      </c>
      <c r="E4077" s="129"/>
      <c r="F4077" s="130" t="n">
        <v>6</v>
      </c>
    </row>
    <row r="4078" customFormat="false" ht="90.75" hidden="false" customHeight="false" outlineLevel="0" collapsed="false">
      <c r="A4078" s="128" t="s">
        <v>9191</v>
      </c>
      <c r="B4078" s="128" t="s">
        <v>9192</v>
      </c>
      <c r="C4078" s="129"/>
      <c r="D4078" s="130" t="n">
        <v>18</v>
      </c>
      <c r="E4078" s="130" t="n">
        <v>5</v>
      </c>
      <c r="F4078" s="130" t="n">
        <v>13</v>
      </c>
    </row>
    <row r="4079" customFormat="false" ht="111" hidden="false" customHeight="false" outlineLevel="0" collapsed="false">
      <c r="A4079" s="128" t="s">
        <v>9193</v>
      </c>
      <c r="B4079" s="128" t="s">
        <v>9194</v>
      </c>
      <c r="C4079" s="129"/>
      <c r="D4079" s="130" t="n">
        <v>1</v>
      </c>
      <c r="E4079" s="129"/>
      <c r="F4079" s="130" t="n">
        <v>1</v>
      </c>
    </row>
    <row r="4080" customFormat="false" ht="60.75" hidden="false" customHeight="false" outlineLevel="0" collapsed="false">
      <c r="A4080" s="128" t="s">
        <v>9195</v>
      </c>
      <c r="B4080" s="128" t="s">
        <v>9196</v>
      </c>
      <c r="C4080" s="129"/>
      <c r="D4080" s="130" t="n">
        <v>6</v>
      </c>
      <c r="E4080" s="130" t="n">
        <v>1</v>
      </c>
      <c r="F4080" s="130" t="n">
        <v>5</v>
      </c>
    </row>
    <row r="4081" customFormat="false" ht="81" hidden="false" customHeight="false" outlineLevel="0" collapsed="false">
      <c r="A4081" s="128" t="s">
        <v>9197</v>
      </c>
      <c r="B4081" s="128" t="s">
        <v>9198</v>
      </c>
      <c r="C4081" s="129"/>
      <c r="D4081" s="130" t="n">
        <v>6</v>
      </c>
      <c r="E4081" s="130" t="n">
        <v>3</v>
      </c>
      <c r="F4081" s="130" t="n">
        <v>3</v>
      </c>
    </row>
    <row r="4082" customFormat="false" ht="81" hidden="false" customHeight="false" outlineLevel="0" collapsed="false">
      <c r="A4082" s="128" t="s">
        <v>9199</v>
      </c>
      <c r="B4082" s="128" t="s">
        <v>9200</v>
      </c>
      <c r="C4082" s="129"/>
      <c r="D4082" s="130" t="n">
        <v>6</v>
      </c>
      <c r="E4082" s="130" t="n">
        <v>2</v>
      </c>
      <c r="F4082" s="130" t="n">
        <v>4</v>
      </c>
    </row>
    <row r="4083" customFormat="false" ht="81" hidden="false" customHeight="false" outlineLevel="0" collapsed="false">
      <c r="A4083" s="128" t="s">
        <v>9201</v>
      </c>
      <c r="B4083" s="128" t="s">
        <v>9202</v>
      </c>
      <c r="C4083" s="129"/>
      <c r="D4083" s="130" t="n">
        <v>3</v>
      </c>
      <c r="E4083" s="130" t="n">
        <v>1</v>
      </c>
      <c r="F4083" s="130" t="n">
        <v>2</v>
      </c>
    </row>
    <row r="4084" customFormat="false" ht="60.75" hidden="false" customHeight="false" outlineLevel="0" collapsed="false">
      <c r="A4084" s="128" t="s">
        <v>9203</v>
      </c>
      <c r="B4084" s="128" t="s">
        <v>9204</v>
      </c>
      <c r="C4084" s="129"/>
      <c r="D4084" s="130" t="n">
        <v>6</v>
      </c>
      <c r="E4084" s="129"/>
      <c r="F4084" s="130" t="n">
        <v>6</v>
      </c>
    </row>
    <row r="4085" customFormat="false" ht="101.25" hidden="false" customHeight="false" outlineLevel="0" collapsed="false">
      <c r="A4085" s="128" t="s">
        <v>9205</v>
      </c>
      <c r="B4085" s="128" t="s">
        <v>9206</v>
      </c>
      <c r="C4085" s="129"/>
      <c r="D4085" s="130" t="n">
        <v>3</v>
      </c>
      <c r="E4085" s="130" t="n">
        <v>2</v>
      </c>
      <c r="F4085" s="130" t="n">
        <v>1</v>
      </c>
    </row>
    <row r="4086" customFormat="false" ht="81" hidden="false" customHeight="false" outlineLevel="0" collapsed="false">
      <c r="A4086" s="128" t="s">
        <v>9207</v>
      </c>
      <c r="B4086" s="128" t="s">
        <v>9208</v>
      </c>
      <c r="C4086" s="129"/>
      <c r="D4086" s="130" t="n">
        <v>3</v>
      </c>
      <c r="E4086" s="130" t="n">
        <v>1</v>
      </c>
      <c r="F4086" s="130" t="n">
        <v>2</v>
      </c>
    </row>
    <row r="4087" customFormat="false" ht="81" hidden="false" customHeight="false" outlineLevel="0" collapsed="false">
      <c r="A4087" s="128" t="s">
        <v>9209</v>
      </c>
      <c r="B4087" s="128" t="s">
        <v>9210</v>
      </c>
      <c r="C4087" s="129"/>
      <c r="D4087" s="130" t="n">
        <v>6</v>
      </c>
      <c r="E4087" s="129"/>
      <c r="F4087" s="130" t="n">
        <v>6</v>
      </c>
    </row>
    <row r="4088" customFormat="false" ht="81" hidden="false" customHeight="false" outlineLevel="0" collapsed="false">
      <c r="A4088" s="128" t="s">
        <v>9211</v>
      </c>
      <c r="B4088" s="128" t="s">
        <v>9212</v>
      </c>
      <c r="C4088" s="129"/>
      <c r="D4088" s="130" t="n">
        <v>6</v>
      </c>
      <c r="E4088" s="130" t="n">
        <v>1</v>
      </c>
      <c r="F4088" s="130" t="n">
        <v>5</v>
      </c>
    </row>
    <row r="4089" customFormat="false" ht="81" hidden="false" customHeight="false" outlineLevel="0" collapsed="false">
      <c r="A4089" s="128" t="s">
        <v>9213</v>
      </c>
      <c r="B4089" s="128" t="s">
        <v>9214</v>
      </c>
      <c r="C4089" s="129"/>
      <c r="D4089" s="130" t="n">
        <v>3</v>
      </c>
      <c r="E4089" s="129"/>
      <c r="F4089" s="130" t="n">
        <v>3</v>
      </c>
    </row>
    <row r="4090" customFormat="false" ht="101.25" hidden="false" customHeight="false" outlineLevel="0" collapsed="false">
      <c r="A4090" s="128" t="s">
        <v>9215</v>
      </c>
      <c r="B4090" s="128" t="s">
        <v>9216</v>
      </c>
      <c r="C4090" s="129"/>
      <c r="D4090" s="130" t="n">
        <v>3</v>
      </c>
      <c r="E4090" s="129"/>
      <c r="F4090" s="130" t="n">
        <v>3</v>
      </c>
    </row>
    <row r="4091" customFormat="false" ht="60.75" hidden="false" customHeight="false" outlineLevel="0" collapsed="false">
      <c r="A4091" s="128" t="s">
        <v>855</v>
      </c>
      <c r="B4091" s="128" t="s">
        <v>853</v>
      </c>
      <c r="C4091" s="129"/>
      <c r="D4091" s="130" t="n">
        <v>12</v>
      </c>
      <c r="E4091" s="130" t="n">
        <v>5</v>
      </c>
      <c r="F4091" s="130" t="n">
        <v>7</v>
      </c>
    </row>
    <row r="4092" customFormat="false" ht="81" hidden="false" customHeight="false" outlineLevel="0" collapsed="false">
      <c r="A4092" s="128" t="s">
        <v>9217</v>
      </c>
      <c r="B4092" s="128" t="s">
        <v>9218</v>
      </c>
      <c r="C4092" s="129"/>
      <c r="D4092" s="130" t="n">
        <v>18</v>
      </c>
      <c r="E4092" s="130" t="n">
        <v>10</v>
      </c>
      <c r="F4092" s="130" t="n">
        <v>8</v>
      </c>
    </row>
    <row r="4093" customFormat="false" ht="101.25" hidden="false" customHeight="false" outlineLevel="0" collapsed="false">
      <c r="A4093" s="128" t="s">
        <v>9219</v>
      </c>
      <c r="B4093" s="128" t="s">
        <v>9220</v>
      </c>
      <c r="C4093" s="129"/>
      <c r="D4093" s="130" t="n">
        <v>3</v>
      </c>
      <c r="E4093" s="130" t="n">
        <v>1</v>
      </c>
      <c r="F4093" s="130" t="n">
        <v>2</v>
      </c>
    </row>
    <row r="4094" customFormat="false" ht="81" hidden="false" customHeight="false" outlineLevel="0" collapsed="false">
      <c r="A4094" s="128" t="s">
        <v>9221</v>
      </c>
      <c r="B4094" s="128" t="s">
        <v>9222</v>
      </c>
      <c r="C4094" s="129"/>
      <c r="D4094" s="130" t="n">
        <v>12</v>
      </c>
      <c r="E4094" s="130" t="n">
        <v>7</v>
      </c>
      <c r="F4094" s="130" t="n">
        <v>5</v>
      </c>
    </row>
    <row r="4095" customFormat="false" ht="50.25" hidden="false" customHeight="false" outlineLevel="0" collapsed="false">
      <c r="A4095" s="128" t="s">
        <v>9223</v>
      </c>
      <c r="B4095" s="128" t="s">
        <v>9224</v>
      </c>
      <c r="C4095" s="129"/>
      <c r="D4095" s="130" t="n">
        <v>24</v>
      </c>
      <c r="E4095" s="130" t="n">
        <v>24</v>
      </c>
      <c r="F4095" s="129"/>
    </row>
    <row r="4096" customFormat="false" ht="70.5" hidden="false" customHeight="false" outlineLevel="0" collapsed="false">
      <c r="A4096" s="128" t="s">
        <v>9225</v>
      </c>
      <c r="B4096" s="128" t="s">
        <v>9226</v>
      </c>
      <c r="C4096" s="129"/>
      <c r="D4096" s="130" t="n">
        <v>12</v>
      </c>
      <c r="E4096" s="130" t="n">
        <v>6</v>
      </c>
      <c r="F4096" s="130" t="n">
        <v>6</v>
      </c>
    </row>
    <row r="4097" customFormat="false" ht="81" hidden="false" customHeight="false" outlineLevel="0" collapsed="false">
      <c r="A4097" s="128" t="s">
        <v>9227</v>
      </c>
      <c r="B4097" s="128" t="s">
        <v>9228</v>
      </c>
      <c r="C4097" s="129"/>
      <c r="D4097" s="130" t="n">
        <v>12</v>
      </c>
      <c r="E4097" s="130" t="n">
        <v>7</v>
      </c>
      <c r="F4097" s="130" t="n">
        <v>5</v>
      </c>
    </row>
    <row r="4098" customFormat="false" ht="70.5" hidden="false" customHeight="false" outlineLevel="0" collapsed="false">
      <c r="A4098" s="128" t="s">
        <v>9229</v>
      </c>
      <c r="B4098" s="128" t="s">
        <v>9230</v>
      </c>
      <c r="C4098" s="129"/>
      <c r="D4098" s="130" t="n">
        <v>18</v>
      </c>
      <c r="E4098" s="130" t="n">
        <v>11</v>
      </c>
      <c r="F4098" s="130" t="n">
        <v>7</v>
      </c>
    </row>
    <row r="4099" customFormat="false" ht="50.25" hidden="false" customHeight="false" outlineLevel="0" collapsed="false">
      <c r="A4099" s="128" t="s">
        <v>1602</v>
      </c>
      <c r="B4099" s="128" t="s">
        <v>1600</v>
      </c>
      <c r="C4099" s="129"/>
      <c r="D4099" s="130" t="n">
        <v>12</v>
      </c>
      <c r="E4099" s="130" t="n">
        <v>12</v>
      </c>
      <c r="F4099" s="129"/>
    </row>
    <row r="4100" customFormat="false" ht="101.25" hidden="false" customHeight="false" outlineLevel="0" collapsed="false">
      <c r="A4100" s="128" t="s">
        <v>9231</v>
      </c>
      <c r="B4100" s="128" t="s">
        <v>9232</v>
      </c>
      <c r="C4100" s="129"/>
      <c r="D4100" s="130" t="n">
        <v>2</v>
      </c>
      <c r="E4100" s="129"/>
      <c r="F4100" s="130" t="n">
        <v>2</v>
      </c>
    </row>
    <row r="4101" customFormat="false" ht="60.75" hidden="false" customHeight="false" outlineLevel="0" collapsed="false">
      <c r="A4101" s="128" t="s">
        <v>9233</v>
      </c>
      <c r="B4101" s="128" t="s">
        <v>9234</v>
      </c>
      <c r="C4101" s="129"/>
      <c r="D4101" s="130" t="n">
        <v>9</v>
      </c>
      <c r="E4101" s="130" t="n">
        <v>7</v>
      </c>
      <c r="F4101" s="130" t="n">
        <v>2</v>
      </c>
    </row>
    <row r="4102" customFormat="false" ht="60.75" hidden="false" customHeight="false" outlineLevel="0" collapsed="false">
      <c r="A4102" s="128" t="s">
        <v>9235</v>
      </c>
      <c r="B4102" s="128" t="s">
        <v>9236</v>
      </c>
      <c r="C4102" s="129"/>
      <c r="D4102" s="130" t="n">
        <v>3</v>
      </c>
      <c r="E4102" s="130" t="n">
        <v>1</v>
      </c>
      <c r="F4102" s="130" t="n">
        <v>2</v>
      </c>
    </row>
    <row r="4103" customFormat="false" ht="40.5" hidden="false" customHeight="false" outlineLevel="0" collapsed="false">
      <c r="A4103" s="128" t="s">
        <v>1076</v>
      </c>
      <c r="B4103" s="128" t="s">
        <v>1074</v>
      </c>
      <c r="C4103" s="129"/>
      <c r="D4103" s="130" t="n">
        <v>96</v>
      </c>
      <c r="E4103" s="130" t="n">
        <v>90</v>
      </c>
      <c r="F4103" s="130" t="n">
        <v>6</v>
      </c>
    </row>
    <row r="4104" customFormat="false" ht="50.25" hidden="false" customHeight="false" outlineLevel="0" collapsed="false">
      <c r="A4104" s="128" t="s">
        <v>1916</v>
      </c>
      <c r="B4104" s="128" t="s">
        <v>1914</v>
      </c>
      <c r="C4104" s="129"/>
      <c r="D4104" s="130" t="n">
        <v>50</v>
      </c>
      <c r="E4104" s="130" t="n">
        <v>45</v>
      </c>
      <c r="F4104" s="130" t="n">
        <v>5</v>
      </c>
    </row>
    <row r="4105" customFormat="false" ht="81" hidden="false" customHeight="false" outlineLevel="0" collapsed="false">
      <c r="A4105" s="128" t="s">
        <v>9237</v>
      </c>
      <c r="B4105" s="128" t="s">
        <v>9238</v>
      </c>
      <c r="C4105" s="129"/>
      <c r="D4105" s="130" t="n">
        <v>58</v>
      </c>
      <c r="E4105" s="130" t="n">
        <v>58</v>
      </c>
      <c r="F4105" s="129"/>
    </row>
    <row r="4106" customFormat="false" ht="81" hidden="false" customHeight="false" outlineLevel="0" collapsed="false">
      <c r="A4106" s="128" t="s">
        <v>9239</v>
      </c>
      <c r="B4106" s="128" t="s">
        <v>9240</v>
      </c>
      <c r="C4106" s="129"/>
      <c r="D4106" s="130" t="n">
        <v>53</v>
      </c>
      <c r="E4106" s="130" t="n">
        <v>53</v>
      </c>
      <c r="F4106" s="129"/>
    </row>
    <row r="4107" customFormat="false" ht="40.5" hidden="false" customHeight="false" outlineLevel="0" collapsed="false">
      <c r="A4107" s="128" t="s">
        <v>9241</v>
      </c>
      <c r="B4107" s="128" t="s">
        <v>9242</v>
      </c>
      <c r="C4107" s="129"/>
      <c r="D4107" s="130" t="n">
        <v>1</v>
      </c>
      <c r="E4107" s="129"/>
      <c r="F4107" s="130" t="n">
        <v>1</v>
      </c>
    </row>
    <row r="4108" customFormat="false" ht="60.75" hidden="false" customHeight="false" outlineLevel="0" collapsed="false">
      <c r="A4108" s="128" t="s">
        <v>9243</v>
      </c>
      <c r="B4108" s="128" t="s">
        <v>9244</v>
      </c>
      <c r="C4108" s="129"/>
      <c r="D4108" s="130" t="n">
        <v>43</v>
      </c>
      <c r="E4108" s="130" t="n">
        <v>37</v>
      </c>
      <c r="F4108" s="130" t="n">
        <v>6</v>
      </c>
    </row>
    <row r="4109" customFormat="false" ht="50.25" hidden="false" customHeight="false" outlineLevel="0" collapsed="false">
      <c r="A4109" s="128" t="s">
        <v>9245</v>
      </c>
      <c r="B4109" s="128" t="s">
        <v>9246</v>
      </c>
      <c r="C4109" s="129"/>
      <c r="D4109" s="130" t="n">
        <v>8</v>
      </c>
      <c r="E4109" s="130" t="n">
        <v>8</v>
      </c>
      <c r="F4109" s="129"/>
    </row>
    <row r="4110" customFormat="false" ht="90.75" hidden="false" customHeight="false" outlineLevel="0" collapsed="false">
      <c r="A4110" s="128" t="s">
        <v>9247</v>
      </c>
      <c r="B4110" s="128" t="s">
        <v>9248</v>
      </c>
      <c r="C4110" s="129"/>
      <c r="D4110" s="130" t="n">
        <v>3</v>
      </c>
      <c r="E4110" s="130" t="n">
        <v>1</v>
      </c>
      <c r="F4110" s="130" t="n">
        <v>2</v>
      </c>
    </row>
    <row r="4111" customFormat="false" ht="81" hidden="false" customHeight="false" outlineLevel="0" collapsed="false">
      <c r="A4111" s="128" t="s">
        <v>9249</v>
      </c>
      <c r="B4111" s="128" t="s">
        <v>9250</v>
      </c>
      <c r="C4111" s="129"/>
      <c r="D4111" s="130" t="n">
        <v>3</v>
      </c>
      <c r="E4111" s="130" t="n">
        <v>3</v>
      </c>
      <c r="F4111" s="129"/>
    </row>
    <row r="4112" customFormat="false" ht="60.75" hidden="false" customHeight="false" outlineLevel="0" collapsed="false">
      <c r="A4112" s="128" t="s">
        <v>9251</v>
      </c>
      <c r="B4112" s="128" t="s">
        <v>9252</v>
      </c>
      <c r="C4112" s="129"/>
      <c r="D4112" s="130" t="n">
        <v>2</v>
      </c>
      <c r="E4112" s="130" t="n">
        <v>1</v>
      </c>
      <c r="F4112" s="130" t="n">
        <v>1</v>
      </c>
    </row>
    <row r="4113" customFormat="false" ht="81" hidden="false" customHeight="false" outlineLevel="0" collapsed="false">
      <c r="A4113" s="128" t="s">
        <v>940</v>
      </c>
      <c r="B4113" s="128" t="s">
        <v>938</v>
      </c>
      <c r="C4113" s="129"/>
      <c r="D4113" s="130" t="n">
        <v>48</v>
      </c>
      <c r="E4113" s="130" t="n">
        <v>34</v>
      </c>
      <c r="F4113" s="130" t="n">
        <v>14</v>
      </c>
    </row>
    <row r="4114" customFormat="false" ht="101.25" hidden="false" customHeight="false" outlineLevel="0" collapsed="false">
      <c r="A4114" s="128" t="s">
        <v>9253</v>
      </c>
      <c r="B4114" s="128" t="s">
        <v>9254</v>
      </c>
      <c r="C4114" s="129"/>
      <c r="D4114" s="130" t="n">
        <v>1</v>
      </c>
      <c r="E4114" s="129"/>
      <c r="F4114" s="130" t="n">
        <v>1</v>
      </c>
    </row>
    <row r="4115" customFormat="false" ht="60.75" hidden="false" customHeight="false" outlineLevel="0" collapsed="false">
      <c r="A4115" s="128" t="s">
        <v>9255</v>
      </c>
      <c r="B4115" s="128" t="s">
        <v>9256</v>
      </c>
      <c r="C4115" s="129"/>
      <c r="D4115" s="130" t="n">
        <v>3</v>
      </c>
      <c r="E4115" s="130" t="n">
        <v>3</v>
      </c>
      <c r="F4115" s="129"/>
    </row>
    <row r="4116" customFormat="false" ht="101.25" hidden="false" customHeight="false" outlineLevel="0" collapsed="false">
      <c r="A4116" s="128" t="s">
        <v>934</v>
      </c>
      <c r="B4116" s="128" t="s">
        <v>932</v>
      </c>
      <c r="C4116" s="129"/>
      <c r="D4116" s="130" t="n">
        <v>48</v>
      </c>
      <c r="E4116" s="130" t="n">
        <v>27</v>
      </c>
      <c r="F4116" s="130" t="n">
        <v>21</v>
      </c>
    </row>
    <row r="4117" customFormat="false" ht="90.75" hidden="false" customHeight="false" outlineLevel="0" collapsed="false">
      <c r="A4117" s="128" t="s">
        <v>9257</v>
      </c>
      <c r="B4117" s="128" t="s">
        <v>9258</v>
      </c>
      <c r="C4117" s="129"/>
      <c r="D4117" s="130" t="n">
        <v>15</v>
      </c>
      <c r="E4117" s="130" t="n">
        <v>9</v>
      </c>
      <c r="F4117" s="130" t="n">
        <v>6</v>
      </c>
    </row>
    <row r="4118" customFormat="false" ht="70.5" hidden="false" customHeight="false" outlineLevel="0" collapsed="false">
      <c r="A4118" s="128" t="s">
        <v>946</v>
      </c>
      <c r="B4118" s="128" t="s">
        <v>944</v>
      </c>
      <c r="C4118" s="129"/>
      <c r="D4118" s="130" t="n">
        <v>18</v>
      </c>
      <c r="E4118" s="130" t="n">
        <v>6</v>
      </c>
      <c r="F4118" s="130" t="n">
        <v>12</v>
      </c>
    </row>
    <row r="4119" customFormat="false" ht="60.75" hidden="false" customHeight="false" outlineLevel="0" collapsed="false">
      <c r="A4119" s="128" t="s">
        <v>949</v>
      </c>
      <c r="B4119" s="128" t="s">
        <v>947</v>
      </c>
      <c r="C4119" s="129"/>
      <c r="D4119" s="130" t="n">
        <v>9</v>
      </c>
      <c r="E4119" s="130" t="n">
        <v>4</v>
      </c>
      <c r="F4119" s="130" t="n">
        <v>5</v>
      </c>
    </row>
    <row r="4120" customFormat="false" ht="70.5" hidden="false" customHeight="false" outlineLevel="0" collapsed="false">
      <c r="A4120" s="128" t="s">
        <v>958</v>
      </c>
      <c r="B4120" s="128" t="s">
        <v>956</v>
      </c>
      <c r="C4120" s="129"/>
      <c r="D4120" s="130" t="n">
        <v>9</v>
      </c>
      <c r="E4120" s="130" t="n">
        <v>3</v>
      </c>
      <c r="F4120" s="130" t="n">
        <v>6</v>
      </c>
    </row>
    <row r="4121" customFormat="false" ht="40.5" hidden="false" customHeight="false" outlineLevel="0" collapsed="false">
      <c r="A4121" s="128" t="s">
        <v>9259</v>
      </c>
      <c r="B4121" s="128" t="s">
        <v>9260</v>
      </c>
      <c r="C4121" s="129"/>
      <c r="D4121" s="130" t="n">
        <v>1</v>
      </c>
      <c r="E4121" s="130" t="n">
        <v>1</v>
      </c>
      <c r="F4121" s="129"/>
    </row>
    <row r="4122" customFormat="false" ht="90.75" hidden="false" customHeight="false" outlineLevel="0" collapsed="false">
      <c r="A4122" s="128" t="s">
        <v>993</v>
      </c>
      <c r="B4122" s="128" t="s">
        <v>991</v>
      </c>
      <c r="C4122" s="129"/>
      <c r="D4122" s="130" t="n">
        <v>24</v>
      </c>
      <c r="E4122" s="130" t="n">
        <v>5</v>
      </c>
      <c r="F4122" s="130" t="n">
        <v>19</v>
      </c>
    </row>
    <row r="4123" customFormat="false" ht="90.75" hidden="false" customHeight="false" outlineLevel="0" collapsed="false">
      <c r="A4123" s="128" t="s">
        <v>996</v>
      </c>
      <c r="B4123" s="128" t="s">
        <v>994</v>
      </c>
      <c r="C4123" s="129"/>
      <c r="D4123" s="130" t="n">
        <v>24</v>
      </c>
      <c r="E4123" s="130" t="n">
        <v>10</v>
      </c>
      <c r="F4123" s="130" t="n">
        <v>14</v>
      </c>
    </row>
    <row r="4124" customFormat="false" ht="81" hidden="false" customHeight="false" outlineLevel="0" collapsed="false">
      <c r="A4124" s="128" t="s">
        <v>999</v>
      </c>
      <c r="B4124" s="128" t="s">
        <v>997</v>
      </c>
      <c r="C4124" s="129"/>
      <c r="D4124" s="130" t="n">
        <v>48</v>
      </c>
      <c r="E4124" s="130" t="n">
        <v>21</v>
      </c>
      <c r="F4124" s="130" t="n">
        <v>27</v>
      </c>
    </row>
    <row r="4125" customFormat="false" ht="50.25" hidden="false" customHeight="false" outlineLevel="0" collapsed="false">
      <c r="A4125" s="128" t="s">
        <v>9261</v>
      </c>
      <c r="B4125" s="128" t="s">
        <v>9262</v>
      </c>
      <c r="C4125" s="129"/>
      <c r="D4125" s="130" t="n">
        <v>4</v>
      </c>
      <c r="E4125" s="130" t="n">
        <v>2</v>
      </c>
      <c r="F4125" s="130" t="n">
        <v>2</v>
      </c>
    </row>
    <row r="4126" customFormat="false" ht="50.25" hidden="false" customHeight="false" outlineLevel="0" collapsed="false">
      <c r="A4126" s="128" t="s">
        <v>9263</v>
      </c>
      <c r="B4126" s="128" t="s">
        <v>9264</v>
      </c>
      <c r="C4126" s="129"/>
      <c r="D4126" s="130" t="n">
        <v>22</v>
      </c>
      <c r="E4126" s="130" t="n">
        <v>16</v>
      </c>
      <c r="F4126" s="130" t="n">
        <v>6</v>
      </c>
    </row>
    <row r="4127" customFormat="false" ht="40.5" hidden="false" customHeight="false" outlineLevel="0" collapsed="false">
      <c r="A4127" s="128" t="s">
        <v>9265</v>
      </c>
      <c r="B4127" s="128" t="s">
        <v>9266</v>
      </c>
      <c r="C4127" s="129"/>
      <c r="D4127" s="130" t="n">
        <v>5</v>
      </c>
      <c r="E4127" s="130" t="n">
        <v>2</v>
      </c>
      <c r="F4127" s="130" t="n">
        <v>3</v>
      </c>
    </row>
    <row r="4128" customFormat="false" ht="50.25" hidden="false" customHeight="false" outlineLevel="0" collapsed="false">
      <c r="A4128" s="128" t="s">
        <v>9267</v>
      </c>
      <c r="B4128" s="128" t="s">
        <v>9268</v>
      </c>
      <c r="C4128" s="129"/>
      <c r="D4128" s="130" t="n">
        <v>2</v>
      </c>
      <c r="E4128" s="129"/>
      <c r="F4128" s="130" t="n">
        <v>2</v>
      </c>
    </row>
    <row r="4129" customFormat="false" ht="101.25" hidden="false" customHeight="false" outlineLevel="0" collapsed="false">
      <c r="A4129" s="128" t="s">
        <v>9269</v>
      </c>
      <c r="B4129" s="128" t="s">
        <v>9270</v>
      </c>
      <c r="C4129" s="129"/>
      <c r="D4129" s="130" t="n">
        <v>3</v>
      </c>
      <c r="E4129" s="130" t="n">
        <v>1</v>
      </c>
      <c r="F4129" s="130" t="n">
        <v>2</v>
      </c>
    </row>
    <row r="4130" customFormat="false" ht="60.75" hidden="false" customHeight="false" outlineLevel="0" collapsed="false">
      <c r="A4130" s="128" t="s">
        <v>9271</v>
      </c>
      <c r="B4130" s="128" t="s">
        <v>9272</v>
      </c>
      <c r="C4130" s="129"/>
      <c r="D4130" s="130" t="n">
        <v>3</v>
      </c>
      <c r="E4130" s="130" t="n">
        <v>1</v>
      </c>
      <c r="F4130" s="130" t="n">
        <v>2</v>
      </c>
    </row>
    <row r="4131" customFormat="false" ht="50.25" hidden="false" customHeight="false" outlineLevel="0" collapsed="false">
      <c r="A4131" s="128" t="s">
        <v>9273</v>
      </c>
      <c r="B4131" s="128" t="s">
        <v>9274</v>
      </c>
      <c r="C4131" s="129"/>
      <c r="D4131" s="130" t="n">
        <v>3</v>
      </c>
      <c r="E4131" s="129"/>
      <c r="F4131" s="130" t="n">
        <v>3</v>
      </c>
    </row>
    <row r="4132" customFormat="false" ht="40.5" hidden="false" customHeight="false" outlineLevel="0" collapsed="false">
      <c r="A4132" s="128" t="s">
        <v>9275</v>
      </c>
      <c r="B4132" s="128" t="s">
        <v>9276</v>
      </c>
      <c r="C4132" s="129"/>
      <c r="D4132" s="130" t="n">
        <v>3</v>
      </c>
      <c r="E4132" s="129"/>
      <c r="F4132" s="130" t="n">
        <v>3</v>
      </c>
    </row>
    <row r="4133" customFormat="false" ht="70.5" hidden="false" customHeight="false" outlineLevel="0" collapsed="false">
      <c r="A4133" s="128" t="s">
        <v>9277</v>
      </c>
      <c r="B4133" s="128" t="s">
        <v>9278</v>
      </c>
      <c r="C4133" s="129"/>
      <c r="D4133" s="130" t="n">
        <v>3</v>
      </c>
      <c r="E4133" s="129"/>
      <c r="F4133" s="130" t="n">
        <v>3</v>
      </c>
    </row>
    <row r="4134" customFormat="false" ht="60.75" hidden="false" customHeight="false" outlineLevel="0" collapsed="false">
      <c r="A4134" s="128" t="s">
        <v>9279</v>
      </c>
      <c r="B4134" s="128" t="s">
        <v>9280</v>
      </c>
      <c r="C4134" s="129"/>
      <c r="D4134" s="130" t="n">
        <v>3</v>
      </c>
      <c r="E4134" s="129"/>
      <c r="F4134" s="130" t="n">
        <v>3</v>
      </c>
    </row>
    <row r="4135" customFormat="false" ht="40.5" hidden="false" customHeight="false" outlineLevel="0" collapsed="false">
      <c r="A4135" s="128" t="s">
        <v>9281</v>
      </c>
      <c r="B4135" s="128" t="s">
        <v>9282</v>
      </c>
      <c r="C4135" s="129"/>
      <c r="D4135" s="130" t="n">
        <v>3</v>
      </c>
      <c r="E4135" s="130" t="n">
        <v>3</v>
      </c>
      <c r="F4135" s="129"/>
    </row>
    <row r="4136" customFormat="false" ht="50.25" hidden="false" customHeight="false" outlineLevel="0" collapsed="false">
      <c r="A4136" s="128" t="s">
        <v>9283</v>
      </c>
      <c r="B4136" s="128" t="s">
        <v>9284</v>
      </c>
      <c r="C4136" s="129"/>
      <c r="D4136" s="130" t="n">
        <v>20</v>
      </c>
      <c r="E4136" s="130" t="n">
        <v>20</v>
      </c>
      <c r="F4136" s="129"/>
    </row>
    <row r="4137" customFormat="false" ht="60.75" hidden="false" customHeight="false" outlineLevel="0" collapsed="false">
      <c r="A4137" s="128" t="s">
        <v>9285</v>
      </c>
      <c r="B4137" s="128" t="s">
        <v>9286</v>
      </c>
      <c r="C4137" s="129"/>
      <c r="D4137" s="130" t="n">
        <v>3</v>
      </c>
      <c r="E4137" s="129"/>
      <c r="F4137" s="130" t="n">
        <v>3</v>
      </c>
    </row>
    <row r="4138" customFormat="false" ht="50.25" hidden="false" customHeight="false" outlineLevel="0" collapsed="false">
      <c r="A4138" s="128" t="s">
        <v>9287</v>
      </c>
      <c r="B4138" s="128" t="s">
        <v>9288</v>
      </c>
      <c r="C4138" s="129"/>
      <c r="D4138" s="130" t="n">
        <v>6</v>
      </c>
      <c r="E4138" s="130" t="n">
        <v>3</v>
      </c>
      <c r="F4138" s="130" t="n">
        <v>3</v>
      </c>
    </row>
    <row r="4139" customFormat="false" ht="60.75" hidden="false" customHeight="false" outlineLevel="0" collapsed="false">
      <c r="A4139" s="128" t="s">
        <v>9289</v>
      </c>
      <c r="B4139" s="128" t="s">
        <v>9290</v>
      </c>
      <c r="C4139" s="129"/>
      <c r="D4139" s="130" t="n">
        <v>12</v>
      </c>
      <c r="E4139" s="130" t="n">
        <v>7</v>
      </c>
      <c r="F4139" s="130" t="n">
        <v>5</v>
      </c>
    </row>
    <row r="4140" customFormat="false" ht="70.5" hidden="false" customHeight="false" outlineLevel="0" collapsed="false">
      <c r="A4140" s="128" t="s">
        <v>9291</v>
      </c>
      <c r="B4140" s="128" t="s">
        <v>9292</v>
      </c>
      <c r="C4140" s="129"/>
      <c r="D4140" s="130" t="n">
        <v>3</v>
      </c>
      <c r="E4140" s="130" t="n">
        <v>1</v>
      </c>
      <c r="F4140" s="130" t="n">
        <v>2</v>
      </c>
    </row>
    <row r="4141" customFormat="false" ht="50.25" hidden="false" customHeight="false" outlineLevel="0" collapsed="false">
      <c r="A4141" s="128" t="s">
        <v>9293</v>
      </c>
      <c r="B4141" s="128" t="s">
        <v>9294</v>
      </c>
      <c r="C4141" s="129"/>
      <c r="D4141" s="130" t="n">
        <v>2</v>
      </c>
      <c r="E4141" s="130" t="n">
        <v>2</v>
      </c>
      <c r="F4141" s="129"/>
    </row>
    <row r="4142" customFormat="false" ht="40.5" hidden="false" customHeight="false" outlineLevel="0" collapsed="false">
      <c r="A4142" s="128" t="s">
        <v>9295</v>
      </c>
      <c r="B4142" s="128" t="s">
        <v>9296</v>
      </c>
      <c r="C4142" s="129"/>
      <c r="D4142" s="130" t="n">
        <v>2</v>
      </c>
      <c r="E4142" s="130" t="n">
        <v>1</v>
      </c>
      <c r="F4142" s="130" t="n">
        <v>1</v>
      </c>
    </row>
    <row r="4143" customFormat="false" ht="81" hidden="false" customHeight="false" outlineLevel="0" collapsed="false">
      <c r="A4143" s="128" t="s">
        <v>9297</v>
      </c>
      <c r="B4143" s="128" t="s">
        <v>9298</v>
      </c>
      <c r="C4143" s="129"/>
      <c r="D4143" s="130" t="n">
        <v>4</v>
      </c>
      <c r="E4143" s="130" t="n">
        <v>1</v>
      </c>
      <c r="F4143" s="130" t="n">
        <v>3</v>
      </c>
    </row>
    <row r="4144" customFormat="false" ht="50.25" hidden="false" customHeight="false" outlineLevel="0" collapsed="false">
      <c r="A4144" s="128" t="s">
        <v>9299</v>
      </c>
      <c r="B4144" s="128" t="s">
        <v>9300</v>
      </c>
      <c r="C4144" s="129"/>
      <c r="D4144" s="130" t="n">
        <v>1</v>
      </c>
      <c r="E4144" s="129"/>
      <c r="F4144" s="130" t="n">
        <v>1</v>
      </c>
    </row>
    <row r="4145" customFormat="false" ht="90.75" hidden="false" customHeight="false" outlineLevel="0" collapsed="false">
      <c r="A4145" s="128" t="s">
        <v>9301</v>
      </c>
      <c r="B4145" s="128" t="s">
        <v>9302</v>
      </c>
      <c r="C4145" s="129"/>
      <c r="D4145" s="130" t="n">
        <v>1</v>
      </c>
      <c r="E4145" s="129"/>
      <c r="F4145" s="130" t="n">
        <v>1</v>
      </c>
    </row>
    <row r="4146" customFormat="false" ht="81" hidden="false" customHeight="false" outlineLevel="0" collapsed="false">
      <c r="A4146" s="128" t="s">
        <v>9303</v>
      </c>
      <c r="B4146" s="128" t="s">
        <v>9304</v>
      </c>
      <c r="C4146" s="129"/>
      <c r="D4146" s="130" t="n">
        <v>1</v>
      </c>
      <c r="E4146" s="129"/>
      <c r="F4146" s="130" t="n">
        <v>1</v>
      </c>
    </row>
    <row r="4147" customFormat="false" ht="70.5" hidden="false" customHeight="false" outlineLevel="0" collapsed="false">
      <c r="A4147" s="128" t="s">
        <v>9305</v>
      </c>
      <c r="B4147" s="128" t="s">
        <v>9306</v>
      </c>
      <c r="C4147" s="129"/>
      <c r="D4147" s="130" t="n">
        <v>5</v>
      </c>
      <c r="E4147" s="130" t="n">
        <v>2</v>
      </c>
      <c r="F4147" s="130" t="n">
        <v>3</v>
      </c>
    </row>
    <row r="4148" customFormat="false" ht="70.5" hidden="false" customHeight="false" outlineLevel="0" collapsed="false">
      <c r="A4148" s="128" t="s">
        <v>9307</v>
      </c>
      <c r="B4148" s="128" t="s">
        <v>9308</v>
      </c>
      <c r="C4148" s="129"/>
      <c r="D4148" s="130" t="n">
        <v>210</v>
      </c>
      <c r="E4148" s="130" t="n">
        <v>210</v>
      </c>
      <c r="F4148" s="129"/>
    </row>
    <row r="4149" customFormat="false" ht="81" hidden="false" customHeight="false" outlineLevel="0" collapsed="false">
      <c r="A4149" s="128" t="s">
        <v>9309</v>
      </c>
      <c r="B4149" s="128" t="s">
        <v>9310</v>
      </c>
      <c r="C4149" s="129"/>
      <c r="D4149" s="130" t="n">
        <v>9</v>
      </c>
      <c r="E4149" s="130" t="n">
        <v>7</v>
      </c>
      <c r="F4149" s="130" t="n">
        <v>2</v>
      </c>
    </row>
    <row r="4150" customFormat="false" ht="50.25" hidden="false" customHeight="false" outlineLevel="0" collapsed="false">
      <c r="A4150" s="128" t="s">
        <v>9311</v>
      </c>
      <c r="B4150" s="128" t="s">
        <v>9312</v>
      </c>
      <c r="C4150" s="129"/>
      <c r="D4150" s="130" t="n">
        <v>3</v>
      </c>
      <c r="E4150" s="130" t="n">
        <v>2</v>
      </c>
      <c r="F4150" s="130" t="n">
        <v>1</v>
      </c>
    </row>
    <row r="4151" customFormat="false" ht="40.5" hidden="false" customHeight="false" outlineLevel="0" collapsed="false">
      <c r="A4151" s="128" t="s">
        <v>9313</v>
      </c>
      <c r="B4151" s="128" t="s">
        <v>9314</v>
      </c>
      <c r="C4151" s="129"/>
      <c r="D4151" s="130" t="n">
        <v>26</v>
      </c>
      <c r="E4151" s="130" t="n">
        <v>26</v>
      </c>
      <c r="F4151" s="129"/>
    </row>
    <row r="4152" customFormat="false" ht="30" hidden="false" customHeight="false" outlineLevel="0" collapsed="false">
      <c r="A4152" s="128" t="s">
        <v>9315</v>
      </c>
      <c r="B4152" s="128" t="s">
        <v>9316</v>
      </c>
      <c r="C4152" s="129"/>
      <c r="D4152" s="130" t="n">
        <v>71</v>
      </c>
      <c r="E4152" s="130" t="n">
        <v>69</v>
      </c>
      <c r="F4152" s="130" t="n">
        <v>2</v>
      </c>
    </row>
    <row r="4153" customFormat="false" ht="30" hidden="false" customHeight="false" outlineLevel="0" collapsed="false">
      <c r="A4153" s="128" t="s">
        <v>175</v>
      </c>
      <c r="B4153" s="128" t="s">
        <v>173</v>
      </c>
      <c r="C4153" s="129"/>
      <c r="D4153" s="130" t="n">
        <v>85</v>
      </c>
      <c r="E4153" s="130" t="n">
        <v>78</v>
      </c>
      <c r="F4153" s="130" t="n">
        <v>7</v>
      </c>
    </row>
    <row r="4154" customFormat="false" ht="60.75" hidden="false" customHeight="false" outlineLevel="0" collapsed="false">
      <c r="A4154" s="128" t="s">
        <v>9317</v>
      </c>
      <c r="B4154" s="128" t="s">
        <v>9318</v>
      </c>
      <c r="C4154" s="129"/>
      <c r="D4154" s="130" t="n">
        <v>30</v>
      </c>
      <c r="E4154" s="130" t="n">
        <v>24</v>
      </c>
      <c r="F4154" s="130" t="n">
        <v>6</v>
      </c>
    </row>
    <row r="4155" customFormat="false" ht="60.75" hidden="false" customHeight="false" outlineLevel="0" collapsed="false">
      <c r="A4155" s="128" t="s">
        <v>9319</v>
      </c>
      <c r="B4155" s="128" t="s">
        <v>9320</v>
      </c>
      <c r="C4155" s="129"/>
      <c r="D4155" s="130" t="n">
        <v>11</v>
      </c>
      <c r="E4155" s="130" t="n">
        <v>6</v>
      </c>
      <c r="F4155" s="130" t="n">
        <v>5</v>
      </c>
    </row>
    <row r="4156" customFormat="false" ht="81" hidden="false" customHeight="false" outlineLevel="0" collapsed="false">
      <c r="A4156" s="128" t="s">
        <v>9321</v>
      </c>
      <c r="B4156" s="128" t="s">
        <v>9322</v>
      </c>
      <c r="C4156" s="129"/>
      <c r="D4156" s="130" t="n">
        <v>6</v>
      </c>
      <c r="E4156" s="129"/>
      <c r="F4156" s="130" t="n">
        <v>6</v>
      </c>
    </row>
    <row r="4157" customFormat="false" ht="81" hidden="false" customHeight="false" outlineLevel="0" collapsed="false">
      <c r="A4157" s="128" t="s">
        <v>9323</v>
      </c>
      <c r="B4157" s="128" t="s">
        <v>9324</v>
      </c>
      <c r="C4157" s="129"/>
      <c r="D4157" s="130" t="n">
        <v>6</v>
      </c>
      <c r="E4157" s="130" t="n">
        <v>1</v>
      </c>
      <c r="F4157" s="130" t="n">
        <v>5</v>
      </c>
    </row>
    <row r="4158" customFormat="false" ht="70.5" hidden="false" customHeight="false" outlineLevel="0" collapsed="false">
      <c r="A4158" s="128" t="s">
        <v>9325</v>
      </c>
      <c r="B4158" s="128" t="s">
        <v>9326</v>
      </c>
      <c r="C4158" s="129"/>
      <c r="D4158" s="130" t="n">
        <v>6</v>
      </c>
      <c r="E4158" s="130" t="n">
        <v>1</v>
      </c>
      <c r="F4158" s="130" t="n">
        <v>5</v>
      </c>
    </row>
    <row r="4159" customFormat="false" ht="50.25" hidden="false" customHeight="false" outlineLevel="0" collapsed="false">
      <c r="A4159" s="128" t="s">
        <v>9327</v>
      </c>
      <c r="B4159" s="128" t="s">
        <v>9328</v>
      </c>
      <c r="C4159" s="129"/>
      <c r="D4159" s="130" t="n">
        <v>1</v>
      </c>
      <c r="E4159" s="129"/>
      <c r="F4159" s="130" t="n">
        <v>1</v>
      </c>
    </row>
    <row r="4160" customFormat="false" ht="90.75" hidden="false" customHeight="false" outlineLevel="0" collapsed="false">
      <c r="A4160" s="128" t="s">
        <v>9329</v>
      </c>
      <c r="B4160" s="128" t="s">
        <v>9330</v>
      </c>
      <c r="C4160" s="129"/>
      <c r="D4160" s="130" t="n">
        <v>3</v>
      </c>
      <c r="E4160" s="130" t="n">
        <v>1</v>
      </c>
      <c r="F4160" s="130" t="n">
        <v>2</v>
      </c>
    </row>
    <row r="4161" customFormat="false" ht="60.75" hidden="false" customHeight="false" outlineLevel="0" collapsed="false">
      <c r="A4161" s="128" t="s">
        <v>9331</v>
      </c>
      <c r="B4161" s="128" t="s">
        <v>9332</v>
      </c>
      <c r="C4161" s="129"/>
      <c r="D4161" s="130" t="n">
        <v>24</v>
      </c>
      <c r="E4161" s="130" t="n">
        <v>24</v>
      </c>
      <c r="F4161" s="129"/>
    </row>
    <row r="4162" customFormat="false" ht="40.5" hidden="false" customHeight="false" outlineLevel="0" collapsed="false">
      <c r="A4162" s="128" t="s">
        <v>9333</v>
      </c>
      <c r="B4162" s="128" t="s">
        <v>9334</v>
      </c>
      <c r="C4162" s="129"/>
      <c r="D4162" s="130" t="n">
        <v>10</v>
      </c>
      <c r="E4162" s="130" t="n">
        <v>6</v>
      </c>
      <c r="F4162" s="130" t="n">
        <v>4</v>
      </c>
    </row>
    <row r="4163" customFormat="false" ht="90.75" hidden="false" customHeight="false" outlineLevel="0" collapsed="false">
      <c r="A4163" s="128" t="s">
        <v>9335</v>
      </c>
      <c r="B4163" s="128" t="s">
        <v>9336</v>
      </c>
      <c r="C4163" s="129"/>
      <c r="D4163" s="130" t="n">
        <v>3</v>
      </c>
      <c r="E4163" s="130" t="n">
        <v>2</v>
      </c>
      <c r="F4163" s="130" t="n">
        <v>1</v>
      </c>
    </row>
    <row r="4164" customFormat="false" ht="101.25" hidden="false" customHeight="false" outlineLevel="0" collapsed="false">
      <c r="A4164" s="128" t="s">
        <v>9337</v>
      </c>
      <c r="B4164" s="128" t="s">
        <v>9338</v>
      </c>
      <c r="C4164" s="129"/>
      <c r="D4164" s="130" t="n">
        <v>5</v>
      </c>
      <c r="E4164" s="130" t="n">
        <v>2</v>
      </c>
      <c r="F4164" s="130" t="n">
        <v>3</v>
      </c>
    </row>
    <row r="4165" customFormat="false" ht="90.75" hidden="false" customHeight="false" outlineLevel="0" collapsed="false">
      <c r="A4165" s="128" t="s">
        <v>9339</v>
      </c>
      <c r="B4165" s="128" t="s">
        <v>9340</v>
      </c>
      <c r="C4165" s="129"/>
      <c r="D4165" s="130" t="n">
        <v>3</v>
      </c>
      <c r="E4165" s="130" t="n">
        <v>1</v>
      </c>
      <c r="F4165" s="130" t="n">
        <v>2</v>
      </c>
    </row>
    <row r="4166" customFormat="false" ht="90.75" hidden="false" customHeight="false" outlineLevel="0" collapsed="false">
      <c r="A4166" s="128" t="s">
        <v>9341</v>
      </c>
      <c r="B4166" s="128" t="s">
        <v>9342</v>
      </c>
      <c r="C4166" s="129"/>
      <c r="D4166" s="130" t="n">
        <v>3</v>
      </c>
      <c r="E4166" s="129"/>
      <c r="F4166" s="130" t="n">
        <v>3</v>
      </c>
    </row>
    <row r="4167" customFormat="false" ht="101.25" hidden="false" customHeight="false" outlineLevel="0" collapsed="false">
      <c r="A4167" s="128" t="s">
        <v>9343</v>
      </c>
      <c r="B4167" s="128" t="s">
        <v>9344</v>
      </c>
      <c r="C4167" s="129"/>
      <c r="D4167" s="130" t="n">
        <v>6</v>
      </c>
      <c r="E4167" s="130" t="n">
        <v>3</v>
      </c>
      <c r="F4167" s="130" t="n">
        <v>3</v>
      </c>
    </row>
    <row r="4168" customFormat="false" ht="81" hidden="false" customHeight="false" outlineLevel="0" collapsed="false">
      <c r="A4168" s="128" t="s">
        <v>9345</v>
      </c>
      <c r="B4168" s="128" t="s">
        <v>9346</v>
      </c>
      <c r="C4168" s="129"/>
      <c r="D4168" s="130" t="n">
        <v>3</v>
      </c>
      <c r="E4168" s="130" t="n">
        <v>2</v>
      </c>
      <c r="F4168" s="130" t="n">
        <v>1</v>
      </c>
    </row>
    <row r="4169" customFormat="false" ht="70.5" hidden="false" customHeight="false" outlineLevel="0" collapsed="false">
      <c r="A4169" s="128" t="s">
        <v>9347</v>
      </c>
      <c r="B4169" s="128" t="s">
        <v>9348</v>
      </c>
      <c r="C4169" s="129"/>
      <c r="D4169" s="130" t="n">
        <v>6</v>
      </c>
      <c r="E4169" s="130" t="n">
        <v>2</v>
      </c>
      <c r="F4169" s="130" t="n">
        <v>4</v>
      </c>
    </row>
    <row r="4170" customFormat="false" ht="81" hidden="false" customHeight="false" outlineLevel="0" collapsed="false">
      <c r="A4170" s="128" t="s">
        <v>9349</v>
      </c>
      <c r="B4170" s="128" t="s">
        <v>9350</v>
      </c>
      <c r="C4170" s="129"/>
      <c r="D4170" s="130" t="n">
        <v>30</v>
      </c>
      <c r="E4170" s="130" t="n">
        <v>25</v>
      </c>
      <c r="F4170" s="130" t="n">
        <v>5</v>
      </c>
    </row>
    <row r="4171" customFormat="false" ht="40.5" hidden="false" customHeight="false" outlineLevel="0" collapsed="false">
      <c r="A4171" s="128" t="s">
        <v>9351</v>
      </c>
      <c r="B4171" s="128" t="s">
        <v>9352</v>
      </c>
      <c r="C4171" s="129"/>
      <c r="D4171" s="130" t="n">
        <v>6</v>
      </c>
      <c r="E4171" s="130" t="n">
        <v>5</v>
      </c>
      <c r="F4171" s="130" t="n">
        <v>1</v>
      </c>
    </row>
    <row r="4172" customFormat="false" ht="70.5" hidden="false" customHeight="false" outlineLevel="0" collapsed="false">
      <c r="A4172" s="128" t="s">
        <v>9353</v>
      </c>
      <c r="B4172" s="128" t="s">
        <v>9354</v>
      </c>
      <c r="C4172" s="129"/>
      <c r="D4172" s="130" t="n">
        <v>2</v>
      </c>
      <c r="E4172" s="130" t="n">
        <v>2</v>
      </c>
      <c r="F4172" s="129"/>
    </row>
    <row r="4173" customFormat="false" ht="40.5" hidden="false" customHeight="false" outlineLevel="0" collapsed="false">
      <c r="A4173" s="128" t="s">
        <v>9355</v>
      </c>
      <c r="B4173" s="128" t="s">
        <v>9356</v>
      </c>
      <c r="C4173" s="129"/>
      <c r="D4173" s="130" t="n">
        <v>4</v>
      </c>
      <c r="E4173" s="129"/>
      <c r="F4173" s="130" t="n">
        <v>4</v>
      </c>
    </row>
    <row r="4174" customFormat="false" ht="50.25" hidden="false" customHeight="false" outlineLevel="0" collapsed="false">
      <c r="A4174" s="128" t="s">
        <v>9357</v>
      </c>
      <c r="B4174" s="128" t="s">
        <v>9358</v>
      </c>
      <c r="C4174" s="129"/>
      <c r="D4174" s="130" t="n">
        <v>4</v>
      </c>
      <c r="E4174" s="130" t="n">
        <v>4</v>
      </c>
      <c r="F4174" s="129"/>
    </row>
    <row r="4175" customFormat="false" ht="70.5" hidden="false" customHeight="false" outlineLevel="0" collapsed="false">
      <c r="A4175" s="128" t="s">
        <v>9359</v>
      </c>
      <c r="B4175" s="128" t="s">
        <v>9360</v>
      </c>
      <c r="C4175" s="129"/>
      <c r="D4175" s="130" t="n">
        <v>60</v>
      </c>
      <c r="E4175" s="130" t="n">
        <v>45</v>
      </c>
      <c r="F4175" s="130" t="n">
        <v>15</v>
      </c>
    </row>
    <row r="4176" customFormat="false" ht="81" hidden="false" customHeight="false" outlineLevel="0" collapsed="false">
      <c r="A4176" s="128" t="s">
        <v>9361</v>
      </c>
      <c r="B4176" s="128" t="s">
        <v>9362</v>
      </c>
      <c r="C4176" s="129"/>
      <c r="D4176" s="130" t="n">
        <v>3</v>
      </c>
      <c r="E4176" s="129"/>
      <c r="F4176" s="130" t="n">
        <v>3</v>
      </c>
    </row>
    <row r="4177" customFormat="false" ht="40.5" hidden="false" customHeight="false" outlineLevel="0" collapsed="false">
      <c r="A4177" s="128" t="s">
        <v>9363</v>
      </c>
      <c r="B4177" s="128" t="s">
        <v>9364</v>
      </c>
      <c r="C4177" s="129"/>
      <c r="D4177" s="130" t="n">
        <v>6</v>
      </c>
      <c r="E4177" s="130" t="n">
        <v>3</v>
      </c>
      <c r="F4177" s="130" t="n">
        <v>3</v>
      </c>
    </row>
    <row r="4178" customFormat="false" ht="81" hidden="false" customHeight="false" outlineLevel="0" collapsed="false">
      <c r="A4178" s="128" t="s">
        <v>9365</v>
      </c>
      <c r="B4178" s="128" t="s">
        <v>9366</v>
      </c>
      <c r="C4178" s="129"/>
      <c r="D4178" s="130" t="n">
        <v>24</v>
      </c>
      <c r="E4178" s="130" t="n">
        <v>21</v>
      </c>
      <c r="F4178" s="130" t="n">
        <v>3</v>
      </c>
    </row>
    <row r="4179" customFormat="false" ht="50.25" hidden="false" customHeight="false" outlineLevel="0" collapsed="false">
      <c r="A4179" s="128" t="s">
        <v>1584</v>
      </c>
      <c r="B4179" s="128" t="s">
        <v>1582</v>
      </c>
      <c r="C4179" s="129"/>
      <c r="D4179" s="130" t="n">
        <v>4.41</v>
      </c>
      <c r="E4179" s="130" t="n">
        <v>4.07</v>
      </c>
      <c r="F4179" s="130" t="n">
        <v>0.34</v>
      </c>
    </row>
    <row r="4180" customFormat="false" ht="90.75" hidden="false" customHeight="false" outlineLevel="0" collapsed="false">
      <c r="A4180" s="128" t="s">
        <v>9367</v>
      </c>
      <c r="B4180" s="128" t="s">
        <v>9368</v>
      </c>
      <c r="C4180" s="129"/>
      <c r="D4180" s="130" t="n">
        <v>2</v>
      </c>
      <c r="E4180" s="129"/>
      <c r="F4180" s="130" t="n">
        <v>2</v>
      </c>
    </row>
    <row r="4181" customFormat="false" ht="81" hidden="false" customHeight="false" outlineLevel="0" collapsed="false">
      <c r="A4181" s="128" t="s">
        <v>9369</v>
      </c>
      <c r="B4181" s="128" t="s">
        <v>9370</v>
      </c>
      <c r="C4181" s="129"/>
      <c r="D4181" s="130" t="n">
        <v>2</v>
      </c>
      <c r="E4181" s="129"/>
      <c r="F4181" s="130" t="n">
        <v>2</v>
      </c>
    </row>
    <row r="4182" customFormat="false" ht="70.5" hidden="false" customHeight="false" outlineLevel="0" collapsed="false">
      <c r="A4182" s="128" t="s">
        <v>9371</v>
      </c>
      <c r="B4182" s="128" t="s">
        <v>9372</v>
      </c>
      <c r="C4182" s="129"/>
      <c r="D4182" s="130" t="n">
        <v>3</v>
      </c>
      <c r="E4182" s="130" t="n">
        <v>1</v>
      </c>
      <c r="F4182" s="130" t="n">
        <v>2</v>
      </c>
    </row>
    <row r="4183" customFormat="false" ht="70.5" hidden="false" customHeight="false" outlineLevel="0" collapsed="false">
      <c r="A4183" s="128" t="s">
        <v>9373</v>
      </c>
      <c r="B4183" s="128" t="s">
        <v>9374</v>
      </c>
      <c r="C4183" s="129"/>
      <c r="D4183" s="130" t="n">
        <v>6</v>
      </c>
      <c r="E4183" s="129"/>
      <c r="F4183" s="130" t="n">
        <v>6</v>
      </c>
    </row>
    <row r="4184" customFormat="false" ht="60.75" hidden="false" customHeight="false" outlineLevel="0" collapsed="false">
      <c r="A4184" s="128" t="s">
        <v>9375</v>
      </c>
      <c r="B4184" s="128" t="s">
        <v>9376</v>
      </c>
      <c r="C4184" s="129"/>
      <c r="D4184" s="130" t="n">
        <v>5</v>
      </c>
      <c r="E4184" s="129"/>
      <c r="F4184" s="130" t="n">
        <v>5</v>
      </c>
    </row>
    <row r="4185" customFormat="false" ht="60.75" hidden="false" customHeight="false" outlineLevel="0" collapsed="false">
      <c r="A4185" s="128" t="s">
        <v>9377</v>
      </c>
      <c r="B4185" s="128" t="s">
        <v>9378</v>
      </c>
      <c r="C4185" s="129"/>
      <c r="D4185" s="130" t="n">
        <v>4</v>
      </c>
      <c r="E4185" s="130" t="n">
        <v>4</v>
      </c>
      <c r="F4185" s="129"/>
    </row>
    <row r="4186" customFormat="false" ht="50.25" hidden="false" customHeight="false" outlineLevel="0" collapsed="false">
      <c r="A4186" s="128" t="s">
        <v>1174</v>
      </c>
      <c r="B4186" s="128" t="s">
        <v>1172</v>
      </c>
      <c r="C4186" s="129"/>
      <c r="D4186" s="130" t="n">
        <v>12</v>
      </c>
      <c r="E4186" s="130" t="n">
        <v>5</v>
      </c>
      <c r="F4186" s="130" t="n">
        <v>7</v>
      </c>
    </row>
    <row r="4187" customFormat="false" ht="60.75" hidden="false" customHeight="false" outlineLevel="0" collapsed="false">
      <c r="A4187" s="128" t="s">
        <v>9379</v>
      </c>
      <c r="B4187" s="128" t="s">
        <v>9380</v>
      </c>
      <c r="C4187" s="129"/>
      <c r="D4187" s="130" t="n">
        <v>1</v>
      </c>
      <c r="E4187" s="130" t="n">
        <v>1</v>
      </c>
      <c r="F4187" s="129"/>
    </row>
    <row r="4188" customFormat="false" ht="50.25" hidden="false" customHeight="false" outlineLevel="0" collapsed="false">
      <c r="A4188" s="128" t="s">
        <v>9381</v>
      </c>
      <c r="B4188" s="128" t="s">
        <v>9382</v>
      </c>
      <c r="C4188" s="129"/>
      <c r="D4188" s="130" t="n">
        <v>13</v>
      </c>
      <c r="E4188" s="130" t="n">
        <v>10</v>
      </c>
      <c r="F4188" s="130" t="n">
        <v>3</v>
      </c>
    </row>
    <row r="4189" customFormat="false" ht="70.5" hidden="false" customHeight="false" outlineLevel="0" collapsed="false">
      <c r="A4189" s="128" t="s">
        <v>397</v>
      </c>
      <c r="B4189" s="128" t="s">
        <v>395</v>
      </c>
      <c r="C4189" s="129"/>
      <c r="D4189" s="130" t="n">
        <v>720</v>
      </c>
      <c r="E4189" s="130" t="n">
        <v>471</v>
      </c>
      <c r="F4189" s="130" t="n">
        <v>249</v>
      </c>
    </row>
    <row r="4190" customFormat="false" ht="50.25" hidden="false" customHeight="false" outlineLevel="0" collapsed="false">
      <c r="A4190" s="128" t="s">
        <v>9383</v>
      </c>
      <c r="B4190" s="128" t="s">
        <v>9384</v>
      </c>
      <c r="C4190" s="129"/>
      <c r="D4190" s="130" t="n">
        <v>12</v>
      </c>
      <c r="E4190" s="130" t="n">
        <v>12</v>
      </c>
      <c r="F4190" s="129"/>
    </row>
    <row r="4191" customFormat="false" ht="40.5" hidden="false" customHeight="false" outlineLevel="0" collapsed="false">
      <c r="A4191" s="128" t="s">
        <v>9385</v>
      </c>
      <c r="B4191" s="128" t="s">
        <v>9386</v>
      </c>
      <c r="C4191" s="129"/>
      <c r="D4191" s="130" t="n">
        <v>24</v>
      </c>
      <c r="E4191" s="130" t="n">
        <v>13</v>
      </c>
      <c r="F4191" s="130" t="n">
        <v>11</v>
      </c>
    </row>
    <row r="4192" customFormat="false" ht="40.5" hidden="false" customHeight="false" outlineLevel="0" collapsed="false">
      <c r="A4192" s="128" t="s">
        <v>9387</v>
      </c>
      <c r="B4192" s="128" t="s">
        <v>9388</v>
      </c>
      <c r="C4192" s="129"/>
      <c r="D4192" s="130" t="n">
        <v>24</v>
      </c>
      <c r="E4192" s="130" t="n">
        <v>17</v>
      </c>
      <c r="F4192" s="130" t="n">
        <v>7</v>
      </c>
    </row>
    <row r="4193" customFormat="false" ht="40.5" hidden="false" customHeight="false" outlineLevel="0" collapsed="false">
      <c r="A4193" s="128" t="s">
        <v>9389</v>
      </c>
      <c r="B4193" s="128" t="s">
        <v>9390</v>
      </c>
      <c r="C4193" s="129"/>
      <c r="D4193" s="130" t="n">
        <v>189</v>
      </c>
      <c r="E4193" s="130" t="n">
        <v>180</v>
      </c>
      <c r="F4193" s="130" t="n">
        <v>9</v>
      </c>
    </row>
    <row r="4194" customFormat="false" ht="40.5" hidden="false" customHeight="false" outlineLevel="0" collapsed="false">
      <c r="A4194" s="128" t="s">
        <v>9391</v>
      </c>
      <c r="B4194" s="128" t="s">
        <v>9392</v>
      </c>
      <c r="C4194" s="129"/>
      <c r="D4194" s="130" t="n">
        <v>24</v>
      </c>
      <c r="E4194" s="130" t="n">
        <v>15</v>
      </c>
      <c r="F4194" s="130" t="n">
        <v>9</v>
      </c>
    </row>
    <row r="4195" customFormat="false" ht="50.25" hidden="false" customHeight="false" outlineLevel="0" collapsed="false">
      <c r="A4195" s="128" t="s">
        <v>9393</v>
      </c>
      <c r="B4195" s="128" t="s">
        <v>9394</v>
      </c>
      <c r="C4195" s="129"/>
      <c r="D4195" s="130" t="n">
        <v>24</v>
      </c>
      <c r="E4195" s="130" t="n">
        <v>16</v>
      </c>
      <c r="F4195" s="130" t="n">
        <v>8</v>
      </c>
    </row>
    <row r="4196" customFormat="false" ht="50.25" hidden="false" customHeight="false" outlineLevel="0" collapsed="false">
      <c r="A4196" s="128" t="s">
        <v>9395</v>
      </c>
      <c r="B4196" s="128" t="s">
        <v>9396</v>
      </c>
      <c r="C4196" s="129"/>
      <c r="D4196" s="130" t="n">
        <v>90</v>
      </c>
      <c r="E4196" s="130" t="n">
        <v>70</v>
      </c>
      <c r="F4196" s="130" t="n">
        <v>20</v>
      </c>
    </row>
    <row r="4197" customFormat="false" ht="50.25" hidden="false" customHeight="false" outlineLevel="0" collapsed="false">
      <c r="A4197" s="128" t="s">
        <v>1194</v>
      </c>
      <c r="B4197" s="128" t="s">
        <v>1192</v>
      </c>
      <c r="C4197" s="129"/>
      <c r="D4197" s="130" t="n">
        <v>25</v>
      </c>
      <c r="E4197" s="130" t="n">
        <v>16</v>
      </c>
      <c r="F4197" s="130" t="n">
        <v>9</v>
      </c>
    </row>
    <row r="4198" customFormat="false" ht="40.5" hidden="false" customHeight="false" outlineLevel="0" collapsed="false">
      <c r="A4198" s="128" t="s">
        <v>1197</v>
      </c>
      <c r="B4198" s="128" t="s">
        <v>1195</v>
      </c>
      <c r="C4198" s="129"/>
      <c r="D4198" s="130" t="n">
        <v>36</v>
      </c>
      <c r="E4198" s="130" t="n">
        <v>26</v>
      </c>
      <c r="F4198" s="130" t="n">
        <v>10</v>
      </c>
    </row>
    <row r="4199" customFormat="false" ht="40.5" hidden="false" customHeight="false" outlineLevel="0" collapsed="false">
      <c r="A4199" s="128" t="s">
        <v>9397</v>
      </c>
      <c r="B4199" s="128" t="s">
        <v>9398</v>
      </c>
      <c r="C4199" s="129"/>
      <c r="D4199" s="130" t="n">
        <v>88</v>
      </c>
      <c r="E4199" s="130" t="n">
        <v>78</v>
      </c>
      <c r="F4199" s="130" t="n">
        <v>10</v>
      </c>
    </row>
    <row r="4200" customFormat="false" ht="40.5" hidden="false" customHeight="false" outlineLevel="0" collapsed="false">
      <c r="A4200" s="128" t="s">
        <v>9399</v>
      </c>
      <c r="B4200" s="128" t="s">
        <v>9400</v>
      </c>
      <c r="C4200" s="129"/>
      <c r="D4200" s="130" t="n">
        <v>36</v>
      </c>
      <c r="E4200" s="130" t="n">
        <v>28</v>
      </c>
      <c r="F4200" s="130" t="n">
        <v>8</v>
      </c>
    </row>
    <row r="4201" customFormat="false" ht="60.75" hidden="false" customHeight="false" outlineLevel="0" collapsed="false">
      <c r="A4201" s="128" t="s">
        <v>9401</v>
      </c>
      <c r="B4201" s="128" t="s">
        <v>9402</v>
      </c>
      <c r="C4201" s="129"/>
      <c r="D4201" s="130" t="n">
        <v>4</v>
      </c>
      <c r="E4201" s="129"/>
      <c r="F4201" s="130" t="n">
        <v>4</v>
      </c>
    </row>
    <row r="4202" customFormat="false" ht="30" hidden="false" customHeight="false" outlineLevel="0" collapsed="false">
      <c r="A4202" s="128" t="s">
        <v>9403</v>
      </c>
      <c r="B4202" s="128" t="s">
        <v>9404</v>
      </c>
      <c r="C4202" s="129"/>
      <c r="D4202" s="130" t="n">
        <v>66</v>
      </c>
      <c r="E4202" s="130" t="n">
        <v>51</v>
      </c>
      <c r="F4202" s="130" t="n">
        <v>15</v>
      </c>
    </row>
    <row r="4203" customFormat="false" ht="30" hidden="false" customHeight="false" outlineLevel="0" collapsed="false">
      <c r="A4203" s="128" t="s">
        <v>1186</v>
      </c>
      <c r="B4203" s="128" t="s">
        <v>1184</v>
      </c>
      <c r="C4203" s="129"/>
      <c r="D4203" s="130" t="n">
        <v>36</v>
      </c>
      <c r="E4203" s="130" t="n">
        <v>10</v>
      </c>
      <c r="F4203" s="130" t="n">
        <v>26</v>
      </c>
    </row>
    <row r="4204" customFormat="false" ht="60.75" hidden="false" customHeight="false" outlineLevel="0" collapsed="false">
      <c r="A4204" s="128" t="s">
        <v>9405</v>
      </c>
      <c r="B4204" s="128" t="s">
        <v>9406</v>
      </c>
      <c r="C4204" s="129"/>
      <c r="D4204" s="130" t="n">
        <v>3</v>
      </c>
      <c r="E4204" s="130" t="n">
        <v>3</v>
      </c>
      <c r="F4204" s="129"/>
    </row>
    <row r="4205" customFormat="false" ht="70.5" hidden="false" customHeight="false" outlineLevel="0" collapsed="false">
      <c r="A4205" s="128" t="s">
        <v>9407</v>
      </c>
      <c r="B4205" s="128" t="s">
        <v>9408</v>
      </c>
      <c r="C4205" s="129"/>
      <c r="D4205" s="130" t="n">
        <v>1</v>
      </c>
      <c r="E4205" s="129"/>
      <c r="F4205" s="130" t="n">
        <v>1</v>
      </c>
    </row>
    <row r="4206" customFormat="false" ht="70.5" hidden="false" customHeight="false" outlineLevel="0" collapsed="false">
      <c r="A4206" s="128" t="s">
        <v>9409</v>
      </c>
      <c r="B4206" s="128" t="s">
        <v>9410</v>
      </c>
      <c r="C4206" s="129"/>
      <c r="D4206" s="130" t="n">
        <v>18</v>
      </c>
      <c r="E4206" s="130" t="n">
        <v>7</v>
      </c>
      <c r="F4206" s="130" t="n">
        <v>11</v>
      </c>
    </row>
    <row r="4207" customFormat="false" ht="70.5" hidden="false" customHeight="false" outlineLevel="0" collapsed="false">
      <c r="A4207" s="128" t="s">
        <v>9411</v>
      </c>
      <c r="B4207" s="128" t="s">
        <v>9412</v>
      </c>
      <c r="C4207" s="129"/>
      <c r="D4207" s="130" t="n">
        <v>12</v>
      </c>
      <c r="E4207" s="130" t="n">
        <v>8</v>
      </c>
      <c r="F4207" s="130" t="n">
        <v>4</v>
      </c>
    </row>
    <row r="4208" customFormat="false" ht="50.25" hidden="false" customHeight="false" outlineLevel="0" collapsed="false">
      <c r="A4208" s="128" t="s">
        <v>9413</v>
      </c>
      <c r="B4208" s="128" t="s">
        <v>9414</v>
      </c>
      <c r="C4208" s="129"/>
      <c r="D4208" s="130" t="n">
        <v>12</v>
      </c>
      <c r="E4208" s="130" t="n">
        <v>2</v>
      </c>
      <c r="F4208" s="130" t="n">
        <v>10</v>
      </c>
    </row>
    <row r="4209" customFormat="false" ht="111" hidden="false" customHeight="false" outlineLevel="0" collapsed="false">
      <c r="A4209" s="128" t="s">
        <v>9415</v>
      </c>
      <c r="B4209" s="128" t="s">
        <v>9416</v>
      </c>
      <c r="C4209" s="129"/>
      <c r="D4209" s="130" t="n">
        <v>2</v>
      </c>
      <c r="E4209" s="129"/>
      <c r="F4209" s="130" t="n">
        <v>2</v>
      </c>
    </row>
    <row r="4210" customFormat="false" ht="90.75" hidden="false" customHeight="false" outlineLevel="0" collapsed="false">
      <c r="A4210" s="128" t="s">
        <v>9417</v>
      </c>
      <c r="B4210" s="128" t="s">
        <v>9418</v>
      </c>
      <c r="C4210" s="129"/>
      <c r="D4210" s="130" t="n">
        <v>4</v>
      </c>
      <c r="E4210" s="130" t="n">
        <v>4</v>
      </c>
      <c r="F4210" s="129"/>
    </row>
    <row r="4211" customFormat="false" ht="60.75" hidden="false" customHeight="false" outlineLevel="0" collapsed="false">
      <c r="A4211" s="128" t="s">
        <v>9419</v>
      </c>
      <c r="B4211" s="128" t="s">
        <v>9420</v>
      </c>
      <c r="C4211" s="129"/>
      <c r="D4211" s="130" t="n">
        <v>18</v>
      </c>
      <c r="E4211" s="130" t="n">
        <v>16</v>
      </c>
      <c r="F4211" s="130" t="n">
        <v>2</v>
      </c>
    </row>
    <row r="4212" customFormat="false" ht="81" hidden="false" customHeight="false" outlineLevel="0" collapsed="false">
      <c r="A4212" s="128" t="s">
        <v>1288</v>
      </c>
      <c r="B4212" s="128" t="s">
        <v>1286</v>
      </c>
      <c r="C4212" s="129"/>
      <c r="D4212" s="130" t="n">
        <v>65</v>
      </c>
      <c r="E4212" s="130" t="n">
        <v>64</v>
      </c>
      <c r="F4212" s="130" t="n">
        <v>1</v>
      </c>
    </row>
    <row r="4213" customFormat="false" ht="50.25" hidden="false" customHeight="false" outlineLevel="0" collapsed="false">
      <c r="A4213" s="128" t="s">
        <v>9421</v>
      </c>
      <c r="B4213" s="128" t="s">
        <v>9422</v>
      </c>
      <c r="C4213" s="129"/>
      <c r="D4213" s="130" t="n">
        <v>7</v>
      </c>
      <c r="E4213" s="130" t="n">
        <v>6</v>
      </c>
      <c r="F4213" s="130" t="n">
        <v>1</v>
      </c>
    </row>
    <row r="4214" customFormat="false" ht="111" hidden="false" customHeight="false" outlineLevel="0" collapsed="false">
      <c r="A4214" s="128" t="s">
        <v>9423</v>
      </c>
      <c r="B4214" s="128" t="s">
        <v>9424</v>
      </c>
      <c r="C4214" s="129"/>
      <c r="D4214" s="130" t="n">
        <v>3</v>
      </c>
      <c r="E4214" s="130" t="n">
        <v>1</v>
      </c>
      <c r="F4214" s="130" t="n">
        <v>2</v>
      </c>
    </row>
    <row r="4215" customFormat="false" ht="111" hidden="false" customHeight="false" outlineLevel="0" collapsed="false">
      <c r="A4215" s="128" t="s">
        <v>9425</v>
      </c>
      <c r="B4215" s="128" t="s">
        <v>9426</v>
      </c>
      <c r="C4215" s="129"/>
      <c r="D4215" s="130" t="n">
        <v>2</v>
      </c>
      <c r="E4215" s="130" t="n">
        <v>1</v>
      </c>
      <c r="F4215" s="130" t="n">
        <v>1</v>
      </c>
    </row>
    <row r="4216" customFormat="false" ht="90.75" hidden="false" customHeight="false" outlineLevel="0" collapsed="false">
      <c r="A4216" s="128" t="s">
        <v>9427</v>
      </c>
      <c r="B4216" s="128" t="s">
        <v>9428</v>
      </c>
      <c r="C4216" s="129"/>
      <c r="D4216" s="130" t="n">
        <v>1</v>
      </c>
      <c r="E4216" s="129"/>
      <c r="F4216" s="130" t="n">
        <v>1</v>
      </c>
    </row>
    <row r="4217" customFormat="false" ht="111" hidden="false" customHeight="false" outlineLevel="0" collapsed="false">
      <c r="A4217" s="128" t="s">
        <v>9429</v>
      </c>
      <c r="B4217" s="128" t="s">
        <v>9430</v>
      </c>
      <c r="C4217" s="129"/>
      <c r="D4217" s="130" t="n">
        <v>1</v>
      </c>
      <c r="E4217" s="129"/>
      <c r="F4217" s="130" t="n">
        <v>1</v>
      </c>
    </row>
    <row r="4218" customFormat="false" ht="60.75" hidden="false" customHeight="false" outlineLevel="0" collapsed="false">
      <c r="A4218" s="128" t="s">
        <v>9431</v>
      </c>
      <c r="B4218" s="128" t="s">
        <v>9432</v>
      </c>
      <c r="C4218" s="129"/>
      <c r="D4218" s="130" t="n">
        <v>19</v>
      </c>
      <c r="E4218" s="130" t="n">
        <v>14</v>
      </c>
      <c r="F4218" s="130" t="n">
        <v>5</v>
      </c>
    </row>
    <row r="4219" customFormat="false" ht="50.25" hidden="false" customHeight="false" outlineLevel="0" collapsed="false">
      <c r="A4219" s="128" t="s">
        <v>9433</v>
      </c>
      <c r="B4219" s="128" t="s">
        <v>9434</v>
      </c>
      <c r="C4219" s="129"/>
      <c r="D4219" s="130" t="n">
        <v>4</v>
      </c>
      <c r="E4219" s="130" t="n">
        <v>2</v>
      </c>
      <c r="F4219" s="130" t="n">
        <v>2</v>
      </c>
    </row>
    <row r="4220" customFormat="false" ht="70.5" hidden="false" customHeight="false" outlineLevel="0" collapsed="false">
      <c r="A4220" s="128" t="s">
        <v>9435</v>
      </c>
      <c r="B4220" s="128" t="s">
        <v>9436</v>
      </c>
      <c r="C4220" s="129"/>
      <c r="D4220" s="130" t="n">
        <v>5</v>
      </c>
      <c r="E4220" s="130" t="n">
        <v>3</v>
      </c>
      <c r="F4220" s="130" t="n">
        <v>2</v>
      </c>
    </row>
    <row r="4221" customFormat="false" ht="50.25" hidden="false" customHeight="false" outlineLevel="0" collapsed="false">
      <c r="A4221" s="128" t="s">
        <v>9437</v>
      </c>
      <c r="B4221" s="128" t="s">
        <v>9438</v>
      </c>
      <c r="C4221" s="129"/>
      <c r="D4221" s="130" t="n">
        <v>2</v>
      </c>
      <c r="E4221" s="129"/>
      <c r="F4221" s="130" t="n">
        <v>2</v>
      </c>
    </row>
    <row r="4222" customFormat="false" ht="60.75" hidden="false" customHeight="false" outlineLevel="0" collapsed="false">
      <c r="A4222" s="128" t="s">
        <v>9439</v>
      </c>
      <c r="B4222" s="128" t="s">
        <v>9440</v>
      </c>
      <c r="C4222" s="129"/>
      <c r="D4222" s="130" t="n">
        <v>6</v>
      </c>
      <c r="E4222" s="130" t="n">
        <v>1</v>
      </c>
      <c r="F4222" s="130" t="n">
        <v>5</v>
      </c>
    </row>
    <row r="4223" customFormat="false" ht="111" hidden="false" customHeight="false" outlineLevel="0" collapsed="false">
      <c r="A4223" s="128" t="s">
        <v>9441</v>
      </c>
      <c r="B4223" s="128" t="s">
        <v>9442</v>
      </c>
      <c r="C4223" s="129"/>
      <c r="D4223" s="130" t="n">
        <v>1</v>
      </c>
      <c r="E4223" s="130" t="n">
        <v>1</v>
      </c>
      <c r="F4223" s="129"/>
    </row>
    <row r="4224" customFormat="false" ht="101.25" hidden="false" customHeight="false" outlineLevel="0" collapsed="false">
      <c r="A4224" s="128" t="s">
        <v>9443</v>
      </c>
      <c r="B4224" s="128" t="s">
        <v>9444</v>
      </c>
      <c r="C4224" s="129"/>
      <c r="D4224" s="130" t="n">
        <v>1</v>
      </c>
      <c r="E4224" s="129"/>
      <c r="F4224" s="130" t="n">
        <v>1</v>
      </c>
    </row>
    <row r="4225" customFormat="false" ht="70.5" hidden="false" customHeight="false" outlineLevel="0" collapsed="false">
      <c r="A4225" s="128" t="s">
        <v>9445</v>
      </c>
      <c r="B4225" s="128" t="s">
        <v>9446</v>
      </c>
      <c r="C4225" s="129"/>
      <c r="D4225" s="130" t="n">
        <v>5</v>
      </c>
      <c r="E4225" s="130" t="n">
        <v>2</v>
      </c>
      <c r="F4225" s="130" t="n">
        <v>3</v>
      </c>
    </row>
    <row r="4226" customFormat="false" ht="70.5" hidden="false" customHeight="false" outlineLevel="0" collapsed="false">
      <c r="A4226" s="128" t="s">
        <v>9447</v>
      </c>
      <c r="B4226" s="128" t="s">
        <v>9448</v>
      </c>
      <c r="C4226" s="129"/>
      <c r="D4226" s="130" t="n">
        <v>5</v>
      </c>
      <c r="E4226" s="130" t="n">
        <v>5</v>
      </c>
      <c r="F4226" s="129"/>
    </row>
    <row r="4227" customFormat="false" ht="90.75" hidden="false" customHeight="false" outlineLevel="0" collapsed="false">
      <c r="A4227" s="128" t="s">
        <v>9449</v>
      </c>
      <c r="B4227" s="128" t="s">
        <v>9450</v>
      </c>
      <c r="C4227" s="129"/>
      <c r="D4227" s="130" t="n">
        <v>3</v>
      </c>
      <c r="E4227" s="130" t="n">
        <v>3</v>
      </c>
      <c r="F4227" s="129"/>
    </row>
    <row r="4228" customFormat="false" ht="40.5" hidden="false" customHeight="false" outlineLevel="0" collapsed="false">
      <c r="A4228" s="128" t="s">
        <v>9451</v>
      </c>
      <c r="B4228" s="128" t="s">
        <v>9452</v>
      </c>
      <c r="C4228" s="129"/>
      <c r="D4228" s="130" t="n">
        <v>24</v>
      </c>
      <c r="E4228" s="130" t="n">
        <v>3</v>
      </c>
      <c r="F4228" s="130" t="n">
        <v>21</v>
      </c>
    </row>
    <row r="4229" customFormat="false" ht="70.5" hidden="false" customHeight="false" outlineLevel="0" collapsed="false">
      <c r="A4229" s="128" t="s">
        <v>9453</v>
      </c>
      <c r="B4229" s="128" t="s">
        <v>9454</v>
      </c>
      <c r="C4229" s="129"/>
      <c r="D4229" s="130" t="n">
        <v>4</v>
      </c>
      <c r="E4229" s="130" t="n">
        <v>2</v>
      </c>
      <c r="F4229" s="130" t="n">
        <v>2</v>
      </c>
    </row>
    <row r="4230" customFormat="false" ht="70.5" hidden="false" customHeight="false" outlineLevel="0" collapsed="false">
      <c r="A4230" s="128" t="s">
        <v>1587</v>
      </c>
      <c r="B4230" s="128" t="s">
        <v>1585</v>
      </c>
      <c r="C4230" s="129"/>
      <c r="D4230" s="130" t="n">
        <v>10</v>
      </c>
      <c r="E4230" s="130" t="n">
        <v>1</v>
      </c>
      <c r="F4230" s="130" t="n">
        <v>9</v>
      </c>
    </row>
    <row r="4231" customFormat="false" ht="50.25" hidden="false" customHeight="false" outlineLevel="0" collapsed="false">
      <c r="A4231" s="128" t="s">
        <v>1334</v>
      </c>
      <c r="B4231" s="128" t="s">
        <v>1332</v>
      </c>
      <c r="C4231" s="129"/>
      <c r="D4231" s="130" t="n">
        <v>10</v>
      </c>
      <c r="E4231" s="130" t="n">
        <v>3</v>
      </c>
      <c r="F4231" s="130" t="n">
        <v>7</v>
      </c>
    </row>
    <row r="4232" customFormat="false" ht="60.75" hidden="false" customHeight="false" outlineLevel="0" collapsed="false">
      <c r="A4232" s="128" t="s">
        <v>1337</v>
      </c>
      <c r="B4232" s="128" t="s">
        <v>1335</v>
      </c>
      <c r="C4232" s="129"/>
      <c r="D4232" s="130" t="n">
        <v>21</v>
      </c>
      <c r="E4232" s="130" t="n">
        <v>12</v>
      </c>
      <c r="F4232" s="130" t="n">
        <v>9</v>
      </c>
    </row>
    <row r="4233" customFormat="false" ht="60.75" hidden="false" customHeight="false" outlineLevel="0" collapsed="false">
      <c r="A4233" s="128" t="s">
        <v>1340</v>
      </c>
      <c r="B4233" s="128" t="s">
        <v>1338</v>
      </c>
      <c r="C4233" s="129"/>
      <c r="D4233" s="130" t="n">
        <v>15</v>
      </c>
      <c r="E4233" s="130" t="n">
        <v>4</v>
      </c>
      <c r="F4233" s="130" t="n">
        <v>11</v>
      </c>
    </row>
    <row r="4234" customFormat="false" ht="50.25" hidden="false" customHeight="false" outlineLevel="0" collapsed="false">
      <c r="A4234" s="128" t="s">
        <v>1346</v>
      </c>
      <c r="B4234" s="128" t="s">
        <v>1344</v>
      </c>
      <c r="C4234" s="129"/>
      <c r="D4234" s="130" t="n">
        <v>8</v>
      </c>
      <c r="E4234" s="129"/>
      <c r="F4234" s="130" t="n">
        <v>8</v>
      </c>
    </row>
    <row r="4235" customFormat="false" ht="30" hidden="false" customHeight="false" outlineLevel="0" collapsed="false">
      <c r="A4235" s="128" t="s">
        <v>1352</v>
      </c>
      <c r="B4235" s="128" t="s">
        <v>1350</v>
      </c>
      <c r="C4235" s="129"/>
      <c r="D4235" s="130" t="n">
        <v>5.84</v>
      </c>
      <c r="E4235" s="130" t="n">
        <v>1.12</v>
      </c>
      <c r="F4235" s="130" t="n">
        <v>4.72</v>
      </c>
    </row>
    <row r="4236" customFormat="false" ht="60.75" hidden="false" customHeight="false" outlineLevel="0" collapsed="false">
      <c r="A4236" s="128" t="s">
        <v>9455</v>
      </c>
      <c r="B4236" s="128" t="s">
        <v>9456</v>
      </c>
      <c r="C4236" s="129"/>
      <c r="D4236" s="130" t="n">
        <v>3</v>
      </c>
      <c r="E4236" s="129"/>
      <c r="F4236" s="130" t="n">
        <v>3</v>
      </c>
    </row>
    <row r="4237" customFormat="false" ht="60.75" hidden="false" customHeight="false" outlineLevel="0" collapsed="false">
      <c r="A4237" s="128" t="s">
        <v>9457</v>
      </c>
      <c r="B4237" s="128" t="s">
        <v>9458</v>
      </c>
      <c r="C4237" s="129"/>
      <c r="D4237" s="130" t="n">
        <v>3</v>
      </c>
      <c r="E4237" s="129"/>
      <c r="F4237" s="130" t="n">
        <v>3</v>
      </c>
    </row>
    <row r="4238" customFormat="false" ht="60.75" hidden="false" customHeight="false" outlineLevel="0" collapsed="false">
      <c r="A4238" s="128" t="s">
        <v>9459</v>
      </c>
      <c r="B4238" s="128" t="s">
        <v>9460</v>
      </c>
      <c r="C4238" s="129"/>
      <c r="D4238" s="130" t="n">
        <v>2</v>
      </c>
      <c r="E4238" s="129"/>
      <c r="F4238" s="130" t="n">
        <v>2</v>
      </c>
    </row>
    <row r="4239" customFormat="false" ht="60.75" hidden="false" customHeight="false" outlineLevel="0" collapsed="false">
      <c r="A4239" s="128" t="s">
        <v>9461</v>
      </c>
      <c r="B4239" s="128" t="s">
        <v>9462</v>
      </c>
      <c r="C4239" s="129"/>
      <c r="D4239" s="130" t="n">
        <v>2</v>
      </c>
      <c r="E4239" s="129"/>
      <c r="F4239" s="130" t="n">
        <v>2</v>
      </c>
    </row>
    <row r="4240" customFormat="false" ht="60.75" hidden="false" customHeight="false" outlineLevel="0" collapsed="false">
      <c r="A4240" s="128" t="s">
        <v>9463</v>
      </c>
      <c r="B4240" s="128" t="s">
        <v>9464</v>
      </c>
      <c r="C4240" s="129"/>
      <c r="D4240" s="130" t="n">
        <v>2</v>
      </c>
      <c r="E4240" s="129"/>
      <c r="F4240" s="130" t="n">
        <v>2</v>
      </c>
    </row>
    <row r="4241" customFormat="false" ht="70.5" hidden="false" customHeight="false" outlineLevel="0" collapsed="false">
      <c r="A4241" s="128" t="s">
        <v>9465</v>
      </c>
      <c r="B4241" s="128" t="s">
        <v>9466</v>
      </c>
      <c r="C4241" s="129"/>
      <c r="D4241" s="130" t="n">
        <v>2</v>
      </c>
      <c r="E4241" s="129"/>
      <c r="F4241" s="130" t="n">
        <v>2</v>
      </c>
    </row>
    <row r="4242" customFormat="false" ht="50.25" hidden="false" customHeight="false" outlineLevel="0" collapsed="false">
      <c r="A4242" s="128" t="s">
        <v>9467</v>
      </c>
      <c r="B4242" s="128" t="s">
        <v>9468</v>
      </c>
      <c r="C4242" s="129"/>
      <c r="D4242" s="130" t="n">
        <v>4</v>
      </c>
      <c r="E4242" s="130" t="n">
        <v>1</v>
      </c>
      <c r="F4242" s="130" t="n">
        <v>3</v>
      </c>
    </row>
    <row r="4243" customFormat="false" ht="50.25" hidden="false" customHeight="false" outlineLevel="0" collapsed="false">
      <c r="A4243" s="128" t="s">
        <v>9469</v>
      </c>
      <c r="B4243" s="128" t="s">
        <v>9470</v>
      </c>
      <c r="C4243" s="129"/>
      <c r="D4243" s="130" t="n">
        <v>15</v>
      </c>
      <c r="E4243" s="130" t="n">
        <v>5</v>
      </c>
      <c r="F4243" s="130" t="n">
        <v>10</v>
      </c>
    </row>
    <row r="4244" customFormat="false" ht="60.75" hidden="false" customHeight="false" outlineLevel="0" collapsed="false">
      <c r="A4244" s="128" t="s">
        <v>9471</v>
      </c>
      <c r="B4244" s="128" t="s">
        <v>9472</v>
      </c>
      <c r="C4244" s="129"/>
      <c r="D4244" s="130" t="n">
        <v>6</v>
      </c>
      <c r="E4244" s="130" t="n">
        <v>2</v>
      </c>
      <c r="F4244" s="130" t="n">
        <v>4</v>
      </c>
    </row>
    <row r="4245" customFormat="false" ht="70.5" hidden="false" customHeight="false" outlineLevel="0" collapsed="false">
      <c r="A4245" s="128" t="s">
        <v>9473</v>
      </c>
      <c r="B4245" s="128" t="s">
        <v>9474</v>
      </c>
      <c r="C4245" s="129"/>
      <c r="D4245" s="130" t="n">
        <v>9</v>
      </c>
      <c r="E4245" s="130" t="n">
        <v>1.25</v>
      </c>
      <c r="F4245" s="130" t="n">
        <v>7.75</v>
      </c>
    </row>
    <row r="4246" customFormat="false" ht="60.75" hidden="false" customHeight="false" outlineLevel="0" collapsed="false">
      <c r="A4246" s="128" t="s">
        <v>9475</v>
      </c>
      <c r="B4246" s="128" t="s">
        <v>9476</v>
      </c>
      <c r="C4246" s="129"/>
      <c r="D4246" s="130" t="n">
        <v>5</v>
      </c>
      <c r="E4246" s="130" t="n">
        <v>1</v>
      </c>
      <c r="F4246" s="130" t="n">
        <v>4</v>
      </c>
    </row>
    <row r="4247" customFormat="false" ht="50.25" hidden="false" customHeight="false" outlineLevel="0" collapsed="false">
      <c r="A4247" s="128" t="s">
        <v>9477</v>
      </c>
      <c r="B4247" s="128" t="s">
        <v>9478</v>
      </c>
      <c r="C4247" s="129"/>
      <c r="D4247" s="130" t="n">
        <v>3</v>
      </c>
      <c r="E4247" s="130" t="n">
        <v>1</v>
      </c>
      <c r="F4247" s="130" t="n">
        <v>2</v>
      </c>
    </row>
    <row r="4248" customFormat="false" ht="60.75" hidden="false" customHeight="false" outlineLevel="0" collapsed="false">
      <c r="A4248" s="128" t="s">
        <v>9479</v>
      </c>
      <c r="B4248" s="128" t="s">
        <v>9480</v>
      </c>
      <c r="C4248" s="129"/>
      <c r="D4248" s="130" t="n">
        <v>6</v>
      </c>
      <c r="E4248" s="130" t="n">
        <v>2</v>
      </c>
      <c r="F4248" s="130" t="n">
        <v>4</v>
      </c>
    </row>
    <row r="4249" customFormat="false" ht="50.25" hidden="false" customHeight="false" outlineLevel="0" collapsed="false">
      <c r="A4249" s="128" t="s">
        <v>9481</v>
      </c>
      <c r="B4249" s="128" t="s">
        <v>9482</v>
      </c>
      <c r="C4249" s="129"/>
      <c r="D4249" s="130" t="n">
        <v>20</v>
      </c>
      <c r="E4249" s="130" t="n">
        <v>20</v>
      </c>
      <c r="F4249" s="129"/>
    </row>
    <row r="4250" customFormat="false" ht="50.25" hidden="false" customHeight="false" outlineLevel="0" collapsed="false">
      <c r="A4250" s="128" t="s">
        <v>9483</v>
      </c>
      <c r="B4250" s="128" t="s">
        <v>9484</v>
      </c>
      <c r="C4250" s="129"/>
      <c r="D4250" s="130" t="n">
        <v>3</v>
      </c>
      <c r="E4250" s="129"/>
      <c r="F4250" s="130" t="n">
        <v>3</v>
      </c>
    </row>
    <row r="4251" customFormat="false" ht="81" hidden="false" customHeight="false" outlineLevel="0" collapsed="false">
      <c r="A4251" s="128" t="s">
        <v>9485</v>
      </c>
      <c r="B4251" s="128" t="s">
        <v>9486</v>
      </c>
      <c r="C4251" s="129"/>
      <c r="D4251" s="130" t="n">
        <v>6</v>
      </c>
      <c r="E4251" s="129"/>
      <c r="F4251" s="130" t="n">
        <v>6</v>
      </c>
    </row>
    <row r="4252" customFormat="false" ht="81" hidden="false" customHeight="false" outlineLevel="0" collapsed="false">
      <c r="A4252" s="128" t="s">
        <v>9487</v>
      </c>
      <c r="B4252" s="128" t="s">
        <v>9488</v>
      </c>
      <c r="C4252" s="129"/>
      <c r="D4252" s="130" t="n">
        <v>6</v>
      </c>
      <c r="E4252" s="129"/>
      <c r="F4252" s="130" t="n">
        <v>6</v>
      </c>
    </row>
    <row r="4253" customFormat="false" ht="70.5" hidden="false" customHeight="false" outlineLevel="0" collapsed="false">
      <c r="A4253" s="128" t="s">
        <v>9489</v>
      </c>
      <c r="B4253" s="128" t="s">
        <v>9490</v>
      </c>
      <c r="C4253" s="129"/>
      <c r="D4253" s="130" t="n">
        <v>6</v>
      </c>
      <c r="E4253" s="129"/>
      <c r="F4253" s="130" t="n">
        <v>6</v>
      </c>
    </row>
    <row r="4254" customFormat="false" ht="70.5" hidden="false" customHeight="false" outlineLevel="0" collapsed="false">
      <c r="A4254" s="128" t="s">
        <v>9491</v>
      </c>
      <c r="B4254" s="128" t="s">
        <v>9492</v>
      </c>
      <c r="C4254" s="129"/>
      <c r="D4254" s="130" t="n">
        <v>18</v>
      </c>
      <c r="E4254" s="130" t="n">
        <v>7</v>
      </c>
      <c r="F4254" s="130" t="n">
        <v>11</v>
      </c>
    </row>
    <row r="4255" customFormat="false" ht="81" hidden="false" customHeight="false" outlineLevel="0" collapsed="false">
      <c r="A4255" s="128" t="s">
        <v>9493</v>
      </c>
      <c r="B4255" s="128" t="s">
        <v>9494</v>
      </c>
      <c r="C4255" s="129"/>
      <c r="D4255" s="130" t="n">
        <v>9</v>
      </c>
      <c r="E4255" s="130" t="n">
        <v>9</v>
      </c>
      <c r="F4255" s="129"/>
    </row>
    <row r="4256" customFormat="false" ht="50.25" hidden="false" customHeight="false" outlineLevel="0" collapsed="false">
      <c r="A4256" s="128" t="s">
        <v>9495</v>
      </c>
      <c r="B4256" s="128" t="s">
        <v>9496</v>
      </c>
      <c r="C4256" s="129"/>
      <c r="D4256" s="130" t="n">
        <v>9</v>
      </c>
      <c r="E4256" s="130" t="n">
        <v>7</v>
      </c>
      <c r="F4256" s="130" t="n">
        <v>2</v>
      </c>
    </row>
    <row r="4257" customFormat="false" ht="50.25" hidden="false" customHeight="false" outlineLevel="0" collapsed="false">
      <c r="A4257" s="128" t="s">
        <v>9497</v>
      </c>
      <c r="B4257" s="128" t="s">
        <v>9498</v>
      </c>
      <c r="C4257" s="129"/>
      <c r="D4257" s="130" t="n">
        <v>20</v>
      </c>
      <c r="E4257" s="130" t="n">
        <v>4</v>
      </c>
      <c r="F4257" s="130" t="n">
        <v>16</v>
      </c>
    </row>
    <row r="4258" customFormat="false" ht="50.25" hidden="false" customHeight="false" outlineLevel="0" collapsed="false">
      <c r="A4258" s="128" t="s">
        <v>9499</v>
      </c>
      <c r="B4258" s="128" t="s">
        <v>9500</v>
      </c>
      <c r="C4258" s="129"/>
      <c r="D4258" s="130" t="n">
        <v>6</v>
      </c>
      <c r="E4258" s="130" t="n">
        <v>1</v>
      </c>
      <c r="F4258" s="130" t="n">
        <v>5</v>
      </c>
    </row>
    <row r="4259" customFormat="false" ht="101.25" hidden="false" customHeight="false" outlineLevel="0" collapsed="false">
      <c r="A4259" s="128" t="s">
        <v>9501</v>
      </c>
      <c r="B4259" s="128" t="s">
        <v>9502</v>
      </c>
      <c r="C4259" s="129"/>
      <c r="D4259" s="130" t="n">
        <v>2</v>
      </c>
      <c r="E4259" s="129"/>
      <c r="F4259" s="130" t="n">
        <v>2</v>
      </c>
    </row>
    <row r="4260" customFormat="false" ht="70.5" hidden="false" customHeight="false" outlineLevel="0" collapsed="false">
      <c r="A4260" s="128" t="s">
        <v>9503</v>
      </c>
      <c r="B4260" s="128" t="s">
        <v>9504</v>
      </c>
      <c r="C4260" s="129"/>
      <c r="D4260" s="130" t="n">
        <v>2</v>
      </c>
      <c r="E4260" s="130" t="n">
        <v>1</v>
      </c>
      <c r="F4260" s="130" t="n">
        <v>1</v>
      </c>
    </row>
    <row r="4261" customFormat="false" ht="60.75" hidden="false" customHeight="false" outlineLevel="0" collapsed="false">
      <c r="A4261" s="128" t="s">
        <v>9505</v>
      </c>
      <c r="B4261" s="128" t="s">
        <v>9506</v>
      </c>
      <c r="C4261" s="129"/>
      <c r="D4261" s="130" t="n">
        <v>15</v>
      </c>
      <c r="E4261" s="130" t="n">
        <v>15</v>
      </c>
      <c r="F4261" s="129"/>
    </row>
    <row r="4262" customFormat="false" ht="60.75" hidden="false" customHeight="false" outlineLevel="0" collapsed="false">
      <c r="A4262" s="128" t="s">
        <v>9507</v>
      </c>
      <c r="B4262" s="128" t="s">
        <v>9508</v>
      </c>
      <c r="C4262" s="129"/>
      <c r="D4262" s="130" t="n">
        <v>8</v>
      </c>
      <c r="E4262" s="130" t="n">
        <v>8</v>
      </c>
      <c r="F4262" s="129"/>
    </row>
    <row r="4263" customFormat="false" ht="20.25" hidden="false" customHeight="false" outlineLevel="0" collapsed="false">
      <c r="A4263" s="128" t="s">
        <v>1964</v>
      </c>
      <c r="B4263" s="128" t="s">
        <v>1962</v>
      </c>
      <c r="C4263" s="129"/>
      <c r="D4263" s="130" t="n">
        <v>45</v>
      </c>
      <c r="E4263" s="130" t="n">
        <v>25</v>
      </c>
      <c r="F4263" s="130" t="n">
        <v>20</v>
      </c>
    </row>
    <row r="4264" customFormat="false" ht="30" hidden="false" customHeight="false" outlineLevel="0" collapsed="false">
      <c r="A4264" s="128" t="s">
        <v>9509</v>
      </c>
      <c r="B4264" s="128" t="s">
        <v>9510</v>
      </c>
      <c r="C4264" s="129"/>
      <c r="D4264" s="130" t="n">
        <v>3</v>
      </c>
      <c r="E4264" s="130" t="n">
        <v>2</v>
      </c>
      <c r="F4264" s="130" t="n">
        <v>1</v>
      </c>
    </row>
    <row r="4265" customFormat="false" ht="40.5" hidden="false" customHeight="false" outlineLevel="0" collapsed="false">
      <c r="A4265" s="128" t="s">
        <v>1976</v>
      </c>
      <c r="B4265" s="128" t="s">
        <v>1974</v>
      </c>
      <c r="C4265" s="129"/>
      <c r="D4265" s="130" t="n">
        <v>19</v>
      </c>
      <c r="E4265" s="130" t="n">
        <v>15</v>
      </c>
      <c r="F4265" s="130" t="n">
        <v>4</v>
      </c>
    </row>
    <row r="4266" customFormat="false" ht="40.5" hidden="false" customHeight="false" outlineLevel="0" collapsed="false">
      <c r="A4266" s="128" t="s">
        <v>1392</v>
      </c>
      <c r="B4266" s="128" t="s">
        <v>1390</v>
      </c>
      <c r="C4266" s="129"/>
      <c r="D4266" s="130" t="n">
        <v>11</v>
      </c>
      <c r="E4266" s="130" t="n">
        <v>6</v>
      </c>
      <c r="F4266" s="130" t="n">
        <v>5</v>
      </c>
    </row>
    <row r="4267" customFormat="false" ht="40.5" hidden="false" customHeight="false" outlineLevel="0" collapsed="false">
      <c r="A4267" s="128" t="s">
        <v>1979</v>
      </c>
      <c r="B4267" s="128" t="s">
        <v>1977</v>
      </c>
      <c r="C4267" s="129"/>
      <c r="D4267" s="130" t="n">
        <v>3</v>
      </c>
      <c r="E4267" s="130" t="n">
        <v>3</v>
      </c>
      <c r="F4267" s="129"/>
    </row>
    <row r="4268" customFormat="false" ht="70.5" hidden="false" customHeight="false" outlineLevel="0" collapsed="false">
      <c r="A4268" s="128" t="s">
        <v>1840</v>
      </c>
      <c r="B4268" s="128" t="s">
        <v>1838</v>
      </c>
      <c r="C4268" s="129"/>
      <c r="D4268" s="130" t="n">
        <v>6</v>
      </c>
      <c r="E4268" s="129"/>
      <c r="F4268" s="130" t="n">
        <v>6</v>
      </c>
    </row>
    <row r="4269" customFormat="false" ht="60.75" hidden="false" customHeight="false" outlineLevel="0" collapsed="false">
      <c r="A4269" s="128" t="s">
        <v>9511</v>
      </c>
      <c r="B4269" s="128" t="s">
        <v>9512</v>
      </c>
      <c r="C4269" s="129"/>
      <c r="D4269" s="130" t="n">
        <v>3</v>
      </c>
      <c r="E4269" s="130" t="n">
        <v>3</v>
      </c>
      <c r="F4269" s="129"/>
    </row>
    <row r="4270" customFormat="false" ht="70.5" hidden="false" customHeight="false" outlineLevel="0" collapsed="false">
      <c r="A4270" s="128" t="s">
        <v>9513</v>
      </c>
      <c r="B4270" s="128" t="s">
        <v>9514</v>
      </c>
      <c r="C4270" s="129"/>
      <c r="D4270" s="130" t="n">
        <v>11</v>
      </c>
      <c r="E4270" s="130" t="n">
        <v>10</v>
      </c>
      <c r="F4270" s="130" t="n">
        <v>1</v>
      </c>
    </row>
    <row r="4271" customFormat="false" ht="90.75" hidden="false" customHeight="false" outlineLevel="0" collapsed="false">
      <c r="A4271" s="128" t="s">
        <v>9515</v>
      </c>
      <c r="B4271" s="128" t="s">
        <v>9516</v>
      </c>
      <c r="C4271" s="129"/>
      <c r="D4271" s="130" t="n">
        <v>2</v>
      </c>
      <c r="E4271" s="130" t="n">
        <v>2</v>
      </c>
      <c r="F4271" s="129"/>
    </row>
    <row r="4272" customFormat="false" ht="90.75" hidden="false" customHeight="false" outlineLevel="0" collapsed="false">
      <c r="A4272" s="128" t="s">
        <v>9517</v>
      </c>
      <c r="B4272" s="128" t="s">
        <v>9518</v>
      </c>
      <c r="C4272" s="129"/>
      <c r="D4272" s="130" t="n">
        <v>2</v>
      </c>
      <c r="E4272" s="130" t="n">
        <v>1</v>
      </c>
      <c r="F4272" s="130" t="n">
        <v>1</v>
      </c>
    </row>
    <row r="4273" customFormat="false" ht="90.75" hidden="false" customHeight="false" outlineLevel="0" collapsed="false">
      <c r="A4273" s="128" t="s">
        <v>9519</v>
      </c>
      <c r="B4273" s="128" t="s">
        <v>9520</v>
      </c>
      <c r="C4273" s="129"/>
      <c r="D4273" s="130" t="n">
        <v>2</v>
      </c>
      <c r="E4273" s="129"/>
      <c r="F4273" s="130" t="n">
        <v>2</v>
      </c>
    </row>
    <row r="4274" customFormat="false" ht="40.5" hidden="false" customHeight="false" outlineLevel="0" collapsed="false">
      <c r="A4274" s="128" t="s">
        <v>9521</v>
      </c>
      <c r="B4274" s="128" t="s">
        <v>9522</v>
      </c>
      <c r="C4274" s="129"/>
      <c r="D4274" s="130" t="n">
        <v>1</v>
      </c>
      <c r="E4274" s="130" t="n">
        <v>1</v>
      </c>
      <c r="F4274" s="129"/>
    </row>
    <row r="4275" customFormat="false" ht="50.25" hidden="false" customHeight="false" outlineLevel="0" collapsed="false">
      <c r="A4275" s="128" t="s">
        <v>9523</v>
      </c>
      <c r="B4275" s="128" t="s">
        <v>9524</v>
      </c>
      <c r="C4275" s="129"/>
      <c r="D4275" s="130" t="n">
        <v>120</v>
      </c>
      <c r="E4275" s="130" t="n">
        <v>98</v>
      </c>
      <c r="F4275" s="130" t="n">
        <v>22</v>
      </c>
    </row>
    <row r="4276" customFormat="false" ht="50.25" hidden="false" customHeight="false" outlineLevel="0" collapsed="false">
      <c r="A4276" s="128" t="s">
        <v>9525</v>
      </c>
      <c r="B4276" s="128" t="s">
        <v>9526</v>
      </c>
      <c r="C4276" s="129"/>
      <c r="D4276" s="130" t="n">
        <v>3</v>
      </c>
      <c r="E4276" s="130" t="n">
        <v>3</v>
      </c>
      <c r="F4276" s="129"/>
    </row>
    <row r="4277" customFormat="false" ht="40.5" hidden="false" customHeight="false" outlineLevel="0" collapsed="false">
      <c r="A4277" s="128" t="s">
        <v>9527</v>
      </c>
      <c r="B4277" s="128" t="s">
        <v>9528</v>
      </c>
      <c r="C4277" s="129"/>
      <c r="D4277" s="130" t="n">
        <v>21</v>
      </c>
      <c r="E4277" s="130" t="n">
        <v>15</v>
      </c>
      <c r="F4277" s="130" t="n">
        <v>6</v>
      </c>
    </row>
    <row r="4278" customFormat="false" ht="60.75" hidden="false" customHeight="false" outlineLevel="0" collapsed="false">
      <c r="A4278" s="128" t="s">
        <v>9529</v>
      </c>
      <c r="B4278" s="128" t="s">
        <v>9530</v>
      </c>
      <c r="C4278" s="129"/>
      <c r="D4278" s="130" t="n">
        <v>3</v>
      </c>
      <c r="E4278" s="129"/>
      <c r="F4278" s="130" t="n">
        <v>3</v>
      </c>
    </row>
    <row r="4279" customFormat="false" ht="50.25" hidden="false" customHeight="false" outlineLevel="0" collapsed="false">
      <c r="A4279" s="128" t="s">
        <v>9531</v>
      </c>
      <c r="B4279" s="128" t="s">
        <v>9532</v>
      </c>
      <c r="C4279" s="129"/>
      <c r="D4279" s="130" t="n">
        <v>13</v>
      </c>
      <c r="E4279" s="130" t="n">
        <v>2</v>
      </c>
      <c r="F4279" s="130" t="n">
        <v>11</v>
      </c>
    </row>
    <row r="4280" customFormat="false" ht="90.75" hidden="false" customHeight="false" outlineLevel="0" collapsed="false">
      <c r="A4280" s="128" t="s">
        <v>9533</v>
      </c>
      <c r="B4280" s="128" t="s">
        <v>9534</v>
      </c>
      <c r="C4280" s="129"/>
      <c r="D4280" s="130" t="n">
        <v>90</v>
      </c>
      <c r="E4280" s="130" t="n">
        <v>59</v>
      </c>
      <c r="F4280" s="130" t="n">
        <v>31</v>
      </c>
    </row>
    <row r="4281" customFormat="false" ht="60.75" hidden="false" customHeight="false" outlineLevel="0" collapsed="false">
      <c r="A4281" s="128" t="s">
        <v>9535</v>
      </c>
      <c r="B4281" s="128" t="s">
        <v>9536</v>
      </c>
      <c r="C4281" s="129"/>
      <c r="D4281" s="130" t="n">
        <v>3</v>
      </c>
      <c r="E4281" s="130" t="n">
        <v>2</v>
      </c>
      <c r="F4281" s="130" t="n">
        <v>1</v>
      </c>
    </row>
    <row r="4282" customFormat="false" ht="60.75" hidden="false" customHeight="false" outlineLevel="0" collapsed="false">
      <c r="A4282" s="128" t="s">
        <v>9537</v>
      </c>
      <c r="B4282" s="128" t="s">
        <v>9538</v>
      </c>
      <c r="C4282" s="129"/>
      <c r="D4282" s="130" t="n">
        <v>5</v>
      </c>
      <c r="E4282" s="130" t="n">
        <v>3</v>
      </c>
      <c r="F4282" s="130" t="n">
        <v>2</v>
      </c>
    </row>
    <row r="4283" customFormat="false" ht="50.25" hidden="false" customHeight="false" outlineLevel="0" collapsed="false">
      <c r="A4283" s="128" t="s">
        <v>9539</v>
      </c>
      <c r="B4283" s="128" t="s">
        <v>9540</v>
      </c>
      <c r="C4283" s="129"/>
      <c r="D4283" s="130" t="n">
        <v>8</v>
      </c>
      <c r="E4283" s="130" t="n">
        <v>4</v>
      </c>
      <c r="F4283" s="130" t="n">
        <v>4</v>
      </c>
    </row>
    <row r="4284" customFormat="false" ht="70.5" hidden="false" customHeight="false" outlineLevel="0" collapsed="false">
      <c r="A4284" s="128" t="s">
        <v>1819</v>
      </c>
      <c r="B4284" s="128" t="s">
        <v>1817</v>
      </c>
      <c r="C4284" s="129"/>
      <c r="D4284" s="130" t="n">
        <v>13</v>
      </c>
      <c r="E4284" s="130" t="n">
        <v>8</v>
      </c>
      <c r="F4284" s="130" t="n">
        <v>5</v>
      </c>
    </row>
    <row r="4285" customFormat="false" ht="70.5" hidden="false" customHeight="false" outlineLevel="0" collapsed="false">
      <c r="A4285" s="128" t="s">
        <v>9541</v>
      </c>
      <c r="B4285" s="128" t="s">
        <v>9542</v>
      </c>
      <c r="C4285" s="129"/>
      <c r="D4285" s="130" t="n">
        <v>8</v>
      </c>
      <c r="E4285" s="130" t="n">
        <v>4</v>
      </c>
      <c r="F4285" s="130" t="n">
        <v>4</v>
      </c>
    </row>
    <row r="4286" customFormat="false" ht="70.5" hidden="false" customHeight="false" outlineLevel="0" collapsed="false">
      <c r="A4286" s="128" t="s">
        <v>9543</v>
      </c>
      <c r="B4286" s="128" t="s">
        <v>9544</v>
      </c>
      <c r="C4286" s="129"/>
      <c r="D4286" s="130" t="n">
        <v>6</v>
      </c>
      <c r="E4286" s="130" t="n">
        <v>1</v>
      </c>
      <c r="F4286" s="130" t="n">
        <v>5</v>
      </c>
    </row>
    <row r="4287" customFormat="false" ht="111" hidden="false" customHeight="false" outlineLevel="0" collapsed="false">
      <c r="A4287" s="128" t="s">
        <v>9545</v>
      </c>
      <c r="B4287" s="128" t="s">
        <v>9546</v>
      </c>
      <c r="C4287" s="129"/>
      <c r="D4287" s="130" t="n">
        <v>6</v>
      </c>
      <c r="E4287" s="130" t="n">
        <v>4</v>
      </c>
      <c r="F4287" s="130" t="n">
        <v>2</v>
      </c>
    </row>
    <row r="4288" customFormat="false" ht="81" hidden="false" customHeight="false" outlineLevel="0" collapsed="false">
      <c r="A4288" s="128" t="s">
        <v>9547</v>
      </c>
      <c r="B4288" s="128" t="s">
        <v>9548</v>
      </c>
      <c r="C4288" s="129"/>
      <c r="D4288" s="130" t="n">
        <v>6</v>
      </c>
      <c r="E4288" s="130" t="n">
        <v>5</v>
      </c>
      <c r="F4288" s="130" t="n">
        <v>1</v>
      </c>
    </row>
    <row r="4289" customFormat="false" ht="70.5" hidden="false" customHeight="false" outlineLevel="0" collapsed="false">
      <c r="A4289" s="128" t="s">
        <v>9549</v>
      </c>
      <c r="B4289" s="128" t="s">
        <v>9550</v>
      </c>
      <c r="C4289" s="129"/>
      <c r="D4289" s="130" t="n">
        <v>6</v>
      </c>
      <c r="E4289" s="129"/>
      <c r="F4289" s="130" t="n">
        <v>6</v>
      </c>
    </row>
    <row r="4290" customFormat="false" ht="40.5" hidden="false" customHeight="false" outlineLevel="0" collapsed="false">
      <c r="A4290" s="128" t="s">
        <v>9551</v>
      </c>
      <c r="B4290" s="128" t="s">
        <v>9552</v>
      </c>
      <c r="C4290" s="129"/>
      <c r="D4290" s="130" t="n">
        <v>231</v>
      </c>
      <c r="E4290" s="130" t="n">
        <v>226</v>
      </c>
      <c r="F4290" s="130" t="n">
        <v>5</v>
      </c>
    </row>
    <row r="4291" customFormat="false" ht="90.75" hidden="false" customHeight="false" outlineLevel="0" collapsed="false">
      <c r="A4291" s="128" t="s">
        <v>9553</v>
      </c>
      <c r="B4291" s="128" t="s">
        <v>9554</v>
      </c>
      <c r="C4291" s="129"/>
      <c r="D4291" s="130" t="n">
        <v>3</v>
      </c>
      <c r="E4291" s="129"/>
      <c r="F4291" s="130" t="n">
        <v>3</v>
      </c>
    </row>
    <row r="4292" customFormat="false" ht="111" hidden="false" customHeight="false" outlineLevel="0" collapsed="false">
      <c r="A4292" s="128" t="s">
        <v>9555</v>
      </c>
      <c r="B4292" s="128" t="s">
        <v>9556</v>
      </c>
      <c r="C4292" s="129"/>
      <c r="D4292" s="130" t="n">
        <v>54</v>
      </c>
      <c r="E4292" s="130" t="n">
        <v>30</v>
      </c>
      <c r="F4292" s="130" t="n">
        <v>24</v>
      </c>
    </row>
    <row r="4293" customFormat="false" ht="70.5" hidden="false" customHeight="false" outlineLevel="0" collapsed="false">
      <c r="A4293" s="128" t="s">
        <v>9557</v>
      </c>
      <c r="B4293" s="128" t="s">
        <v>9558</v>
      </c>
      <c r="C4293" s="129"/>
      <c r="D4293" s="130" t="n">
        <v>6</v>
      </c>
      <c r="E4293" s="130" t="n">
        <v>2</v>
      </c>
      <c r="F4293" s="130" t="n">
        <v>4</v>
      </c>
    </row>
    <row r="4294" customFormat="false" ht="60.75" hidden="false" customHeight="false" outlineLevel="0" collapsed="false">
      <c r="A4294" s="128" t="s">
        <v>1507</v>
      </c>
      <c r="B4294" s="128" t="s">
        <v>1505</v>
      </c>
      <c r="C4294" s="129"/>
      <c r="D4294" s="130" t="n">
        <v>20</v>
      </c>
      <c r="E4294" s="130" t="n">
        <v>13</v>
      </c>
      <c r="F4294" s="130" t="n">
        <v>7</v>
      </c>
    </row>
    <row r="4295" customFormat="false" ht="70.5" hidden="false" customHeight="false" outlineLevel="0" collapsed="false">
      <c r="A4295" s="128" t="s">
        <v>2017</v>
      </c>
      <c r="B4295" s="128" t="s">
        <v>2015</v>
      </c>
      <c r="C4295" s="129"/>
      <c r="D4295" s="130" t="n">
        <v>2.39</v>
      </c>
      <c r="E4295" s="130" t="n">
        <v>0.96</v>
      </c>
      <c r="F4295" s="130" t="n">
        <v>1.43</v>
      </c>
    </row>
    <row r="4296" customFormat="false" ht="70.5" hidden="false" customHeight="false" outlineLevel="0" collapsed="false">
      <c r="A4296" s="128" t="s">
        <v>9559</v>
      </c>
      <c r="B4296" s="128" t="s">
        <v>9560</v>
      </c>
      <c r="C4296" s="129"/>
      <c r="D4296" s="130" t="n">
        <v>3</v>
      </c>
      <c r="E4296" s="129"/>
      <c r="F4296" s="130" t="n">
        <v>3</v>
      </c>
    </row>
    <row r="4297" customFormat="false" ht="50.25" hidden="false" customHeight="false" outlineLevel="0" collapsed="false">
      <c r="A4297" s="128" t="s">
        <v>9561</v>
      </c>
      <c r="B4297" s="128" t="s">
        <v>9562</v>
      </c>
      <c r="C4297" s="129"/>
      <c r="D4297" s="130" t="n">
        <v>5</v>
      </c>
      <c r="E4297" s="130" t="n">
        <v>3</v>
      </c>
      <c r="F4297" s="130" t="n">
        <v>2</v>
      </c>
    </row>
    <row r="4298" customFormat="false" ht="81" hidden="false" customHeight="false" outlineLevel="0" collapsed="false">
      <c r="A4298" s="128" t="s">
        <v>9563</v>
      </c>
      <c r="B4298" s="128" t="s">
        <v>9564</v>
      </c>
      <c r="C4298" s="129"/>
      <c r="D4298" s="130" t="n">
        <v>3</v>
      </c>
      <c r="E4298" s="129"/>
      <c r="F4298" s="130" t="n">
        <v>3</v>
      </c>
    </row>
    <row r="4299" customFormat="false" ht="60.75" hidden="false" customHeight="false" outlineLevel="0" collapsed="false">
      <c r="A4299" s="128" t="s">
        <v>95</v>
      </c>
      <c r="B4299" s="128" t="s">
        <v>93</v>
      </c>
      <c r="C4299" s="129"/>
      <c r="D4299" s="130" t="n">
        <v>2</v>
      </c>
      <c r="E4299" s="130" t="n">
        <v>2</v>
      </c>
      <c r="F4299" s="129"/>
    </row>
    <row r="4300" customFormat="false" ht="60.75" hidden="false" customHeight="false" outlineLevel="0" collapsed="false">
      <c r="A4300" s="128" t="s">
        <v>9565</v>
      </c>
      <c r="B4300" s="128" t="s">
        <v>9566</v>
      </c>
      <c r="C4300" s="129"/>
      <c r="D4300" s="130" t="n">
        <v>15</v>
      </c>
      <c r="E4300" s="130" t="n">
        <v>8</v>
      </c>
      <c r="F4300" s="130" t="n">
        <v>7</v>
      </c>
    </row>
    <row r="4301" customFormat="false" ht="60.75" hidden="false" customHeight="false" outlineLevel="0" collapsed="false">
      <c r="A4301" s="128" t="s">
        <v>9567</v>
      </c>
      <c r="B4301" s="128" t="s">
        <v>9568</v>
      </c>
      <c r="C4301" s="129"/>
      <c r="D4301" s="130" t="n">
        <v>21</v>
      </c>
      <c r="E4301" s="130" t="n">
        <v>12</v>
      </c>
      <c r="F4301" s="130" t="n">
        <v>9</v>
      </c>
    </row>
    <row r="4302" customFormat="false" ht="40.5" hidden="false" customHeight="false" outlineLevel="0" collapsed="false">
      <c r="A4302" s="128" t="s">
        <v>9569</v>
      </c>
      <c r="B4302" s="128" t="s">
        <v>9570</v>
      </c>
      <c r="C4302" s="129"/>
      <c r="D4302" s="130" t="n">
        <v>6</v>
      </c>
      <c r="E4302" s="129"/>
      <c r="F4302" s="130" t="n">
        <v>6</v>
      </c>
    </row>
    <row r="4303" customFormat="false" ht="50.25" hidden="false" customHeight="false" outlineLevel="0" collapsed="false">
      <c r="A4303" s="128" t="s">
        <v>9571</v>
      </c>
      <c r="B4303" s="128" t="s">
        <v>9572</v>
      </c>
      <c r="C4303" s="129"/>
      <c r="D4303" s="130" t="n">
        <v>21</v>
      </c>
      <c r="E4303" s="130" t="n">
        <v>6</v>
      </c>
      <c r="F4303" s="130" t="n">
        <v>15</v>
      </c>
    </row>
    <row r="4304" customFormat="false" ht="50.25" hidden="false" customHeight="false" outlineLevel="0" collapsed="false">
      <c r="A4304" s="128" t="s">
        <v>9573</v>
      </c>
      <c r="B4304" s="128" t="s">
        <v>9574</v>
      </c>
      <c r="C4304" s="129"/>
      <c r="D4304" s="130" t="n">
        <v>67</v>
      </c>
      <c r="E4304" s="130" t="n">
        <v>50</v>
      </c>
      <c r="F4304" s="130" t="n">
        <v>17</v>
      </c>
    </row>
    <row r="4305" customFormat="false" ht="70.5" hidden="false" customHeight="false" outlineLevel="0" collapsed="false">
      <c r="A4305" s="128" t="s">
        <v>9575</v>
      </c>
      <c r="B4305" s="128" t="s">
        <v>9576</v>
      </c>
      <c r="C4305" s="129"/>
      <c r="D4305" s="130" t="n">
        <v>1</v>
      </c>
      <c r="E4305" s="130" t="n">
        <v>1</v>
      </c>
      <c r="F4305" s="129"/>
    </row>
    <row r="4306" customFormat="false" ht="70.5" hidden="false" customHeight="false" outlineLevel="0" collapsed="false">
      <c r="A4306" s="128" t="s">
        <v>9577</v>
      </c>
      <c r="B4306" s="128" t="s">
        <v>9578</v>
      </c>
      <c r="C4306" s="129"/>
      <c r="D4306" s="130" t="n">
        <v>3</v>
      </c>
      <c r="E4306" s="130" t="n">
        <v>1</v>
      </c>
      <c r="F4306" s="130" t="n">
        <v>2</v>
      </c>
    </row>
    <row r="4307" customFormat="false" ht="70.5" hidden="false" customHeight="false" outlineLevel="0" collapsed="false">
      <c r="A4307" s="128" t="s">
        <v>9579</v>
      </c>
      <c r="B4307" s="128" t="s">
        <v>9580</v>
      </c>
      <c r="C4307" s="129"/>
      <c r="D4307" s="130" t="n">
        <v>1</v>
      </c>
      <c r="E4307" s="130" t="n">
        <v>1</v>
      </c>
      <c r="F4307" s="129"/>
    </row>
    <row r="4308" customFormat="false" ht="50.25" hidden="false" customHeight="false" outlineLevel="0" collapsed="false">
      <c r="A4308" s="128" t="s">
        <v>9581</v>
      </c>
      <c r="B4308" s="128" t="s">
        <v>9582</v>
      </c>
      <c r="C4308" s="129"/>
      <c r="D4308" s="130" t="n">
        <v>1</v>
      </c>
      <c r="E4308" s="129"/>
      <c r="F4308" s="130" t="n">
        <v>1</v>
      </c>
    </row>
    <row r="4309" customFormat="false" ht="40.5" hidden="false" customHeight="false" outlineLevel="0" collapsed="false">
      <c r="A4309" s="128" t="s">
        <v>1945</v>
      </c>
      <c r="B4309" s="128" t="s">
        <v>1943</v>
      </c>
      <c r="C4309" s="129"/>
      <c r="D4309" s="130" t="n">
        <v>2</v>
      </c>
      <c r="E4309" s="130" t="n">
        <v>1</v>
      </c>
      <c r="F4309" s="130" t="n">
        <v>1</v>
      </c>
    </row>
    <row r="4310" customFormat="false" ht="70.5" hidden="false" customHeight="false" outlineLevel="0" collapsed="false">
      <c r="A4310" s="128" t="s">
        <v>9583</v>
      </c>
      <c r="B4310" s="128" t="s">
        <v>9584</v>
      </c>
      <c r="C4310" s="129"/>
      <c r="D4310" s="130" t="n">
        <v>5</v>
      </c>
      <c r="E4310" s="130" t="n">
        <v>5</v>
      </c>
      <c r="F4310" s="129"/>
    </row>
    <row r="4311" customFormat="false" ht="81" hidden="false" customHeight="false" outlineLevel="0" collapsed="false">
      <c r="A4311" s="128" t="s">
        <v>9585</v>
      </c>
      <c r="B4311" s="128" t="s">
        <v>9586</v>
      </c>
      <c r="C4311" s="129"/>
      <c r="D4311" s="130" t="n">
        <v>18</v>
      </c>
      <c r="E4311" s="130" t="n">
        <v>5</v>
      </c>
      <c r="F4311" s="130" t="n">
        <v>13</v>
      </c>
    </row>
    <row r="4312" customFormat="false" ht="60.75" hidden="false" customHeight="false" outlineLevel="0" collapsed="false">
      <c r="A4312" s="128" t="s">
        <v>9587</v>
      </c>
      <c r="B4312" s="128" t="s">
        <v>9588</v>
      </c>
      <c r="C4312" s="129"/>
      <c r="D4312" s="130" t="n">
        <v>12</v>
      </c>
      <c r="E4312" s="130" t="n">
        <v>12</v>
      </c>
      <c r="F4312" s="129"/>
    </row>
    <row r="4313" customFormat="false" ht="70.5" hidden="false" customHeight="false" outlineLevel="0" collapsed="false">
      <c r="A4313" s="128" t="s">
        <v>9589</v>
      </c>
      <c r="B4313" s="128" t="s">
        <v>9590</v>
      </c>
      <c r="C4313" s="129"/>
      <c r="D4313" s="130" t="n">
        <v>3.6</v>
      </c>
      <c r="E4313" s="130" t="n">
        <v>3.6</v>
      </c>
      <c r="F4313" s="129"/>
    </row>
    <row r="4314" customFormat="false" ht="60.75" hidden="false" customHeight="false" outlineLevel="0" collapsed="false">
      <c r="A4314" s="128" t="s">
        <v>9591</v>
      </c>
      <c r="B4314" s="128" t="s">
        <v>9592</v>
      </c>
      <c r="C4314" s="129"/>
      <c r="D4314" s="130" t="n">
        <v>11</v>
      </c>
      <c r="E4314" s="129"/>
      <c r="F4314" s="130" t="n">
        <v>11</v>
      </c>
    </row>
    <row r="4315" customFormat="false" ht="30" hidden="false" customHeight="false" outlineLevel="0" collapsed="false">
      <c r="A4315" s="128" t="s">
        <v>9593</v>
      </c>
      <c r="B4315" s="128" t="s">
        <v>9594</v>
      </c>
      <c r="C4315" s="129"/>
      <c r="D4315" s="130" t="n">
        <v>40</v>
      </c>
      <c r="E4315" s="130" t="n">
        <v>37</v>
      </c>
      <c r="F4315" s="130" t="n">
        <v>3</v>
      </c>
    </row>
    <row r="4316" customFormat="false" ht="30" hidden="false" customHeight="false" outlineLevel="0" collapsed="false">
      <c r="A4316" s="128" t="s">
        <v>1614</v>
      </c>
      <c r="B4316" s="128" t="s">
        <v>1612</v>
      </c>
      <c r="C4316" s="129"/>
      <c r="D4316" s="130" t="n">
        <v>20</v>
      </c>
      <c r="E4316" s="130" t="n">
        <v>15</v>
      </c>
      <c r="F4316" s="130" t="n">
        <v>5</v>
      </c>
    </row>
    <row r="4317" customFormat="false" ht="20.25" hidden="false" customHeight="false" outlineLevel="0" collapsed="false">
      <c r="A4317" s="128" t="s">
        <v>1617</v>
      </c>
      <c r="B4317" s="128" t="s">
        <v>1615</v>
      </c>
      <c r="C4317" s="129"/>
      <c r="D4317" s="130" t="n">
        <v>20</v>
      </c>
      <c r="E4317" s="130" t="n">
        <v>12</v>
      </c>
      <c r="F4317" s="130" t="n">
        <v>8</v>
      </c>
    </row>
    <row r="4318" customFormat="false" ht="30" hidden="false" customHeight="false" outlineLevel="0" collapsed="false">
      <c r="A4318" s="128" t="s">
        <v>1620</v>
      </c>
      <c r="B4318" s="128" t="s">
        <v>1618</v>
      </c>
      <c r="C4318" s="129"/>
      <c r="D4318" s="130" t="n">
        <v>12</v>
      </c>
      <c r="E4318" s="130" t="n">
        <v>3</v>
      </c>
      <c r="F4318" s="130" t="n">
        <v>9</v>
      </c>
    </row>
    <row r="4319" customFormat="false" ht="30" hidden="false" customHeight="false" outlineLevel="0" collapsed="false">
      <c r="A4319" s="128" t="s">
        <v>9595</v>
      </c>
      <c r="B4319" s="128" t="s">
        <v>9596</v>
      </c>
      <c r="C4319" s="129"/>
      <c r="D4319" s="130" t="n">
        <v>10</v>
      </c>
      <c r="E4319" s="130" t="n">
        <v>10</v>
      </c>
      <c r="F4319" s="129"/>
    </row>
    <row r="4320" customFormat="false" ht="40.5" hidden="false" customHeight="false" outlineLevel="0" collapsed="false">
      <c r="A4320" s="128" t="s">
        <v>1626</v>
      </c>
      <c r="B4320" s="128" t="s">
        <v>1624</v>
      </c>
      <c r="C4320" s="129"/>
      <c r="D4320" s="130" t="n">
        <v>60</v>
      </c>
      <c r="E4320" s="130" t="n">
        <v>29</v>
      </c>
      <c r="F4320" s="130" t="n">
        <v>31</v>
      </c>
    </row>
    <row r="4321" customFormat="false" ht="30" hidden="false" customHeight="false" outlineLevel="0" collapsed="false">
      <c r="A4321" s="128" t="s">
        <v>1629</v>
      </c>
      <c r="B4321" s="128" t="s">
        <v>1627</v>
      </c>
      <c r="C4321" s="129"/>
      <c r="D4321" s="130" t="n">
        <v>40</v>
      </c>
      <c r="E4321" s="130" t="n">
        <v>37</v>
      </c>
      <c r="F4321" s="130" t="n">
        <v>3</v>
      </c>
    </row>
    <row r="4322" customFormat="false" ht="40.5" hidden="false" customHeight="false" outlineLevel="0" collapsed="false">
      <c r="A4322" s="128" t="s">
        <v>9597</v>
      </c>
      <c r="B4322" s="128" t="s">
        <v>9598</v>
      </c>
      <c r="C4322" s="129"/>
      <c r="D4322" s="130" t="n">
        <v>12</v>
      </c>
      <c r="E4322" s="130" t="n">
        <v>12</v>
      </c>
      <c r="F4322" s="129"/>
    </row>
    <row r="4323" customFormat="false" ht="40.5" hidden="false" customHeight="false" outlineLevel="0" collapsed="false">
      <c r="A4323" s="128" t="s">
        <v>1640</v>
      </c>
      <c r="B4323" s="128" t="s">
        <v>1638</v>
      </c>
      <c r="C4323" s="129"/>
      <c r="D4323" s="130" t="n">
        <v>10</v>
      </c>
      <c r="E4323" s="130" t="n">
        <v>10</v>
      </c>
      <c r="F4323" s="129"/>
    </row>
    <row r="4324" customFormat="false" ht="50.25" hidden="false" customHeight="false" outlineLevel="0" collapsed="false">
      <c r="A4324" s="128" t="s">
        <v>9599</v>
      </c>
      <c r="B4324" s="128" t="s">
        <v>9600</v>
      </c>
      <c r="C4324" s="129"/>
      <c r="D4324" s="130" t="n">
        <v>36</v>
      </c>
      <c r="E4324" s="130" t="n">
        <v>29</v>
      </c>
      <c r="F4324" s="130" t="n">
        <v>7</v>
      </c>
    </row>
    <row r="4325" customFormat="false" ht="50.25" hidden="false" customHeight="false" outlineLevel="0" collapsed="false">
      <c r="A4325" s="128" t="s">
        <v>9601</v>
      </c>
      <c r="B4325" s="128" t="s">
        <v>9602</v>
      </c>
      <c r="C4325" s="129"/>
      <c r="D4325" s="130" t="n">
        <v>24</v>
      </c>
      <c r="E4325" s="130" t="n">
        <v>10</v>
      </c>
      <c r="F4325" s="130" t="n">
        <v>14</v>
      </c>
    </row>
    <row r="4326" customFormat="false" ht="60.75" hidden="false" customHeight="false" outlineLevel="0" collapsed="false">
      <c r="A4326" s="128" t="s">
        <v>9603</v>
      </c>
      <c r="B4326" s="128" t="s">
        <v>9604</v>
      </c>
      <c r="C4326" s="129"/>
      <c r="D4326" s="130" t="n">
        <v>48</v>
      </c>
      <c r="E4326" s="130" t="n">
        <v>32</v>
      </c>
      <c r="F4326" s="130" t="n">
        <v>16</v>
      </c>
    </row>
    <row r="4327" customFormat="false" ht="70.5" hidden="false" customHeight="false" outlineLevel="0" collapsed="false">
      <c r="A4327" s="128" t="s">
        <v>9605</v>
      </c>
      <c r="B4327" s="128" t="s">
        <v>9606</v>
      </c>
      <c r="C4327" s="129"/>
      <c r="D4327" s="130" t="n">
        <v>24</v>
      </c>
      <c r="E4327" s="130" t="n">
        <v>13</v>
      </c>
      <c r="F4327" s="130" t="n">
        <v>11</v>
      </c>
    </row>
    <row r="4328" customFormat="false" ht="40.5" hidden="false" customHeight="false" outlineLevel="0" collapsed="false">
      <c r="A4328" s="128" t="s">
        <v>9607</v>
      </c>
      <c r="B4328" s="128" t="s">
        <v>9608</v>
      </c>
      <c r="C4328" s="129"/>
      <c r="D4328" s="130" t="n">
        <v>1</v>
      </c>
      <c r="E4328" s="129"/>
      <c r="F4328" s="130" t="n">
        <v>1</v>
      </c>
    </row>
    <row r="4329" customFormat="false" ht="90.75" hidden="false" customHeight="false" outlineLevel="0" collapsed="false">
      <c r="A4329" s="128" t="s">
        <v>9609</v>
      </c>
      <c r="B4329" s="128" t="s">
        <v>9610</v>
      </c>
      <c r="C4329" s="129"/>
      <c r="D4329" s="130" t="n">
        <v>6</v>
      </c>
      <c r="E4329" s="130" t="n">
        <v>1</v>
      </c>
      <c r="F4329" s="130" t="n">
        <v>5</v>
      </c>
    </row>
    <row r="4330" customFormat="false" ht="101.25" hidden="false" customHeight="false" outlineLevel="0" collapsed="false">
      <c r="A4330" s="128" t="s">
        <v>9611</v>
      </c>
      <c r="B4330" s="128" t="s">
        <v>9612</v>
      </c>
      <c r="C4330" s="129"/>
      <c r="D4330" s="130" t="n">
        <v>12</v>
      </c>
      <c r="E4330" s="130" t="n">
        <v>4</v>
      </c>
      <c r="F4330" s="130" t="n">
        <v>8</v>
      </c>
    </row>
    <row r="4331" customFormat="false" ht="81" hidden="false" customHeight="false" outlineLevel="0" collapsed="false">
      <c r="A4331" s="128" t="s">
        <v>9613</v>
      </c>
      <c r="B4331" s="128" t="s">
        <v>9614</v>
      </c>
      <c r="C4331" s="129"/>
      <c r="D4331" s="130" t="n">
        <v>6</v>
      </c>
      <c r="E4331" s="129"/>
      <c r="F4331" s="130" t="n">
        <v>6</v>
      </c>
    </row>
    <row r="4332" customFormat="false" ht="81" hidden="false" customHeight="false" outlineLevel="0" collapsed="false">
      <c r="A4332" s="128" t="s">
        <v>9615</v>
      </c>
      <c r="B4332" s="128" t="s">
        <v>9616</v>
      </c>
      <c r="C4332" s="129"/>
      <c r="D4332" s="130" t="n">
        <v>6</v>
      </c>
      <c r="E4332" s="129"/>
      <c r="F4332" s="130" t="n">
        <v>6</v>
      </c>
    </row>
    <row r="4333" customFormat="false" ht="101.25" hidden="false" customHeight="false" outlineLevel="0" collapsed="false">
      <c r="A4333" s="128" t="s">
        <v>1709</v>
      </c>
      <c r="B4333" s="128" t="s">
        <v>1707</v>
      </c>
      <c r="C4333" s="129"/>
      <c r="D4333" s="130" t="n">
        <v>2</v>
      </c>
      <c r="E4333" s="129"/>
      <c r="F4333" s="130" t="n">
        <v>2</v>
      </c>
    </row>
    <row r="4334" customFormat="false" ht="111" hidden="false" customHeight="false" outlineLevel="0" collapsed="false">
      <c r="A4334" s="128" t="s">
        <v>1712</v>
      </c>
      <c r="B4334" s="128" t="s">
        <v>1710</v>
      </c>
      <c r="C4334" s="129"/>
      <c r="D4334" s="130" t="n">
        <v>2</v>
      </c>
      <c r="E4334" s="129"/>
      <c r="F4334" s="130" t="n">
        <v>2</v>
      </c>
    </row>
    <row r="4335" customFormat="false" ht="70.5" hidden="false" customHeight="false" outlineLevel="0" collapsed="false">
      <c r="A4335" s="128" t="s">
        <v>1715</v>
      </c>
      <c r="B4335" s="128" t="s">
        <v>1713</v>
      </c>
      <c r="C4335" s="129"/>
      <c r="D4335" s="130" t="n">
        <v>5</v>
      </c>
      <c r="E4335" s="130" t="n">
        <v>1</v>
      </c>
      <c r="F4335" s="130" t="n">
        <v>4</v>
      </c>
    </row>
    <row r="4336" customFormat="false" ht="60.75" hidden="false" customHeight="false" outlineLevel="0" collapsed="false">
      <c r="A4336" s="128" t="s">
        <v>1718</v>
      </c>
      <c r="B4336" s="128" t="s">
        <v>1716</v>
      </c>
      <c r="C4336" s="129"/>
      <c r="D4336" s="130" t="n">
        <v>15</v>
      </c>
      <c r="E4336" s="130" t="n">
        <v>9</v>
      </c>
      <c r="F4336" s="130" t="n">
        <v>6</v>
      </c>
    </row>
    <row r="4337" customFormat="false" ht="111" hidden="false" customHeight="false" outlineLevel="0" collapsed="false">
      <c r="A4337" s="128" t="s">
        <v>1721</v>
      </c>
      <c r="B4337" s="128" t="s">
        <v>1719</v>
      </c>
      <c r="C4337" s="129"/>
      <c r="D4337" s="130" t="n">
        <v>18</v>
      </c>
      <c r="E4337" s="130" t="n">
        <v>9</v>
      </c>
      <c r="F4337" s="130" t="n">
        <v>9</v>
      </c>
    </row>
    <row r="4338" customFormat="false" ht="111" hidden="false" customHeight="false" outlineLevel="0" collapsed="false">
      <c r="A4338" s="128" t="s">
        <v>1724</v>
      </c>
      <c r="B4338" s="128" t="s">
        <v>1722</v>
      </c>
      <c r="C4338" s="129"/>
      <c r="D4338" s="130" t="n">
        <v>13</v>
      </c>
      <c r="E4338" s="130" t="n">
        <v>4</v>
      </c>
      <c r="F4338" s="130" t="n">
        <v>9</v>
      </c>
    </row>
    <row r="4339" customFormat="false" ht="111" hidden="false" customHeight="false" outlineLevel="0" collapsed="false">
      <c r="A4339" s="128" t="s">
        <v>1727</v>
      </c>
      <c r="B4339" s="128" t="s">
        <v>1725</v>
      </c>
      <c r="C4339" s="129"/>
      <c r="D4339" s="130" t="n">
        <v>18</v>
      </c>
      <c r="E4339" s="130" t="n">
        <v>12</v>
      </c>
      <c r="F4339" s="130" t="n">
        <v>6</v>
      </c>
    </row>
    <row r="4340" customFormat="false" ht="111" hidden="false" customHeight="false" outlineLevel="0" collapsed="false">
      <c r="A4340" s="128" t="s">
        <v>1730</v>
      </c>
      <c r="B4340" s="128" t="s">
        <v>1728</v>
      </c>
      <c r="C4340" s="129"/>
      <c r="D4340" s="130" t="n">
        <v>2</v>
      </c>
      <c r="E4340" s="129"/>
      <c r="F4340" s="130" t="n">
        <v>2</v>
      </c>
    </row>
    <row r="4341" customFormat="false" ht="70.5" hidden="false" customHeight="false" outlineLevel="0" collapsed="false">
      <c r="A4341" s="128" t="s">
        <v>1739</v>
      </c>
      <c r="B4341" s="128" t="s">
        <v>1737</v>
      </c>
      <c r="C4341" s="129"/>
      <c r="D4341" s="130" t="n">
        <v>48</v>
      </c>
      <c r="E4341" s="130" t="n">
        <v>28</v>
      </c>
      <c r="F4341" s="130" t="n">
        <v>20</v>
      </c>
    </row>
    <row r="4342" customFormat="false" ht="81" hidden="false" customHeight="false" outlineLevel="0" collapsed="false">
      <c r="A4342" s="128" t="s">
        <v>1742</v>
      </c>
      <c r="B4342" s="128" t="s">
        <v>1740</v>
      </c>
      <c r="C4342" s="129"/>
      <c r="D4342" s="130" t="n">
        <v>3</v>
      </c>
      <c r="E4342" s="129"/>
      <c r="F4342" s="130" t="n">
        <v>3</v>
      </c>
    </row>
    <row r="4343" customFormat="false" ht="101.25" hidden="false" customHeight="false" outlineLevel="0" collapsed="false">
      <c r="A4343" s="128" t="s">
        <v>1748</v>
      </c>
      <c r="B4343" s="128" t="s">
        <v>1746</v>
      </c>
      <c r="C4343" s="129"/>
      <c r="D4343" s="130" t="n">
        <v>6</v>
      </c>
      <c r="E4343" s="130" t="n">
        <v>2</v>
      </c>
      <c r="F4343" s="130" t="n">
        <v>4</v>
      </c>
    </row>
    <row r="4344" customFormat="false" ht="81" hidden="false" customHeight="false" outlineLevel="0" collapsed="false">
      <c r="A4344" s="128" t="s">
        <v>1781</v>
      </c>
      <c r="B4344" s="128" t="s">
        <v>1779</v>
      </c>
      <c r="C4344" s="129"/>
      <c r="D4344" s="130" t="n">
        <v>7</v>
      </c>
      <c r="E4344" s="130" t="n">
        <v>3</v>
      </c>
      <c r="F4344" s="130" t="n">
        <v>4</v>
      </c>
    </row>
    <row r="4345" customFormat="false" ht="81" hidden="false" customHeight="false" outlineLevel="0" collapsed="false">
      <c r="A4345" s="128" t="s">
        <v>1787</v>
      </c>
      <c r="B4345" s="128" t="s">
        <v>1785</v>
      </c>
      <c r="C4345" s="129"/>
      <c r="D4345" s="130" t="n">
        <v>10</v>
      </c>
      <c r="E4345" s="130" t="n">
        <v>3</v>
      </c>
      <c r="F4345" s="130" t="n">
        <v>7</v>
      </c>
    </row>
    <row r="4346" customFormat="false" ht="81" hidden="false" customHeight="false" outlineLevel="0" collapsed="false">
      <c r="A4346" s="128" t="s">
        <v>9617</v>
      </c>
      <c r="B4346" s="128" t="s">
        <v>9618</v>
      </c>
      <c r="C4346" s="129"/>
      <c r="D4346" s="130" t="n">
        <v>3</v>
      </c>
      <c r="E4346" s="130" t="n">
        <v>2</v>
      </c>
      <c r="F4346" s="130" t="n">
        <v>1</v>
      </c>
    </row>
    <row r="4347" customFormat="false" ht="70.5" hidden="false" customHeight="false" outlineLevel="0" collapsed="false">
      <c r="A4347" s="128" t="s">
        <v>1793</v>
      </c>
      <c r="B4347" s="128" t="s">
        <v>1791</v>
      </c>
      <c r="C4347" s="129"/>
      <c r="D4347" s="130" t="n">
        <v>6</v>
      </c>
      <c r="E4347" s="130" t="n">
        <v>3</v>
      </c>
      <c r="F4347" s="130" t="n">
        <v>3</v>
      </c>
    </row>
    <row r="4348" customFormat="false" ht="90.75" hidden="false" customHeight="false" outlineLevel="0" collapsed="false">
      <c r="A4348" s="128" t="s">
        <v>9619</v>
      </c>
      <c r="B4348" s="128" t="s">
        <v>9620</v>
      </c>
      <c r="C4348" s="129"/>
      <c r="D4348" s="130" t="n">
        <v>3</v>
      </c>
      <c r="E4348" s="130" t="n">
        <v>3</v>
      </c>
      <c r="F4348" s="129"/>
    </row>
    <row r="4349" customFormat="false" ht="101.25" hidden="false" customHeight="false" outlineLevel="0" collapsed="false">
      <c r="A4349" s="128" t="s">
        <v>1796</v>
      </c>
      <c r="B4349" s="128" t="s">
        <v>1794</v>
      </c>
      <c r="C4349" s="129"/>
      <c r="D4349" s="130" t="n">
        <v>12</v>
      </c>
      <c r="E4349" s="130" t="n">
        <v>5</v>
      </c>
      <c r="F4349" s="130" t="n">
        <v>7</v>
      </c>
    </row>
    <row r="4350" customFormat="false" ht="60.75" hidden="false" customHeight="false" outlineLevel="0" collapsed="false">
      <c r="A4350" s="128" t="s">
        <v>1799</v>
      </c>
      <c r="B4350" s="128" t="s">
        <v>1797</v>
      </c>
      <c r="C4350" s="129"/>
      <c r="D4350" s="130" t="n">
        <v>6</v>
      </c>
      <c r="E4350" s="130" t="n">
        <v>2</v>
      </c>
      <c r="F4350" s="130" t="n">
        <v>4</v>
      </c>
    </row>
    <row r="4351" customFormat="false" ht="81" hidden="false" customHeight="false" outlineLevel="0" collapsed="false">
      <c r="A4351" s="128" t="s">
        <v>1802</v>
      </c>
      <c r="B4351" s="128" t="s">
        <v>1800</v>
      </c>
      <c r="C4351" s="129"/>
      <c r="D4351" s="130" t="n">
        <v>6</v>
      </c>
      <c r="E4351" s="130" t="n">
        <v>3</v>
      </c>
      <c r="F4351" s="130" t="n">
        <v>3</v>
      </c>
    </row>
    <row r="4352" customFormat="false" ht="90.75" hidden="false" customHeight="false" outlineLevel="0" collapsed="false">
      <c r="A4352" s="128" t="s">
        <v>9621</v>
      </c>
      <c r="B4352" s="128" t="s">
        <v>9622</v>
      </c>
      <c r="C4352" s="129"/>
      <c r="D4352" s="130" t="n">
        <v>3</v>
      </c>
      <c r="E4352" s="130" t="n">
        <v>3</v>
      </c>
      <c r="F4352" s="129"/>
    </row>
    <row r="4353" customFormat="false" ht="40.5" hidden="false" customHeight="false" outlineLevel="0" collapsed="false">
      <c r="A4353" s="128" t="s">
        <v>9623</v>
      </c>
      <c r="B4353" s="128" t="s">
        <v>9624</v>
      </c>
      <c r="C4353" s="129"/>
      <c r="D4353" s="130" t="n">
        <v>10</v>
      </c>
      <c r="E4353" s="130" t="n">
        <v>6</v>
      </c>
      <c r="F4353" s="130" t="n">
        <v>4</v>
      </c>
    </row>
    <row r="4354" customFormat="false" ht="60.75" hidden="false" customHeight="false" outlineLevel="0" collapsed="false">
      <c r="A4354" s="128" t="s">
        <v>9625</v>
      </c>
      <c r="B4354" s="128" t="s">
        <v>9626</v>
      </c>
      <c r="C4354" s="129"/>
      <c r="D4354" s="130" t="n">
        <v>1</v>
      </c>
      <c r="E4354" s="129"/>
      <c r="F4354" s="130" t="n">
        <v>1</v>
      </c>
    </row>
    <row r="4355" customFormat="false" ht="50.25" hidden="false" customHeight="false" outlineLevel="0" collapsed="false">
      <c r="A4355" s="128" t="s">
        <v>9627</v>
      </c>
      <c r="B4355" s="128" t="s">
        <v>9628</v>
      </c>
      <c r="C4355" s="129"/>
      <c r="D4355" s="130" t="n">
        <v>6</v>
      </c>
      <c r="E4355" s="130" t="n">
        <v>6</v>
      </c>
      <c r="F4355" s="129"/>
    </row>
    <row r="4356" customFormat="false" ht="60.75" hidden="false" customHeight="false" outlineLevel="0" collapsed="false">
      <c r="A4356" s="128" t="s">
        <v>9629</v>
      </c>
      <c r="B4356" s="128" t="s">
        <v>9630</v>
      </c>
      <c r="C4356" s="129"/>
      <c r="D4356" s="130" t="n">
        <v>12</v>
      </c>
      <c r="E4356" s="130" t="n">
        <v>6</v>
      </c>
      <c r="F4356" s="130" t="n">
        <v>6</v>
      </c>
    </row>
    <row r="4357" customFormat="false" ht="50.25" hidden="false" customHeight="false" outlineLevel="0" collapsed="false">
      <c r="A4357" s="128" t="s">
        <v>9631</v>
      </c>
      <c r="B4357" s="128" t="s">
        <v>9632</v>
      </c>
      <c r="C4357" s="129"/>
      <c r="D4357" s="130" t="n">
        <v>12</v>
      </c>
      <c r="E4357" s="130" t="n">
        <v>5</v>
      </c>
      <c r="F4357" s="130" t="n">
        <v>7</v>
      </c>
    </row>
    <row r="4358" customFormat="false" ht="101.25" hidden="false" customHeight="false" outlineLevel="0" collapsed="false">
      <c r="A4358" s="128" t="s">
        <v>9633</v>
      </c>
      <c r="B4358" s="128" t="s">
        <v>9634</v>
      </c>
      <c r="C4358" s="129"/>
      <c r="D4358" s="130" t="n">
        <v>1</v>
      </c>
      <c r="E4358" s="129"/>
      <c r="F4358" s="130" t="n">
        <v>1</v>
      </c>
    </row>
    <row r="4359" customFormat="false" ht="101.25" hidden="false" customHeight="false" outlineLevel="0" collapsed="false">
      <c r="A4359" s="128" t="s">
        <v>9635</v>
      </c>
      <c r="B4359" s="128" t="s">
        <v>9636</v>
      </c>
      <c r="C4359" s="129"/>
      <c r="D4359" s="130" t="n">
        <v>1</v>
      </c>
      <c r="E4359" s="129"/>
      <c r="F4359" s="130" t="n">
        <v>1</v>
      </c>
    </row>
    <row r="4360" customFormat="false" ht="60.75" hidden="false" customHeight="false" outlineLevel="0" collapsed="false">
      <c r="A4360" s="128" t="s">
        <v>9637</v>
      </c>
      <c r="B4360" s="128" t="s">
        <v>9638</v>
      </c>
      <c r="C4360" s="129"/>
      <c r="D4360" s="130" t="n">
        <v>1</v>
      </c>
      <c r="E4360" s="129"/>
      <c r="F4360" s="130" t="n">
        <v>1</v>
      </c>
    </row>
    <row r="4361" customFormat="false" ht="50.25" hidden="false" customHeight="false" outlineLevel="0" collapsed="false">
      <c r="A4361" s="128" t="s">
        <v>9639</v>
      </c>
      <c r="B4361" s="128" t="s">
        <v>9640</v>
      </c>
      <c r="C4361" s="129"/>
      <c r="D4361" s="130" t="n">
        <v>12</v>
      </c>
      <c r="E4361" s="130" t="n">
        <v>3</v>
      </c>
      <c r="F4361" s="130" t="n">
        <v>9</v>
      </c>
    </row>
    <row r="4362" customFormat="false" ht="90.75" hidden="false" customHeight="false" outlineLevel="0" collapsed="false">
      <c r="A4362" s="128" t="s">
        <v>9641</v>
      </c>
      <c r="B4362" s="128" t="s">
        <v>9642</v>
      </c>
      <c r="C4362" s="129"/>
      <c r="D4362" s="130" t="n">
        <v>9</v>
      </c>
      <c r="E4362" s="130" t="n">
        <v>3</v>
      </c>
      <c r="F4362" s="130" t="n">
        <v>6</v>
      </c>
    </row>
    <row r="4363" customFormat="false" ht="81" hidden="false" customHeight="false" outlineLevel="0" collapsed="false">
      <c r="A4363" s="128" t="s">
        <v>9643</v>
      </c>
      <c r="B4363" s="128" t="s">
        <v>9644</v>
      </c>
      <c r="C4363" s="129"/>
      <c r="D4363" s="130" t="n">
        <v>3</v>
      </c>
      <c r="E4363" s="129"/>
      <c r="F4363" s="130" t="n">
        <v>3</v>
      </c>
    </row>
    <row r="4364" customFormat="false" ht="81" hidden="false" customHeight="false" outlineLevel="0" collapsed="false">
      <c r="A4364" s="128" t="s">
        <v>9645</v>
      </c>
      <c r="B4364" s="128" t="s">
        <v>9646</v>
      </c>
      <c r="C4364" s="129"/>
      <c r="D4364" s="130" t="n">
        <v>3</v>
      </c>
      <c r="E4364" s="129"/>
      <c r="F4364" s="130" t="n">
        <v>3</v>
      </c>
    </row>
    <row r="4365" customFormat="false" ht="81" hidden="false" customHeight="false" outlineLevel="0" collapsed="false">
      <c r="A4365" s="128" t="s">
        <v>9647</v>
      </c>
      <c r="B4365" s="128" t="s">
        <v>9648</v>
      </c>
      <c r="C4365" s="129"/>
      <c r="D4365" s="130" t="n">
        <v>3</v>
      </c>
      <c r="E4365" s="129"/>
      <c r="F4365" s="130" t="n">
        <v>3</v>
      </c>
    </row>
    <row r="4366" customFormat="false" ht="81" hidden="false" customHeight="false" outlineLevel="0" collapsed="false">
      <c r="A4366" s="128" t="s">
        <v>9649</v>
      </c>
      <c r="B4366" s="128" t="s">
        <v>9650</v>
      </c>
      <c r="C4366" s="129"/>
      <c r="D4366" s="130" t="n">
        <v>3</v>
      </c>
      <c r="E4366" s="129"/>
      <c r="F4366" s="130" t="n">
        <v>3</v>
      </c>
    </row>
    <row r="4367" customFormat="false" ht="90.75" hidden="false" customHeight="false" outlineLevel="0" collapsed="false">
      <c r="A4367" s="128" t="s">
        <v>9651</v>
      </c>
      <c r="B4367" s="128" t="s">
        <v>9652</v>
      </c>
      <c r="C4367" s="129"/>
      <c r="D4367" s="130" t="n">
        <v>9</v>
      </c>
      <c r="E4367" s="130" t="n">
        <v>2</v>
      </c>
      <c r="F4367" s="130" t="n">
        <v>7</v>
      </c>
    </row>
    <row r="4368" customFormat="false" ht="90.75" hidden="false" customHeight="false" outlineLevel="0" collapsed="false">
      <c r="A4368" s="128" t="s">
        <v>9653</v>
      </c>
      <c r="B4368" s="128" t="s">
        <v>9654</v>
      </c>
      <c r="C4368" s="129"/>
      <c r="D4368" s="130" t="n">
        <v>9</v>
      </c>
      <c r="E4368" s="130" t="n">
        <v>3</v>
      </c>
      <c r="F4368" s="130" t="n">
        <v>6</v>
      </c>
    </row>
    <row r="4369" customFormat="false" ht="60.75" hidden="false" customHeight="false" outlineLevel="0" collapsed="false">
      <c r="A4369" s="128" t="s">
        <v>1102</v>
      </c>
      <c r="B4369" s="128" t="s">
        <v>1100</v>
      </c>
      <c r="C4369" s="129"/>
      <c r="D4369" s="130" t="n">
        <v>2</v>
      </c>
      <c r="E4369" s="130" t="n">
        <v>2</v>
      </c>
      <c r="F4369" s="129"/>
    </row>
    <row r="4370" customFormat="false" ht="60.75" hidden="false" customHeight="false" outlineLevel="0" collapsed="false">
      <c r="A4370" s="128" t="s">
        <v>1122</v>
      </c>
      <c r="B4370" s="128" t="s">
        <v>1120</v>
      </c>
      <c r="C4370" s="129"/>
      <c r="D4370" s="130" t="n">
        <v>2</v>
      </c>
      <c r="E4370" s="129"/>
      <c r="F4370" s="130" t="n">
        <v>2</v>
      </c>
    </row>
    <row r="4371" customFormat="false" ht="30" hidden="false" customHeight="false" outlineLevel="0" collapsed="false">
      <c r="A4371" s="128" t="s">
        <v>9655</v>
      </c>
      <c r="B4371" s="128" t="s">
        <v>9656</v>
      </c>
      <c r="C4371" s="129"/>
      <c r="D4371" s="130" t="n">
        <v>60</v>
      </c>
      <c r="E4371" s="130" t="n">
        <v>42</v>
      </c>
      <c r="F4371" s="130" t="n">
        <v>18</v>
      </c>
    </row>
    <row r="4372" customFormat="false" ht="90.75" hidden="false" customHeight="false" outlineLevel="0" collapsed="false">
      <c r="A4372" s="128" t="s">
        <v>9657</v>
      </c>
      <c r="B4372" s="128" t="s">
        <v>9658</v>
      </c>
      <c r="C4372" s="129"/>
      <c r="D4372" s="130" t="n">
        <v>2</v>
      </c>
      <c r="E4372" s="129"/>
      <c r="F4372" s="130" t="n">
        <v>2</v>
      </c>
    </row>
    <row r="4373" customFormat="false" ht="90.75" hidden="false" customHeight="false" outlineLevel="0" collapsed="false">
      <c r="A4373" s="128" t="s">
        <v>9659</v>
      </c>
      <c r="B4373" s="128" t="s">
        <v>9660</v>
      </c>
      <c r="C4373" s="129"/>
      <c r="D4373" s="130" t="n">
        <v>24</v>
      </c>
      <c r="E4373" s="130" t="n">
        <v>3</v>
      </c>
      <c r="F4373" s="130" t="n">
        <v>21</v>
      </c>
    </row>
    <row r="4374" customFormat="false" ht="60.75" hidden="false" customHeight="false" outlineLevel="0" collapsed="false">
      <c r="A4374" s="128" t="s">
        <v>1834</v>
      </c>
      <c r="B4374" s="128" t="s">
        <v>1832</v>
      </c>
      <c r="C4374" s="129"/>
      <c r="D4374" s="130" t="n">
        <v>5</v>
      </c>
      <c r="E4374" s="130" t="n">
        <v>1</v>
      </c>
      <c r="F4374" s="130" t="n">
        <v>4</v>
      </c>
    </row>
    <row r="4375" customFormat="false" ht="70.5" hidden="false" customHeight="false" outlineLevel="0" collapsed="false">
      <c r="A4375" s="128" t="s">
        <v>1837</v>
      </c>
      <c r="B4375" s="128" t="s">
        <v>1835</v>
      </c>
      <c r="C4375" s="129"/>
      <c r="D4375" s="130" t="n">
        <v>5</v>
      </c>
      <c r="E4375" s="129"/>
      <c r="F4375" s="130" t="n">
        <v>5</v>
      </c>
    </row>
    <row r="4376" customFormat="false" ht="70.5" hidden="false" customHeight="false" outlineLevel="0" collapsed="false">
      <c r="A4376" s="128" t="s">
        <v>1843</v>
      </c>
      <c r="B4376" s="128" t="s">
        <v>1841</v>
      </c>
      <c r="C4376" s="129"/>
      <c r="D4376" s="130" t="n">
        <v>6</v>
      </c>
      <c r="E4376" s="130" t="n">
        <v>3</v>
      </c>
      <c r="F4376" s="130" t="n">
        <v>3</v>
      </c>
    </row>
    <row r="4377" customFormat="false" ht="70.5" hidden="false" customHeight="false" outlineLevel="0" collapsed="false">
      <c r="A4377" s="128" t="s">
        <v>1849</v>
      </c>
      <c r="B4377" s="128" t="s">
        <v>1847</v>
      </c>
      <c r="C4377" s="129"/>
      <c r="D4377" s="130" t="n">
        <v>18</v>
      </c>
      <c r="E4377" s="130" t="n">
        <v>5</v>
      </c>
      <c r="F4377" s="130" t="n">
        <v>13</v>
      </c>
    </row>
    <row r="4378" customFormat="false" ht="70.5" hidden="false" customHeight="false" outlineLevel="0" collapsed="false">
      <c r="A4378" s="128" t="s">
        <v>1855</v>
      </c>
      <c r="B4378" s="128" t="s">
        <v>1853</v>
      </c>
      <c r="C4378" s="129"/>
      <c r="D4378" s="130" t="n">
        <v>7</v>
      </c>
      <c r="E4378" s="130" t="n">
        <v>1</v>
      </c>
      <c r="F4378" s="130" t="n">
        <v>6</v>
      </c>
    </row>
    <row r="4379" customFormat="false" ht="70.5" hidden="false" customHeight="false" outlineLevel="0" collapsed="false">
      <c r="A4379" s="128" t="s">
        <v>1858</v>
      </c>
      <c r="B4379" s="128" t="s">
        <v>1856</v>
      </c>
      <c r="C4379" s="129"/>
      <c r="D4379" s="130" t="n">
        <v>7</v>
      </c>
      <c r="E4379" s="130" t="n">
        <v>2</v>
      </c>
      <c r="F4379" s="130" t="n">
        <v>5</v>
      </c>
    </row>
    <row r="4380" customFormat="false" ht="90.75" hidden="false" customHeight="false" outlineLevel="0" collapsed="false">
      <c r="A4380" s="128" t="s">
        <v>1861</v>
      </c>
      <c r="B4380" s="128" t="s">
        <v>1859</v>
      </c>
      <c r="C4380" s="129"/>
      <c r="D4380" s="130" t="n">
        <v>7</v>
      </c>
      <c r="E4380" s="129"/>
      <c r="F4380" s="130" t="n">
        <v>7</v>
      </c>
    </row>
    <row r="4381" customFormat="false" ht="40.5" hidden="false" customHeight="false" outlineLevel="0" collapsed="false">
      <c r="A4381" s="128" t="s">
        <v>1873</v>
      </c>
      <c r="B4381" s="128" t="s">
        <v>1871</v>
      </c>
      <c r="C4381" s="129"/>
      <c r="D4381" s="130" t="n">
        <v>18</v>
      </c>
      <c r="E4381" s="130" t="n">
        <v>6</v>
      </c>
      <c r="F4381" s="130" t="n">
        <v>12</v>
      </c>
    </row>
    <row r="4382" customFormat="false" ht="30" hidden="false" customHeight="false" outlineLevel="0" collapsed="false">
      <c r="A4382" s="128" t="s">
        <v>9661</v>
      </c>
      <c r="B4382" s="128" t="s">
        <v>9662</v>
      </c>
      <c r="C4382" s="129"/>
      <c r="D4382" s="130" t="n">
        <v>1</v>
      </c>
      <c r="E4382" s="129"/>
      <c r="F4382" s="130" t="n">
        <v>1</v>
      </c>
    </row>
    <row r="4383" customFormat="false" ht="20.25" hidden="false" customHeight="false" outlineLevel="0" collapsed="false">
      <c r="A4383" s="128" t="s">
        <v>9663</v>
      </c>
      <c r="B4383" s="128" t="s">
        <v>9664</v>
      </c>
      <c r="C4383" s="129"/>
      <c r="D4383" s="130" t="n">
        <v>3</v>
      </c>
      <c r="E4383" s="129"/>
      <c r="F4383" s="130" t="n">
        <v>3</v>
      </c>
    </row>
    <row r="4384" customFormat="false" ht="90.75" hidden="false" customHeight="false" outlineLevel="0" collapsed="false">
      <c r="A4384" s="128" t="s">
        <v>9665</v>
      </c>
      <c r="B4384" s="128" t="s">
        <v>9666</v>
      </c>
      <c r="C4384" s="129"/>
      <c r="D4384" s="130" t="n">
        <v>15</v>
      </c>
      <c r="E4384" s="130" t="n">
        <v>7</v>
      </c>
      <c r="F4384" s="130" t="n">
        <v>8</v>
      </c>
    </row>
    <row r="4385" customFormat="false" ht="81" hidden="false" customHeight="false" outlineLevel="0" collapsed="false">
      <c r="A4385" s="128" t="s">
        <v>9667</v>
      </c>
      <c r="B4385" s="128" t="s">
        <v>9668</v>
      </c>
      <c r="C4385" s="129"/>
      <c r="D4385" s="130" t="n">
        <v>3</v>
      </c>
      <c r="E4385" s="130" t="n">
        <v>1</v>
      </c>
      <c r="F4385" s="130" t="n">
        <v>2</v>
      </c>
    </row>
    <row r="4386" customFormat="false" ht="81" hidden="false" customHeight="false" outlineLevel="0" collapsed="false">
      <c r="A4386" s="128" t="s">
        <v>9669</v>
      </c>
      <c r="B4386" s="128" t="s">
        <v>9670</v>
      </c>
      <c r="C4386" s="129"/>
      <c r="D4386" s="130" t="n">
        <v>9</v>
      </c>
      <c r="E4386" s="130" t="n">
        <v>3</v>
      </c>
      <c r="F4386" s="130" t="n">
        <v>6</v>
      </c>
    </row>
    <row r="4387" customFormat="false" ht="90.75" hidden="false" customHeight="false" outlineLevel="0" collapsed="false">
      <c r="A4387" s="128" t="s">
        <v>9671</v>
      </c>
      <c r="B4387" s="128" t="s">
        <v>9672</v>
      </c>
      <c r="C4387" s="129"/>
      <c r="D4387" s="130" t="n">
        <v>3</v>
      </c>
      <c r="E4387" s="129"/>
      <c r="F4387" s="130" t="n">
        <v>3</v>
      </c>
    </row>
    <row r="4388" customFormat="false" ht="81" hidden="false" customHeight="false" outlineLevel="0" collapsed="false">
      <c r="A4388" s="128" t="s">
        <v>9673</v>
      </c>
      <c r="B4388" s="128" t="s">
        <v>9674</v>
      </c>
      <c r="C4388" s="129"/>
      <c r="D4388" s="130" t="n">
        <v>3</v>
      </c>
      <c r="E4388" s="129"/>
      <c r="F4388" s="130" t="n">
        <v>3</v>
      </c>
    </row>
    <row r="4389" customFormat="false" ht="111" hidden="false" customHeight="false" outlineLevel="0" collapsed="false">
      <c r="A4389" s="128" t="s">
        <v>9675</v>
      </c>
      <c r="B4389" s="128" t="s">
        <v>9676</v>
      </c>
      <c r="C4389" s="129"/>
      <c r="D4389" s="130" t="n">
        <v>2</v>
      </c>
      <c r="E4389" s="129"/>
      <c r="F4389" s="130" t="n">
        <v>2</v>
      </c>
    </row>
    <row r="4390" customFormat="false" ht="101.25" hidden="false" customHeight="false" outlineLevel="0" collapsed="false">
      <c r="A4390" s="128" t="s">
        <v>9677</v>
      </c>
      <c r="B4390" s="128" t="s">
        <v>9678</v>
      </c>
      <c r="C4390" s="129"/>
      <c r="D4390" s="130" t="n">
        <v>3</v>
      </c>
      <c r="E4390" s="129"/>
      <c r="F4390" s="130" t="n">
        <v>3</v>
      </c>
    </row>
    <row r="4391" customFormat="false" ht="90.75" hidden="false" customHeight="false" outlineLevel="0" collapsed="false">
      <c r="A4391" s="128" t="s">
        <v>9679</v>
      </c>
      <c r="B4391" s="128" t="s">
        <v>9680</v>
      </c>
      <c r="C4391" s="129"/>
      <c r="D4391" s="130" t="n">
        <v>6</v>
      </c>
      <c r="E4391" s="130" t="n">
        <v>4</v>
      </c>
      <c r="F4391" s="130" t="n">
        <v>2</v>
      </c>
    </row>
    <row r="4392" customFormat="false" ht="70.5" hidden="false" customHeight="false" outlineLevel="0" collapsed="false">
      <c r="A4392" s="128" t="s">
        <v>9681</v>
      </c>
      <c r="B4392" s="128" t="s">
        <v>9682</v>
      </c>
      <c r="C4392" s="129"/>
      <c r="D4392" s="130" t="n">
        <v>9</v>
      </c>
      <c r="E4392" s="130" t="n">
        <v>3</v>
      </c>
      <c r="F4392" s="130" t="n">
        <v>6</v>
      </c>
    </row>
    <row r="4393" customFormat="false" ht="60.75" hidden="false" customHeight="false" outlineLevel="0" collapsed="false">
      <c r="A4393" s="128" t="s">
        <v>9683</v>
      </c>
      <c r="B4393" s="128" t="s">
        <v>9684</v>
      </c>
      <c r="C4393" s="129"/>
      <c r="D4393" s="130" t="n">
        <v>3</v>
      </c>
      <c r="E4393" s="129"/>
      <c r="F4393" s="130" t="n">
        <v>3</v>
      </c>
    </row>
    <row r="4394" customFormat="false" ht="70.5" hidden="false" customHeight="false" outlineLevel="0" collapsed="false">
      <c r="A4394" s="128" t="s">
        <v>9685</v>
      </c>
      <c r="B4394" s="128" t="s">
        <v>9686</v>
      </c>
      <c r="C4394" s="129"/>
      <c r="D4394" s="130" t="n">
        <v>3</v>
      </c>
      <c r="E4394" s="129"/>
      <c r="F4394" s="130" t="n">
        <v>3</v>
      </c>
    </row>
    <row r="4395" customFormat="false" ht="81" hidden="false" customHeight="false" outlineLevel="0" collapsed="false">
      <c r="A4395" s="128" t="s">
        <v>9687</v>
      </c>
      <c r="B4395" s="128" t="s">
        <v>9688</v>
      </c>
      <c r="C4395" s="129"/>
      <c r="D4395" s="130" t="n">
        <v>6</v>
      </c>
      <c r="E4395" s="130" t="n">
        <v>2</v>
      </c>
      <c r="F4395" s="130" t="n">
        <v>4</v>
      </c>
    </row>
    <row r="4396" customFormat="false" ht="90.75" hidden="false" customHeight="false" outlineLevel="0" collapsed="false">
      <c r="A4396" s="128" t="s">
        <v>9689</v>
      </c>
      <c r="B4396" s="128" t="s">
        <v>9690</v>
      </c>
      <c r="C4396" s="129"/>
      <c r="D4396" s="130" t="n">
        <v>3</v>
      </c>
      <c r="E4396" s="129"/>
      <c r="F4396" s="130" t="n">
        <v>3</v>
      </c>
    </row>
    <row r="4397" customFormat="false" ht="70.5" hidden="false" customHeight="false" outlineLevel="0" collapsed="false">
      <c r="A4397" s="128" t="s">
        <v>9691</v>
      </c>
      <c r="B4397" s="128" t="s">
        <v>9692</v>
      </c>
      <c r="C4397" s="129"/>
      <c r="D4397" s="130" t="n">
        <v>9</v>
      </c>
      <c r="E4397" s="130" t="n">
        <v>9</v>
      </c>
      <c r="F4397" s="129"/>
    </row>
    <row r="4398" customFormat="false" ht="50.25" hidden="false" customHeight="false" outlineLevel="0" collapsed="false">
      <c r="A4398" s="128" t="s">
        <v>9693</v>
      </c>
      <c r="B4398" s="128" t="s">
        <v>9694</v>
      </c>
      <c r="C4398" s="129"/>
      <c r="D4398" s="130" t="n">
        <v>10</v>
      </c>
      <c r="E4398" s="130" t="n">
        <v>10</v>
      </c>
      <c r="F4398" s="129"/>
    </row>
    <row r="4399" customFormat="false" ht="101.25" hidden="false" customHeight="false" outlineLevel="0" collapsed="false">
      <c r="A4399" s="128" t="s">
        <v>9695</v>
      </c>
      <c r="B4399" s="128" t="s">
        <v>9696</v>
      </c>
      <c r="C4399" s="129"/>
      <c r="D4399" s="130" t="n">
        <v>15</v>
      </c>
      <c r="E4399" s="130" t="n">
        <v>8</v>
      </c>
      <c r="F4399" s="130" t="n">
        <v>7</v>
      </c>
    </row>
    <row r="4400" customFormat="false" ht="121.5" hidden="false" customHeight="false" outlineLevel="0" collapsed="false">
      <c r="A4400" s="128" t="s">
        <v>9697</v>
      </c>
      <c r="B4400" s="128" t="s">
        <v>9698</v>
      </c>
      <c r="C4400" s="129"/>
      <c r="D4400" s="130" t="n">
        <v>3</v>
      </c>
      <c r="E4400" s="129"/>
      <c r="F4400" s="130" t="n">
        <v>3</v>
      </c>
    </row>
    <row r="4401" customFormat="false" ht="70.5" hidden="false" customHeight="false" outlineLevel="0" collapsed="false">
      <c r="A4401" s="128" t="s">
        <v>9699</v>
      </c>
      <c r="B4401" s="128" t="s">
        <v>9700</v>
      </c>
      <c r="C4401" s="129"/>
      <c r="D4401" s="130" t="n">
        <v>6</v>
      </c>
      <c r="E4401" s="129"/>
      <c r="F4401" s="130" t="n">
        <v>6</v>
      </c>
    </row>
    <row r="4402" customFormat="false" ht="70.5" hidden="false" customHeight="false" outlineLevel="0" collapsed="false">
      <c r="A4402" s="128" t="s">
        <v>9701</v>
      </c>
      <c r="B4402" s="128" t="s">
        <v>9702</v>
      </c>
      <c r="C4402" s="129"/>
      <c r="D4402" s="130" t="n">
        <v>6</v>
      </c>
      <c r="E4402" s="130" t="n">
        <v>1</v>
      </c>
      <c r="F4402" s="130" t="n">
        <v>5</v>
      </c>
    </row>
    <row r="4403" customFormat="false" ht="70.5" hidden="false" customHeight="false" outlineLevel="0" collapsed="false">
      <c r="A4403" s="128" t="s">
        <v>9703</v>
      </c>
      <c r="B4403" s="128" t="s">
        <v>9704</v>
      </c>
      <c r="C4403" s="129"/>
      <c r="D4403" s="130" t="n">
        <v>15</v>
      </c>
      <c r="E4403" s="130" t="n">
        <v>9</v>
      </c>
      <c r="F4403" s="130" t="n">
        <v>6</v>
      </c>
    </row>
    <row r="4404" customFormat="false" ht="60.75" hidden="false" customHeight="false" outlineLevel="0" collapsed="false">
      <c r="A4404" s="128" t="s">
        <v>9705</v>
      </c>
      <c r="B4404" s="128" t="s">
        <v>9706</v>
      </c>
      <c r="C4404" s="129"/>
      <c r="D4404" s="130" t="n">
        <v>6</v>
      </c>
      <c r="E4404" s="129"/>
      <c r="F4404" s="130" t="n">
        <v>6</v>
      </c>
    </row>
    <row r="4405" customFormat="false" ht="70.5" hidden="false" customHeight="false" outlineLevel="0" collapsed="false">
      <c r="A4405" s="128" t="s">
        <v>9707</v>
      </c>
      <c r="B4405" s="128" t="s">
        <v>9708</v>
      </c>
      <c r="C4405" s="129"/>
      <c r="D4405" s="130" t="n">
        <v>6</v>
      </c>
      <c r="E4405" s="130" t="n">
        <v>1</v>
      </c>
      <c r="F4405" s="130" t="n">
        <v>5</v>
      </c>
    </row>
    <row r="4406" customFormat="false" ht="101.25" hidden="false" customHeight="false" outlineLevel="0" collapsed="false">
      <c r="A4406" s="128" t="s">
        <v>9709</v>
      </c>
      <c r="B4406" s="128" t="s">
        <v>9710</v>
      </c>
      <c r="C4406" s="129"/>
      <c r="D4406" s="130" t="n">
        <v>3</v>
      </c>
      <c r="E4406" s="130" t="n">
        <v>1</v>
      </c>
      <c r="F4406" s="130" t="n">
        <v>2</v>
      </c>
    </row>
    <row r="4407" customFormat="false" ht="50.25" hidden="false" customHeight="false" outlineLevel="0" collapsed="false">
      <c r="A4407" s="128" t="s">
        <v>9711</v>
      </c>
      <c r="B4407" s="128" t="s">
        <v>9712</v>
      </c>
      <c r="C4407" s="129"/>
      <c r="D4407" s="130" t="n">
        <v>3</v>
      </c>
      <c r="E4407" s="129"/>
      <c r="F4407" s="130" t="n">
        <v>3</v>
      </c>
    </row>
    <row r="4408" customFormat="false" ht="50.25" hidden="false" customHeight="false" outlineLevel="0" collapsed="false">
      <c r="A4408" s="128" t="s">
        <v>9713</v>
      </c>
      <c r="B4408" s="128" t="s">
        <v>9714</v>
      </c>
      <c r="C4408" s="129"/>
      <c r="D4408" s="130" t="n">
        <v>2</v>
      </c>
      <c r="E4408" s="129"/>
      <c r="F4408" s="130" t="n">
        <v>2</v>
      </c>
    </row>
    <row r="4409" customFormat="false" ht="60.75" hidden="false" customHeight="false" outlineLevel="0" collapsed="false">
      <c r="A4409" s="128" t="s">
        <v>9715</v>
      </c>
      <c r="B4409" s="128" t="s">
        <v>9716</v>
      </c>
      <c r="C4409" s="129"/>
      <c r="D4409" s="130" t="n">
        <v>6</v>
      </c>
      <c r="E4409" s="130" t="n">
        <v>1</v>
      </c>
      <c r="F4409" s="130" t="n">
        <v>5</v>
      </c>
    </row>
    <row r="4410" customFormat="false" ht="50.25" hidden="false" customHeight="false" outlineLevel="0" collapsed="false">
      <c r="A4410" s="128" t="s">
        <v>9717</v>
      </c>
      <c r="B4410" s="128" t="s">
        <v>9718</v>
      </c>
      <c r="C4410" s="129"/>
      <c r="D4410" s="130" t="n">
        <v>6</v>
      </c>
      <c r="E4410" s="130" t="n">
        <v>1</v>
      </c>
      <c r="F4410" s="130" t="n">
        <v>5</v>
      </c>
    </row>
    <row r="4411" customFormat="false" ht="60.75" hidden="false" customHeight="false" outlineLevel="0" collapsed="false">
      <c r="A4411" s="128" t="s">
        <v>9719</v>
      </c>
      <c r="B4411" s="128" t="s">
        <v>9720</v>
      </c>
      <c r="C4411" s="129"/>
      <c r="D4411" s="130" t="n">
        <v>6</v>
      </c>
      <c r="E4411" s="130" t="n">
        <v>2</v>
      </c>
      <c r="F4411" s="130" t="n">
        <v>4</v>
      </c>
    </row>
    <row r="4412" customFormat="false" ht="81" hidden="false" customHeight="false" outlineLevel="0" collapsed="false">
      <c r="A4412" s="128" t="s">
        <v>1952</v>
      </c>
      <c r="B4412" s="128" t="s">
        <v>1950</v>
      </c>
      <c r="C4412" s="129"/>
      <c r="D4412" s="130" t="n">
        <v>10</v>
      </c>
      <c r="E4412" s="130" t="n">
        <v>2</v>
      </c>
      <c r="F4412" s="130" t="n">
        <v>8</v>
      </c>
    </row>
    <row r="4413" customFormat="false" ht="20.25" hidden="false" customHeight="false" outlineLevel="0" collapsed="false">
      <c r="A4413" s="128" t="s">
        <v>9721</v>
      </c>
      <c r="B4413" s="128" t="s">
        <v>9722</v>
      </c>
      <c r="C4413" s="129"/>
      <c r="D4413" s="130" t="n">
        <v>2</v>
      </c>
      <c r="E4413" s="129"/>
      <c r="F4413" s="130" t="n">
        <v>2</v>
      </c>
    </row>
    <row r="4414" customFormat="false" ht="50.25" hidden="false" customHeight="false" outlineLevel="0" collapsed="false">
      <c r="A4414" s="128" t="s">
        <v>9723</v>
      </c>
      <c r="B4414" s="128" t="s">
        <v>9724</v>
      </c>
      <c r="C4414" s="129"/>
      <c r="D4414" s="130" t="n">
        <v>3</v>
      </c>
      <c r="E4414" s="129"/>
      <c r="F4414" s="130" t="n">
        <v>3</v>
      </c>
    </row>
    <row r="4415" customFormat="false" ht="70.5" hidden="false" customHeight="false" outlineLevel="0" collapsed="false">
      <c r="A4415" s="128" t="s">
        <v>9725</v>
      </c>
      <c r="B4415" s="128" t="s">
        <v>9726</v>
      </c>
      <c r="C4415" s="129"/>
      <c r="D4415" s="130" t="n">
        <v>3</v>
      </c>
      <c r="E4415" s="130" t="n">
        <v>2</v>
      </c>
      <c r="F4415" s="130" t="n">
        <v>1</v>
      </c>
    </row>
    <row r="4416" customFormat="false" ht="50.25" hidden="false" customHeight="false" outlineLevel="0" collapsed="false">
      <c r="A4416" s="128" t="s">
        <v>9727</v>
      </c>
      <c r="B4416" s="128" t="s">
        <v>9728</v>
      </c>
      <c r="C4416" s="129"/>
      <c r="D4416" s="130" t="n">
        <v>2</v>
      </c>
      <c r="E4416" s="129"/>
      <c r="F4416" s="130" t="n">
        <v>2</v>
      </c>
    </row>
    <row r="4417" customFormat="false" ht="101.25" hidden="false" customHeight="false" outlineLevel="0" collapsed="false">
      <c r="A4417" s="128" t="s">
        <v>9729</v>
      </c>
      <c r="B4417" s="128" t="s">
        <v>9730</v>
      </c>
      <c r="C4417" s="129"/>
      <c r="D4417" s="130" t="n">
        <v>4</v>
      </c>
      <c r="E4417" s="129"/>
      <c r="F4417" s="130" t="n">
        <v>4</v>
      </c>
    </row>
    <row r="4418" customFormat="false" ht="101.25" hidden="false" customHeight="false" outlineLevel="0" collapsed="false">
      <c r="A4418" s="128" t="s">
        <v>9731</v>
      </c>
      <c r="B4418" s="128" t="s">
        <v>9732</v>
      </c>
      <c r="C4418" s="129"/>
      <c r="D4418" s="130" t="n">
        <v>2</v>
      </c>
      <c r="E4418" s="129"/>
      <c r="F4418" s="130" t="n">
        <v>2</v>
      </c>
    </row>
    <row r="4419" customFormat="false" ht="50.25" hidden="false" customHeight="false" outlineLevel="0" collapsed="false">
      <c r="A4419" s="128" t="s">
        <v>9733</v>
      </c>
      <c r="B4419" s="128" t="s">
        <v>9734</v>
      </c>
      <c r="C4419" s="129"/>
      <c r="D4419" s="130" t="n">
        <v>6</v>
      </c>
      <c r="E4419" s="129"/>
      <c r="F4419" s="130" t="n">
        <v>6</v>
      </c>
    </row>
    <row r="4420" customFormat="false" ht="40.5" hidden="false" customHeight="false" outlineLevel="0" collapsed="false">
      <c r="A4420" s="128" t="s">
        <v>9735</v>
      </c>
      <c r="B4420" s="128" t="s">
        <v>9736</v>
      </c>
      <c r="C4420" s="129"/>
      <c r="D4420" s="130" t="n">
        <v>6</v>
      </c>
      <c r="E4420" s="129"/>
      <c r="F4420" s="130" t="n">
        <v>6</v>
      </c>
    </row>
    <row r="4421" customFormat="false" ht="81" hidden="false" customHeight="false" outlineLevel="0" collapsed="false">
      <c r="A4421" s="128" t="s">
        <v>2002</v>
      </c>
      <c r="B4421" s="128" t="s">
        <v>2000</v>
      </c>
      <c r="C4421" s="129"/>
      <c r="D4421" s="130" t="n">
        <v>12</v>
      </c>
      <c r="E4421" s="129"/>
      <c r="F4421" s="130" t="n">
        <v>12</v>
      </c>
    </row>
    <row r="4422" customFormat="false" ht="111" hidden="false" customHeight="false" outlineLevel="0" collapsed="false">
      <c r="A4422" s="128" t="s">
        <v>2008</v>
      </c>
      <c r="B4422" s="128" t="s">
        <v>2006</v>
      </c>
      <c r="C4422" s="129"/>
      <c r="D4422" s="130" t="n">
        <v>6</v>
      </c>
      <c r="E4422" s="129"/>
      <c r="F4422" s="130" t="n">
        <v>6</v>
      </c>
    </row>
    <row r="4423" customFormat="false" ht="70.5" hidden="false" customHeight="false" outlineLevel="0" collapsed="false">
      <c r="A4423" s="128" t="s">
        <v>2011</v>
      </c>
      <c r="B4423" s="128" t="s">
        <v>2009</v>
      </c>
      <c r="C4423" s="129"/>
      <c r="D4423" s="130" t="n">
        <v>12</v>
      </c>
      <c r="E4423" s="129"/>
      <c r="F4423" s="130" t="n">
        <v>12</v>
      </c>
    </row>
    <row r="4424" customFormat="false" ht="90.75" hidden="false" customHeight="false" outlineLevel="0" collapsed="false">
      <c r="A4424" s="128" t="s">
        <v>2014</v>
      </c>
      <c r="B4424" s="128" t="s">
        <v>2012</v>
      </c>
      <c r="C4424" s="129"/>
      <c r="D4424" s="130" t="n">
        <v>12</v>
      </c>
      <c r="E4424" s="130" t="n">
        <v>2</v>
      </c>
      <c r="F4424" s="130" t="n">
        <v>10</v>
      </c>
    </row>
    <row r="4425" customFormat="false" ht="111" hidden="false" customHeight="false" outlineLevel="0" collapsed="false">
      <c r="A4425" s="128" t="s">
        <v>9737</v>
      </c>
      <c r="B4425" s="128" t="s">
        <v>9738</v>
      </c>
      <c r="C4425" s="129"/>
      <c r="D4425" s="130" t="n">
        <v>1</v>
      </c>
      <c r="E4425" s="129"/>
      <c r="F4425" s="130" t="n">
        <v>1</v>
      </c>
    </row>
    <row r="4426" customFormat="false" ht="40.5" hidden="false" customHeight="false" outlineLevel="0" collapsed="false">
      <c r="A4426" s="128" t="s">
        <v>9739</v>
      </c>
      <c r="B4426" s="128" t="s">
        <v>9740</v>
      </c>
      <c r="C4426" s="129"/>
      <c r="D4426" s="130" t="n">
        <v>23</v>
      </c>
      <c r="E4426" s="130" t="n">
        <v>23</v>
      </c>
      <c r="F4426" s="129"/>
    </row>
    <row r="4427" customFormat="false" ht="90.75" hidden="false" customHeight="false" outlineLevel="0" collapsed="false">
      <c r="A4427" s="128" t="s">
        <v>9741</v>
      </c>
      <c r="B4427" s="128" t="s">
        <v>9742</v>
      </c>
      <c r="C4427" s="129"/>
      <c r="D4427" s="130" t="n">
        <v>2</v>
      </c>
      <c r="E4427" s="129"/>
      <c r="F4427" s="130" t="n">
        <v>2</v>
      </c>
    </row>
    <row r="4428" customFormat="false" ht="81" hidden="false" customHeight="false" outlineLevel="0" collapsed="false">
      <c r="A4428" s="128" t="s">
        <v>9743</v>
      </c>
      <c r="B4428" s="128" t="s">
        <v>9744</v>
      </c>
      <c r="C4428" s="129"/>
      <c r="D4428" s="130" t="n">
        <v>18</v>
      </c>
      <c r="E4428" s="130" t="n">
        <v>4</v>
      </c>
      <c r="F4428" s="130" t="n">
        <v>14</v>
      </c>
    </row>
    <row r="4429" customFormat="false" ht="60.75" hidden="false" customHeight="false" outlineLevel="0" collapsed="false">
      <c r="A4429" s="128" t="s">
        <v>9745</v>
      </c>
      <c r="B4429" s="128" t="s">
        <v>9746</v>
      </c>
      <c r="C4429" s="129"/>
      <c r="D4429" s="130" t="n">
        <v>3</v>
      </c>
      <c r="E4429" s="129"/>
      <c r="F4429" s="13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2024-01-19T14:54:47Z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