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erver\data\htdocs\uefa2020\"/>
    </mc:Choice>
  </mc:AlternateContent>
  <bookViews>
    <workbookView xWindow="0" yWindow="0" windowWidth="20490" windowHeight="76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8" i="1" l="1"/>
  <c r="E38" i="1"/>
  <c r="F38" i="1"/>
  <c r="D39" i="1"/>
  <c r="D41" i="1"/>
  <c r="D44" i="1"/>
  <c r="E44" i="1"/>
  <c r="F44" i="1"/>
  <c r="D45" i="1"/>
  <c r="F45" i="1" s="1"/>
  <c r="B36" i="1"/>
  <c r="D36" i="1" s="1"/>
  <c r="C36" i="1"/>
  <c r="E36" i="1" s="1"/>
  <c r="B37" i="1"/>
  <c r="E37" i="1" s="1"/>
  <c r="C37" i="1"/>
  <c r="D37" i="1" s="1"/>
  <c r="F37" i="1" s="1"/>
  <c r="B38" i="1"/>
  <c r="C38" i="1"/>
  <c r="B39" i="1"/>
  <c r="E39" i="1" s="1"/>
  <c r="C39" i="1"/>
  <c r="B40" i="1"/>
  <c r="D40" i="1" s="1"/>
  <c r="C40" i="1"/>
  <c r="B41" i="1"/>
  <c r="E41" i="1" s="1"/>
  <c r="C41" i="1"/>
  <c r="B42" i="1"/>
  <c r="D42" i="1" s="1"/>
  <c r="C42" i="1"/>
  <c r="E42" i="1" s="1"/>
  <c r="B43" i="1"/>
  <c r="E43" i="1" s="1"/>
  <c r="C43" i="1"/>
  <c r="D43" i="1" s="1"/>
  <c r="F43" i="1" s="1"/>
  <c r="B44" i="1"/>
  <c r="C44" i="1"/>
  <c r="B45" i="1"/>
  <c r="E45" i="1" s="1"/>
  <c r="C45" i="1"/>
  <c r="C35" i="1"/>
  <c r="B35" i="1"/>
  <c r="D35" i="1" s="1"/>
  <c r="A38" i="1"/>
  <c r="A39" i="1"/>
  <c r="A40" i="1" s="1"/>
  <c r="A41" i="1" s="1"/>
  <c r="A42" i="1" s="1"/>
  <c r="A43" i="1" s="1"/>
  <c r="A44" i="1" s="1"/>
  <c r="A45" i="1" s="1"/>
  <c r="A37" i="1"/>
  <c r="F40" i="1" l="1"/>
  <c r="F41" i="1"/>
  <c r="F42" i="1"/>
  <c r="F36" i="1"/>
  <c r="F39" i="1"/>
  <c r="E40" i="1"/>
  <c r="E35" i="1"/>
  <c r="F35" i="1" s="1"/>
  <c r="D19" i="1"/>
  <c r="C19" i="1"/>
  <c r="E19" i="1" l="1"/>
  <c r="F19" i="1"/>
  <c r="S19" i="1"/>
  <c r="R19" i="1"/>
  <c r="S22" i="1"/>
  <c r="C22" i="1" s="1"/>
  <c r="S23" i="1"/>
  <c r="C23" i="1" s="1"/>
  <c r="S24" i="1"/>
  <c r="C24" i="1" s="1"/>
  <c r="S25" i="1"/>
  <c r="C25" i="1" s="1"/>
  <c r="S26" i="1"/>
  <c r="C26" i="1" s="1"/>
  <c r="S27" i="1"/>
  <c r="C27" i="1" s="1"/>
  <c r="S28" i="1"/>
  <c r="C28" i="1" s="1"/>
  <c r="S29" i="1"/>
  <c r="C29" i="1" s="1"/>
  <c r="S30" i="1"/>
  <c r="C30" i="1" s="1"/>
  <c r="S31" i="1"/>
  <c r="S21" i="1"/>
  <c r="C21" i="1" s="1"/>
  <c r="R22" i="1"/>
  <c r="R23" i="1"/>
  <c r="R24" i="1"/>
  <c r="B24" i="1" s="1"/>
  <c r="R25" i="1"/>
  <c r="B25" i="1" s="1"/>
  <c r="R26" i="1"/>
  <c r="R27" i="1"/>
  <c r="R28" i="1"/>
  <c r="B28" i="1" s="1"/>
  <c r="R29" i="1"/>
  <c r="B29" i="1" s="1"/>
  <c r="R30" i="1"/>
  <c r="R31" i="1"/>
  <c r="R21" i="1"/>
  <c r="M5" i="1"/>
  <c r="M6" i="1"/>
  <c r="M7" i="1"/>
  <c r="M8" i="1"/>
  <c r="M9" i="1"/>
  <c r="M10" i="1"/>
  <c r="M11" i="1"/>
  <c r="M12" i="1"/>
  <c r="M13" i="1"/>
  <c r="M4" i="1"/>
  <c r="O5" i="1"/>
  <c r="O6" i="1"/>
  <c r="O7" i="1"/>
  <c r="O8" i="1"/>
  <c r="N8" i="1" s="1"/>
  <c r="O9" i="1"/>
  <c r="O10" i="1"/>
  <c r="O11" i="1"/>
  <c r="O12" i="1"/>
  <c r="N12" i="1" s="1"/>
  <c r="O13" i="1"/>
  <c r="O4" i="1"/>
  <c r="N4" i="1" s="1"/>
  <c r="N5" i="1"/>
  <c r="N6" i="1"/>
  <c r="N7" i="1"/>
  <c r="N9" i="1"/>
  <c r="N10" i="1"/>
  <c r="N11" i="1"/>
  <c r="N13" i="1"/>
  <c r="H4" i="1"/>
  <c r="E5" i="1"/>
  <c r="E6" i="1"/>
  <c r="E7" i="1"/>
  <c r="E8" i="1"/>
  <c r="E9" i="1"/>
  <c r="E10" i="1"/>
  <c r="E11" i="1"/>
  <c r="E12" i="1"/>
  <c r="E13" i="1"/>
  <c r="E4" i="1"/>
  <c r="D5" i="1"/>
  <c r="D6" i="1"/>
  <c r="D7" i="1"/>
  <c r="D8" i="1"/>
  <c r="D9" i="1"/>
  <c r="D10" i="1"/>
  <c r="D11" i="1"/>
  <c r="D12" i="1"/>
  <c r="D13" i="1"/>
  <c r="D4" i="1"/>
  <c r="C5" i="1"/>
  <c r="C6" i="1"/>
  <c r="C7" i="1"/>
  <c r="C8" i="1"/>
  <c r="C9" i="1"/>
  <c r="C10" i="1"/>
  <c r="C11" i="1"/>
  <c r="C12" i="1"/>
  <c r="C13" i="1"/>
  <c r="C4" i="1"/>
  <c r="H5" i="1"/>
  <c r="H6" i="1"/>
  <c r="H7" i="1"/>
  <c r="H8" i="1"/>
  <c r="H9" i="1"/>
  <c r="H10" i="1"/>
  <c r="H11" i="1"/>
  <c r="H12" i="1"/>
  <c r="H13" i="1"/>
  <c r="F29" i="1" l="1"/>
  <c r="F25" i="1"/>
  <c r="F28" i="1"/>
  <c r="F24" i="1"/>
  <c r="E29" i="1"/>
  <c r="E25" i="1"/>
  <c r="B27" i="1"/>
  <c r="B23" i="1"/>
  <c r="B30" i="1"/>
  <c r="B26" i="1"/>
  <c r="E28" i="1"/>
  <c r="E24" i="1"/>
  <c r="B21" i="1"/>
  <c r="M21" i="1" s="1"/>
  <c r="D28" i="1"/>
  <c r="D24" i="1"/>
  <c r="D29" i="1"/>
  <c r="D25" i="1"/>
  <c r="C14" i="1"/>
  <c r="C15" i="1" s="1"/>
  <c r="E14" i="1"/>
  <c r="E15" i="1" s="1"/>
  <c r="H19" i="1" l="1"/>
  <c r="D22" i="1"/>
  <c r="D23" i="1"/>
  <c r="E23" i="1"/>
  <c r="F23" i="1"/>
  <c r="E22" i="1"/>
  <c r="F22" i="1"/>
  <c r="E27" i="1"/>
  <c r="F27" i="1"/>
  <c r="E26" i="1"/>
  <c r="F26" i="1"/>
  <c r="E30" i="1"/>
  <c r="F30" i="1"/>
  <c r="E21" i="1"/>
  <c r="L18" i="1" s="1"/>
  <c r="F21" i="1"/>
  <c r="M18" i="1" s="1"/>
  <c r="D26" i="1"/>
  <c r="D30" i="1"/>
  <c r="D27" i="1"/>
  <c r="D21" i="1"/>
  <c r="D14" i="1"/>
  <c r="D15" i="1" s="1"/>
  <c r="K18" i="1" l="1"/>
  <c r="N18" i="1"/>
  <c r="E31" i="1"/>
  <c r="E32" i="1" s="1"/>
  <c r="F31" i="1"/>
  <c r="F32" i="1" s="1"/>
  <c r="D31" i="1"/>
  <c r="D32" i="1" s="1"/>
  <c r="F12" i="1"/>
  <c r="I12" i="1" s="1"/>
  <c r="P12" i="1" s="1"/>
  <c r="F9" i="1"/>
  <c r="I9" i="1" s="1"/>
  <c r="P9" i="1" s="1"/>
  <c r="F7" i="1"/>
  <c r="I7" i="1" s="1"/>
  <c r="P7" i="1" s="1"/>
  <c r="F13" i="1"/>
  <c r="I13" i="1" s="1"/>
  <c r="P13" i="1" s="1"/>
  <c r="F11" i="1"/>
  <c r="I11" i="1" s="1"/>
  <c r="P11" i="1" s="1"/>
  <c r="F8" i="1"/>
  <c r="I8" i="1" s="1"/>
  <c r="P8" i="1" s="1"/>
  <c r="F6" i="1"/>
  <c r="I6" i="1" s="1"/>
  <c r="P6" i="1" s="1"/>
  <c r="F5" i="1"/>
  <c r="I5" i="1" s="1"/>
  <c r="P5" i="1" s="1"/>
  <c r="F10" i="1"/>
  <c r="I10" i="1" s="1"/>
  <c r="P10" i="1" s="1"/>
  <c r="F4" i="1"/>
  <c r="I4" i="1" s="1"/>
  <c r="P4" i="1" s="1"/>
  <c r="G27" i="1" l="1"/>
  <c r="H27" i="1" s="1"/>
  <c r="I27" i="1" s="1"/>
  <c r="J27" i="1" s="1"/>
  <c r="G21" i="1"/>
  <c r="G23" i="1"/>
  <c r="H23" i="1" s="1"/>
  <c r="I23" i="1" s="1"/>
  <c r="J23" i="1" s="1"/>
  <c r="G25" i="1"/>
  <c r="H25" i="1" s="1"/>
  <c r="I25" i="1" s="1"/>
  <c r="J25" i="1" s="1"/>
  <c r="G28" i="1"/>
  <c r="H28" i="1" s="1"/>
  <c r="I28" i="1" s="1"/>
  <c r="J28" i="1" s="1"/>
  <c r="G29" i="1"/>
  <c r="H29" i="1" s="1"/>
  <c r="I29" i="1" s="1"/>
  <c r="J29" i="1" s="1"/>
  <c r="G22" i="1"/>
  <c r="G24" i="1"/>
  <c r="H24" i="1" s="1"/>
  <c r="I24" i="1" s="1"/>
  <c r="J24" i="1" s="1"/>
  <c r="G26" i="1"/>
  <c r="G30" i="1"/>
  <c r="H30" i="1" s="1"/>
  <c r="I30" i="1" s="1"/>
  <c r="J30" i="1" s="1"/>
  <c r="K25" i="1" l="1"/>
  <c r="K23" i="1"/>
  <c r="K24" i="1"/>
  <c r="K30" i="1"/>
  <c r="K29" i="1"/>
  <c r="K28" i="1"/>
  <c r="K27" i="1"/>
  <c r="H22" i="1"/>
  <c r="I22" i="1" s="1"/>
  <c r="J22" i="1" s="1"/>
  <c r="H26" i="1"/>
  <c r="I26" i="1" s="1"/>
  <c r="J26" i="1" s="1"/>
  <c r="H21" i="1"/>
  <c r="I21" i="1" s="1"/>
  <c r="J21" i="1" s="1"/>
  <c r="K26" i="1" l="1"/>
  <c r="K22" i="1"/>
  <c r="K21" i="1"/>
</calcChain>
</file>

<file path=xl/sharedStrings.xml><?xml version="1.0" encoding="utf-8"?>
<sst xmlns="http://schemas.openxmlformats.org/spreadsheetml/2006/main" count="30" uniqueCount="13">
  <si>
    <t>в</t>
  </si>
  <si>
    <t>н</t>
  </si>
  <si>
    <t>п</t>
  </si>
  <si>
    <t>В</t>
  </si>
  <si>
    <t>Н</t>
  </si>
  <si>
    <t>П</t>
  </si>
  <si>
    <t>Итог</t>
  </si>
  <si>
    <t>К1</t>
  </si>
  <si>
    <t>К2</t>
  </si>
  <si>
    <t>Угадан счёт</t>
  </si>
  <si>
    <t>Угадана разница</t>
  </si>
  <si>
    <t>Угадано кол-во</t>
  </si>
  <si>
    <t>Угадан результат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</si>
</sst>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5"/>
  <sheetViews>
    <sheetView tabSelected="1" topLeftCell="A17" workbookViewId="0">
      <selection activeCell="I36" sqref="I36"/>
    </sheetView>
  </sheetViews>
  <sheetFormatPr defaultRowHeight="15" x14ac:dyDescent="0.25"/>
  <cols>
    <col min="8" max="8" width="12" bestFit="1" customWidth="1"/>
    <col min="9" max="9" width="16.140625" bestFit="1" customWidth="1"/>
    <col min="10" max="10" width="16.7109375" bestFit="1" customWidth="1"/>
    <col min="11" max="11" width="15" bestFit="1" customWidth="1"/>
  </cols>
  <sheetData>
    <row r="1" spans="1:16" x14ac:dyDescent="0.25">
      <c r="B1" s="1" t="s">
        <v>6</v>
      </c>
      <c r="C1" s="1" t="s">
        <v>7</v>
      </c>
      <c r="D1" s="1" t="s">
        <v>8</v>
      </c>
    </row>
    <row r="2" spans="1:16" x14ac:dyDescent="0.25">
      <c r="B2" s="1" t="s">
        <v>1</v>
      </c>
      <c r="C2" s="3">
        <v>1</v>
      </c>
      <c r="D2" s="2">
        <v>1</v>
      </c>
    </row>
    <row r="3" spans="1:16" x14ac:dyDescent="0.25">
      <c r="C3" s="1" t="s">
        <v>3</v>
      </c>
      <c r="D3" s="1" t="s">
        <v>4</v>
      </c>
      <c r="E3" s="1" t="s">
        <v>5</v>
      </c>
      <c r="K3" s="1" t="s">
        <v>7</v>
      </c>
      <c r="L3" s="1" t="s">
        <v>8</v>
      </c>
    </row>
    <row r="4" spans="1:16" x14ac:dyDescent="0.25">
      <c r="A4">
        <v>1</v>
      </c>
      <c r="B4" s="1" t="s">
        <v>2</v>
      </c>
      <c r="C4">
        <f>IF(B4="в",1,0)</f>
        <v>0</v>
      </c>
      <c r="D4">
        <f>IF(B4="н",1,0)</f>
        <v>0</v>
      </c>
      <c r="E4">
        <f>IF(B4="п",1,0)</f>
        <v>1</v>
      </c>
      <c r="F4">
        <f>C4*$C$15+D4*$D$15+E4*$E$15</f>
        <v>1.6666666666666667</v>
      </c>
      <c r="H4">
        <f>IF(AND($B$2=B4,$B$2="в"),1,0)+IF(AND($B$2=B4,$B$2="н"),1,0)+IF(AND($B$2=B4,$B$2="п"),1,0)</f>
        <v>0</v>
      </c>
      <c r="I4">
        <f>H4*F4</f>
        <v>0</v>
      </c>
      <c r="K4">
        <v>0</v>
      </c>
      <c r="L4" s="2">
        <v>1</v>
      </c>
      <c r="M4">
        <f>IF(AND(O4=0,N4=0,$B$2&lt;&gt;"н",OR($C$2=K4,$D$2=L4)),IF(I4&gt;0,I4*1.1,0.5),IF(AND($B$2="н",$B$2=B4),F4,0))</f>
        <v>0</v>
      </c>
      <c r="N4">
        <f>IF(AND(O4=0,$B$2&lt;&gt;"н",$C$2-$D$2=K4-L4),1.25,0)</f>
        <v>0</v>
      </c>
      <c r="O4">
        <f>IF(AND($C$2=K4,$D$2=L4),2,0)</f>
        <v>0</v>
      </c>
      <c r="P4" s="4">
        <f>M4+I4*N4+I4*O4</f>
        <v>0</v>
      </c>
    </row>
    <row r="5" spans="1:16" x14ac:dyDescent="0.25">
      <c r="A5">
        <v>2</v>
      </c>
      <c r="B5" s="1" t="s">
        <v>2</v>
      </c>
      <c r="C5">
        <f t="shared" ref="C5:C13" si="0">IF(B5="в",1,0)</f>
        <v>0</v>
      </c>
      <c r="D5">
        <f t="shared" ref="D5:D13" si="1">IF(B5="н",1,0)</f>
        <v>0</v>
      </c>
      <c r="E5">
        <f t="shared" ref="E5:E13" si="2">IF(B5="п",1,0)</f>
        <v>1</v>
      </c>
      <c r="F5">
        <f t="shared" ref="F5:F13" si="3">C5*$C$15+D5*$D$15+E5*$E$15</f>
        <v>1.6666666666666667</v>
      </c>
      <c r="H5">
        <f t="shared" ref="H5:H13" si="4">IF(AND($B$2=B5,$B$2="в"),1,0)+IF(AND($B$2=B5,$B$2="н"),1,0)+IF(AND($B$2=B5,$B$2="п"),1,0)</f>
        <v>0</v>
      </c>
      <c r="I5">
        <f t="shared" ref="I5:I13" si="5">H5*F5</f>
        <v>0</v>
      </c>
      <c r="K5">
        <v>1</v>
      </c>
      <c r="L5" s="2">
        <v>2</v>
      </c>
      <c r="M5">
        <f t="shared" ref="M5:M13" si="6">IF(AND(O5=0,N5=0,$B$2&lt;&gt;"н",OR($C$2=K5,$D$2=L5)),IF(I5&gt;0,I5*1.1,0.5),IF(AND($B$2="н",$B$2=B5),F5,0))</f>
        <v>0</v>
      </c>
      <c r="N5">
        <f t="shared" ref="N5:N13" si="7">IF(AND(O5=0,$B$2&lt;&gt;"н",$C$2-$D$2=K5-L5),1.25,0)</f>
        <v>0</v>
      </c>
      <c r="O5">
        <f t="shared" ref="O5:O13" si="8">IF(AND($C$2=K5,$D$2=L5),2,0)</f>
        <v>0</v>
      </c>
      <c r="P5" s="4">
        <f t="shared" ref="P5:P13" si="9">M5+I5*N5+I5*O5</f>
        <v>0</v>
      </c>
    </row>
    <row r="6" spans="1:16" x14ac:dyDescent="0.25">
      <c r="A6">
        <v>3</v>
      </c>
      <c r="B6" s="1" t="s">
        <v>2</v>
      </c>
      <c r="C6">
        <f t="shared" si="0"/>
        <v>0</v>
      </c>
      <c r="D6">
        <f t="shared" si="1"/>
        <v>0</v>
      </c>
      <c r="E6">
        <f t="shared" si="2"/>
        <v>1</v>
      </c>
      <c r="F6">
        <f t="shared" si="3"/>
        <v>1.6666666666666667</v>
      </c>
      <c r="H6">
        <f t="shared" si="4"/>
        <v>0</v>
      </c>
      <c r="I6">
        <f t="shared" si="5"/>
        <v>0</v>
      </c>
      <c r="K6">
        <v>1</v>
      </c>
      <c r="L6" s="2">
        <v>3</v>
      </c>
      <c r="M6">
        <f t="shared" si="6"/>
        <v>0</v>
      </c>
      <c r="N6">
        <f t="shared" si="7"/>
        <v>0</v>
      </c>
      <c r="O6">
        <f t="shared" si="8"/>
        <v>0</v>
      </c>
      <c r="P6" s="4">
        <f t="shared" si="9"/>
        <v>0</v>
      </c>
    </row>
    <row r="7" spans="1:16" x14ac:dyDescent="0.25">
      <c r="A7">
        <v>4</v>
      </c>
      <c r="B7" s="1" t="s">
        <v>2</v>
      </c>
      <c r="C7">
        <f t="shared" si="0"/>
        <v>0</v>
      </c>
      <c r="D7">
        <f t="shared" si="1"/>
        <v>0</v>
      </c>
      <c r="E7">
        <f t="shared" si="2"/>
        <v>1</v>
      </c>
      <c r="F7">
        <f t="shared" si="3"/>
        <v>1.6666666666666667</v>
      </c>
      <c r="H7">
        <f t="shared" si="4"/>
        <v>0</v>
      </c>
      <c r="I7">
        <f t="shared" si="5"/>
        <v>0</v>
      </c>
      <c r="K7">
        <v>0</v>
      </c>
      <c r="L7" s="2">
        <v>2</v>
      </c>
      <c r="M7">
        <f t="shared" si="6"/>
        <v>0</v>
      </c>
      <c r="N7">
        <f t="shared" si="7"/>
        <v>0</v>
      </c>
      <c r="O7">
        <f t="shared" si="8"/>
        <v>0</v>
      </c>
      <c r="P7" s="4">
        <f t="shared" si="9"/>
        <v>0</v>
      </c>
    </row>
    <row r="8" spans="1:16" x14ac:dyDescent="0.25">
      <c r="A8">
        <v>5</v>
      </c>
      <c r="B8" s="1" t="s">
        <v>0</v>
      </c>
      <c r="C8">
        <f t="shared" si="0"/>
        <v>1</v>
      </c>
      <c r="D8">
        <f t="shared" si="1"/>
        <v>0</v>
      </c>
      <c r="E8">
        <f t="shared" si="2"/>
        <v>0</v>
      </c>
      <c r="F8">
        <f t="shared" si="3"/>
        <v>5</v>
      </c>
      <c r="H8">
        <f t="shared" si="4"/>
        <v>0</v>
      </c>
      <c r="I8">
        <f t="shared" si="5"/>
        <v>0</v>
      </c>
      <c r="K8">
        <v>1</v>
      </c>
      <c r="L8" s="2">
        <v>0</v>
      </c>
      <c r="M8">
        <f t="shared" si="6"/>
        <v>0</v>
      </c>
      <c r="N8">
        <f t="shared" si="7"/>
        <v>0</v>
      </c>
      <c r="O8">
        <f t="shared" si="8"/>
        <v>0</v>
      </c>
      <c r="P8" s="4">
        <f t="shared" si="9"/>
        <v>0</v>
      </c>
    </row>
    <row r="9" spans="1:16" x14ac:dyDescent="0.25">
      <c r="A9">
        <v>6</v>
      </c>
      <c r="B9" s="1" t="s">
        <v>2</v>
      </c>
      <c r="C9">
        <f t="shared" si="0"/>
        <v>0</v>
      </c>
      <c r="D9">
        <f t="shared" si="1"/>
        <v>0</v>
      </c>
      <c r="E9">
        <f t="shared" si="2"/>
        <v>1</v>
      </c>
      <c r="F9">
        <f t="shared" si="3"/>
        <v>1.6666666666666667</v>
      </c>
      <c r="H9">
        <f t="shared" si="4"/>
        <v>0</v>
      </c>
      <c r="I9">
        <f t="shared" si="5"/>
        <v>0</v>
      </c>
      <c r="K9">
        <v>0</v>
      </c>
      <c r="L9" s="2">
        <v>3</v>
      </c>
      <c r="M9">
        <f t="shared" si="6"/>
        <v>0</v>
      </c>
      <c r="N9">
        <f t="shared" si="7"/>
        <v>0</v>
      </c>
      <c r="O9">
        <f t="shared" si="8"/>
        <v>0</v>
      </c>
      <c r="P9" s="4">
        <f t="shared" si="9"/>
        <v>0</v>
      </c>
    </row>
    <row r="10" spans="1:16" x14ac:dyDescent="0.25">
      <c r="A10">
        <v>7</v>
      </c>
      <c r="B10" s="1" t="s">
        <v>0</v>
      </c>
      <c r="C10">
        <f t="shared" si="0"/>
        <v>1</v>
      </c>
      <c r="D10">
        <f t="shared" si="1"/>
        <v>0</v>
      </c>
      <c r="E10">
        <f t="shared" si="2"/>
        <v>0</v>
      </c>
      <c r="F10">
        <f t="shared" si="3"/>
        <v>5</v>
      </c>
      <c r="H10">
        <f t="shared" si="4"/>
        <v>0</v>
      </c>
      <c r="I10">
        <f t="shared" si="5"/>
        <v>0</v>
      </c>
      <c r="K10">
        <v>2</v>
      </c>
      <c r="L10" s="2">
        <v>0</v>
      </c>
      <c r="M10">
        <f t="shared" si="6"/>
        <v>0</v>
      </c>
      <c r="N10">
        <f t="shared" si="7"/>
        <v>0</v>
      </c>
      <c r="O10">
        <f t="shared" si="8"/>
        <v>0</v>
      </c>
      <c r="P10" s="4">
        <f t="shared" si="9"/>
        <v>0</v>
      </c>
    </row>
    <row r="11" spans="1:16" x14ac:dyDescent="0.25">
      <c r="A11">
        <v>8</v>
      </c>
      <c r="B11" s="1" t="s">
        <v>2</v>
      </c>
      <c r="C11">
        <f t="shared" si="0"/>
        <v>0</v>
      </c>
      <c r="D11">
        <f t="shared" si="1"/>
        <v>0</v>
      </c>
      <c r="E11">
        <f t="shared" si="2"/>
        <v>1</v>
      </c>
      <c r="F11">
        <f t="shared" si="3"/>
        <v>1.6666666666666667</v>
      </c>
      <c r="H11">
        <f t="shared" si="4"/>
        <v>0</v>
      </c>
      <c r="I11">
        <f t="shared" si="5"/>
        <v>0</v>
      </c>
      <c r="K11">
        <v>1</v>
      </c>
      <c r="L11" s="2">
        <v>3</v>
      </c>
      <c r="M11">
        <f t="shared" si="6"/>
        <v>0</v>
      </c>
      <c r="N11">
        <f t="shared" si="7"/>
        <v>0</v>
      </c>
      <c r="O11">
        <f t="shared" si="8"/>
        <v>0</v>
      </c>
      <c r="P11" s="4">
        <f t="shared" si="9"/>
        <v>0</v>
      </c>
    </row>
    <row r="12" spans="1:16" x14ac:dyDescent="0.25">
      <c r="A12">
        <v>9</v>
      </c>
      <c r="B12" s="1" t="s">
        <v>1</v>
      </c>
      <c r="C12">
        <f t="shared" si="0"/>
        <v>0</v>
      </c>
      <c r="D12">
        <f t="shared" si="1"/>
        <v>1</v>
      </c>
      <c r="E12">
        <f t="shared" si="2"/>
        <v>0</v>
      </c>
      <c r="F12">
        <f t="shared" si="3"/>
        <v>5</v>
      </c>
      <c r="H12">
        <f t="shared" si="4"/>
        <v>1</v>
      </c>
      <c r="I12">
        <f t="shared" si="5"/>
        <v>5</v>
      </c>
      <c r="K12">
        <v>2</v>
      </c>
      <c r="L12" s="2">
        <v>2</v>
      </c>
      <c r="M12">
        <f t="shared" si="6"/>
        <v>5</v>
      </c>
      <c r="N12">
        <f t="shared" si="7"/>
        <v>0</v>
      </c>
      <c r="O12">
        <f t="shared" si="8"/>
        <v>0</v>
      </c>
      <c r="P12" s="4">
        <f t="shared" si="9"/>
        <v>5</v>
      </c>
    </row>
    <row r="13" spans="1:16" x14ac:dyDescent="0.25">
      <c r="A13">
        <v>10</v>
      </c>
      <c r="B13" s="1" t="s">
        <v>1</v>
      </c>
      <c r="C13">
        <f t="shared" si="0"/>
        <v>0</v>
      </c>
      <c r="D13">
        <f t="shared" si="1"/>
        <v>1</v>
      </c>
      <c r="E13">
        <f t="shared" si="2"/>
        <v>0</v>
      </c>
      <c r="F13">
        <f t="shared" si="3"/>
        <v>5</v>
      </c>
      <c r="H13">
        <f t="shared" si="4"/>
        <v>1</v>
      </c>
      <c r="I13">
        <f t="shared" si="5"/>
        <v>5</v>
      </c>
      <c r="K13">
        <v>1</v>
      </c>
      <c r="L13" s="2">
        <v>1</v>
      </c>
      <c r="M13">
        <f t="shared" si="6"/>
        <v>5</v>
      </c>
      <c r="N13">
        <f t="shared" si="7"/>
        <v>0</v>
      </c>
      <c r="O13">
        <f t="shared" si="8"/>
        <v>2</v>
      </c>
      <c r="P13" s="4">
        <f t="shared" si="9"/>
        <v>15</v>
      </c>
    </row>
    <row r="14" spans="1:16" x14ac:dyDescent="0.25">
      <c r="C14">
        <f>SUM(C4:C13)</f>
        <v>2</v>
      </c>
      <c r="D14">
        <f>SUM(D4:D13)</f>
        <v>2</v>
      </c>
      <c r="E14">
        <f>SUM(E4:E13)</f>
        <v>6</v>
      </c>
    </row>
    <row r="15" spans="1:16" x14ac:dyDescent="0.25">
      <c r="B15" s="1"/>
      <c r="C15">
        <f>$A$13/C14</f>
        <v>5</v>
      </c>
      <c r="D15">
        <f t="shared" ref="D15:E15" si="10">$A$13/D14</f>
        <v>5</v>
      </c>
      <c r="E15">
        <f t="shared" si="10"/>
        <v>1.6666666666666667</v>
      </c>
    </row>
    <row r="18" spans="1:19" x14ac:dyDescent="0.25">
      <c r="C18" s="1" t="s">
        <v>7</v>
      </c>
      <c r="D18" s="1" t="s">
        <v>8</v>
      </c>
      <c r="J18">
        <v>8</v>
      </c>
      <c r="K18" t="b">
        <f ca="1">AND($C$19&gt;$D$19,D21=0)</f>
        <v>0</v>
      </c>
      <c r="L18" t="b">
        <f ca="1">AND($C$19=$D$19,E21=0)</f>
        <v>0</v>
      </c>
      <c r="M18" t="b">
        <f ca="1">AND($C$19&lt;$D$19,F21=0)</f>
        <v>0</v>
      </c>
      <c r="N18">
        <f ca="1">IF(OR(AND($C$19&gt;$D$19,D21=0),AND($C$19=$D$19,E21=0),AND($C$19&lt;$D$19,F21=0)),1,0)</f>
        <v>0</v>
      </c>
    </row>
    <row r="19" spans="1:19" x14ac:dyDescent="0.25">
      <c r="C19" s="3">
        <f ca="1">RANDBETWEEN(0, 3)</f>
        <v>1</v>
      </c>
      <c r="D19" s="3">
        <f ca="1">RANDBETWEEN(0, 3)</f>
        <v>3</v>
      </c>
      <c r="E19">
        <f ca="1">IF(C19=D19,RANDBETWEEN(С19, 3),55)</f>
        <v>55</v>
      </c>
      <c r="F19">
        <f ca="1">IF(C19=D19,RANDBETWEEN(D19, 3),55)</f>
        <v>55</v>
      </c>
      <c r="H19">
        <f ca="1">IF(E19=F19,ROUND(RAND()*2.75,0),55)</f>
        <v>1</v>
      </c>
      <c r="R19">
        <f ca="1">RAND()</f>
        <v>0.47685582619701106</v>
      </c>
      <c r="S19">
        <f ca="1">RAND()</f>
        <v>9.176569964236525E-2</v>
      </c>
    </row>
    <row r="20" spans="1:19" x14ac:dyDescent="0.25">
      <c r="B20" s="1" t="s">
        <v>7</v>
      </c>
      <c r="C20" s="1" t="s">
        <v>8</v>
      </c>
      <c r="D20" s="1" t="s">
        <v>3</v>
      </c>
      <c r="E20" s="1" t="s">
        <v>4</v>
      </c>
      <c r="F20" s="1" t="s">
        <v>5</v>
      </c>
      <c r="H20" s="1" t="s">
        <v>9</v>
      </c>
      <c r="I20" s="1" t="s">
        <v>10</v>
      </c>
      <c r="J20" s="1" t="s">
        <v>12</v>
      </c>
      <c r="K20" s="1" t="s">
        <v>11</v>
      </c>
    </row>
    <row r="21" spans="1:19" x14ac:dyDescent="0.25">
      <c r="A21">
        <v>1</v>
      </c>
      <c r="B21" s="3">
        <f t="shared" ref="B21:B30" ca="1" si="11">ROUND(R21*2.65,0)</f>
        <v>1</v>
      </c>
      <c r="C21" s="2">
        <f t="shared" ref="C21:C30" ca="1" si="12">ROUND(S21*2.65,0)</f>
        <v>2</v>
      </c>
      <c r="D21" s="1">
        <f ca="1">IF(B21&gt;C21,1,0)</f>
        <v>0</v>
      </c>
      <c r="E21" s="1">
        <f ca="1">IF(B21=C21,1,0)</f>
        <v>0</v>
      </c>
      <c r="F21" s="1">
        <f ca="1">IF(B21&lt;C21,1,0)</f>
        <v>1</v>
      </c>
      <c r="G21">
        <f ca="1">D21*$D$32+E21*$E$32+F21*$F$32</f>
        <v>1.6666666666666667</v>
      </c>
      <c r="H21" s="1">
        <f ca="1">IF(AND(B21=$C$19,C21=$D$19),G21*2,0)</f>
        <v>0</v>
      </c>
      <c r="I21" s="1">
        <f t="shared" ref="I21:I30" ca="1" si="13">IF(AND($C$19&lt;&gt;$D$19,H21=0),IF($C$19-$D$19=B21-C21,G21*1.25,0),0)</f>
        <v>0</v>
      </c>
      <c r="J21" s="1">
        <f ca="1">IF(AND(I21=0,IF(AND($C$19&gt;$D$19,B21&gt;C21),AND($C$19=$D$19,B21=C21),AND($C$19&lt;$D$19,B21&lt;C21))),G21,0)</f>
        <v>1.6666666666666667</v>
      </c>
      <c r="K21">
        <f t="shared" ref="K21:K30" ca="1" si="14">IF(AND(H21=0,I21=0),IF(OR(B21=$C$19,C21=$D$19),IF(OR(AND($C$19&gt;$D$19,D21=1),AND($C$19=$D$19,E21=1),AND($C$19&lt;$D$19,F21=1)),G21*1.1,0.5),0),0)</f>
        <v>1.8333333333333335</v>
      </c>
      <c r="M21" t="b">
        <f ca="1">IF(AND($C$19&gt;$D$19,B21&gt;C21),AND($C$19=$D$19,B21=C21),AND($C$19&lt;$D$19,B21&lt;C21))</f>
        <v>1</v>
      </c>
      <c r="R21">
        <f ca="1">RAND()</f>
        <v>0.503691979643765</v>
      </c>
      <c r="S21">
        <f ca="1">RAND()</f>
        <v>0.8811129862374194</v>
      </c>
    </row>
    <row r="22" spans="1:19" x14ac:dyDescent="0.25">
      <c r="A22">
        <v>2</v>
      </c>
      <c r="B22" s="3">
        <v>3</v>
      </c>
      <c r="C22" s="2">
        <f t="shared" ca="1" si="12"/>
        <v>0</v>
      </c>
      <c r="D22" s="1">
        <f t="shared" ref="D22:D30" ca="1" si="15">IF(B22&gt;C22,1,0)</f>
        <v>1</v>
      </c>
      <c r="E22" s="1">
        <f t="shared" ref="E22:E30" ca="1" si="16">IF(B22=C22,1,0)</f>
        <v>0</v>
      </c>
      <c r="F22" s="1">
        <f t="shared" ref="F22:F30" ca="1" si="17">IF(B22&lt;C22,1,0)</f>
        <v>0</v>
      </c>
      <c r="G22">
        <f t="shared" ref="G22:G30" ca="1" si="18">D22*$D$32+E22*$E$32+F22*$F$32</f>
        <v>3.3333333333333335</v>
      </c>
      <c r="H22" s="1">
        <f t="shared" ref="H22:H30" ca="1" si="19">IF(AND(B22=$C$19,C22=$D$19),G22*2,0)</f>
        <v>0</v>
      </c>
      <c r="I22" s="1">
        <f t="shared" ca="1" si="13"/>
        <v>0</v>
      </c>
      <c r="J22" s="1">
        <f ca="1">IF(AND(I22=0,IF(AND($C$19&gt;$D$19,B22&gt;C22),AND($C$19=$D$19,B22=C22),AND($C$19&lt;$D$19,B22&lt;C22))),G22,0)</f>
        <v>0</v>
      </c>
      <c r="K22">
        <f t="shared" ca="1" si="14"/>
        <v>0</v>
      </c>
      <c r="R22">
        <f t="shared" ref="R22:S31" ca="1" si="20">RAND()</f>
        <v>0.92641750615085772</v>
      </c>
      <c r="S22">
        <f t="shared" ca="1" si="20"/>
        <v>5.3553585569172779E-2</v>
      </c>
    </row>
    <row r="23" spans="1:19" x14ac:dyDescent="0.25">
      <c r="A23">
        <v>3</v>
      </c>
      <c r="B23" s="3">
        <f t="shared" ca="1" si="11"/>
        <v>2</v>
      </c>
      <c r="C23" s="2">
        <f t="shared" ca="1" si="12"/>
        <v>2</v>
      </c>
      <c r="D23" s="1">
        <f t="shared" ca="1" si="15"/>
        <v>0</v>
      </c>
      <c r="E23" s="1">
        <f t="shared" ca="1" si="16"/>
        <v>1</v>
      </c>
      <c r="F23" s="1">
        <f t="shared" ca="1" si="17"/>
        <v>0</v>
      </c>
      <c r="G23">
        <f t="shared" ca="1" si="18"/>
        <v>10</v>
      </c>
      <c r="H23" s="1">
        <f t="shared" ca="1" si="19"/>
        <v>0</v>
      </c>
      <c r="I23" s="1">
        <f t="shared" ca="1" si="13"/>
        <v>0</v>
      </c>
      <c r="J23" s="1">
        <f t="shared" ref="J23:J30" ca="1" si="21">IF(AND(I23=0,IF(AND($C$19&gt;$D$19,B23&gt;C23),AND($C$19=$D$19,B23=C23),AND($C$19&lt;$D$19,B23&lt;C23))),G23,0)</f>
        <v>0</v>
      </c>
      <c r="K23">
        <f t="shared" ca="1" si="14"/>
        <v>0</v>
      </c>
      <c r="R23">
        <f t="shared" ca="1" si="20"/>
        <v>0.84923733942692747</v>
      </c>
      <c r="S23">
        <f t="shared" ca="1" si="20"/>
        <v>0.74379929820389223</v>
      </c>
    </row>
    <row r="24" spans="1:19" x14ac:dyDescent="0.25">
      <c r="A24">
        <v>4</v>
      </c>
      <c r="B24" s="3">
        <f t="shared" ca="1" si="11"/>
        <v>0</v>
      </c>
      <c r="C24" s="2">
        <f t="shared" ca="1" si="12"/>
        <v>2</v>
      </c>
      <c r="D24" s="1">
        <f t="shared" ca="1" si="15"/>
        <v>0</v>
      </c>
      <c r="E24" s="1">
        <f t="shared" ca="1" si="16"/>
        <v>0</v>
      </c>
      <c r="F24" s="1">
        <f t="shared" ca="1" si="17"/>
        <v>1</v>
      </c>
      <c r="G24">
        <f t="shared" ca="1" si="18"/>
        <v>1.6666666666666667</v>
      </c>
      <c r="H24" s="1">
        <f t="shared" ca="1" si="19"/>
        <v>0</v>
      </c>
      <c r="I24" s="1">
        <f t="shared" ca="1" si="13"/>
        <v>2.0833333333333335</v>
      </c>
      <c r="J24" s="1">
        <f t="shared" ca="1" si="21"/>
        <v>0</v>
      </c>
      <c r="K24">
        <f t="shared" ca="1" si="14"/>
        <v>0</v>
      </c>
      <c r="R24">
        <f t="shared" ca="1" si="20"/>
        <v>7.4986295301087913E-2</v>
      </c>
      <c r="S24">
        <f t="shared" ca="1" si="20"/>
        <v>0.71080668543950687</v>
      </c>
    </row>
    <row r="25" spans="1:19" x14ac:dyDescent="0.25">
      <c r="A25">
        <v>5</v>
      </c>
      <c r="B25" s="3">
        <f t="shared" ca="1" si="11"/>
        <v>0</v>
      </c>
      <c r="C25" s="2">
        <f t="shared" ca="1" si="12"/>
        <v>1</v>
      </c>
      <c r="D25" s="1">
        <f t="shared" ca="1" si="15"/>
        <v>0</v>
      </c>
      <c r="E25" s="1">
        <f t="shared" ca="1" si="16"/>
        <v>0</v>
      </c>
      <c r="F25" s="1">
        <f t="shared" ca="1" si="17"/>
        <v>1</v>
      </c>
      <c r="G25">
        <f t="shared" ca="1" si="18"/>
        <v>1.6666666666666667</v>
      </c>
      <c r="H25" s="1">
        <f t="shared" ca="1" si="19"/>
        <v>0</v>
      </c>
      <c r="I25" s="1">
        <f t="shared" ca="1" si="13"/>
        <v>0</v>
      </c>
      <c r="J25" s="1">
        <f t="shared" ca="1" si="21"/>
        <v>1.6666666666666667</v>
      </c>
      <c r="K25">
        <f t="shared" ca="1" si="14"/>
        <v>0</v>
      </c>
      <c r="R25">
        <f t="shared" ca="1" si="20"/>
        <v>0.17493921255674372</v>
      </c>
      <c r="S25">
        <f t="shared" ca="1" si="20"/>
        <v>0.44331763298979965</v>
      </c>
    </row>
    <row r="26" spans="1:19" x14ac:dyDescent="0.25">
      <c r="A26">
        <v>6</v>
      </c>
      <c r="B26" s="3">
        <f t="shared" ca="1" si="11"/>
        <v>2</v>
      </c>
      <c r="C26" s="2">
        <f t="shared" ca="1" si="12"/>
        <v>3</v>
      </c>
      <c r="D26" s="1">
        <f t="shared" ca="1" si="15"/>
        <v>0</v>
      </c>
      <c r="E26" s="1">
        <f t="shared" ca="1" si="16"/>
        <v>0</v>
      </c>
      <c r="F26" s="1">
        <f t="shared" ca="1" si="17"/>
        <v>1</v>
      </c>
      <c r="G26">
        <f t="shared" ca="1" si="18"/>
        <v>1.6666666666666667</v>
      </c>
      <c r="H26" s="1">
        <f t="shared" ca="1" si="19"/>
        <v>0</v>
      </c>
      <c r="I26" s="1">
        <f t="shared" ca="1" si="13"/>
        <v>0</v>
      </c>
      <c r="J26" s="1">
        <f t="shared" ca="1" si="21"/>
        <v>1.6666666666666667</v>
      </c>
      <c r="K26">
        <f t="shared" ca="1" si="14"/>
        <v>1.8333333333333335</v>
      </c>
      <c r="R26">
        <f t="shared" ca="1" si="20"/>
        <v>0.71640485171578228</v>
      </c>
      <c r="S26">
        <f t="shared" ca="1" si="20"/>
        <v>0.94823432137929653</v>
      </c>
    </row>
    <row r="27" spans="1:19" x14ac:dyDescent="0.25">
      <c r="A27">
        <v>7</v>
      </c>
      <c r="B27" s="3">
        <f t="shared" ca="1" si="11"/>
        <v>2</v>
      </c>
      <c r="C27" s="2">
        <f t="shared" ca="1" si="12"/>
        <v>1</v>
      </c>
      <c r="D27" s="1">
        <f t="shared" ca="1" si="15"/>
        <v>1</v>
      </c>
      <c r="E27" s="1">
        <f t="shared" ca="1" si="16"/>
        <v>0</v>
      </c>
      <c r="F27" s="1">
        <f t="shared" ca="1" si="17"/>
        <v>0</v>
      </c>
      <c r="G27">
        <f t="shared" ca="1" si="18"/>
        <v>3.3333333333333335</v>
      </c>
      <c r="H27" s="1">
        <f t="shared" ca="1" si="19"/>
        <v>0</v>
      </c>
      <c r="I27" s="1">
        <f t="shared" ca="1" si="13"/>
        <v>0</v>
      </c>
      <c r="J27" s="1">
        <f t="shared" ca="1" si="21"/>
        <v>0</v>
      </c>
      <c r="K27">
        <f t="shared" ca="1" si="14"/>
        <v>0</v>
      </c>
      <c r="R27">
        <f t="shared" ca="1" si="20"/>
        <v>0.77445080888499274</v>
      </c>
      <c r="S27">
        <f t="shared" ca="1" si="20"/>
        <v>0.46461750189784723</v>
      </c>
    </row>
    <row r="28" spans="1:19" x14ac:dyDescent="0.25">
      <c r="A28">
        <v>8</v>
      </c>
      <c r="B28" s="3">
        <f t="shared" ca="1" si="11"/>
        <v>1</v>
      </c>
      <c r="C28" s="2">
        <f t="shared" ca="1" si="12"/>
        <v>2</v>
      </c>
      <c r="D28" s="1">
        <f t="shared" ca="1" si="15"/>
        <v>0</v>
      </c>
      <c r="E28" s="1">
        <f t="shared" ca="1" si="16"/>
        <v>0</v>
      </c>
      <c r="F28" s="1">
        <f t="shared" ca="1" si="17"/>
        <v>1</v>
      </c>
      <c r="G28">
        <f t="shared" ca="1" si="18"/>
        <v>1.6666666666666667</v>
      </c>
      <c r="H28" s="1">
        <f t="shared" ca="1" si="19"/>
        <v>0</v>
      </c>
      <c r="I28" s="1">
        <f t="shared" ca="1" si="13"/>
        <v>0</v>
      </c>
      <c r="J28" s="1">
        <f t="shared" ca="1" si="21"/>
        <v>1.6666666666666667</v>
      </c>
      <c r="K28">
        <f t="shared" ca="1" si="14"/>
        <v>1.8333333333333335</v>
      </c>
      <c r="R28">
        <f t="shared" ca="1" si="20"/>
        <v>0.43402518952531677</v>
      </c>
      <c r="S28">
        <f t="shared" ca="1" si="20"/>
        <v>0.79228783960185178</v>
      </c>
    </row>
    <row r="29" spans="1:19" x14ac:dyDescent="0.25">
      <c r="A29">
        <v>9</v>
      </c>
      <c r="B29" s="3">
        <f t="shared" ca="1" si="11"/>
        <v>3</v>
      </c>
      <c r="C29" s="2">
        <f t="shared" ca="1" si="12"/>
        <v>0</v>
      </c>
      <c r="D29" s="1">
        <f t="shared" ca="1" si="15"/>
        <v>1</v>
      </c>
      <c r="E29" s="1">
        <f t="shared" ca="1" si="16"/>
        <v>0</v>
      </c>
      <c r="F29" s="1">
        <f t="shared" ca="1" si="17"/>
        <v>0</v>
      </c>
      <c r="G29">
        <f t="shared" ca="1" si="18"/>
        <v>3.3333333333333335</v>
      </c>
      <c r="H29" s="1">
        <f t="shared" ca="1" si="19"/>
        <v>0</v>
      </c>
      <c r="I29" s="1">
        <f t="shared" ca="1" si="13"/>
        <v>0</v>
      </c>
      <c r="J29" s="1">
        <f t="shared" ca="1" si="21"/>
        <v>0</v>
      </c>
      <c r="K29">
        <f t="shared" ca="1" si="14"/>
        <v>0</v>
      </c>
      <c r="R29">
        <f t="shared" ca="1" si="20"/>
        <v>0.98985565040326462</v>
      </c>
      <c r="S29">
        <f t="shared" ca="1" si="20"/>
        <v>2.9513144392542268E-3</v>
      </c>
    </row>
    <row r="30" spans="1:19" x14ac:dyDescent="0.25">
      <c r="A30">
        <v>10</v>
      </c>
      <c r="B30" s="3">
        <f t="shared" ca="1" si="11"/>
        <v>0</v>
      </c>
      <c r="C30" s="2">
        <f t="shared" ca="1" si="12"/>
        <v>1</v>
      </c>
      <c r="D30" s="1">
        <f t="shared" ca="1" si="15"/>
        <v>0</v>
      </c>
      <c r="E30" s="1">
        <f t="shared" ca="1" si="16"/>
        <v>0</v>
      </c>
      <c r="F30" s="1">
        <f t="shared" ca="1" si="17"/>
        <v>1</v>
      </c>
      <c r="G30">
        <f t="shared" ca="1" si="18"/>
        <v>1.6666666666666667</v>
      </c>
      <c r="H30" s="1">
        <f t="shared" ca="1" si="19"/>
        <v>0</v>
      </c>
      <c r="I30" s="1">
        <f t="shared" ca="1" si="13"/>
        <v>0</v>
      </c>
      <c r="J30" s="1">
        <f t="shared" ca="1" si="21"/>
        <v>1.6666666666666667</v>
      </c>
      <c r="K30">
        <f t="shared" ca="1" si="14"/>
        <v>0</v>
      </c>
      <c r="R30">
        <f t="shared" ca="1" si="20"/>
        <v>6.0012674716628522E-2</v>
      </c>
      <c r="S30">
        <f t="shared" ca="1" si="20"/>
        <v>0.52182264897412933</v>
      </c>
    </row>
    <row r="31" spans="1:19" x14ac:dyDescent="0.25">
      <c r="D31" s="1">
        <f ca="1">SUM(D21:D30)</f>
        <v>3</v>
      </c>
      <c r="E31" s="1">
        <f ca="1">SUM(E21:E30)</f>
        <v>1</v>
      </c>
      <c r="F31" s="1">
        <f ca="1">SUM(F21:F30)</f>
        <v>6</v>
      </c>
      <c r="J31" s="1"/>
      <c r="R31">
        <f t="shared" ca="1" si="20"/>
        <v>0.35743431659446179</v>
      </c>
      <c r="S31">
        <f t="shared" ca="1" si="20"/>
        <v>0.28303748804994877</v>
      </c>
    </row>
    <row r="32" spans="1:19" x14ac:dyDescent="0.25">
      <c r="D32" s="5">
        <f ca="1">IF(D31&lt;&gt;0,$A$30/D31,0)</f>
        <v>3.3333333333333335</v>
      </c>
      <c r="E32" s="5">
        <f t="shared" ref="E32:F32" ca="1" si="22">IF(E31&lt;&gt;0,$A$30/E31,0)</f>
        <v>10</v>
      </c>
      <c r="F32" s="5">
        <f t="shared" ca="1" si="22"/>
        <v>1.6666666666666667</v>
      </c>
    </row>
    <row r="35" spans="1:6" x14ac:dyDescent="0.25">
      <c r="B35">
        <f ca="1">RANDBETWEEN(0, 3)</f>
        <v>0</v>
      </c>
      <c r="C35" s="2">
        <f ca="1">RANDBETWEEN(0, 3)</f>
        <v>0</v>
      </c>
      <c r="D35">
        <f ca="1">IF(B35=C35, RANDBETWEEN(B35, 3),99)</f>
        <v>0</v>
      </c>
      <c r="E35" s="2">
        <f ca="1">IF(B35=C35, RANDBETWEEN(C35, 3),98)</f>
        <v>0</v>
      </c>
      <c r="F35">
        <f ca="1">IF(D35=E35, RANDBETWEEN(1, 2),99)</f>
        <v>1</v>
      </c>
    </row>
    <row r="36" spans="1:6" x14ac:dyDescent="0.25">
      <c r="A36">
        <v>1</v>
      </c>
      <c r="B36">
        <f t="shared" ref="B36:C45" ca="1" si="23">RANDBETWEEN(0, 3)</f>
        <v>2</v>
      </c>
      <c r="C36" s="2">
        <f t="shared" ca="1" si="23"/>
        <v>3</v>
      </c>
      <c r="D36">
        <f t="shared" ref="D36:D45" ca="1" si="24">IF(B36=C36, RANDBETWEEN(B36, 3),99)</f>
        <v>99</v>
      </c>
      <c r="E36" s="2">
        <f t="shared" ref="E36:E45" ca="1" si="25">IF(B36=C36, RANDBETWEEN(C36, 3),98)</f>
        <v>98</v>
      </c>
      <c r="F36">
        <f t="shared" ref="F36:F45" ca="1" si="26">IF(D36=E36, RANDBETWEEN(1, 2),99)</f>
        <v>99</v>
      </c>
    </row>
    <row r="37" spans="1:6" x14ac:dyDescent="0.25">
      <c r="A37">
        <f>A36+1</f>
        <v>2</v>
      </c>
      <c r="B37">
        <f t="shared" ca="1" si="23"/>
        <v>2</v>
      </c>
      <c r="C37" s="2">
        <f t="shared" ca="1" si="23"/>
        <v>2</v>
      </c>
      <c r="D37">
        <f t="shared" ca="1" si="24"/>
        <v>3</v>
      </c>
      <c r="E37" s="2">
        <f t="shared" ca="1" si="25"/>
        <v>3</v>
      </c>
      <c r="F37">
        <f t="shared" ca="1" si="26"/>
        <v>2</v>
      </c>
    </row>
    <row r="38" spans="1:6" x14ac:dyDescent="0.25">
      <c r="A38">
        <f t="shared" ref="A38:A45" si="27">A37+1</f>
        <v>3</v>
      </c>
      <c r="B38">
        <f t="shared" ca="1" si="23"/>
        <v>2</v>
      </c>
      <c r="C38" s="2">
        <f t="shared" ca="1" si="23"/>
        <v>3</v>
      </c>
      <c r="D38">
        <f t="shared" ca="1" si="24"/>
        <v>99</v>
      </c>
      <c r="E38" s="2">
        <f t="shared" ca="1" si="25"/>
        <v>98</v>
      </c>
      <c r="F38">
        <f t="shared" ca="1" si="26"/>
        <v>99</v>
      </c>
    </row>
    <row r="39" spans="1:6" x14ac:dyDescent="0.25">
      <c r="A39">
        <f t="shared" si="27"/>
        <v>4</v>
      </c>
      <c r="B39">
        <f t="shared" ca="1" si="23"/>
        <v>0</v>
      </c>
      <c r="C39" s="2">
        <f t="shared" ca="1" si="23"/>
        <v>0</v>
      </c>
      <c r="D39">
        <f t="shared" ca="1" si="24"/>
        <v>0</v>
      </c>
      <c r="E39" s="2">
        <f t="shared" ca="1" si="25"/>
        <v>2</v>
      </c>
      <c r="F39">
        <f t="shared" ca="1" si="26"/>
        <v>99</v>
      </c>
    </row>
    <row r="40" spans="1:6" x14ac:dyDescent="0.25">
      <c r="A40">
        <f t="shared" si="27"/>
        <v>5</v>
      </c>
      <c r="B40">
        <f t="shared" ca="1" si="23"/>
        <v>1</v>
      </c>
      <c r="C40" s="2">
        <f t="shared" ca="1" si="23"/>
        <v>0</v>
      </c>
      <c r="D40">
        <f t="shared" ca="1" si="24"/>
        <v>99</v>
      </c>
      <c r="E40" s="2">
        <f t="shared" ca="1" si="25"/>
        <v>98</v>
      </c>
      <c r="F40">
        <f t="shared" ca="1" si="26"/>
        <v>99</v>
      </c>
    </row>
    <row r="41" spans="1:6" x14ac:dyDescent="0.25">
      <c r="A41">
        <f t="shared" si="27"/>
        <v>6</v>
      </c>
      <c r="B41">
        <f t="shared" ca="1" si="23"/>
        <v>2</v>
      </c>
      <c r="C41" s="2">
        <f t="shared" ca="1" si="23"/>
        <v>3</v>
      </c>
      <c r="D41">
        <f t="shared" ca="1" si="24"/>
        <v>99</v>
      </c>
      <c r="E41" s="2">
        <f t="shared" ca="1" si="25"/>
        <v>98</v>
      </c>
      <c r="F41">
        <f t="shared" ca="1" si="26"/>
        <v>99</v>
      </c>
    </row>
    <row r="42" spans="1:6" x14ac:dyDescent="0.25">
      <c r="A42">
        <f t="shared" si="27"/>
        <v>7</v>
      </c>
      <c r="B42">
        <f t="shared" ca="1" si="23"/>
        <v>1</v>
      </c>
      <c r="C42" s="2">
        <f t="shared" ca="1" si="23"/>
        <v>1</v>
      </c>
      <c r="D42">
        <f t="shared" ca="1" si="24"/>
        <v>1</v>
      </c>
      <c r="E42" s="2">
        <f t="shared" ca="1" si="25"/>
        <v>1</v>
      </c>
      <c r="F42">
        <f t="shared" ca="1" si="26"/>
        <v>1</v>
      </c>
    </row>
    <row r="43" spans="1:6" x14ac:dyDescent="0.25">
      <c r="A43">
        <f t="shared" si="27"/>
        <v>8</v>
      </c>
      <c r="B43">
        <f t="shared" ca="1" si="23"/>
        <v>0</v>
      </c>
      <c r="C43" s="2">
        <f t="shared" ca="1" si="23"/>
        <v>1</v>
      </c>
      <c r="D43">
        <f t="shared" ca="1" si="24"/>
        <v>99</v>
      </c>
      <c r="E43" s="2">
        <f t="shared" ca="1" si="25"/>
        <v>98</v>
      </c>
      <c r="F43">
        <f t="shared" ca="1" si="26"/>
        <v>99</v>
      </c>
    </row>
    <row r="44" spans="1:6" x14ac:dyDescent="0.25">
      <c r="A44">
        <f t="shared" si="27"/>
        <v>9</v>
      </c>
      <c r="B44">
        <f t="shared" ca="1" si="23"/>
        <v>1</v>
      </c>
      <c r="C44" s="2">
        <f t="shared" ca="1" si="23"/>
        <v>3</v>
      </c>
      <c r="D44">
        <f t="shared" ca="1" si="24"/>
        <v>99</v>
      </c>
      <c r="E44" s="2">
        <f t="shared" ca="1" si="25"/>
        <v>98</v>
      </c>
      <c r="F44">
        <f t="shared" ca="1" si="26"/>
        <v>99</v>
      </c>
    </row>
    <row r="45" spans="1:6" x14ac:dyDescent="0.25">
      <c r="A45">
        <f t="shared" si="27"/>
        <v>10</v>
      </c>
      <c r="B45">
        <f t="shared" ca="1" si="23"/>
        <v>0</v>
      </c>
      <c r="C45" s="2">
        <f t="shared" ca="1" si="23"/>
        <v>3</v>
      </c>
      <c r="D45">
        <f t="shared" ca="1" si="24"/>
        <v>99</v>
      </c>
      <c r="E45" s="2">
        <f t="shared" ca="1" si="25"/>
        <v>98</v>
      </c>
      <c r="F45">
        <f t="shared" ca="1" si="26"/>
        <v>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2020-12-01T08:25:26Z</dcterms:created>
  <dcterms:modified xsi:type="dcterms:W3CDTF">2021-04-25T16:48:33Z</dcterms:modified>
</cp:coreProperties>
</file>